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https://sumproduct0.sharepoint.com/sites/SumProductTeam/Shared Documents/Talia/EVG2023/Files/"/>
    </mc:Choice>
  </mc:AlternateContent>
  <xr:revisionPtr revIDLastSave="401" documentId="8_{44FD0F61-1ABE-4F4A-B9F1-C81AD96F227F}" xr6:coauthVersionLast="47" xr6:coauthVersionMax="47" xr10:uidLastSave="{4FE0FCED-C660-41A3-93D1-F7E422FC1748}"/>
  <bookViews>
    <workbookView xWindow="28680" yWindow="-120" windowWidth="29040" windowHeight="16440" xr2:uid="{79B4F7F6-474F-4512-8DE6-EB2715B5CB50}"/>
  </bookViews>
  <sheets>
    <sheet name="Cover" sheetId="14" r:id="rId1"/>
    <sheet name="LET &amp; LAMBDA" sheetId="13" r:id="rId2"/>
    <sheet name="Recursive LAMBDA" sheetId="12" r:id="rId3"/>
    <sheet name="Problem A" sheetId="1" r:id="rId4"/>
    <sheet name="Problem B &gt;" sheetId="6" r:id="rId5"/>
    <sheet name="B1" sheetId="8" r:id="rId6"/>
    <sheet name="B2" sheetId="9" r:id="rId7"/>
    <sheet name="B3" sheetId="10" r:id="rId8"/>
  </sheets>
  <definedNames>
    <definedName name="Count_No">'B1'!$E$8</definedName>
    <definedName name="Factorial">_xlfn.LAMBDA(_xlpm.n, IF(_xlpm.n&lt;2, 1, _xlpm.n*Factorial(_xlpm.n-1)))</definedName>
    <definedName name="LambdaExample">_xlfn.LAMBDA(_xlpm.x,_xlpm.y, _xlpm.x + _xlpm.y)</definedName>
    <definedName name="LambdaFx">_xlfn.LAMBDA(_xlpm.x, _xlpm.x^3+2*_xlpm.x^2-5*_xlpm.x-7)</definedName>
    <definedName name="Solver.BruteForce">_xlfn.LAMBDA(_xlpm.lambda_formula,_xlop.rounding_accuracy, _xlfn.LET(_xlpm.r, IF(_xlfn.ISOMITTED(_xlpm.rounding_accuracy), 15, _xlpm.rounding_accuracy), _xlpm.Fn, _xlfn.LAMBDA(_xlpm.ME,_xlop.solution, _xlfn.LET(_xlpm.x, IF(_xlfn.ISOMITTED(_xlpm.solution), 0, _xlpm.solution), _xlpm.lendec, LEN(_xlfn.TEXTAFTER(_xlpm.x, ".", , , , "")), IF(OR(_xlpm.lambda_formula(_xlpm.x) = 0, AND(_xlpm.lendec &gt;= _xlpm.r, NOT(_xlfn.ISOMITTED(_xlpm.solution)))), ROUND(_xlpm.x, _xlpm.r), _xlfn.LET(_xlpm.rngcount, IF(_xlfn.ISOMITTED(_xlpm.solution), 2 ^ 20, 10), _xlpm.ME(_xlpm.ME, _xlfn.XLOOKUP(0, _xlpm.lambda_formula(_xlfn.SEQUENCE(_xlpm.rngcount, , _xlpm.x * 10 ^ (_xlpm.lendec + 1)) / MAX(100, 10 ^ (_xlpm.lendec + 1))), _xlfn.SEQUENCE(_xlpm.rngcount, , _xlpm.x * 10 ^ (_xlpm.lendec + 1)) / MAX(100, 10 ^ (_xlpm.lendec + 1)), SQRT(-1), -1, 1)))))), _xlpm.Fn(_xlpm.Fn)))</definedName>
    <definedName name="Solver.Newton">_xlfn.LAMBDA(_xlpm.lambda_formula,_xlop.guess,_xlop.tolerance,_xlop.maxIteration, _xlfn.LET(_xlpm.x0, IF(_xlfn.ISOMITTED(_xlpm.guess), 1, _xlpm.guess), _xlpm.tol, IF(_xlfn.ISOMITTED(_xlpm.tolerance), 1 / 10 ^ 10, _xlpm.tolerance), _xlpm.maxIter, IF(_xlfn.ISOMITTED(_xlpm.maxIteration), 100, _xlpm.maxIteration), _xlpm.Derivative, _xlfn.LAMBDA(_xlpm.f,_xlpm.x, (_xlpm.f(_xlpm.x + 1 / 10 ^ 10) - _xlpm.f(_xlpm.x)) / (1 / 10 ^ 10)), _xlpm.Fn, _xlfn.LAMBDA(_xlpm.ME,_xlop.solution,_xlop.iter, _xlfn.LET(_xlpm.x, IF(_xlfn.ISOMITTED(_xlpm.solution), _xlpm.x0, _xlpm.solution), _xlpm.i, IF(_xlfn.ISOMITTED(_xlpm.iter), 1, _xlpm.iter), IF(ABS(_xlpm.lambda_formula(_xlpm.x)) &lt;= _xlpm.tol, _xlpm.x, IF(_xlpm.i &gt; _xlpm.maxIter, SQRT(-1), _xlpm.ME(_xlpm.ME, _xlpm.x - _xlpm.lambda_formula(_xlpm.x) / _xlpm.Derivative(_xlpm.lambda_formula, _xlpm.x), _xlpm.i + 1))))), _xlpm.Fn(_xlpm.Fn)))</definedName>
    <definedName name="solver_adj" localSheetId="5" hidden="1">'B1'!#REF!</definedName>
    <definedName name="solver_adj" localSheetId="6" hidden="1">'B2'!#REF!</definedName>
    <definedName name="solver_adj" localSheetId="7" hidden="1">'B3'!#REF!</definedName>
    <definedName name="solver_adj" localSheetId="3" hidden="1">'Problem A'!$E$16</definedName>
    <definedName name="solver_adj" localSheetId="4" hidden="1">'Problem B &gt;'!#REF!</definedName>
    <definedName name="solver_cvg" localSheetId="5" hidden="1">0.0001</definedName>
    <definedName name="solver_cvg" localSheetId="6" hidden="1">0.0001</definedName>
    <definedName name="solver_cvg" localSheetId="7" hidden="1">0.0001</definedName>
    <definedName name="solver_cvg" localSheetId="3" hidden="1">0.0001</definedName>
    <definedName name="solver_cvg" localSheetId="4" hidden="1">0.0001</definedName>
    <definedName name="solver_drv" localSheetId="5" hidden="1">1</definedName>
    <definedName name="solver_drv" localSheetId="6" hidden="1">1</definedName>
    <definedName name="solver_drv" localSheetId="7" hidden="1">1</definedName>
    <definedName name="solver_drv" localSheetId="3" hidden="1">1</definedName>
    <definedName name="solver_drv" localSheetId="4" hidden="1">1</definedName>
    <definedName name="solver_eng" localSheetId="5" hidden="1">1</definedName>
    <definedName name="solver_eng" localSheetId="6" hidden="1">1</definedName>
    <definedName name="solver_eng" localSheetId="7" hidden="1">1</definedName>
    <definedName name="solver_eng" localSheetId="3" hidden="1">1</definedName>
    <definedName name="solver_eng" localSheetId="4" hidden="1">1</definedName>
    <definedName name="solver_est" localSheetId="5" hidden="1">1</definedName>
    <definedName name="solver_est" localSheetId="6" hidden="1">1</definedName>
    <definedName name="solver_est" localSheetId="7" hidden="1">1</definedName>
    <definedName name="solver_est" localSheetId="3" hidden="1">1</definedName>
    <definedName name="solver_est" localSheetId="4" hidden="1">1</definedName>
    <definedName name="solver_itr" localSheetId="5" hidden="1">2147483647</definedName>
    <definedName name="solver_itr" localSheetId="6" hidden="1">2147483647</definedName>
    <definedName name="solver_itr" localSheetId="7" hidden="1">2147483647</definedName>
    <definedName name="solver_itr" localSheetId="3" hidden="1">2147483647</definedName>
    <definedName name="solver_itr" localSheetId="4" hidden="1">2147483647</definedName>
    <definedName name="solver_mip" localSheetId="5" hidden="1">2147483647</definedName>
    <definedName name="solver_mip" localSheetId="6" hidden="1">2147483647</definedName>
    <definedName name="solver_mip" localSheetId="7" hidden="1">2147483647</definedName>
    <definedName name="solver_mip" localSheetId="3" hidden="1">2147483647</definedName>
    <definedName name="solver_mip" localSheetId="4" hidden="1">2147483647</definedName>
    <definedName name="solver_mni" localSheetId="5" hidden="1">30</definedName>
    <definedName name="solver_mni" localSheetId="6" hidden="1">30</definedName>
    <definedName name="solver_mni" localSheetId="7" hidden="1">30</definedName>
    <definedName name="solver_mni" localSheetId="3" hidden="1">30</definedName>
    <definedName name="solver_mni" localSheetId="4" hidden="1">30</definedName>
    <definedName name="solver_mrt" localSheetId="5" hidden="1">0.075</definedName>
    <definedName name="solver_mrt" localSheetId="6" hidden="1">0.075</definedName>
    <definedName name="solver_mrt" localSheetId="7" hidden="1">0.075</definedName>
    <definedName name="solver_mrt" localSheetId="3" hidden="1">0.075</definedName>
    <definedName name="solver_mrt" localSheetId="4" hidden="1">0.075</definedName>
    <definedName name="solver_msl" localSheetId="5" hidden="1">2</definedName>
    <definedName name="solver_msl" localSheetId="6" hidden="1">2</definedName>
    <definedName name="solver_msl" localSheetId="7" hidden="1">2</definedName>
    <definedName name="solver_msl" localSheetId="3" hidden="1">2</definedName>
    <definedName name="solver_msl" localSheetId="4" hidden="1">2</definedName>
    <definedName name="solver_neg" localSheetId="5" hidden="1">1</definedName>
    <definedName name="solver_neg" localSheetId="6" hidden="1">1</definedName>
    <definedName name="solver_neg" localSheetId="7" hidden="1">1</definedName>
    <definedName name="solver_neg" localSheetId="3" hidden="1">1</definedName>
    <definedName name="solver_neg" localSheetId="4" hidden="1">1</definedName>
    <definedName name="solver_nod" localSheetId="5" hidden="1">2147483647</definedName>
    <definedName name="solver_nod" localSheetId="6" hidden="1">2147483647</definedName>
    <definedName name="solver_nod" localSheetId="7" hidden="1">2147483647</definedName>
    <definedName name="solver_nod" localSheetId="3" hidden="1">2147483647</definedName>
    <definedName name="solver_nod" localSheetId="4" hidden="1">2147483647</definedName>
    <definedName name="solver_num" localSheetId="5" hidden="1">0</definedName>
    <definedName name="solver_num" localSheetId="6" hidden="1">0</definedName>
    <definedName name="solver_num" localSheetId="7" hidden="1">0</definedName>
    <definedName name="solver_num" localSheetId="3" hidden="1">0</definedName>
    <definedName name="solver_num" localSheetId="4" hidden="1">0</definedName>
    <definedName name="solver_nwt" localSheetId="5" hidden="1">1</definedName>
    <definedName name="solver_nwt" localSheetId="6" hidden="1">1</definedName>
    <definedName name="solver_nwt" localSheetId="7" hidden="1">1</definedName>
    <definedName name="solver_nwt" localSheetId="3" hidden="1">1</definedName>
    <definedName name="solver_nwt" localSheetId="4" hidden="1">1</definedName>
    <definedName name="solver_opt" localSheetId="5" hidden="1">'B1'!#REF!</definedName>
    <definedName name="solver_opt" localSheetId="6" hidden="1">'B2'!#REF!</definedName>
    <definedName name="solver_opt" localSheetId="7" hidden="1">'B3'!#REF!</definedName>
    <definedName name="solver_opt" localSheetId="3" hidden="1">'Problem A'!$E$17</definedName>
    <definedName name="solver_opt" localSheetId="4" hidden="1">'Problem B &gt;'!#REF!</definedName>
    <definedName name="solver_pre" localSheetId="5" hidden="1">0.000001</definedName>
    <definedName name="solver_pre" localSheetId="6" hidden="1">0.000001</definedName>
    <definedName name="solver_pre" localSheetId="7" hidden="1">0.000001</definedName>
    <definedName name="solver_pre" localSheetId="3" hidden="1">0.000001</definedName>
    <definedName name="solver_pre" localSheetId="4" hidden="1">0.000001</definedName>
    <definedName name="solver_rbv" localSheetId="5" hidden="1">1</definedName>
    <definedName name="solver_rbv" localSheetId="6" hidden="1">1</definedName>
    <definedName name="solver_rbv" localSheetId="7" hidden="1">1</definedName>
    <definedName name="solver_rbv" localSheetId="3" hidden="1">1</definedName>
    <definedName name="solver_rbv" localSheetId="4" hidden="1">1</definedName>
    <definedName name="solver_rlx" localSheetId="5" hidden="1">2</definedName>
    <definedName name="solver_rlx" localSheetId="6" hidden="1">2</definedName>
    <definedName name="solver_rlx" localSheetId="7" hidden="1">2</definedName>
    <definedName name="solver_rlx" localSheetId="3" hidden="1">2</definedName>
    <definedName name="solver_rlx" localSheetId="4" hidden="1">2</definedName>
    <definedName name="solver_rsd" localSheetId="5" hidden="1">0</definedName>
    <definedName name="solver_rsd" localSheetId="6" hidden="1">0</definedName>
    <definedName name="solver_rsd" localSheetId="7" hidden="1">0</definedName>
    <definedName name="solver_rsd" localSheetId="3" hidden="1">0</definedName>
    <definedName name="solver_rsd" localSheetId="4" hidden="1">0</definedName>
    <definedName name="solver_scl" localSheetId="5" hidden="1">1</definedName>
    <definedName name="solver_scl" localSheetId="6" hidden="1">1</definedName>
    <definedName name="solver_scl" localSheetId="7" hidden="1">1</definedName>
    <definedName name="solver_scl" localSheetId="3" hidden="1">1</definedName>
    <definedName name="solver_scl" localSheetId="4" hidden="1">1</definedName>
    <definedName name="solver_sho" localSheetId="5" hidden="1">2</definedName>
    <definedName name="solver_sho" localSheetId="6" hidden="1">2</definedName>
    <definedName name="solver_sho" localSheetId="7" hidden="1">2</definedName>
    <definedName name="solver_sho" localSheetId="3" hidden="1">2</definedName>
    <definedName name="solver_sho" localSheetId="4" hidden="1">2</definedName>
    <definedName name="solver_ssz" localSheetId="5" hidden="1">100</definedName>
    <definedName name="solver_ssz" localSheetId="6" hidden="1">100</definedName>
    <definedName name="solver_ssz" localSheetId="7" hidden="1">100</definedName>
    <definedName name="solver_ssz" localSheetId="3" hidden="1">100</definedName>
    <definedName name="solver_ssz" localSheetId="4" hidden="1">100</definedName>
    <definedName name="solver_tim" localSheetId="5" hidden="1">2147483647</definedName>
    <definedName name="solver_tim" localSheetId="6" hidden="1">2147483647</definedName>
    <definedName name="solver_tim" localSheetId="7" hidden="1">2147483647</definedName>
    <definedName name="solver_tim" localSheetId="3" hidden="1">2147483647</definedName>
    <definedName name="solver_tim" localSheetId="4" hidden="1">2147483647</definedName>
    <definedName name="solver_tol" localSheetId="5" hidden="1">0.01</definedName>
    <definedName name="solver_tol" localSheetId="6" hidden="1">0.01</definedName>
    <definedName name="solver_tol" localSheetId="7" hidden="1">0.01</definedName>
    <definedName name="solver_tol" localSheetId="3" hidden="1">0.01</definedName>
    <definedName name="solver_tol" localSheetId="4" hidden="1">0.01</definedName>
    <definedName name="solver_typ" localSheetId="5" hidden="1">3</definedName>
    <definedName name="solver_typ" localSheetId="6" hidden="1">3</definedName>
    <definedName name="solver_typ" localSheetId="7" hidden="1">3</definedName>
    <definedName name="solver_typ" localSheetId="3" hidden="1">3</definedName>
    <definedName name="solver_typ" localSheetId="4" hidden="1">3</definedName>
    <definedName name="solver_val" localSheetId="5" hidden="1">0</definedName>
    <definedName name="solver_val" localSheetId="6" hidden="1">0</definedName>
    <definedName name="solver_val" localSheetId="7" hidden="1">0</definedName>
    <definedName name="solver_val" localSheetId="3" hidden="1">0</definedName>
    <definedName name="solver_val" localSheetId="4" hidden="1">0</definedName>
    <definedName name="solver_ver" localSheetId="5" hidden="1">3</definedName>
    <definedName name="solver_ver" localSheetId="6" hidden="1">3</definedName>
    <definedName name="solver_ver" localSheetId="7" hidden="1">3</definedName>
    <definedName name="solver_ver" localSheetId="3" hidden="1">3</definedName>
    <definedName name="solver_ver" localSheetId="4" hidden="1">3</definedName>
    <definedName name="SumtoTarget.Binary">_xlfn.LAMBDA(_xlpm.Values,_xlpm.Target,_xlop.Names, _xlfn.LET(_xlpm.List, TRANSPOSE(IF(_xlfn.ISOMITTED(_xlpm.Names), _xlpm.Values, _xlpm.Names)), _xlpm.Count_No, ROWS(_xlpm.Values), _xlpm.Chances, _xlfn.SEQUENCE(2 ^ _xlpm.Count_No - 1), _xlpm.Bin, _xlfn.BASE(_xlpm.Chances, 2, _xlpm.Count_No), _xlpm.Matrix, --MID(_xlpm.Bin, _xlfn.SEQUENCE(, _xlpm.Count_No), 1), _xlpm.MatrixVals, IF(_xlpm.Matrix, _xlpm.List, 0), _xlpm.TargetRg, _xlfn._xlws.FILTER(_xlpm.MatrixVals, MMULT(_xlpm.Matrix, _xlpm.Values) = _xlpm.Target), _xlfn.BYROW(_xlpm.TargetRg, _xlfn.LAMBDA(_xlpm.r, _xlfn.TEXTJOIN(", ", TRUE, _xlfn._xlws.FILTER(_xlpm.r, _xlpm.r &lt;&gt; 0))))))</definedName>
    <definedName name="SumtoTarget.Recursive">_xlfn.LAMBDA(_xlpm.Values,_xlpm.Target,_xlop.Names, _xlfn.LET(_xlpm.Labels, IF(_xlfn.ISOMITTED(_xlpm.Names), _xlpm.Values, _xlpm.Names), _xlpm.FxSumtoTg, _xlfn.LAMBDA(_xlpm.Fx,_xlpm.List,_xlpm.CurrSum,_xlpm.CurrCom, IF(INDEX(_xlpm.List, 1, 1) = "", "", _xlfn.REDUCE("", _xlfn.SEQUENCE(ROWS(_xlpm.List)), _xlfn.LAMBDA(_xlpm.Acc,_xlpm.n, _xlfn.LET(_xlpm.NewSum, _xlpm.CurrSum + INDEX(_xlpm.List, _xlpm.n, 1), _xlpm.NewCom, _xlfn.TEXTJOIN(", ", TRUE, _xlpm.CurrCom, INDEX(_xlpm.List, _xlpm.n, 2)), _xlpm.RemainingList, IF(_xlpm.n = ROWS(_xlpm.List), "", _xlfn.DROP(_xlpm.List, _xlpm.n)), IF(_xlpm.NewSum = _xlpm.Target, _xlfn.VSTACK(_xlpm.Acc, _xlpm.NewCom), IF(_xlpm.NewSum &lt; _xlpm.Target, IF(INDEX(_xlpm.RemainingList, 1, 1) = "", _xlpm.Acc, _xlfn.VSTACK(_xlpm.Acc, _xlpm.Fx(_xlpm.Fx, _xlfn._xlws.FILTER(_xlpm.RemainingList, (_xlpm.NewSum + _xlfn.CHOOSECOLS(_xlpm.RemainingList, 1)) &lt;= _xlpm.Target, ""), _xlpm.NewSum, _xlpm.NewCom))), _xlpm.Acc))))))), _xlpm.Result, _xlpm.FxSumtoTg(_xlpm.FxSumtoTg, _xlfn._xlws.FILTER(_xlfn.HSTACK(_xlpm.Values, _xlpm.Labels), _xlpm.Values &lt;= _xlpm.Target), 0, ""), _xlfn._xlws.FILTER(_xlpm.Result, _xlpm.Result &lt;&gt; "")))</definedName>
    <definedName name="Target">'B1'!$E$7</definedName>
    <definedName name="TargetValue">'B2'!$E$7</definedName>
    <definedName name="VariableInput">'Problem A'!$E$24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3" l="1"/>
  <c r="B20" i="13" s="1"/>
  <c r="E28" i="1" a="1"/>
  <c r="E28" i="1" s="1"/>
  <c r="E25" i="1"/>
  <c r="B11" i="12"/>
  <c r="B25" i="12" s="1"/>
  <c r="E9" i="1"/>
  <c r="G12" i="8" a="1"/>
  <c r="G12" i="8" s="1"/>
  <c r="H8" i="8" s="1"/>
  <c r="H8" i="9"/>
  <c r="E31" i="10"/>
  <c r="G12" i="10" a="1"/>
  <c r="G12" i="10" s="1"/>
  <c r="H8" i="10" s="1"/>
  <c r="G12" i="6" a="1"/>
  <c r="G12" i="6" s="1"/>
  <c r="E8" i="10"/>
  <c r="E8" i="9"/>
  <c r="E8" i="8"/>
  <c r="E37" i="10"/>
  <c r="D37" i="10"/>
  <c r="E36" i="10"/>
  <c r="D36" i="10"/>
  <c r="E35" i="10"/>
  <c r="D35" i="10"/>
  <c r="E34" i="10"/>
  <c r="D34" i="10"/>
  <c r="E33" i="10"/>
  <c r="D33" i="10"/>
  <c r="E32" i="10"/>
  <c r="D32" i="10"/>
  <c r="D31" i="10"/>
  <c r="E30" i="10"/>
  <c r="D30" i="10"/>
  <c r="E29" i="10"/>
  <c r="D29" i="10"/>
  <c r="E28" i="10"/>
  <c r="D28" i="10"/>
  <c r="E27" i="10"/>
  <c r="D27" i="10"/>
  <c r="E26" i="10"/>
  <c r="D26" i="10"/>
  <c r="E25" i="10"/>
  <c r="D25" i="10"/>
  <c r="E24" i="10"/>
  <c r="D24" i="10"/>
  <c r="E23" i="10"/>
  <c r="D23" i="10"/>
  <c r="E22" i="10"/>
  <c r="D22" i="10"/>
  <c r="E21" i="10"/>
  <c r="D21" i="10"/>
  <c r="E20" i="10"/>
  <c r="D20" i="10"/>
  <c r="E19" i="10"/>
  <c r="D19" i="10"/>
  <c r="E18" i="10"/>
  <c r="D18" i="10"/>
  <c r="E17" i="10"/>
  <c r="D17" i="10"/>
  <c r="E16" i="10"/>
  <c r="D16" i="10"/>
  <c r="E15" i="10"/>
  <c r="D15" i="10"/>
  <c r="E14" i="10"/>
  <c r="D14" i="10"/>
  <c r="E13" i="10"/>
  <c r="D13" i="10"/>
  <c r="E12" i="10"/>
  <c r="D12" i="10"/>
  <c r="E37" i="9"/>
  <c r="D37" i="9"/>
  <c r="E36" i="9"/>
  <c r="D36" i="9"/>
  <c r="E35" i="9"/>
  <c r="D35" i="9"/>
  <c r="E34" i="9"/>
  <c r="D34" i="9"/>
  <c r="E33" i="9"/>
  <c r="D33" i="9"/>
  <c r="E32" i="9"/>
  <c r="D32" i="9"/>
  <c r="E31" i="9"/>
  <c r="D31" i="9"/>
  <c r="E30" i="9"/>
  <c r="D30" i="9"/>
  <c r="E29" i="9"/>
  <c r="D29" i="9"/>
  <c r="E28" i="9"/>
  <c r="D28" i="9"/>
  <c r="E27" i="9"/>
  <c r="D27" i="9"/>
  <c r="E26" i="9"/>
  <c r="D26" i="9"/>
  <c r="E25" i="9"/>
  <c r="D25" i="9"/>
  <c r="E24" i="9"/>
  <c r="D24" i="9"/>
  <c r="E23" i="9"/>
  <c r="D23" i="9"/>
  <c r="E22" i="9"/>
  <c r="D22" i="9"/>
  <c r="E21" i="9"/>
  <c r="D21" i="9"/>
  <c r="E20" i="9"/>
  <c r="D20" i="9"/>
  <c r="E19" i="9"/>
  <c r="D19" i="9"/>
  <c r="E18" i="9"/>
  <c r="D18" i="9"/>
  <c r="E17" i="9"/>
  <c r="D17" i="9"/>
  <c r="E16" i="9"/>
  <c r="D16" i="9"/>
  <c r="E15" i="9"/>
  <c r="D15" i="9"/>
  <c r="E14" i="9"/>
  <c r="D14" i="9"/>
  <c r="E13" i="9"/>
  <c r="D13" i="9"/>
  <c r="E12" i="9"/>
  <c r="D12" i="9"/>
  <c r="E12" i="8"/>
  <c r="E13" i="8"/>
  <c r="E14" i="8"/>
  <c r="E15" i="8"/>
  <c r="E16" i="8"/>
  <c r="E17" i="8"/>
  <c r="E18" i="8"/>
  <c r="E19" i="8"/>
  <c r="E20" i="8"/>
  <c r="E21" i="8"/>
  <c r="D12" i="8"/>
  <c r="D13" i="8"/>
  <c r="D14" i="8"/>
  <c r="D15" i="8"/>
  <c r="D16" i="8"/>
  <c r="D17" i="8"/>
  <c r="D18" i="8"/>
  <c r="D19" i="8"/>
  <c r="D20" i="8"/>
  <c r="D21" i="8"/>
  <c r="F22" i="12"/>
  <c r="F29" i="1"/>
  <c r="AF13" i="8"/>
  <c r="F30" i="1"/>
  <c r="F37" i="12"/>
  <c r="F17" i="1"/>
  <c r="F48" i="1"/>
  <c r="AU10" i="8"/>
  <c r="F8" i="6"/>
  <c r="T10" i="8"/>
  <c r="G10" i="8"/>
  <c r="AR10" i="8"/>
  <c r="BF10" i="8"/>
  <c r="I8" i="6"/>
  <c r="S9" i="8"/>
  <c r="F30" i="13"/>
  <c r="H12" i="6"/>
  <c r="F28" i="1"/>
  <c r="F47" i="1"/>
  <c r="R8" i="8"/>
  <c r="AG10" i="8"/>
  <c r="F31" i="13"/>
  <c r="G10" i="10"/>
  <c r="F9" i="12"/>
  <c r="F17" i="13"/>
  <c r="E30" i="1" l="1"/>
  <c r="E29" i="1"/>
  <c r="E48" i="1"/>
  <c r="B12" i="1" l="1"/>
  <c r="B20" i="1" s="1"/>
  <c r="B43" i="1" s="1"/>
  <c r="E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<sst xmlns="http://schemas.openxmlformats.org/spreadsheetml/2006/main" count="275" uniqueCount="225">
  <si>
    <t>x =</t>
  </si>
  <si>
    <t>No. of decimal places</t>
  </si>
  <si>
    <t>x</t>
  </si>
  <si>
    <t>Newton's method</t>
  </si>
  <si>
    <t>Brute force method</t>
  </si>
  <si>
    <t>Goal Seek / Solver</t>
  </si>
  <si>
    <t>Problem A.</t>
  </si>
  <si>
    <t>Solving Algebraic Equations</t>
  </si>
  <si>
    <t>Variable</t>
  </si>
  <si>
    <t>Function</t>
  </si>
  <si>
    <t>Named Range</t>
  </si>
  <si>
    <t>LambdaFx</t>
  </si>
  <si>
    <t>f(x) =</t>
  </si>
  <si>
    <t>rounding_accuracy</t>
  </si>
  <si>
    <t>Example:</t>
  </si>
  <si>
    <t>Problem B.</t>
  </si>
  <si>
    <t>Sum to Target</t>
  </si>
  <si>
    <t>Target</t>
  </si>
  <si>
    <t>Item</t>
  </si>
  <si>
    <t>Value</t>
  </si>
  <si>
    <t>A</t>
  </si>
  <si>
    <t>B</t>
  </si>
  <si>
    <t>C</t>
  </si>
  <si>
    <t>D</t>
  </si>
  <si>
    <t>E</t>
  </si>
  <si>
    <t>F</t>
  </si>
  <si>
    <t>G</t>
  </si>
  <si>
    <t>H</t>
  </si>
  <si>
    <t>I</t>
  </si>
  <si>
    <t>J</t>
  </si>
  <si>
    <t>K</t>
  </si>
  <si>
    <t>L</t>
  </si>
  <si>
    <t>M</t>
  </si>
  <si>
    <t>N</t>
  </si>
  <si>
    <t>O</t>
  </si>
  <si>
    <t>P</t>
  </si>
  <si>
    <t>Q</t>
  </si>
  <si>
    <t>R</t>
  </si>
  <si>
    <t>S</t>
  </si>
  <si>
    <t>T</t>
  </si>
  <si>
    <t>U</t>
  </si>
  <si>
    <t>V</t>
  </si>
  <si>
    <t>W</t>
  </si>
  <si>
    <t>X</t>
  </si>
  <si>
    <t>Y</t>
  </si>
  <si>
    <t>Z</t>
  </si>
  <si>
    <t>Binary method</t>
  </si>
  <si>
    <t>ChatGPT &amp; Power Query</t>
  </si>
  <si>
    <t>Recursive LAMBDA</t>
  </si>
  <si>
    <t>Switch</t>
  </si>
  <si>
    <t>Off</t>
  </si>
  <si>
    <t>Combinations</t>
  </si>
  <si>
    <t>No of inputs</t>
  </si>
  <si>
    <t>No of outputs</t>
  </si>
  <si>
    <t>Brute Force (slow), any value, limit = 20 values</t>
  </si>
  <si>
    <t>Loop (fast), value &gt; 0</t>
  </si>
  <si>
    <t>Loop (fast), value &gt; 0, need to refresh queries, use Number.Round when calculating Sum</t>
  </si>
  <si>
    <r>
      <t>Binary</t>
    </r>
    <r>
      <rPr>
        <sz val="8"/>
        <color rgb="FF000000"/>
        <rFont val="Consolas"/>
        <family val="3"/>
      </rPr>
      <t xml:space="preserve"> = </t>
    </r>
    <r>
      <rPr>
        <sz val="8"/>
        <color rgb="FFC4432B"/>
        <rFont val="Consolas"/>
        <family val="3"/>
      </rPr>
      <t>LAMBDA</t>
    </r>
    <r>
      <rPr>
        <sz val="8"/>
        <color rgb="FF000000"/>
        <rFont val="Consolas"/>
        <family val="3"/>
      </rPr>
      <t>(</t>
    </r>
    <r>
      <rPr>
        <sz val="8"/>
        <color rgb="FF0969DA"/>
        <rFont val="Consolas"/>
        <family val="3"/>
      </rPr>
      <t>Values</t>
    </r>
    <r>
      <rPr>
        <sz val="8"/>
        <color rgb="FF000000"/>
        <rFont val="Consolas"/>
        <family val="3"/>
      </rPr>
      <t xml:space="preserve">, </t>
    </r>
    <r>
      <rPr>
        <sz val="8"/>
        <color rgb="FF0969DA"/>
        <rFont val="Consolas"/>
        <family val="3"/>
      </rPr>
      <t>Target</t>
    </r>
    <r>
      <rPr>
        <sz val="8"/>
        <color rgb="FF000000"/>
        <rFont val="Consolas"/>
        <family val="3"/>
      </rPr>
      <t xml:space="preserve">, </t>
    </r>
    <r>
      <rPr>
        <sz val="8"/>
        <color rgb="FF0969DA"/>
        <rFont val="Consolas"/>
        <family val="3"/>
      </rPr>
      <t>[Names]</t>
    </r>
    <r>
      <rPr>
        <sz val="8"/>
        <color rgb="FF000000"/>
        <rFont val="Consolas"/>
        <family val="3"/>
      </rPr>
      <t>,</t>
    </r>
  </si>
  <si>
    <r>
      <t>LET</t>
    </r>
    <r>
      <rPr>
        <sz val="8"/>
        <color rgb="FF000000"/>
        <rFont val="Consolas"/>
        <family val="3"/>
      </rPr>
      <t>(</t>
    </r>
  </si>
  <si>
    <r>
      <t xml:space="preserve">    </t>
    </r>
    <r>
      <rPr>
        <sz val="8"/>
        <color rgb="FF0969DA"/>
        <rFont val="Consolas"/>
        <family val="3"/>
      </rPr>
      <t>List</t>
    </r>
    <r>
      <rPr>
        <sz val="8"/>
        <color rgb="FF000000"/>
        <rFont val="Consolas"/>
        <family val="3"/>
      </rPr>
      <t xml:space="preserve">,       </t>
    </r>
    <r>
      <rPr>
        <sz val="8"/>
        <color rgb="FF033D8B"/>
        <rFont val="Consolas"/>
        <family val="3"/>
      </rPr>
      <t>TRANSPOSE</t>
    </r>
    <r>
      <rPr>
        <sz val="8"/>
        <color rgb="FF000000"/>
        <rFont val="Consolas"/>
        <family val="3"/>
      </rPr>
      <t>(</t>
    </r>
    <r>
      <rPr>
        <sz val="8"/>
        <color rgb="FF033D8B"/>
        <rFont val="Consolas"/>
        <family val="3"/>
      </rPr>
      <t>IF</t>
    </r>
    <r>
      <rPr>
        <sz val="8"/>
        <color rgb="FF000000"/>
        <rFont val="Consolas"/>
        <family val="3"/>
      </rPr>
      <t>(</t>
    </r>
    <r>
      <rPr>
        <sz val="8"/>
        <color rgb="FF033D8B"/>
        <rFont val="Consolas"/>
        <family val="3"/>
      </rPr>
      <t>ISOMITTED</t>
    </r>
    <r>
      <rPr>
        <sz val="8"/>
        <color rgb="FF000000"/>
        <rFont val="Consolas"/>
        <family val="3"/>
      </rPr>
      <t>(</t>
    </r>
    <r>
      <rPr>
        <sz val="8"/>
        <color rgb="FF0969DA"/>
        <rFont val="Consolas"/>
        <family val="3"/>
      </rPr>
      <t>Names</t>
    </r>
    <r>
      <rPr>
        <sz val="8"/>
        <color rgb="FF000000"/>
        <rFont val="Consolas"/>
        <family val="3"/>
      </rPr>
      <t xml:space="preserve">), </t>
    </r>
    <r>
      <rPr>
        <sz val="8"/>
        <color rgb="FF0969DA"/>
        <rFont val="Consolas"/>
        <family val="3"/>
      </rPr>
      <t>Values</t>
    </r>
    <r>
      <rPr>
        <sz val="8"/>
        <color rgb="FF000000"/>
        <rFont val="Consolas"/>
        <family val="3"/>
      </rPr>
      <t xml:space="preserve">, </t>
    </r>
    <r>
      <rPr>
        <sz val="8"/>
        <color rgb="FF0969DA"/>
        <rFont val="Consolas"/>
        <family val="3"/>
      </rPr>
      <t>Names</t>
    </r>
    <r>
      <rPr>
        <sz val="8"/>
        <color rgb="FF000000"/>
        <rFont val="Consolas"/>
        <family val="3"/>
      </rPr>
      <t>)),</t>
    </r>
  </si>
  <si>
    <r>
      <t xml:space="preserve">    </t>
    </r>
    <r>
      <rPr>
        <sz val="8"/>
        <color rgb="FF0969DA"/>
        <rFont val="Consolas"/>
        <family val="3"/>
      </rPr>
      <t>Count_No</t>
    </r>
    <r>
      <rPr>
        <sz val="8"/>
        <color rgb="FF000000"/>
        <rFont val="Consolas"/>
        <family val="3"/>
      </rPr>
      <t xml:space="preserve">,   </t>
    </r>
    <r>
      <rPr>
        <sz val="8"/>
        <color rgb="FF033D8B"/>
        <rFont val="Consolas"/>
        <family val="3"/>
      </rPr>
      <t>ROWS</t>
    </r>
    <r>
      <rPr>
        <sz val="8"/>
        <color rgb="FF000000"/>
        <rFont val="Consolas"/>
        <family val="3"/>
      </rPr>
      <t>(</t>
    </r>
    <r>
      <rPr>
        <sz val="8"/>
        <color rgb="FF0969DA"/>
        <rFont val="Consolas"/>
        <family val="3"/>
      </rPr>
      <t>Values</t>
    </r>
    <r>
      <rPr>
        <sz val="8"/>
        <color rgb="FF000000"/>
        <rFont val="Consolas"/>
        <family val="3"/>
      </rPr>
      <t>),</t>
    </r>
  </si>
  <si>
    <r>
      <t xml:space="preserve">    </t>
    </r>
    <r>
      <rPr>
        <sz val="8"/>
        <color rgb="FF0969DA"/>
        <rFont val="Consolas"/>
        <family val="3"/>
      </rPr>
      <t>Chances</t>
    </r>
    <r>
      <rPr>
        <sz val="8"/>
        <color rgb="FF000000"/>
        <rFont val="Consolas"/>
        <family val="3"/>
      </rPr>
      <t>,    </t>
    </r>
    <r>
      <rPr>
        <sz val="8"/>
        <color rgb="FF033D8B"/>
        <rFont val="Consolas"/>
        <family val="3"/>
      </rPr>
      <t>SEQUENCE</t>
    </r>
    <r>
      <rPr>
        <sz val="8"/>
        <color rgb="FF000000"/>
        <rFont val="Consolas"/>
        <family val="3"/>
      </rPr>
      <t>(</t>
    </r>
    <r>
      <rPr>
        <sz val="8"/>
        <color rgb="FF098658"/>
        <rFont val="Consolas"/>
        <family val="3"/>
      </rPr>
      <t>2</t>
    </r>
    <r>
      <rPr>
        <sz val="8"/>
        <color rgb="FF000000"/>
        <rFont val="Consolas"/>
        <family val="3"/>
      </rPr>
      <t xml:space="preserve"> ^ </t>
    </r>
    <r>
      <rPr>
        <sz val="8"/>
        <color rgb="FF0969DA"/>
        <rFont val="Consolas"/>
        <family val="3"/>
      </rPr>
      <t>Count_No</t>
    </r>
    <r>
      <rPr>
        <sz val="8"/>
        <color rgb="FF000000"/>
        <rFont val="Consolas"/>
        <family val="3"/>
      </rPr>
      <t xml:space="preserve"> - </t>
    </r>
    <r>
      <rPr>
        <sz val="8"/>
        <color rgb="FF098658"/>
        <rFont val="Consolas"/>
        <family val="3"/>
      </rPr>
      <t>1</t>
    </r>
    <r>
      <rPr>
        <sz val="8"/>
        <color rgb="FF000000"/>
        <rFont val="Consolas"/>
        <family val="3"/>
      </rPr>
      <t>),</t>
    </r>
  </si>
  <si>
    <r>
      <t xml:space="preserve">    </t>
    </r>
    <r>
      <rPr>
        <sz val="8"/>
        <color rgb="FF0969DA"/>
        <rFont val="Consolas"/>
        <family val="3"/>
      </rPr>
      <t>Bin</t>
    </r>
    <r>
      <rPr>
        <sz val="8"/>
        <color rgb="FF000000"/>
        <rFont val="Consolas"/>
        <family val="3"/>
      </rPr>
      <t>,        </t>
    </r>
    <r>
      <rPr>
        <sz val="8"/>
        <color rgb="FF033D8B"/>
        <rFont val="Consolas"/>
        <family val="3"/>
      </rPr>
      <t>BASE</t>
    </r>
    <r>
      <rPr>
        <sz val="8"/>
        <color rgb="FF000000"/>
        <rFont val="Consolas"/>
        <family val="3"/>
      </rPr>
      <t>(</t>
    </r>
    <r>
      <rPr>
        <sz val="8"/>
        <color rgb="FF0969DA"/>
        <rFont val="Consolas"/>
        <family val="3"/>
      </rPr>
      <t>Chances</t>
    </r>
    <r>
      <rPr>
        <sz val="8"/>
        <color rgb="FF000000"/>
        <rFont val="Consolas"/>
        <family val="3"/>
      </rPr>
      <t xml:space="preserve">, </t>
    </r>
    <r>
      <rPr>
        <sz val="8"/>
        <color rgb="FF098658"/>
        <rFont val="Consolas"/>
        <family val="3"/>
      </rPr>
      <t>2</t>
    </r>
    <r>
      <rPr>
        <sz val="8"/>
        <color rgb="FF000000"/>
        <rFont val="Consolas"/>
        <family val="3"/>
      </rPr>
      <t xml:space="preserve">, </t>
    </r>
    <r>
      <rPr>
        <sz val="8"/>
        <color rgb="FF0969DA"/>
        <rFont val="Consolas"/>
        <family val="3"/>
      </rPr>
      <t>Count_No</t>
    </r>
    <r>
      <rPr>
        <sz val="8"/>
        <color rgb="FF000000"/>
        <rFont val="Consolas"/>
        <family val="3"/>
      </rPr>
      <t>),</t>
    </r>
  </si>
  <si>
    <r>
      <t xml:space="preserve">    </t>
    </r>
    <r>
      <rPr>
        <sz val="8"/>
        <color rgb="FF0969DA"/>
        <rFont val="Consolas"/>
        <family val="3"/>
      </rPr>
      <t>Matrix</t>
    </r>
    <r>
      <rPr>
        <sz val="8"/>
        <color rgb="FF000000"/>
        <rFont val="Consolas"/>
        <family val="3"/>
      </rPr>
      <t>,     --</t>
    </r>
    <r>
      <rPr>
        <sz val="8"/>
        <color rgb="FF033D8B"/>
        <rFont val="Consolas"/>
        <family val="3"/>
      </rPr>
      <t>MID</t>
    </r>
    <r>
      <rPr>
        <sz val="8"/>
        <color rgb="FF000000"/>
        <rFont val="Consolas"/>
        <family val="3"/>
      </rPr>
      <t>(</t>
    </r>
    <r>
      <rPr>
        <sz val="8"/>
        <color rgb="FF0969DA"/>
        <rFont val="Consolas"/>
        <family val="3"/>
      </rPr>
      <t>Bin</t>
    </r>
    <r>
      <rPr>
        <sz val="8"/>
        <color rgb="FF000000"/>
        <rFont val="Consolas"/>
        <family val="3"/>
      </rPr>
      <t xml:space="preserve">, </t>
    </r>
    <r>
      <rPr>
        <sz val="8"/>
        <color rgb="FF033D8B"/>
        <rFont val="Consolas"/>
        <family val="3"/>
      </rPr>
      <t>SEQUENCE</t>
    </r>
    <r>
      <rPr>
        <sz val="8"/>
        <color rgb="FF000000"/>
        <rFont val="Consolas"/>
        <family val="3"/>
      </rPr>
      <t xml:space="preserve">(, </t>
    </r>
    <r>
      <rPr>
        <sz val="8"/>
        <color rgb="FF0969DA"/>
        <rFont val="Consolas"/>
        <family val="3"/>
      </rPr>
      <t>Count_No</t>
    </r>
    <r>
      <rPr>
        <sz val="8"/>
        <color rgb="FF000000"/>
        <rFont val="Consolas"/>
        <family val="3"/>
      </rPr>
      <t xml:space="preserve">), </t>
    </r>
    <r>
      <rPr>
        <sz val="8"/>
        <color rgb="FF098658"/>
        <rFont val="Consolas"/>
        <family val="3"/>
      </rPr>
      <t>1</t>
    </r>
    <r>
      <rPr>
        <sz val="8"/>
        <color rgb="FF000000"/>
        <rFont val="Consolas"/>
        <family val="3"/>
      </rPr>
      <t>),</t>
    </r>
  </si>
  <si>
    <r>
      <t xml:space="preserve">    </t>
    </r>
    <r>
      <rPr>
        <sz val="8"/>
        <color rgb="FF0969DA"/>
        <rFont val="Consolas"/>
        <family val="3"/>
      </rPr>
      <t>MatrixVals</t>
    </r>
    <r>
      <rPr>
        <sz val="8"/>
        <color rgb="FF000000"/>
        <rFont val="Consolas"/>
        <family val="3"/>
      </rPr>
      <t xml:space="preserve">, </t>
    </r>
    <r>
      <rPr>
        <sz val="8"/>
        <color rgb="FF033D8B"/>
        <rFont val="Consolas"/>
        <family val="3"/>
      </rPr>
      <t>IF</t>
    </r>
    <r>
      <rPr>
        <sz val="8"/>
        <color rgb="FF000000"/>
        <rFont val="Consolas"/>
        <family val="3"/>
      </rPr>
      <t>(</t>
    </r>
    <r>
      <rPr>
        <sz val="8"/>
        <color rgb="FF0969DA"/>
        <rFont val="Consolas"/>
        <family val="3"/>
      </rPr>
      <t>Matrix</t>
    </r>
    <r>
      <rPr>
        <sz val="8"/>
        <color rgb="FF000000"/>
        <rFont val="Consolas"/>
        <family val="3"/>
      </rPr>
      <t xml:space="preserve">, </t>
    </r>
    <r>
      <rPr>
        <sz val="8"/>
        <color rgb="FF0969DA"/>
        <rFont val="Consolas"/>
        <family val="3"/>
      </rPr>
      <t>List</t>
    </r>
    <r>
      <rPr>
        <sz val="8"/>
        <color rgb="FF000000"/>
        <rFont val="Consolas"/>
        <family val="3"/>
      </rPr>
      <t xml:space="preserve">, </t>
    </r>
    <r>
      <rPr>
        <sz val="8"/>
        <color rgb="FF098658"/>
        <rFont val="Consolas"/>
        <family val="3"/>
      </rPr>
      <t>0</t>
    </r>
    <r>
      <rPr>
        <sz val="8"/>
        <color rgb="FF000000"/>
        <rFont val="Consolas"/>
        <family val="3"/>
      </rPr>
      <t>),</t>
    </r>
  </si>
  <si>
    <r>
      <t xml:space="preserve">    </t>
    </r>
    <r>
      <rPr>
        <sz val="8"/>
        <color rgb="FF0969DA"/>
        <rFont val="Consolas"/>
        <family val="3"/>
      </rPr>
      <t>TargetRg</t>
    </r>
    <r>
      <rPr>
        <sz val="8"/>
        <color rgb="FF000000"/>
        <rFont val="Consolas"/>
        <family val="3"/>
      </rPr>
      <t xml:space="preserve">,   </t>
    </r>
    <r>
      <rPr>
        <sz val="8"/>
        <color rgb="FF033D8B"/>
        <rFont val="Consolas"/>
        <family val="3"/>
      </rPr>
      <t>FILTER</t>
    </r>
    <r>
      <rPr>
        <sz val="8"/>
        <color rgb="FF000000"/>
        <rFont val="Consolas"/>
        <family val="3"/>
      </rPr>
      <t>(</t>
    </r>
    <r>
      <rPr>
        <sz val="8"/>
        <color rgb="FF0969DA"/>
        <rFont val="Consolas"/>
        <family val="3"/>
      </rPr>
      <t>MatrixVals</t>
    </r>
    <r>
      <rPr>
        <sz val="8"/>
        <color rgb="FF000000"/>
        <rFont val="Consolas"/>
        <family val="3"/>
      </rPr>
      <t xml:space="preserve">, </t>
    </r>
    <r>
      <rPr>
        <sz val="8"/>
        <color rgb="FF033D8B"/>
        <rFont val="Consolas"/>
        <family val="3"/>
      </rPr>
      <t>MMULT</t>
    </r>
    <r>
      <rPr>
        <sz val="8"/>
        <color rgb="FF000000"/>
        <rFont val="Consolas"/>
        <family val="3"/>
      </rPr>
      <t>(</t>
    </r>
    <r>
      <rPr>
        <sz val="8"/>
        <color rgb="FF0969DA"/>
        <rFont val="Consolas"/>
        <family val="3"/>
      </rPr>
      <t>Matrix</t>
    </r>
    <r>
      <rPr>
        <sz val="8"/>
        <color rgb="FF000000"/>
        <rFont val="Consolas"/>
        <family val="3"/>
      </rPr>
      <t xml:space="preserve">, </t>
    </r>
    <r>
      <rPr>
        <sz val="8"/>
        <color rgb="FF0969DA"/>
        <rFont val="Consolas"/>
        <family val="3"/>
      </rPr>
      <t>Values</t>
    </r>
    <r>
      <rPr>
        <sz val="8"/>
        <color rgb="FF000000"/>
        <rFont val="Consolas"/>
        <family val="3"/>
      </rPr>
      <t xml:space="preserve">) = </t>
    </r>
    <r>
      <rPr>
        <sz val="8"/>
        <color rgb="FF0969DA"/>
        <rFont val="Consolas"/>
        <family val="3"/>
      </rPr>
      <t>Target</t>
    </r>
    <r>
      <rPr>
        <sz val="8"/>
        <color rgb="FF000000"/>
        <rFont val="Consolas"/>
        <family val="3"/>
      </rPr>
      <t>),</t>
    </r>
  </si>
  <si>
    <t>));</t>
  </si>
  <si>
    <t>Full Formula</t>
  </si>
  <si>
    <t>Chances</t>
  </si>
  <si>
    <t>Bin</t>
  </si>
  <si>
    <t>Matrix 1-0</t>
  </si>
  <si>
    <t>Values</t>
  </si>
  <si>
    <t>Matrix Values</t>
  </si>
  <si>
    <r>
      <t xml:space="preserve">    </t>
    </r>
    <r>
      <rPr>
        <sz val="8"/>
        <color rgb="FF033D8B"/>
        <rFont val="Consolas"/>
        <family val="3"/>
      </rPr>
      <t>BYROW</t>
    </r>
    <r>
      <rPr>
        <sz val="8"/>
        <color rgb="FF000000"/>
        <rFont val="Consolas"/>
        <family val="3"/>
      </rPr>
      <t>(</t>
    </r>
    <r>
      <rPr>
        <sz val="8"/>
        <color rgb="FF0969DA"/>
        <rFont val="Consolas"/>
        <family val="3"/>
      </rPr>
      <t>TargetRg</t>
    </r>
    <r>
      <rPr>
        <sz val="8"/>
        <color rgb="FF000000"/>
        <rFont val="Consolas"/>
        <family val="3"/>
      </rPr>
      <t xml:space="preserve">, </t>
    </r>
    <r>
      <rPr>
        <sz val="8"/>
        <color rgb="FFC4432B"/>
        <rFont val="Consolas"/>
        <family val="3"/>
      </rPr>
      <t>LAMBDA</t>
    </r>
    <r>
      <rPr>
        <sz val="8"/>
        <color rgb="FF000000"/>
        <rFont val="Consolas"/>
        <family val="3"/>
      </rPr>
      <t>(</t>
    </r>
    <r>
      <rPr>
        <sz val="8"/>
        <color rgb="FF0969DA"/>
        <rFont val="Consolas"/>
        <family val="3"/>
      </rPr>
      <t>r</t>
    </r>
    <r>
      <rPr>
        <sz val="8"/>
        <color rgb="FF000000"/>
        <rFont val="Consolas"/>
        <family val="3"/>
      </rPr>
      <t xml:space="preserve">, </t>
    </r>
    <r>
      <rPr>
        <sz val="8"/>
        <color rgb="FF033D8B"/>
        <rFont val="Consolas"/>
        <family val="3"/>
      </rPr>
      <t>TEXTJOIN</t>
    </r>
    <r>
      <rPr>
        <sz val="8"/>
        <color rgb="FF000000"/>
        <rFont val="Consolas"/>
        <family val="3"/>
      </rPr>
      <t>(</t>
    </r>
    <r>
      <rPr>
        <sz val="8"/>
        <color rgb="FFA31515"/>
        <rFont val="Consolas"/>
        <family val="3"/>
      </rPr>
      <t>", "</t>
    </r>
    <r>
      <rPr>
        <sz val="8"/>
        <color rgb="FF000000"/>
        <rFont val="Consolas"/>
        <family val="3"/>
      </rPr>
      <t xml:space="preserve">, </t>
    </r>
    <r>
      <rPr>
        <sz val="8"/>
        <color rgb="FF0000FF"/>
        <rFont val="Consolas"/>
        <family val="3"/>
      </rPr>
      <t>TRUE</t>
    </r>
    <r>
      <rPr>
        <sz val="8"/>
        <color rgb="FF000000"/>
        <rFont val="Consolas"/>
        <family val="3"/>
      </rPr>
      <t xml:space="preserve">, </t>
    </r>
    <r>
      <rPr>
        <sz val="8"/>
        <color rgb="FF033D8B"/>
        <rFont val="Consolas"/>
        <family val="3"/>
      </rPr>
      <t>FILTER</t>
    </r>
    <r>
      <rPr>
        <sz val="8"/>
        <color rgb="FF000000"/>
        <rFont val="Consolas"/>
        <family val="3"/>
      </rPr>
      <t>(</t>
    </r>
    <r>
      <rPr>
        <sz val="8"/>
        <color rgb="FF0969DA"/>
        <rFont val="Consolas"/>
        <family val="3"/>
      </rPr>
      <t>r</t>
    </r>
    <r>
      <rPr>
        <sz val="8"/>
        <color rgb="FF000000"/>
        <rFont val="Consolas"/>
        <family val="3"/>
      </rPr>
      <t xml:space="preserve">, </t>
    </r>
    <r>
      <rPr>
        <sz val="8"/>
        <color rgb="FF0969DA"/>
        <rFont val="Consolas"/>
        <family val="3"/>
      </rPr>
      <t>r</t>
    </r>
    <r>
      <rPr>
        <sz val="8"/>
        <color rgb="FF000000"/>
        <rFont val="Consolas"/>
        <family val="3"/>
      </rPr>
      <t xml:space="preserve"> &lt;&gt; </t>
    </r>
    <r>
      <rPr>
        <sz val="8"/>
        <color rgb="FF098658"/>
        <rFont val="Consolas"/>
        <family val="3"/>
      </rPr>
      <t>0</t>
    </r>
    <r>
      <rPr>
        <sz val="8"/>
        <color rgb="FF000000"/>
        <rFont val="Consolas"/>
        <family val="3"/>
      </rPr>
      <t>))))</t>
    </r>
  </si>
  <si>
    <t>Result</t>
  </si>
  <si>
    <t>Step 1</t>
  </si>
  <si>
    <t>Step 2</t>
  </si>
  <si>
    <t>Step 3</t>
  </si>
  <si>
    <t>Row Totals</t>
  </si>
  <si>
    <t>Target Rows</t>
  </si>
  <si>
    <t>let</t>
  </si>
  <si>
    <t xml:space="preserve">        List.Accumulate(</t>
  </si>
  <si>
    <t xml:space="preserve">                let</t>
  </si>
  <si>
    <t xml:space="preserve">                    newSum = currentSum + currentNumber,</t>
  </si>
  <si>
    <t xml:space="preserve">                    newCombination = currentCombination &amp; {currentNumber},</t>
  </si>
  <si>
    <t xml:space="preserve">                    updatedRemainingList = List.RemoveFirstN(remainingList, acc[Index])</t>
  </si>
  <si>
    <t xml:space="preserve">                in</t>
  </si>
  <si>
    <t xml:space="preserve">                        acc[Value] &amp; {newCombination}</t>
  </si>
  <si>
    <t xml:space="preserve">                    else</t>
  </si>
  <si>
    <t>in</t>
  </si>
  <si>
    <t xml:space="preserve">    CombineNumbers</t>
  </si>
  <si>
    <r>
      <t xml:space="preserve">                    </t>
    </r>
    <r>
      <rPr>
        <sz val="11"/>
        <color rgb="FF0000FF"/>
        <rFont val="Calibri"/>
        <family val="2"/>
        <scheme val="minor"/>
      </rPr>
      <t>else if</t>
    </r>
    <r>
      <rPr>
        <sz val="11"/>
        <color theme="1"/>
        <rFont val="Calibri"/>
        <family val="2"/>
        <scheme val="minor"/>
      </rPr>
      <t xml:space="preserve"> newSum &lt; targetNumber </t>
    </r>
    <r>
      <rPr>
        <sz val="11"/>
        <color rgb="FF0000FF"/>
        <rFont val="Calibri"/>
        <family val="2"/>
        <scheme val="minor"/>
      </rPr>
      <t>then</t>
    </r>
    <r>
      <rPr>
        <sz val="11"/>
        <color theme="1"/>
        <rFont val="Calibri"/>
        <family val="2"/>
        <scheme val="minor"/>
      </rPr>
      <t xml:space="preserve">      </t>
    </r>
    <r>
      <rPr>
        <sz val="11"/>
        <color rgb="FF0C8047"/>
        <rFont val="Calibri"/>
        <family val="2"/>
        <scheme val="minor"/>
      </rPr>
      <t>// Create a sub-loop with @ symbol</t>
    </r>
  </si>
  <si>
    <r>
      <t xml:space="preserve">    </t>
    </r>
    <r>
      <rPr>
        <sz val="11"/>
        <color rgb="FFC00000"/>
        <rFont val="Calibri"/>
        <family val="2"/>
        <scheme val="minor"/>
      </rPr>
      <t>CombineNumbers</t>
    </r>
    <r>
      <rPr>
        <sz val="11"/>
        <color theme="1"/>
        <rFont val="Calibri"/>
        <family val="2"/>
        <scheme val="minor"/>
      </rPr>
      <t xml:space="preserve"> = (remainingList </t>
    </r>
    <r>
      <rPr>
        <sz val="11"/>
        <color rgb="FF0000FF"/>
        <rFont val="Calibri"/>
        <family val="2"/>
        <scheme val="minor"/>
      </rPr>
      <t>as</t>
    </r>
    <r>
      <rPr>
        <sz val="11"/>
        <color theme="1"/>
        <rFont val="Calibri"/>
        <family val="2"/>
        <scheme val="minor"/>
      </rPr>
      <t xml:space="preserve"> </t>
    </r>
    <r>
      <rPr>
        <sz val="11"/>
        <color rgb="FF168682"/>
        <rFont val="Calibri"/>
        <family val="2"/>
        <scheme val="minor"/>
      </rPr>
      <t>list</t>
    </r>
    <r>
      <rPr>
        <sz val="11"/>
        <color theme="1"/>
        <rFont val="Calibri"/>
        <family val="2"/>
        <scheme val="minor"/>
      </rPr>
      <t xml:space="preserve">, currentSum </t>
    </r>
    <r>
      <rPr>
        <sz val="11"/>
        <color rgb="FF0000FF"/>
        <rFont val="Calibri"/>
        <family val="2"/>
        <scheme val="minor"/>
      </rPr>
      <t>as</t>
    </r>
    <r>
      <rPr>
        <sz val="11"/>
        <color theme="1"/>
        <rFont val="Calibri"/>
        <family val="2"/>
        <scheme val="minor"/>
      </rPr>
      <t xml:space="preserve"> </t>
    </r>
    <r>
      <rPr>
        <sz val="11"/>
        <color rgb="FF168682"/>
        <rFont val="Calibri"/>
        <family val="2"/>
        <scheme val="minor"/>
      </rPr>
      <t>number</t>
    </r>
    <r>
      <rPr>
        <sz val="11"/>
        <color theme="1"/>
        <rFont val="Calibri"/>
        <family val="2"/>
        <scheme val="minor"/>
      </rPr>
      <t xml:space="preserve">, currentCombination </t>
    </r>
    <r>
      <rPr>
        <sz val="11"/>
        <color rgb="FF0000FF"/>
        <rFont val="Calibri"/>
        <family val="2"/>
        <scheme val="minor"/>
      </rPr>
      <t>as</t>
    </r>
    <r>
      <rPr>
        <sz val="11"/>
        <color theme="1"/>
        <rFont val="Calibri"/>
        <family val="2"/>
        <scheme val="minor"/>
      </rPr>
      <t xml:space="preserve"> </t>
    </r>
    <r>
      <rPr>
        <sz val="11"/>
        <color rgb="FF168682"/>
        <rFont val="Calibri"/>
        <family val="2"/>
        <scheme val="minor"/>
      </rPr>
      <t>list</t>
    </r>
    <r>
      <rPr>
        <sz val="11"/>
        <color theme="1"/>
        <rFont val="Calibri"/>
        <family val="2"/>
        <scheme val="minor"/>
      </rPr>
      <t xml:space="preserve">, targetNumber </t>
    </r>
    <r>
      <rPr>
        <sz val="11"/>
        <color rgb="FF0000FF"/>
        <rFont val="Calibri"/>
        <family val="2"/>
        <scheme val="minor"/>
      </rPr>
      <t>as</t>
    </r>
    <r>
      <rPr>
        <sz val="11"/>
        <color theme="1"/>
        <rFont val="Calibri"/>
        <family val="2"/>
        <scheme val="minor"/>
      </rPr>
      <t xml:space="preserve"> </t>
    </r>
    <r>
      <rPr>
        <sz val="11"/>
        <color rgb="FF168682"/>
        <rFont val="Calibri"/>
        <family val="2"/>
        <scheme val="minor"/>
      </rPr>
      <t>number</t>
    </r>
    <r>
      <rPr>
        <sz val="11"/>
        <color theme="1"/>
        <rFont val="Calibri"/>
        <family val="2"/>
        <scheme val="minor"/>
      </rPr>
      <t>) =&gt;</t>
    </r>
  </si>
  <si>
    <t>M code of fxFindCombinations</t>
  </si>
  <si>
    <r>
      <t xml:space="preserve">            remainingList,                          </t>
    </r>
    <r>
      <rPr>
        <sz val="11"/>
        <color rgb="FF0C8047"/>
        <rFont val="Calibri"/>
        <family val="2"/>
        <scheme val="minor"/>
      </rPr>
      <t>// Starting list</t>
    </r>
  </si>
  <si>
    <r>
      <t xml:space="preserve">            [Value={}, Index=</t>
    </r>
    <r>
      <rPr>
        <sz val="11"/>
        <color rgb="FF0C8047"/>
        <rFont val="Calibri"/>
        <family val="2"/>
        <scheme val="minor"/>
      </rPr>
      <t>1</t>
    </r>
    <r>
      <rPr>
        <sz val="11"/>
        <color theme="1"/>
        <rFont val="Calibri"/>
        <family val="2"/>
        <scheme val="minor"/>
      </rPr>
      <t xml:space="preserve">],                 </t>
    </r>
    <r>
      <rPr>
        <sz val="11"/>
        <color rgb="FF0C8047"/>
        <rFont val="Calibri"/>
        <family val="2"/>
        <scheme val="minor"/>
      </rPr>
      <t>// Starting record of Value list &amp; Index counter</t>
    </r>
  </si>
  <si>
    <r>
      <t xml:space="preserve">            [Value =                                    </t>
    </r>
    <r>
      <rPr>
        <sz val="11"/>
        <color rgb="FF0C8047"/>
        <rFont val="Calibri"/>
        <family val="2"/>
        <scheme val="minor"/>
      </rPr>
      <t>// A list of combinations</t>
    </r>
  </si>
  <si>
    <r>
      <t xml:space="preserve">                    </t>
    </r>
    <r>
      <rPr>
        <sz val="11"/>
        <color rgb="FF0000FF"/>
        <rFont val="Calibri"/>
        <family val="2"/>
        <scheme val="minor"/>
      </rPr>
      <t>if</t>
    </r>
    <r>
      <rPr>
        <sz val="11"/>
        <color theme="1"/>
        <rFont val="Calibri"/>
        <family val="2"/>
        <scheme val="minor"/>
      </rPr>
      <t xml:space="preserve"> newSum = targetNumber </t>
    </r>
    <r>
      <rPr>
        <sz val="11"/>
        <color rgb="FF0000FF"/>
        <rFont val="Calibri"/>
        <family val="2"/>
        <scheme val="minor"/>
      </rPr>
      <t>then</t>
    </r>
    <r>
      <rPr>
        <sz val="11"/>
        <color theme="1"/>
        <rFont val="Calibri"/>
        <family val="2"/>
        <scheme val="minor"/>
      </rPr>
      <t xml:space="preserve">              </t>
    </r>
    <r>
      <rPr>
        <sz val="11"/>
        <color rgb="FF0C8047"/>
        <rFont val="Calibri"/>
        <family val="2"/>
        <scheme val="minor"/>
      </rPr>
      <t>// Add new combination to the Value list of acc record</t>
    </r>
  </si>
  <si>
    <r>
      <t xml:space="preserve">                        acc[Value]                    </t>
    </r>
    <r>
      <rPr>
        <sz val="11"/>
        <color rgb="FF0C8047"/>
        <rFont val="Calibri"/>
        <family val="2"/>
        <scheme val="minor"/>
      </rPr>
      <t>// Return the existing Value list without adding the new combination</t>
    </r>
  </si>
  <si>
    <r>
      <t xml:space="preserve">                        acc[Value] &amp; </t>
    </r>
    <r>
      <rPr>
        <sz val="11"/>
        <color rgb="FFC00000"/>
        <rFont val="Calibri"/>
        <family val="2"/>
        <scheme val="minor"/>
      </rPr>
      <t>@CombineNumbers</t>
    </r>
    <r>
      <rPr>
        <sz val="11"/>
        <color theme="1"/>
        <rFont val="Calibri"/>
        <family val="2"/>
        <scheme val="minor"/>
      </rPr>
      <t>(updatedRemainingList, newSum, newCombination, targetNumber)</t>
    </r>
  </si>
  <si>
    <t>Random [1,30]</t>
  </si>
  <si>
    <r>
      <t>Recursive</t>
    </r>
    <r>
      <rPr>
        <sz val="8"/>
        <color rgb="FF000000"/>
        <rFont val="Consolas"/>
        <family val="3"/>
      </rPr>
      <t xml:space="preserve"> = </t>
    </r>
    <r>
      <rPr>
        <sz val="8"/>
        <color rgb="FFC4432B"/>
        <rFont val="Consolas"/>
        <family val="3"/>
      </rPr>
      <t>LAMBDA</t>
    </r>
    <r>
      <rPr>
        <sz val="8"/>
        <color rgb="FF000000"/>
        <rFont val="Consolas"/>
        <family val="3"/>
      </rPr>
      <t>(</t>
    </r>
    <r>
      <rPr>
        <sz val="8"/>
        <color rgb="FF0969DA"/>
        <rFont val="Consolas"/>
        <family val="3"/>
      </rPr>
      <t>Values</t>
    </r>
    <r>
      <rPr>
        <sz val="8"/>
        <color rgb="FF000000"/>
        <rFont val="Consolas"/>
        <family val="3"/>
      </rPr>
      <t xml:space="preserve">, </t>
    </r>
    <r>
      <rPr>
        <sz val="8"/>
        <color rgb="FF0969DA"/>
        <rFont val="Consolas"/>
        <family val="3"/>
      </rPr>
      <t>Target</t>
    </r>
    <r>
      <rPr>
        <sz val="8"/>
        <color rgb="FF000000"/>
        <rFont val="Consolas"/>
        <family val="3"/>
      </rPr>
      <t xml:space="preserve">, </t>
    </r>
    <r>
      <rPr>
        <sz val="8"/>
        <color rgb="FF0969DA"/>
        <rFont val="Consolas"/>
        <family val="3"/>
      </rPr>
      <t>[Names]</t>
    </r>
    <r>
      <rPr>
        <sz val="8"/>
        <color rgb="FF000000"/>
        <rFont val="Consolas"/>
        <family val="3"/>
      </rPr>
      <t>,</t>
    </r>
  </si>
  <si>
    <r>
      <t xml:space="preserve">        </t>
    </r>
    <r>
      <rPr>
        <sz val="8"/>
        <color rgb="FF033D8B"/>
        <rFont val="Consolas"/>
        <family val="3"/>
      </rPr>
      <t>IF</t>
    </r>
    <r>
      <rPr>
        <sz val="8"/>
        <color rgb="FF000000"/>
        <rFont val="Consolas"/>
        <family val="3"/>
      </rPr>
      <t xml:space="preserve">( </t>
    </r>
    <r>
      <rPr>
        <sz val="8"/>
        <color rgb="FF033D8B"/>
        <rFont val="Consolas"/>
        <family val="3"/>
      </rPr>
      <t>INDEX</t>
    </r>
    <r>
      <rPr>
        <sz val="8"/>
        <color rgb="FF000000"/>
        <rFont val="Consolas"/>
        <family val="3"/>
      </rPr>
      <t>(</t>
    </r>
    <r>
      <rPr>
        <sz val="8"/>
        <color rgb="FF0969DA"/>
        <rFont val="Consolas"/>
        <family val="3"/>
      </rPr>
      <t>List</t>
    </r>
    <r>
      <rPr>
        <sz val="8"/>
        <color rgb="FF000000"/>
        <rFont val="Consolas"/>
        <family val="3"/>
      </rPr>
      <t xml:space="preserve">, </t>
    </r>
    <r>
      <rPr>
        <sz val="8"/>
        <color rgb="FF098658"/>
        <rFont val="Consolas"/>
        <family val="3"/>
      </rPr>
      <t>1</t>
    </r>
    <r>
      <rPr>
        <sz val="8"/>
        <color rgb="FF000000"/>
        <rFont val="Consolas"/>
        <family val="3"/>
      </rPr>
      <t xml:space="preserve">, </t>
    </r>
    <r>
      <rPr>
        <sz val="8"/>
        <color rgb="FF098658"/>
        <rFont val="Consolas"/>
        <family val="3"/>
      </rPr>
      <t>1</t>
    </r>
    <r>
      <rPr>
        <sz val="8"/>
        <color rgb="FF000000"/>
        <rFont val="Consolas"/>
        <family val="3"/>
      </rPr>
      <t xml:space="preserve">) = </t>
    </r>
    <r>
      <rPr>
        <sz val="8"/>
        <color rgb="FFA31515"/>
        <rFont val="Consolas"/>
        <family val="3"/>
      </rPr>
      <t>""</t>
    </r>
    <r>
      <rPr>
        <sz val="8"/>
        <color rgb="FF000000"/>
        <rFont val="Consolas"/>
        <family val="3"/>
      </rPr>
      <t xml:space="preserve">, </t>
    </r>
    <r>
      <rPr>
        <sz val="8"/>
        <color rgb="FFA31515"/>
        <rFont val="Consolas"/>
        <family val="3"/>
      </rPr>
      <t>""</t>
    </r>
    <r>
      <rPr>
        <sz val="8"/>
        <color rgb="FF000000"/>
        <rFont val="Consolas"/>
        <family val="3"/>
      </rPr>
      <t>,</t>
    </r>
  </si>
  <si>
    <r>
      <t xml:space="preserve">                    </t>
    </r>
    <r>
      <rPr>
        <sz val="8"/>
        <color rgb="FFC4432B"/>
        <rFont val="Consolas"/>
        <family val="3"/>
      </rPr>
      <t>LET</t>
    </r>
    <r>
      <rPr>
        <sz val="8"/>
        <color rgb="FF000000"/>
        <rFont val="Consolas"/>
        <family val="3"/>
      </rPr>
      <t>(</t>
    </r>
    <r>
      <rPr>
        <sz val="8"/>
        <color rgb="FF0969DA"/>
        <rFont val="Consolas"/>
        <family val="3"/>
      </rPr>
      <t>NewSum</t>
    </r>
    <r>
      <rPr>
        <sz val="8"/>
        <color rgb="FF000000"/>
        <rFont val="Consolas"/>
        <family val="3"/>
      </rPr>
      <t xml:space="preserve">,         </t>
    </r>
    <r>
      <rPr>
        <sz val="8"/>
        <color rgb="FF0969DA"/>
        <rFont val="Consolas"/>
        <family val="3"/>
      </rPr>
      <t>CurrSum</t>
    </r>
    <r>
      <rPr>
        <sz val="8"/>
        <color rgb="FF000000"/>
        <rFont val="Consolas"/>
        <family val="3"/>
      </rPr>
      <t xml:space="preserve"> + </t>
    </r>
    <r>
      <rPr>
        <sz val="8"/>
        <color rgb="FF033D8B"/>
        <rFont val="Consolas"/>
        <family val="3"/>
      </rPr>
      <t>INDEX</t>
    </r>
    <r>
      <rPr>
        <sz val="8"/>
        <color rgb="FF000000"/>
        <rFont val="Consolas"/>
        <family val="3"/>
      </rPr>
      <t>(</t>
    </r>
    <r>
      <rPr>
        <sz val="8"/>
        <color rgb="FF0969DA"/>
        <rFont val="Consolas"/>
        <family val="3"/>
      </rPr>
      <t>List</t>
    </r>
    <r>
      <rPr>
        <sz val="8"/>
        <color rgb="FF000000"/>
        <rFont val="Consolas"/>
        <family val="3"/>
      </rPr>
      <t xml:space="preserve">, </t>
    </r>
    <r>
      <rPr>
        <sz val="8"/>
        <color rgb="FF0969DA"/>
        <rFont val="Consolas"/>
        <family val="3"/>
      </rPr>
      <t>n</t>
    </r>
    <r>
      <rPr>
        <sz val="8"/>
        <color rgb="FF000000"/>
        <rFont val="Consolas"/>
        <family val="3"/>
      </rPr>
      <t xml:space="preserve">, </t>
    </r>
    <r>
      <rPr>
        <sz val="8"/>
        <color rgb="FF098658"/>
        <rFont val="Consolas"/>
        <family val="3"/>
      </rPr>
      <t>1</t>
    </r>
    <r>
      <rPr>
        <sz val="8"/>
        <color rgb="FF000000"/>
        <rFont val="Consolas"/>
        <family val="3"/>
      </rPr>
      <t>),</t>
    </r>
  </si>
  <si>
    <r>
      <t xml:space="preserve">                        </t>
    </r>
    <r>
      <rPr>
        <sz val="8"/>
        <color rgb="FF0969DA"/>
        <rFont val="Consolas"/>
        <family val="3"/>
      </rPr>
      <t>NewCom</t>
    </r>
    <r>
      <rPr>
        <sz val="8"/>
        <color rgb="FF000000"/>
        <rFont val="Consolas"/>
        <family val="3"/>
      </rPr>
      <t xml:space="preserve">,         </t>
    </r>
    <r>
      <rPr>
        <sz val="8"/>
        <color rgb="FF033D8B"/>
        <rFont val="Consolas"/>
        <family val="3"/>
      </rPr>
      <t>TEXTJOIN</t>
    </r>
    <r>
      <rPr>
        <sz val="8"/>
        <color rgb="FF000000"/>
        <rFont val="Consolas"/>
        <family val="3"/>
      </rPr>
      <t>(</t>
    </r>
    <r>
      <rPr>
        <sz val="8"/>
        <color rgb="FFA31515"/>
        <rFont val="Consolas"/>
        <family val="3"/>
      </rPr>
      <t>", "</t>
    </r>
    <r>
      <rPr>
        <sz val="8"/>
        <color rgb="FF000000"/>
        <rFont val="Consolas"/>
        <family val="3"/>
      </rPr>
      <t xml:space="preserve">, </t>
    </r>
    <r>
      <rPr>
        <sz val="8"/>
        <color rgb="FF0000FF"/>
        <rFont val="Consolas"/>
        <family val="3"/>
      </rPr>
      <t>TRUE</t>
    </r>
    <r>
      <rPr>
        <sz val="8"/>
        <color rgb="FF000000"/>
        <rFont val="Consolas"/>
        <family val="3"/>
      </rPr>
      <t xml:space="preserve">, </t>
    </r>
    <r>
      <rPr>
        <sz val="8"/>
        <color rgb="FF0969DA"/>
        <rFont val="Consolas"/>
        <family val="3"/>
      </rPr>
      <t>CurrCom</t>
    </r>
    <r>
      <rPr>
        <sz val="8"/>
        <color rgb="FF000000"/>
        <rFont val="Consolas"/>
        <family val="3"/>
      </rPr>
      <t xml:space="preserve">, </t>
    </r>
    <r>
      <rPr>
        <sz val="8"/>
        <color rgb="FF033D8B"/>
        <rFont val="Consolas"/>
        <family val="3"/>
      </rPr>
      <t>INDEX</t>
    </r>
    <r>
      <rPr>
        <sz val="8"/>
        <color rgb="FF000000"/>
        <rFont val="Consolas"/>
        <family val="3"/>
      </rPr>
      <t>(</t>
    </r>
    <r>
      <rPr>
        <sz val="8"/>
        <color rgb="FF0969DA"/>
        <rFont val="Consolas"/>
        <family val="3"/>
      </rPr>
      <t>List</t>
    </r>
    <r>
      <rPr>
        <sz val="8"/>
        <color rgb="FF000000"/>
        <rFont val="Consolas"/>
        <family val="3"/>
      </rPr>
      <t xml:space="preserve">, </t>
    </r>
    <r>
      <rPr>
        <sz val="8"/>
        <color rgb="FF0969DA"/>
        <rFont val="Consolas"/>
        <family val="3"/>
      </rPr>
      <t>n</t>
    </r>
    <r>
      <rPr>
        <sz val="8"/>
        <color rgb="FF000000"/>
        <rFont val="Consolas"/>
        <family val="3"/>
      </rPr>
      <t xml:space="preserve">, </t>
    </r>
    <r>
      <rPr>
        <sz val="8"/>
        <color rgb="FF098658"/>
        <rFont val="Consolas"/>
        <family val="3"/>
      </rPr>
      <t>2</t>
    </r>
    <r>
      <rPr>
        <sz val="8"/>
        <color rgb="FF000000"/>
        <rFont val="Consolas"/>
        <family val="3"/>
      </rPr>
      <t>)),</t>
    </r>
  </si>
  <si>
    <r>
      <t xml:space="preserve">                        </t>
    </r>
    <r>
      <rPr>
        <sz val="8"/>
        <color rgb="FF0969DA"/>
        <rFont val="Consolas"/>
        <family val="3"/>
      </rPr>
      <t>RemainingList</t>
    </r>
    <r>
      <rPr>
        <sz val="8"/>
        <color rgb="FF000000"/>
        <rFont val="Consolas"/>
        <family val="3"/>
      </rPr>
      <t>,  </t>
    </r>
    <r>
      <rPr>
        <sz val="8"/>
        <color rgb="FF033D8B"/>
        <rFont val="Consolas"/>
        <family val="3"/>
      </rPr>
      <t>IF</t>
    </r>
    <r>
      <rPr>
        <sz val="8"/>
        <color rgb="FF000000"/>
        <rFont val="Consolas"/>
        <family val="3"/>
      </rPr>
      <t>(</t>
    </r>
    <r>
      <rPr>
        <sz val="8"/>
        <color rgb="FF0969DA"/>
        <rFont val="Consolas"/>
        <family val="3"/>
      </rPr>
      <t>n</t>
    </r>
    <r>
      <rPr>
        <sz val="8"/>
        <color rgb="FF000000"/>
        <rFont val="Consolas"/>
        <family val="3"/>
      </rPr>
      <t xml:space="preserve"> = </t>
    </r>
    <r>
      <rPr>
        <sz val="8"/>
        <color rgb="FF033D8B"/>
        <rFont val="Consolas"/>
        <family val="3"/>
      </rPr>
      <t>ROWS</t>
    </r>
    <r>
      <rPr>
        <sz val="8"/>
        <color rgb="FF000000"/>
        <rFont val="Consolas"/>
        <family val="3"/>
      </rPr>
      <t>(</t>
    </r>
    <r>
      <rPr>
        <sz val="8"/>
        <color rgb="FF0969DA"/>
        <rFont val="Consolas"/>
        <family val="3"/>
      </rPr>
      <t>List</t>
    </r>
    <r>
      <rPr>
        <sz val="8"/>
        <color rgb="FF000000"/>
        <rFont val="Consolas"/>
        <family val="3"/>
      </rPr>
      <t xml:space="preserve">), </t>
    </r>
    <r>
      <rPr>
        <sz val="8"/>
        <color rgb="FFA31515"/>
        <rFont val="Consolas"/>
        <family val="3"/>
      </rPr>
      <t>""</t>
    </r>
    <r>
      <rPr>
        <sz val="8"/>
        <color rgb="FF000000"/>
        <rFont val="Consolas"/>
        <family val="3"/>
      </rPr>
      <t xml:space="preserve">, </t>
    </r>
    <r>
      <rPr>
        <sz val="8"/>
        <color rgb="FF033D8B"/>
        <rFont val="Consolas"/>
        <family val="3"/>
      </rPr>
      <t>DROP</t>
    </r>
    <r>
      <rPr>
        <sz val="8"/>
        <color rgb="FF000000"/>
        <rFont val="Consolas"/>
        <family val="3"/>
      </rPr>
      <t>(</t>
    </r>
    <r>
      <rPr>
        <sz val="8"/>
        <color rgb="FF0969DA"/>
        <rFont val="Consolas"/>
        <family val="3"/>
      </rPr>
      <t>List</t>
    </r>
    <r>
      <rPr>
        <sz val="8"/>
        <color rgb="FF000000"/>
        <rFont val="Consolas"/>
        <family val="3"/>
      </rPr>
      <t xml:space="preserve">, </t>
    </r>
    <r>
      <rPr>
        <sz val="8"/>
        <color rgb="FF0969DA"/>
        <rFont val="Consolas"/>
        <family val="3"/>
      </rPr>
      <t>n</t>
    </r>
    <r>
      <rPr>
        <sz val="8"/>
        <color rgb="FF000000"/>
        <rFont val="Consolas"/>
        <family val="3"/>
      </rPr>
      <t>)),</t>
    </r>
  </si>
  <si>
    <r>
      <t xml:space="preserve">                        </t>
    </r>
    <r>
      <rPr>
        <sz val="8"/>
        <color rgb="FF033D8B"/>
        <rFont val="Consolas"/>
        <family val="3"/>
      </rPr>
      <t>IF</t>
    </r>
    <r>
      <rPr>
        <sz val="8"/>
        <color rgb="FF000000"/>
        <rFont val="Consolas"/>
        <family val="3"/>
      </rPr>
      <t xml:space="preserve">( </t>
    </r>
    <r>
      <rPr>
        <sz val="8"/>
        <color rgb="FF0969DA"/>
        <rFont val="Consolas"/>
        <family val="3"/>
      </rPr>
      <t>NewSum</t>
    </r>
    <r>
      <rPr>
        <sz val="8"/>
        <color rgb="FF000000"/>
        <rFont val="Consolas"/>
        <family val="3"/>
      </rPr>
      <t xml:space="preserve"> = </t>
    </r>
    <r>
      <rPr>
        <sz val="8"/>
        <color rgb="FF0969DA"/>
        <rFont val="Consolas"/>
        <family val="3"/>
      </rPr>
      <t>Target</t>
    </r>
    <r>
      <rPr>
        <sz val="8"/>
        <color rgb="FF000000"/>
        <rFont val="Consolas"/>
        <family val="3"/>
      </rPr>
      <t>,</t>
    </r>
  </si>
  <si>
    <r>
      <t xml:space="preserve">                            </t>
    </r>
    <r>
      <rPr>
        <sz val="8"/>
        <color rgb="FF033D8B"/>
        <rFont val="Consolas"/>
        <family val="3"/>
      </rPr>
      <t>VSTACK</t>
    </r>
    <r>
      <rPr>
        <sz val="8"/>
        <color rgb="FF000000"/>
        <rFont val="Consolas"/>
        <family val="3"/>
      </rPr>
      <t>(</t>
    </r>
    <r>
      <rPr>
        <sz val="8"/>
        <color rgb="FF0969DA"/>
        <rFont val="Consolas"/>
        <family val="3"/>
      </rPr>
      <t>Acc</t>
    </r>
    <r>
      <rPr>
        <sz val="8"/>
        <color rgb="FF000000"/>
        <rFont val="Consolas"/>
        <family val="3"/>
      </rPr>
      <t xml:space="preserve">, </t>
    </r>
    <r>
      <rPr>
        <sz val="8"/>
        <color rgb="FF0969DA"/>
        <rFont val="Consolas"/>
        <family val="3"/>
      </rPr>
      <t>NewCom</t>
    </r>
    <r>
      <rPr>
        <sz val="8"/>
        <color rgb="FF000000"/>
        <rFont val="Consolas"/>
        <family val="3"/>
      </rPr>
      <t>),</t>
    </r>
  </si>
  <si>
    <r>
      <t xml:space="preserve">                            </t>
    </r>
    <r>
      <rPr>
        <sz val="8"/>
        <color rgb="FF033D8B"/>
        <rFont val="Consolas"/>
        <family val="3"/>
      </rPr>
      <t>IF</t>
    </r>
    <r>
      <rPr>
        <sz val="8"/>
        <color rgb="FF000000"/>
        <rFont val="Consolas"/>
        <family val="3"/>
      </rPr>
      <t xml:space="preserve">( </t>
    </r>
    <r>
      <rPr>
        <sz val="8"/>
        <color rgb="FF0969DA"/>
        <rFont val="Consolas"/>
        <family val="3"/>
      </rPr>
      <t>NewSum</t>
    </r>
    <r>
      <rPr>
        <sz val="8"/>
        <color rgb="FF000000"/>
        <rFont val="Consolas"/>
        <family val="3"/>
      </rPr>
      <t xml:space="preserve"> &lt; </t>
    </r>
    <r>
      <rPr>
        <sz val="8"/>
        <color rgb="FF0969DA"/>
        <rFont val="Consolas"/>
        <family val="3"/>
      </rPr>
      <t>Target</t>
    </r>
    <r>
      <rPr>
        <sz val="8"/>
        <color rgb="FF000000"/>
        <rFont val="Consolas"/>
        <family val="3"/>
      </rPr>
      <t>,</t>
    </r>
  </si>
  <si>
    <r>
      <t xml:space="preserve">                                </t>
    </r>
    <r>
      <rPr>
        <sz val="8"/>
        <color rgb="FF033D8B"/>
        <rFont val="Consolas"/>
        <family val="3"/>
      </rPr>
      <t>IF</t>
    </r>
    <r>
      <rPr>
        <sz val="8"/>
        <color rgb="FF000000"/>
        <rFont val="Consolas"/>
        <family val="3"/>
      </rPr>
      <t xml:space="preserve">( </t>
    </r>
    <r>
      <rPr>
        <sz val="8"/>
        <color rgb="FF033D8B"/>
        <rFont val="Consolas"/>
        <family val="3"/>
      </rPr>
      <t>INDEX</t>
    </r>
    <r>
      <rPr>
        <sz val="8"/>
        <color rgb="FF000000"/>
        <rFont val="Consolas"/>
        <family val="3"/>
      </rPr>
      <t>(</t>
    </r>
    <r>
      <rPr>
        <sz val="8"/>
        <color rgb="FF0969DA"/>
        <rFont val="Consolas"/>
        <family val="3"/>
      </rPr>
      <t>RemainingList</t>
    </r>
    <r>
      <rPr>
        <sz val="8"/>
        <color rgb="FF000000"/>
        <rFont val="Consolas"/>
        <family val="3"/>
      </rPr>
      <t xml:space="preserve">, </t>
    </r>
    <r>
      <rPr>
        <sz val="8"/>
        <color rgb="FF098658"/>
        <rFont val="Consolas"/>
        <family val="3"/>
      </rPr>
      <t>1</t>
    </r>
    <r>
      <rPr>
        <sz val="8"/>
        <color rgb="FF000000"/>
        <rFont val="Consolas"/>
        <family val="3"/>
      </rPr>
      <t xml:space="preserve">, </t>
    </r>
    <r>
      <rPr>
        <sz val="8"/>
        <color rgb="FF098658"/>
        <rFont val="Consolas"/>
        <family val="3"/>
      </rPr>
      <t>1</t>
    </r>
    <r>
      <rPr>
        <sz val="8"/>
        <color rgb="FF000000"/>
        <rFont val="Consolas"/>
        <family val="3"/>
      </rPr>
      <t xml:space="preserve">) = </t>
    </r>
    <r>
      <rPr>
        <sz val="8"/>
        <color rgb="FFA31515"/>
        <rFont val="Consolas"/>
        <family val="3"/>
      </rPr>
      <t>""</t>
    </r>
    <r>
      <rPr>
        <sz val="8"/>
        <color rgb="FF000000"/>
        <rFont val="Consolas"/>
        <family val="3"/>
      </rPr>
      <t xml:space="preserve">, </t>
    </r>
    <r>
      <rPr>
        <sz val="8"/>
        <color rgb="FF0969DA"/>
        <rFont val="Consolas"/>
        <family val="3"/>
      </rPr>
      <t>Acc</t>
    </r>
    <r>
      <rPr>
        <sz val="8"/>
        <color rgb="FF000000"/>
        <rFont val="Consolas"/>
        <family val="3"/>
      </rPr>
      <t>,</t>
    </r>
  </si>
  <si>
    <r>
      <t xml:space="preserve">                                    </t>
    </r>
    <r>
      <rPr>
        <sz val="8"/>
        <color rgb="FF033D8B"/>
        <rFont val="Consolas"/>
        <family val="3"/>
      </rPr>
      <t>VSTACK</t>
    </r>
    <r>
      <rPr>
        <sz val="8"/>
        <color rgb="FF000000"/>
        <rFont val="Consolas"/>
        <family val="3"/>
      </rPr>
      <t>(</t>
    </r>
  </si>
  <si>
    <r>
      <t xml:space="preserve">                                        </t>
    </r>
    <r>
      <rPr>
        <sz val="8"/>
        <color rgb="FF0969DA"/>
        <rFont val="Consolas"/>
        <family val="3"/>
      </rPr>
      <t>Acc</t>
    </r>
    <r>
      <rPr>
        <sz val="8"/>
        <color rgb="FF000000"/>
        <rFont val="Consolas"/>
        <family val="3"/>
      </rPr>
      <t>,</t>
    </r>
  </si>
  <si>
    <r>
      <t xml:space="preserve">                                        </t>
    </r>
    <r>
      <rPr>
        <sz val="8"/>
        <color rgb="FF0969DA"/>
        <rFont val="Consolas"/>
        <family val="3"/>
      </rPr>
      <t>Fx</t>
    </r>
    <r>
      <rPr>
        <sz val="8"/>
        <color rgb="FF000000"/>
        <rFont val="Consolas"/>
        <family val="3"/>
      </rPr>
      <t xml:space="preserve">( </t>
    </r>
    <r>
      <rPr>
        <sz val="8"/>
        <color rgb="FF0969DA"/>
        <rFont val="Consolas"/>
        <family val="3"/>
      </rPr>
      <t>Fx</t>
    </r>
    <r>
      <rPr>
        <sz val="8"/>
        <color rgb="FF000000"/>
        <rFont val="Consolas"/>
        <family val="3"/>
      </rPr>
      <t>,</t>
    </r>
  </si>
  <si>
    <r>
      <t xml:space="preserve">                                            </t>
    </r>
    <r>
      <rPr>
        <sz val="8"/>
        <color rgb="FF033D8B"/>
        <rFont val="Consolas"/>
        <family val="3"/>
      </rPr>
      <t>FILTER</t>
    </r>
    <r>
      <rPr>
        <sz val="8"/>
        <color rgb="FF000000"/>
        <rFont val="Consolas"/>
        <family val="3"/>
      </rPr>
      <t>(</t>
    </r>
  </si>
  <si>
    <r>
      <t xml:space="preserve">                                                </t>
    </r>
    <r>
      <rPr>
        <sz val="8"/>
        <color rgb="FF0969DA"/>
        <rFont val="Consolas"/>
        <family val="3"/>
      </rPr>
      <t>RemainingList</t>
    </r>
    <r>
      <rPr>
        <sz val="8"/>
        <color rgb="FF000000"/>
        <rFont val="Consolas"/>
        <family val="3"/>
      </rPr>
      <t>,</t>
    </r>
  </si>
  <si>
    <r>
      <t>                                                (</t>
    </r>
    <r>
      <rPr>
        <sz val="8"/>
        <color rgb="FF0969DA"/>
        <rFont val="Consolas"/>
        <family val="3"/>
      </rPr>
      <t>NewSum</t>
    </r>
    <r>
      <rPr>
        <sz val="8"/>
        <color rgb="FF000000"/>
        <rFont val="Consolas"/>
        <family val="3"/>
      </rPr>
      <t xml:space="preserve"> + </t>
    </r>
    <r>
      <rPr>
        <sz val="8"/>
        <color rgb="FF033D8B"/>
        <rFont val="Consolas"/>
        <family val="3"/>
      </rPr>
      <t>CHOOSECOLS</t>
    </r>
    <r>
      <rPr>
        <sz val="8"/>
        <color rgb="FF000000"/>
        <rFont val="Consolas"/>
        <family val="3"/>
      </rPr>
      <t>(</t>
    </r>
    <r>
      <rPr>
        <sz val="8"/>
        <color rgb="FF0969DA"/>
        <rFont val="Consolas"/>
        <family val="3"/>
      </rPr>
      <t>RemainingList</t>
    </r>
    <r>
      <rPr>
        <sz val="8"/>
        <color rgb="FF000000"/>
        <rFont val="Consolas"/>
        <family val="3"/>
      </rPr>
      <t xml:space="preserve">, </t>
    </r>
    <r>
      <rPr>
        <sz val="8"/>
        <color rgb="FF098658"/>
        <rFont val="Consolas"/>
        <family val="3"/>
      </rPr>
      <t>1</t>
    </r>
    <r>
      <rPr>
        <sz val="8"/>
        <color rgb="FF000000"/>
        <rFont val="Consolas"/>
        <family val="3"/>
      </rPr>
      <t xml:space="preserve">)) &lt;= </t>
    </r>
    <r>
      <rPr>
        <sz val="8"/>
        <color rgb="FF0969DA"/>
        <rFont val="Consolas"/>
        <family val="3"/>
      </rPr>
      <t>Target</t>
    </r>
    <r>
      <rPr>
        <sz val="8"/>
        <color rgb="FF000000"/>
        <rFont val="Consolas"/>
        <family val="3"/>
      </rPr>
      <t>,</t>
    </r>
  </si>
  <si>
    <r>
      <t xml:space="preserve">                                                </t>
    </r>
    <r>
      <rPr>
        <sz val="8"/>
        <color rgb="FFA31515"/>
        <rFont val="Consolas"/>
        <family val="3"/>
      </rPr>
      <t>""</t>
    </r>
    <r>
      <rPr>
        <sz val="8"/>
        <color rgb="FF000000"/>
        <rFont val="Consolas"/>
        <family val="3"/>
      </rPr>
      <t>),</t>
    </r>
  </si>
  <si>
    <r>
      <t xml:space="preserve">                                            </t>
    </r>
    <r>
      <rPr>
        <sz val="8"/>
        <color rgb="FF0969DA"/>
        <rFont val="Consolas"/>
        <family val="3"/>
      </rPr>
      <t>NewSum</t>
    </r>
    <r>
      <rPr>
        <sz val="8"/>
        <color rgb="FF000000"/>
        <rFont val="Consolas"/>
        <family val="3"/>
      </rPr>
      <t>,</t>
    </r>
  </si>
  <si>
    <r>
      <t xml:space="preserve">                                            </t>
    </r>
    <r>
      <rPr>
        <sz val="8"/>
        <color rgb="FF0969DA"/>
        <rFont val="Consolas"/>
        <family val="3"/>
      </rPr>
      <t>NewCom</t>
    </r>
    <r>
      <rPr>
        <sz val="8"/>
        <color rgb="FF000000"/>
        <rFont val="Consolas"/>
        <family val="3"/>
      </rPr>
      <t>))),</t>
    </r>
  </si>
  <si>
    <r>
      <t xml:space="preserve">                                </t>
    </r>
    <r>
      <rPr>
        <sz val="8"/>
        <color rgb="FF0969DA"/>
        <rFont val="Consolas"/>
        <family val="3"/>
      </rPr>
      <t>Acc</t>
    </r>
    <r>
      <rPr>
        <sz val="8"/>
        <color rgb="FF000000"/>
        <rFont val="Consolas"/>
        <family val="3"/>
      </rPr>
      <t>))))))),</t>
    </r>
  </si>
  <si>
    <r>
      <t xml:space="preserve">    </t>
    </r>
    <r>
      <rPr>
        <sz val="8"/>
        <color rgb="FF033D8B"/>
        <rFont val="Consolas"/>
        <family val="3"/>
      </rPr>
      <t>FILTER</t>
    </r>
    <r>
      <rPr>
        <sz val="8"/>
        <color rgb="FF000000"/>
        <rFont val="Consolas"/>
        <family val="3"/>
      </rPr>
      <t>(</t>
    </r>
    <r>
      <rPr>
        <sz val="8"/>
        <color rgb="FF0969DA"/>
        <rFont val="Consolas"/>
        <family val="3"/>
      </rPr>
      <t>Result</t>
    </r>
    <r>
      <rPr>
        <sz val="8"/>
        <color rgb="FF000000"/>
        <rFont val="Consolas"/>
        <family val="3"/>
      </rPr>
      <t xml:space="preserve">, </t>
    </r>
    <r>
      <rPr>
        <sz val="8"/>
        <color rgb="FF0969DA"/>
        <rFont val="Consolas"/>
        <family val="3"/>
      </rPr>
      <t>Result</t>
    </r>
    <r>
      <rPr>
        <sz val="8"/>
        <color rgb="FF000000"/>
        <rFont val="Consolas"/>
        <family val="3"/>
      </rPr>
      <t xml:space="preserve"> &lt;&gt; </t>
    </r>
    <r>
      <rPr>
        <sz val="8"/>
        <color rgb="FFA31515"/>
        <rFont val="Consolas"/>
        <family val="3"/>
      </rPr>
      <t>""</t>
    </r>
    <r>
      <rPr>
        <sz val="8"/>
        <color rgb="FF000000"/>
        <rFont val="Consolas"/>
        <family val="3"/>
      </rPr>
      <t>)</t>
    </r>
  </si>
  <si>
    <t>))</t>
  </si>
  <si>
    <r>
      <t>LET</t>
    </r>
    <r>
      <rPr>
        <sz val="8"/>
        <color rgb="FF000000"/>
        <rFont val="Consolas"/>
        <family val="3"/>
      </rPr>
      <t>(</t>
    </r>
    <r>
      <rPr>
        <sz val="8"/>
        <color rgb="FF0969DA"/>
        <rFont val="Consolas"/>
        <family val="3"/>
      </rPr>
      <t>Labels</t>
    </r>
    <r>
      <rPr>
        <sz val="8"/>
        <color rgb="FF000000"/>
        <rFont val="Consolas"/>
        <family val="3"/>
      </rPr>
      <t xml:space="preserve">,     </t>
    </r>
    <r>
      <rPr>
        <sz val="8"/>
        <color rgb="FF033D8B"/>
        <rFont val="Consolas"/>
        <family val="3"/>
      </rPr>
      <t>IF</t>
    </r>
    <r>
      <rPr>
        <sz val="8"/>
        <color rgb="FF000000"/>
        <rFont val="Consolas"/>
        <family val="3"/>
      </rPr>
      <t>(</t>
    </r>
    <r>
      <rPr>
        <sz val="8"/>
        <color rgb="FF033D8B"/>
        <rFont val="Consolas"/>
        <family val="3"/>
      </rPr>
      <t>ISOMITTED</t>
    </r>
    <r>
      <rPr>
        <sz val="8"/>
        <color rgb="FF000000"/>
        <rFont val="Consolas"/>
        <family val="3"/>
      </rPr>
      <t>(</t>
    </r>
    <r>
      <rPr>
        <sz val="8"/>
        <color rgb="FF0969DA"/>
        <rFont val="Consolas"/>
        <family val="3"/>
      </rPr>
      <t>Names</t>
    </r>
    <r>
      <rPr>
        <sz val="8"/>
        <color rgb="FF000000"/>
        <rFont val="Consolas"/>
        <family val="3"/>
      </rPr>
      <t xml:space="preserve">), </t>
    </r>
    <r>
      <rPr>
        <sz val="8"/>
        <color rgb="FF0969DA"/>
        <rFont val="Consolas"/>
        <family val="3"/>
      </rPr>
      <t>Values</t>
    </r>
    <r>
      <rPr>
        <sz val="8"/>
        <color rgb="FF000000"/>
        <rFont val="Consolas"/>
        <family val="3"/>
      </rPr>
      <t xml:space="preserve">, </t>
    </r>
    <r>
      <rPr>
        <sz val="8"/>
        <color rgb="FF0969DA"/>
        <rFont val="Consolas"/>
        <family val="3"/>
      </rPr>
      <t>Names</t>
    </r>
    <r>
      <rPr>
        <sz val="8"/>
        <color rgb="FF000000"/>
        <rFont val="Consolas"/>
        <family val="3"/>
      </rPr>
      <t>),</t>
    </r>
  </si>
  <si>
    <r>
      <t xml:space="preserve">    </t>
    </r>
    <r>
      <rPr>
        <sz val="8"/>
        <color rgb="FF0969DA"/>
        <rFont val="Consolas"/>
        <family val="3"/>
      </rPr>
      <t>FxSumtoTg</t>
    </r>
    <r>
      <rPr>
        <sz val="8"/>
        <color rgb="FF000000"/>
        <rFont val="Consolas"/>
        <family val="3"/>
      </rPr>
      <t>,  </t>
    </r>
    <r>
      <rPr>
        <sz val="8"/>
        <color rgb="FFC4432B"/>
        <rFont val="Consolas"/>
        <family val="3"/>
      </rPr>
      <t>LAMBDA</t>
    </r>
    <r>
      <rPr>
        <sz val="8"/>
        <color rgb="FF000000"/>
        <rFont val="Consolas"/>
        <family val="3"/>
      </rPr>
      <t>(</t>
    </r>
    <r>
      <rPr>
        <sz val="8"/>
        <color rgb="FF0969DA"/>
        <rFont val="Consolas"/>
        <family val="3"/>
      </rPr>
      <t>Fx</t>
    </r>
    <r>
      <rPr>
        <sz val="8"/>
        <color rgb="FF000000"/>
        <rFont val="Consolas"/>
        <family val="3"/>
      </rPr>
      <t xml:space="preserve">, </t>
    </r>
    <r>
      <rPr>
        <sz val="8"/>
        <color rgb="FF0969DA"/>
        <rFont val="Consolas"/>
        <family val="3"/>
      </rPr>
      <t>List</t>
    </r>
    <r>
      <rPr>
        <sz val="8"/>
        <color rgb="FF000000"/>
        <rFont val="Consolas"/>
        <family val="3"/>
      </rPr>
      <t xml:space="preserve">, </t>
    </r>
    <r>
      <rPr>
        <sz val="8"/>
        <color rgb="FF0969DA"/>
        <rFont val="Consolas"/>
        <family val="3"/>
      </rPr>
      <t>CurrSum</t>
    </r>
    <r>
      <rPr>
        <sz val="8"/>
        <color rgb="FF000000"/>
        <rFont val="Consolas"/>
        <family val="3"/>
      </rPr>
      <t xml:space="preserve">, </t>
    </r>
    <r>
      <rPr>
        <sz val="8"/>
        <color rgb="FF0969DA"/>
        <rFont val="Consolas"/>
        <family val="3"/>
      </rPr>
      <t>CurrCom</t>
    </r>
    <r>
      <rPr>
        <sz val="8"/>
        <color rgb="FF000000"/>
        <rFont val="Consolas"/>
        <family val="3"/>
      </rPr>
      <t>,</t>
    </r>
  </si>
  <si>
    <r>
      <t xml:space="preserve">            </t>
    </r>
    <r>
      <rPr>
        <sz val="8"/>
        <color rgb="FF033D8B"/>
        <rFont val="Consolas"/>
        <family val="3"/>
      </rPr>
      <t>REDUCE</t>
    </r>
    <r>
      <rPr>
        <sz val="8"/>
        <color rgb="FF000000"/>
        <rFont val="Consolas"/>
        <family val="3"/>
      </rPr>
      <t xml:space="preserve">( </t>
    </r>
    <r>
      <rPr>
        <sz val="8"/>
        <color rgb="FFA31515"/>
        <rFont val="Consolas"/>
        <family val="3"/>
      </rPr>
      <t>""</t>
    </r>
    <r>
      <rPr>
        <sz val="8"/>
        <color rgb="FF000000"/>
        <rFont val="Consolas"/>
        <family val="3"/>
      </rPr>
      <t>,</t>
    </r>
  </si>
  <si>
    <r>
      <t xml:space="preserve">                    </t>
    </r>
    <r>
      <rPr>
        <sz val="8"/>
        <color rgb="FF033D8B"/>
        <rFont val="Consolas"/>
        <family val="3"/>
      </rPr>
      <t>SEQUENCE</t>
    </r>
    <r>
      <rPr>
        <sz val="8"/>
        <color rgb="FF000000"/>
        <rFont val="Consolas"/>
        <family val="3"/>
      </rPr>
      <t>(</t>
    </r>
    <r>
      <rPr>
        <sz val="8"/>
        <color rgb="FF033D8B"/>
        <rFont val="Consolas"/>
        <family val="3"/>
      </rPr>
      <t>ROWS</t>
    </r>
    <r>
      <rPr>
        <sz val="8"/>
        <color rgb="FF000000"/>
        <rFont val="Consolas"/>
        <family val="3"/>
      </rPr>
      <t>(</t>
    </r>
    <r>
      <rPr>
        <sz val="8"/>
        <color rgb="FF0969DA"/>
        <rFont val="Consolas"/>
        <family val="3"/>
      </rPr>
      <t>List</t>
    </r>
    <r>
      <rPr>
        <sz val="8"/>
        <color rgb="FF000000"/>
        <rFont val="Consolas"/>
        <family val="3"/>
      </rPr>
      <t>)),</t>
    </r>
  </si>
  <si>
    <r>
      <t xml:space="preserve">                    </t>
    </r>
    <r>
      <rPr>
        <sz val="8"/>
        <color rgb="FFC4432B"/>
        <rFont val="Consolas"/>
        <family val="3"/>
      </rPr>
      <t>LAMBDA</t>
    </r>
    <r>
      <rPr>
        <sz val="8"/>
        <color rgb="FF000000"/>
        <rFont val="Consolas"/>
        <family val="3"/>
      </rPr>
      <t>(</t>
    </r>
    <r>
      <rPr>
        <sz val="8"/>
        <color rgb="FF0969DA"/>
        <rFont val="Consolas"/>
        <family val="3"/>
      </rPr>
      <t>Acc</t>
    </r>
    <r>
      <rPr>
        <sz val="8"/>
        <color rgb="FF000000"/>
        <rFont val="Consolas"/>
        <family val="3"/>
      </rPr>
      <t xml:space="preserve">, </t>
    </r>
    <r>
      <rPr>
        <sz val="8"/>
        <color rgb="FF0969DA"/>
        <rFont val="Consolas"/>
        <family val="3"/>
      </rPr>
      <t>n</t>
    </r>
    <r>
      <rPr>
        <sz val="8"/>
        <color rgb="FF000000"/>
        <rFont val="Consolas"/>
        <family val="3"/>
      </rPr>
      <t>,</t>
    </r>
  </si>
  <si>
    <r>
      <t xml:space="preserve">    </t>
    </r>
    <r>
      <rPr>
        <sz val="8"/>
        <color rgb="FF0969DA"/>
        <rFont val="Consolas"/>
        <family val="3"/>
      </rPr>
      <t>Result</t>
    </r>
    <r>
      <rPr>
        <sz val="8"/>
        <color rgb="FF000000"/>
        <rFont val="Consolas"/>
        <family val="3"/>
      </rPr>
      <t xml:space="preserve">,     </t>
    </r>
    <r>
      <rPr>
        <sz val="8"/>
        <color rgb="FF0969DA"/>
        <rFont val="Consolas"/>
        <family val="3"/>
      </rPr>
      <t>FxSumtoTg</t>
    </r>
    <r>
      <rPr>
        <sz val="8"/>
        <color rgb="FF000000"/>
        <rFont val="Consolas"/>
        <family val="3"/>
      </rPr>
      <t>(</t>
    </r>
    <r>
      <rPr>
        <sz val="8"/>
        <color rgb="FF0969DA"/>
        <rFont val="Consolas"/>
        <family val="3"/>
      </rPr>
      <t>FxSumtoTg</t>
    </r>
    <r>
      <rPr>
        <sz val="8"/>
        <color rgb="FF000000"/>
        <rFont val="Consolas"/>
        <family val="3"/>
      </rPr>
      <t xml:space="preserve">, </t>
    </r>
    <r>
      <rPr>
        <sz val="8"/>
        <color rgb="FF033D8B"/>
        <rFont val="Consolas"/>
        <family val="3"/>
      </rPr>
      <t>FILTER</t>
    </r>
    <r>
      <rPr>
        <sz val="8"/>
        <color rgb="FF000000"/>
        <rFont val="Consolas"/>
        <family val="3"/>
      </rPr>
      <t>(</t>
    </r>
    <r>
      <rPr>
        <sz val="8"/>
        <color rgb="FF033D8B"/>
        <rFont val="Consolas"/>
        <family val="3"/>
      </rPr>
      <t>HSTACK</t>
    </r>
    <r>
      <rPr>
        <sz val="8"/>
        <color rgb="FF000000"/>
        <rFont val="Consolas"/>
        <family val="3"/>
      </rPr>
      <t>(</t>
    </r>
    <r>
      <rPr>
        <sz val="8"/>
        <color rgb="FF0969DA"/>
        <rFont val="Consolas"/>
        <family val="3"/>
      </rPr>
      <t>Values</t>
    </r>
    <r>
      <rPr>
        <sz val="8"/>
        <color rgb="FF000000"/>
        <rFont val="Consolas"/>
        <family val="3"/>
      </rPr>
      <t xml:space="preserve">, </t>
    </r>
    <r>
      <rPr>
        <sz val="8"/>
        <color rgb="FF0969DA"/>
        <rFont val="Consolas"/>
        <family val="3"/>
      </rPr>
      <t>Labels</t>
    </r>
    <r>
      <rPr>
        <sz val="8"/>
        <color rgb="FF000000"/>
        <rFont val="Consolas"/>
        <family val="3"/>
      </rPr>
      <t xml:space="preserve">), </t>
    </r>
    <r>
      <rPr>
        <sz val="8"/>
        <color rgb="FF0969DA"/>
        <rFont val="Consolas"/>
        <family val="3"/>
      </rPr>
      <t>Values</t>
    </r>
    <r>
      <rPr>
        <sz val="8"/>
        <color rgb="FF000000"/>
        <rFont val="Consolas"/>
        <family val="3"/>
      </rPr>
      <t xml:space="preserve"> &lt;= </t>
    </r>
    <r>
      <rPr>
        <sz val="8"/>
        <color rgb="FF0969DA"/>
        <rFont val="Consolas"/>
        <family val="3"/>
      </rPr>
      <t>Target</t>
    </r>
    <r>
      <rPr>
        <sz val="8"/>
        <color rgb="FF000000"/>
        <rFont val="Consolas"/>
        <family val="3"/>
      </rPr>
      <t xml:space="preserve">), </t>
    </r>
    <r>
      <rPr>
        <sz val="8"/>
        <color rgb="FF098658"/>
        <rFont val="Consolas"/>
        <family val="3"/>
      </rPr>
      <t>0</t>
    </r>
    <r>
      <rPr>
        <sz val="8"/>
        <color rgb="FF000000"/>
        <rFont val="Consolas"/>
        <family val="3"/>
      </rPr>
      <t xml:space="preserve">, </t>
    </r>
    <r>
      <rPr>
        <sz val="8"/>
        <color rgb="FFA31515"/>
        <rFont val="Consolas"/>
        <family val="3"/>
      </rPr>
      <t>""</t>
    </r>
    <r>
      <rPr>
        <sz val="8"/>
        <color rgb="FF000000"/>
        <rFont val="Consolas"/>
        <family val="3"/>
      </rPr>
      <t>),</t>
    </r>
  </si>
  <si>
    <t>List.Accumulate</t>
  </si>
  <si>
    <t>Index counter</t>
  </si>
  <si>
    <t>currentSum + currentNumber</t>
  </si>
  <si>
    <t>currentCombination &amp; {currentNumber}</t>
  </si>
  <si>
    <t>PQ Equivalent</t>
  </si>
  <si>
    <t>List.RemoveFirstN</t>
  </si>
  <si>
    <t>acc[Value] &amp; {newCombination}</t>
  </si>
  <si>
    <t>acc[Value] &amp; @CombineNumbers( … )</t>
  </si>
  <si>
    <t>acc[Value]</t>
  </si>
  <si>
    <t>Combinations query that calls a function</t>
  </si>
  <si>
    <r>
      <t>BruteForce</t>
    </r>
    <r>
      <rPr>
        <sz val="8"/>
        <color rgb="FF000000"/>
        <rFont val="Consolas"/>
        <family val="3"/>
      </rPr>
      <t xml:space="preserve"> = </t>
    </r>
    <r>
      <rPr>
        <sz val="8"/>
        <color rgb="FFC4432B"/>
        <rFont val="Consolas"/>
        <family val="3"/>
      </rPr>
      <t>LAMBDA</t>
    </r>
    <r>
      <rPr>
        <sz val="8"/>
        <color rgb="FF000000"/>
        <rFont val="Consolas"/>
        <family val="3"/>
      </rPr>
      <t>(</t>
    </r>
    <r>
      <rPr>
        <sz val="8"/>
        <color rgb="FF0969DA"/>
        <rFont val="Consolas"/>
        <family val="3"/>
      </rPr>
      <t>lambda_formula</t>
    </r>
    <r>
      <rPr>
        <sz val="8"/>
        <color rgb="FF000000"/>
        <rFont val="Consolas"/>
        <family val="3"/>
      </rPr>
      <t xml:space="preserve">, </t>
    </r>
    <r>
      <rPr>
        <sz val="8"/>
        <color rgb="FF0969DA"/>
        <rFont val="Consolas"/>
        <family val="3"/>
      </rPr>
      <t>[rounding_accuracy]</t>
    </r>
    <r>
      <rPr>
        <sz val="8"/>
        <color rgb="FF000000"/>
        <rFont val="Consolas"/>
        <family val="3"/>
      </rPr>
      <t>,</t>
    </r>
  </si>
  <si>
    <r>
      <t xml:space="preserve">    </t>
    </r>
    <r>
      <rPr>
        <sz val="8"/>
        <color rgb="FFC4432B"/>
        <rFont val="Consolas"/>
        <family val="3"/>
      </rPr>
      <t>LET</t>
    </r>
    <r>
      <rPr>
        <sz val="8"/>
        <color rgb="FF000000"/>
        <rFont val="Consolas"/>
        <family val="3"/>
      </rPr>
      <t>(</t>
    </r>
    <r>
      <rPr>
        <sz val="8"/>
        <color rgb="FF0969DA"/>
        <rFont val="Consolas"/>
        <family val="3"/>
      </rPr>
      <t>r</t>
    </r>
    <r>
      <rPr>
        <sz val="8"/>
        <color rgb="FF000000"/>
        <rFont val="Consolas"/>
        <family val="3"/>
      </rPr>
      <t>,  </t>
    </r>
    <r>
      <rPr>
        <sz val="8"/>
        <color rgb="FF033D8B"/>
        <rFont val="Consolas"/>
        <family val="3"/>
      </rPr>
      <t>IF</t>
    </r>
    <r>
      <rPr>
        <sz val="8"/>
        <color rgb="FF000000"/>
        <rFont val="Consolas"/>
        <family val="3"/>
      </rPr>
      <t>(</t>
    </r>
    <r>
      <rPr>
        <sz val="8"/>
        <color rgb="FF033D8B"/>
        <rFont val="Consolas"/>
        <family val="3"/>
      </rPr>
      <t>ISOMITTED</t>
    </r>
    <r>
      <rPr>
        <sz val="8"/>
        <color rgb="FF000000"/>
        <rFont val="Consolas"/>
        <family val="3"/>
      </rPr>
      <t>(</t>
    </r>
    <r>
      <rPr>
        <sz val="8"/>
        <color rgb="FF0969DA"/>
        <rFont val="Consolas"/>
        <family val="3"/>
      </rPr>
      <t>rounding_accuracy</t>
    </r>
    <r>
      <rPr>
        <sz val="8"/>
        <color rgb="FF000000"/>
        <rFont val="Consolas"/>
        <family val="3"/>
      </rPr>
      <t xml:space="preserve">), </t>
    </r>
    <r>
      <rPr>
        <sz val="8"/>
        <color rgb="FF098658"/>
        <rFont val="Consolas"/>
        <family val="3"/>
      </rPr>
      <t>15</t>
    </r>
    <r>
      <rPr>
        <sz val="8"/>
        <color rgb="FF000000"/>
        <rFont val="Consolas"/>
        <family val="3"/>
      </rPr>
      <t xml:space="preserve">, </t>
    </r>
    <r>
      <rPr>
        <sz val="8"/>
        <color rgb="FF0969DA"/>
        <rFont val="Consolas"/>
        <family val="3"/>
      </rPr>
      <t>rounding_accuracy</t>
    </r>
    <r>
      <rPr>
        <sz val="8"/>
        <color rgb="FF000000"/>
        <rFont val="Consolas"/>
        <family val="3"/>
      </rPr>
      <t>),</t>
    </r>
  </si>
  <si>
    <r>
      <t xml:space="preserve">        </t>
    </r>
    <r>
      <rPr>
        <sz val="8"/>
        <color rgb="FF0969DA"/>
        <rFont val="Consolas"/>
        <family val="3"/>
      </rPr>
      <t>Fn</t>
    </r>
    <r>
      <rPr>
        <sz val="8"/>
        <color rgb="FF000000"/>
        <rFont val="Consolas"/>
        <family val="3"/>
      </rPr>
      <t xml:space="preserve">, </t>
    </r>
    <r>
      <rPr>
        <sz val="8"/>
        <color rgb="FFC4432B"/>
        <rFont val="Consolas"/>
        <family val="3"/>
      </rPr>
      <t>LAMBDA</t>
    </r>
    <r>
      <rPr>
        <sz val="8"/>
        <color rgb="FF000000"/>
        <rFont val="Consolas"/>
        <family val="3"/>
      </rPr>
      <t>(</t>
    </r>
    <r>
      <rPr>
        <sz val="8"/>
        <color rgb="FF0969DA"/>
        <rFont val="Consolas"/>
        <family val="3"/>
      </rPr>
      <t>ME</t>
    </r>
    <r>
      <rPr>
        <sz val="8"/>
        <color rgb="FF000000"/>
        <rFont val="Consolas"/>
        <family val="3"/>
      </rPr>
      <t xml:space="preserve">, </t>
    </r>
    <r>
      <rPr>
        <sz val="8"/>
        <color rgb="FF0969DA"/>
        <rFont val="Consolas"/>
        <family val="3"/>
      </rPr>
      <t>[solution]</t>
    </r>
    <r>
      <rPr>
        <sz val="8"/>
        <color rgb="FF000000"/>
        <rFont val="Consolas"/>
        <family val="3"/>
      </rPr>
      <t>,</t>
    </r>
  </si>
  <si>
    <r>
      <t xml:space="preserve">            </t>
    </r>
    <r>
      <rPr>
        <sz val="8"/>
        <color rgb="FFC4432B"/>
        <rFont val="Consolas"/>
        <family val="3"/>
      </rPr>
      <t>LET</t>
    </r>
    <r>
      <rPr>
        <sz val="8"/>
        <color rgb="FF000000"/>
        <rFont val="Consolas"/>
        <family val="3"/>
      </rPr>
      <t>(</t>
    </r>
    <r>
      <rPr>
        <sz val="8"/>
        <color rgb="FF0969DA"/>
        <rFont val="Consolas"/>
        <family val="3"/>
      </rPr>
      <t>x</t>
    </r>
    <r>
      <rPr>
        <sz val="8"/>
        <color rgb="FF000000"/>
        <rFont val="Consolas"/>
        <family val="3"/>
      </rPr>
      <t>,      </t>
    </r>
    <r>
      <rPr>
        <sz val="8"/>
        <color rgb="FF033D8B"/>
        <rFont val="Consolas"/>
        <family val="3"/>
      </rPr>
      <t>IF</t>
    </r>
    <r>
      <rPr>
        <sz val="8"/>
        <color rgb="FF000000"/>
        <rFont val="Consolas"/>
        <family val="3"/>
      </rPr>
      <t>(</t>
    </r>
    <r>
      <rPr>
        <sz val="8"/>
        <color rgb="FF033D8B"/>
        <rFont val="Consolas"/>
        <family val="3"/>
      </rPr>
      <t>ISOMITTED</t>
    </r>
    <r>
      <rPr>
        <sz val="8"/>
        <color rgb="FF000000"/>
        <rFont val="Consolas"/>
        <family val="3"/>
      </rPr>
      <t>(</t>
    </r>
    <r>
      <rPr>
        <sz val="8"/>
        <color rgb="FF0969DA"/>
        <rFont val="Consolas"/>
        <family val="3"/>
      </rPr>
      <t>solution</t>
    </r>
    <r>
      <rPr>
        <sz val="8"/>
        <color rgb="FF000000"/>
        <rFont val="Consolas"/>
        <family val="3"/>
      </rPr>
      <t xml:space="preserve">), </t>
    </r>
    <r>
      <rPr>
        <sz val="8"/>
        <color rgb="FF098658"/>
        <rFont val="Consolas"/>
        <family val="3"/>
      </rPr>
      <t>0</t>
    </r>
    <r>
      <rPr>
        <sz val="8"/>
        <color rgb="FF000000"/>
        <rFont val="Consolas"/>
        <family val="3"/>
      </rPr>
      <t xml:space="preserve">, </t>
    </r>
    <r>
      <rPr>
        <sz val="8"/>
        <color rgb="FF0969DA"/>
        <rFont val="Consolas"/>
        <family val="3"/>
      </rPr>
      <t>solution</t>
    </r>
    <r>
      <rPr>
        <sz val="8"/>
        <color rgb="FF000000"/>
        <rFont val="Consolas"/>
        <family val="3"/>
      </rPr>
      <t>),</t>
    </r>
  </si>
  <si>
    <r>
      <t xml:space="preserve">                </t>
    </r>
    <r>
      <rPr>
        <sz val="8"/>
        <color rgb="FF0969DA"/>
        <rFont val="Consolas"/>
        <family val="3"/>
      </rPr>
      <t>lendec</t>
    </r>
    <r>
      <rPr>
        <sz val="8"/>
        <color rgb="FF000000"/>
        <rFont val="Consolas"/>
        <family val="3"/>
      </rPr>
      <t xml:space="preserve">, </t>
    </r>
    <r>
      <rPr>
        <sz val="8"/>
        <color rgb="FF033D8B"/>
        <rFont val="Consolas"/>
        <family val="3"/>
      </rPr>
      <t>LEN</t>
    </r>
    <r>
      <rPr>
        <sz val="8"/>
        <color rgb="FF000000"/>
        <rFont val="Consolas"/>
        <family val="3"/>
      </rPr>
      <t>(</t>
    </r>
    <r>
      <rPr>
        <sz val="8"/>
        <color rgb="FF033D8B"/>
        <rFont val="Consolas"/>
        <family val="3"/>
      </rPr>
      <t>TEXTAFTER</t>
    </r>
    <r>
      <rPr>
        <sz val="8"/>
        <color rgb="FF000000"/>
        <rFont val="Consolas"/>
        <family val="3"/>
      </rPr>
      <t>(</t>
    </r>
    <r>
      <rPr>
        <sz val="8"/>
        <color rgb="FF0969DA"/>
        <rFont val="Consolas"/>
        <family val="3"/>
      </rPr>
      <t>x</t>
    </r>
    <r>
      <rPr>
        <sz val="8"/>
        <color rgb="FF000000"/>
        <rFont val="Consolas"/>
        <family val="3"/>
      </rPr>
      <t>,</t>
    </r>
    <r>
      <rPr>
        <sz val="8"/>
        <color rgb="FFA31515"/>
        <rFont val="Consolas"/>
        <family val="3"/>
      </rPr>
      <t>"."</t>
    </r>
    <r>
      <rPr>
        <sz val="8"/>
        <color rgb="FF000000"/>
        <rFont val="Consolas"/>
        <family val="3"/>
      </rPr>
      <t>,,,,</t>
    </r>
    <r>
      <rPr>
        <sz val="8"/>
        <color rgb="FFA31515"/>
        <rFont val="Consolas"/>
        <family val="3"/>
      </rPr>
      <t>""</t>
    </r>
    <r>
      <rPr>
        <sz val="8"/>
        <color rgb="FF000000"/>
        <rFont val="Consolas"/>
        <family val="3"/>
      </rPr>
      <t>)),        </t>
    </r>
    <r>
      <rPr>
        <sz val="8"/>
        <color rgb="FF008000"/>
        <rFont val="Consolas"/>
        <family val="3"/>
      </rPr>
      <t>//number of decimal places</t>
    </r>
  </si>
  <si>
    <r>
      <t xml:space="preserve">                </t>
    </r>
    <r>
      <rPr>
        <sz val="8"/>
        <color rgb="FF033D8B"/>
        <rFont val="Consolas"/>
        <family val="3"/>
      </rPr>
      <t>IF</t>
    </r>
    <r>
      <rPr>
        <sz val="8"/>
        <color rgb="FF000000"/>
        <rFont val="Consolas"/>
        <family val="3"/>
      </rPr>
      <t xml:space="preserve">( </t>
    </r>
    <r>
      <rPr>
        <sz val="8"/>
        <color rgb="FF033D8B"/>
        <rFont val="Consolas"/>
        <family val="3"/>
      </rPr>
      <t>OR</t>
    </r>
    <r>
      <rPr>
        <sz val="8"/>
        <color rgb="FF000000"/>
        <rFont val="Consolas"/>
        <family val="3"/>
      </rPr>
      <t>(</t>
    </r>
    <r>
      <rPr>
        <sz val="8"/>
        <color rgb="FF0969DA"/>
        <rFont val="Consolas"/>
        <family val="3"/>
      </rPr>
      <t>lambda_formula</t>
    </r>
    <r>
      <rPr>
        <sz val="8"/>
        <color rgb="FF000000"/>
        <rFont val="Consolas"/>
        <family val="3"/>
      </rPr>
      <t>(</t>
    </r>
    <r>
      <rPr>
        <sz val="8"/>
        <color rgb="FF0969DA"/>
        <rFont val="Consolas"/>
        <family val="3"/>
      </rPr>
      <t>x</t>
    </r>
    <r>
      <rPr>
        <sz val="8"/>
        <color rgb="FF000000"/>
        <rFont val="Consolas"/>
        <family val="3"/>
      </rPr>
      <t xml:space="preserve">) = </t>
    </r>
    <r>
      <rPr>
        <sz val="8"/>
        <color rgb="FF098658"/>
        <rFont val="Consolas"/>
        <family val="3"/>
      </rPr>
      <t>0</t>
    </r>
    <r>
      <rPr>
        <sz val="8"/>
        <color rgb="FF000000"/>
        <rFont val="Consolas"/>
        <family val="3"/>
      </rPr>
      <t xml:space="preserve">, </t>
    </r>
    <r>
      <rPr>
        <sz val="8"/>
        <color rgb="FF033D8B"/>
        <rFont val="Consolas"/>
        <family val="3"/>
      </rPr>
      <t>AND</t>
    </r>
    <r>
      <rPr>
        <sz val="8"/>
        <color rgb="FF000000"/>
        <rFont val="Consolas"/>
        <family val="3"/>
      </rPr>
      <t>(</t>
    </r>
    <r>
      <rPr>
        <sz val="8"/>
        <color rgb="FF0969DA"/>
        <rFont val="Consolas"/>
        <family val="3"/>
      </rPr>
      <t>lendec</t>
    </r>
    <r>
      <rPr>
        <sz val="8"/>
        <color rgb="FF000000"/>
        <rFont val="Consolas"/>
        <family val="3"/>
      </rPr>
      <t xml:space="preserve"> &gt;= </t>
    </r>
    <r>
      <rPr>
        <sz val="8"/>
        <color rgb="FF0969DA"/>
        <rFont val="Consolas"/>
        <family val="3"/>
      </rPr>
      <t>r</t>
    </r>
    <r>
      <rPr>
        <sz val="8"/>
        <color rgb="FF000000"/>
        <rFont val="Consolas"/>
        <family val="3"/>
      </rPr>
      <t xml:space="preserve">, </t>
    </r>
    <r>
      <rPr>
        <sz val="8"/>
        <color rgb="FF033D8B"/>
        <rFont val="Consolas"/>
        <family val="3"/>
      </rPr>
      <t>NOT</t>
    </r>
    <r>
      <rPr>
        <sz val="8"/>
        <color rgb="FF000000"/>
        <rFont val="Consolas"/>
        <family val="3"/>
      </rPr>
      <t>(</t>
    </r>
    <r>
      <rPr>
        <sz val="8"/>
        <color rgb="FF033D8B"/>
        <rFont val="Consolas"/>
        <family val="3"/>
      </rPr>
      <t>ISOMITTED</t>
    </r>
    <r>
      <rPr>
        <sz val="8"/>
        <color rgb="FF000000"/>
        <rFont val="Consolas"/>
        <family val="3"/>
      </rPr>
      <t>(</t>
    </r>
    <r>
      <rPr>
        <sz val="8"/>
        <color rgb="FF0969DA"/>
        <rFont val="Consolas"/>
        <family val="3"/>
      </rPr>
      <t>solution</t>
    </r>
    <r>
      <rPr>
        <sz val="8"/>
        <color rgb="FF000000"/>
        <rFont val="Consolas"/>
        <family val="3"/>
      </rPr>
      <t>)))),</t>
    </r>
  </si>
  <si>
    <r>
      <t xml:space="preserve">                    </t>
    </r>
    <r>
      <rPr>
        <sz val="8"/>
        <color rgb="FF033D8B"/>
        <rFont val="Consolas"/>
        <family val="3"/>
      </rPr>
      <t>ROUND</t>
    </r>
    <r>
      <rPr>
        <sz val="8"/>
        <color rgb="FF000000"/>
        <rFont val="Consolas"/>
        <family val="3"/>
      </rPr>
      <t>(</t>
    </r>
    <r>
      <rPr>
        <sz val="8"/>
        <color rgb="FF0969DA"/>
        <rFont val="Consolas"/>
        <family val="3"/>
      </rPr>
      <t>x</t>
    </r>
    <r>
      <rPr>
        <sz val="8"/>
        <color rgb="FF000000"/>
        <rFont val="Consolas"/>
        <family val="3"/>
      </rPr>
      <t xml:space="preserve">, </t>
    </r>
    <r>
      <rPr>
        <sz val="8"/>
        <color rgb="FF0969DA"/>
        <rFont val="Consolas"/>
        <family val="3"/>
      </rPr>
      <t>r</t>
    </r>
    <r>
      <rPr>
        <sz val="8"/>
        <color rgb="FF000000"/>
        <rFont val="Consolas"/>
        <family val="3"/>
      </rPr>
      <t>),</t>
    </r>
  </si>
  <si>
    <r>
      <t xml:space="preserve">                    </t>
    </r>
    <r>
      <rPr>
        <sz val="8"/>
        <color rgb="FFC4432B"/>
        <rFont val="Consolas"/>
        <family val="3"/>
      </rPr>
      <t>LET</t>
    </r>
    <r>
      <rPr>
        <sz val="8"/>
        <color rgb="FF000000"/>
        <rFont val="Consolas"/>
        <family val="3"/>
      </rPr>
      <t>(</t>
    </r>
    <r>
      <rPr>
        <sz val="8"/>
        <color rgb="FF0969DA"/>
        <rFont val="Consolas"/>
        <family val="3"/>
      </rPr>
      <t>rngcount</t>
    </r>
    <r>
      <rPr>
        <sz val="8"/>
        <color rgb="FF000000"/>
        <rFont val="Consolas"/>
        <family val="3"/>
      </rPr>
      <t xml:space="preserve">, </t>
    </r>
    <r>
      <rPr>
        <sz val="8"/>
        <color rgb="FF033D8B"/>
        <rFont val="Consolas"/>
        <family val="3"/>
      </rPr>
      <t>IF</t>
    </r>
    <r>
      <rPr>
        <sz val="8"/>
        <color rgb="FF000000"/>
        <rFont val="Consolas"/>
        <family val="3"/>
      </rPr>
      <t>(</t>
    </r>
    <r>
      <rPr>
        <sz val="8"/>
        <color rgb="FF033D8B"/>
        <rFont val="Consolas"/>
        <family val="3"/>
      </rPr>
      <t>ISOMITTED</t>
    </r>
    <r>
      <rPr>
        <sz val="8"/>
        <color rgb="FF000000"/>
        <rFont val="Consolas"/>
        <family val="3"/>
      </rPr>
      <t>(</t>
    </r>
    <r>
      <rPr>
        <sz val="8"/>
        <color rgb="FF0969DA"/>
        <rFont val="Consolas"/>
        <family val="3"/>
      </rPr>
      <t>solution</t>
    </r>
    <r>
      <rPr>
        <sz val="8"/>
        <color rgb="FF000000"/>
        <rFont val="Consolas"/>
        <family val="3"/>
      </rPr>
      <t xml:space="preserve">), </t>
    </r>
    <r>
      <rPr>
        <sz val="8"/>
        <color rgb="FF098658"/>
        <rFont val="Consolas"/>
        <family val="3"/>
      </rPr>
      <t>2</t>
    </r>
    <r>
      <rPr>
        <sz val="8"/>
        <color rgb="FF000000"/>
        <rFont val="Consolas"/>
        <family val="3"/>
      </rPr>
      <t>^</t>
    </r>
    <r>
      <rPr>
        <sz val="8"/>
        <color rgb="FF098658"/>
        <rFont val="Consolas"/>
        <family val="3"/>
      </rPr>
      <t>20</t>
    </r>
    <r>
      <rPr>
        <sz val="8"/>
        <color rgb="FF000000"/>
        <rFont val="Consolas"/>
        <family val="3"/>
      </rPr>
      <t xml:space="preserve">, </t>
    </r>
    <r>
      <rPr>
        <sz val="8"/>
        <color rgb="FF098658"/>
        <rFont val="Consolas"/>
        <family val="3"/>
      </rPr>
      <t>10</t>
    </r>
    <r>
      <rPr>
        <sz val="8"/>
        <color rgb="FF000000"/>
        <rFont val="Consolas"/>
        <family val="3"/>
      </rPr>
      <t>),</t>
    </r>
  </si>
  <si>
    <r>
      <t xml:space="preserve">                        </t>
    </r>
    <r>
      <rPr>
        <sz val="8"/>
        <color rgb="FF0969DA"/>
        <rFont val="Consolas"/>
        <family val="3"/>
      </rPr>
      <t>ME</t>
    </r>
    <r>
      <rPr>
        <sz val="8"/>
        <color rgb="FF000000"/>
        <rFont val="Consolas"/>
        <family val="3"/>
      </rPr>
      <t xml:space="preserve">( </t>
    </r>
    <r>
      <rPr>
        <sz val="8"/>
        <color rgb="FF0969DA"/>
        <rFont val="Consolas"/>
        <family val="3"/>
      </rPr>
      <t>ME</t>
    </r>
    <r>
      <rPr>
        <sz val="8"/>
        <color rgb="FF000000"/>
        <rFont val="Consolas"/>
        <family val="3"/>
      </rPr>
      <t>,</t>
    </r>
  </si>
  <si>
    <r>
      <t xml:space="preserve">                            </t>
    </r>
    <r>
      <rPr>
        <sz val="8"/>
        <color rgb="FF033D8B"/>
        <rFont val="Consolas"/>
        <family val="3"/>
      </rPr>
      <t>XLOOKUP</t>
    </r>
    <r>
      <rPr>
        <sz val="8"/>
        <color rgb="FF000000"/>
        <rFont val="Consolas"/>
        <family val="3"/>
      </rPr>
      <t>(</t>
    </r>
  </si>
  <si>
    <r>
      <t xml:space="preserve">                                </t>
    </r>
    <r>
      <rPr>
        <sz val="8"/>
        <color rgb="FF098658"/>
        <rFont val="Consolas"/>
        <family val="3"/>
      </rPr>
      <t>0</t>
    </r>
    <r>
      <rPr>
        <sz val="8"/>
        <color rgb="FF000000"/>
        <rFont val="Consolas"/>
        <family val="3"/>
      </rPr>
      <t>,</t>
    </r>
  </si>
  <si>
    <r>
      <t xml:space="preserve">                                </t>
    </r>
    <r>
      <rPr>
        <sz val="8"/>
        <color rgb="FF0969DA"/>
        <rFont val="Consolas"/>
        <family val="3"/>
      </rPr>
      <t>lambda_formula</t>
    </r>
    <r>
      <rPr>
        <sz val="8"/>
        <color rgb="FF000000"/>
        <rFont val="Consolas"/>
        <family val="3"/>
      </rPr>
      <t>(</t>
    </r>
    <r>
      <rPr>
        <sz val="8"/>
        <color rgb="FF033D8B"/>
        <rFont val="Consolas"/>
        <family val="3"/>
      </rPr>
      <t>SEQUENCE</t>
    </r>
    <r>
      <rPr>
        <sz val="8"/>
        <color rgb="FF000000"/>
        <rFont val="Consolas"/>
        <family val="3"/>
      </rPr>
      <t>(</t>
    </r>
    <r>
      <rPr>
        <sz val="8"/>
        <color rgb="FF0969DA"/>
        <rFont val="Consolas"/>
        <family val="3"/>
      </rPr>
      <t>rngcount</t>
    </r>
    <r>
      <rPr>
        <sz val="8"/>
        <color rgb="FF000000"/>
        <rFont val="Consolas"/>
        <family val="3"/>
      </rPr>
      <t xml:space="preserve">, , </t>
    </r>
    <r>
      <rPr>
        <sz val="8"/>
        <color rgb="FF0969DA"/>
        <rFont val="Consolas"/>
        <family val="3"/>
      </rPr>
      <t>x</t>
    </r>
    <r>
      <rPr>
        <sz val="8"/>
        <color rgb="FF000000"/>
        <rFont val="Consolas"/>
        <family val="3"/>
      </rPr>
      <t>*</t>
    </r>
    <r>
      <rPr>
        <sz val="8"/>
        <color rgb="FF098658"/>
        <rFont val="Consolas"/>
        <family val="3"/>
      </rPr>
      <t>10</t>
    </r>
    <r>
      <rPr>
        <sz val="8"/>
        <color rgb="FF000000"/>
        <rFont val="Consolas"/>
        <family val="3"/>
      </rPr>
      <t>^(</t>
    </r>
    <r>
      <rPr>
        <sz val="8"/>
        <color rgb="FF0969DA"/>
        <rFont val="Consolas"/>
        <family val="3"/>
      </rPr>
      <t>lendec</t>
    </r>
    <r>
      <rPr>
        <sz val="8"/>
        <color rgb="FF000000"/>
        <rFont val="Consolas"/>
        <family val="3"/>
      </rPr>
      <t xml:space="preserve"> + </t>
    </r>
    <r>
      <rPr>
        <sz val="8"/>
        <color rgb="FF098658"/>
        <rFont val="Consolas"/>
        <family val="3"/>
      </rPr>
      <t>1</t>
    </r>
    <r>
      <rPr>
        <sz val="8"/>
        <color rgb="FF000000"/>
        <rFont val="Consolas"/>
        <family val="3"/>
      </rPr>
      <t xml:space="preserve">)) / </t>
    </r>
    <r>
      <rPr>
        <sz val="8"/>
        <color rgb="FF033D8B"/>
        <rFont val="Consolas"/>
        <family val="3"/>
      </rPr>
      <t>MAX</t>
    </r>
    <r>
      <rPr>
        <sz val="8"/>
        <color rgb="FF000000"/>
        <rFont val="Consolas"/>
        <family val="3"/>
      </rPr>
      <t>(</t>
    </r>
    <r>
      <rPr>
        <sz val="8"/>
        <color rgb="FF098658"/>
        <rFont val="Consolas"/>
        <family val="3"/>
      </rPr>
      <t>100</t>
    </r>
    <r>
      <rPr>
        <sz val="8"/>
        <color rgb="FF000000"/>
        <rFont val="Consolas"/>
        <family val="3"/>
      </rPr>
      <t xml:space="preserve">, </t>
    </r>
    <r>
      <rPr>
        <sz val="8"/>
        <color rgb="FF098658"/>
        <rFont val="Consolas"/>
        <family val="3"/>
      </rPr>
      <t>10</t>
    </r>
    <r>
      <rPr>
        <sz val="8"/>
        <color rgb="FF000000"/>
        <rFont val="Consolas"/>
        <family val="3"/>
      </rPr>
      <t>^(</t>
    </r>
    <r>
      <rPr>
        <sz val="8"/>
        <color rgb="FF0969DA"/>
        <rFont val="Consolas"/>
        <family val="3"/>
      </rPr>
      <t>lendec</t>
    </r>
    <r>
      <rPr>
        <sz val="8"/>
        <color rgb="FF000000"/>
        <rFont val="Consolas"/>
        <family val="3"/>
      </rPr>
      <t xml:space="preserve"> + </t>
    </r>
    <r>
      <rPr>
        <sz val="8"/>
        <color rgb="FF098658"/>
        <rFont val="Consolas"/>
        <family val="3"/>
      </rPr>
      <t>1</t>
    </r>
    <r>
      <rPr>
        <sz val="8"/>
        <color rgb="FF000000"/>
        <rFont val="Consolas"/>
        <family val="3"/>
      </rPr>
      <t>))),</t>
    </r>
  </si>
  <si>
    <r>
      <t xml:space="preserve">                                </t>
    </r>
    <r>
      <rPr>
        <sz val="8"/>
        <color rgb="FF033D8B"/>
        <rFont val="Consolas"/>
        <family val="3"/>
      </rPr>
      <t>SEQUENCE</t>
    </r>
    <r>
      <rPr>
        <sz val="8"/>
        <color rgb="FF000000"/>
        <rFont val="Consolas"/>
        <family val="3"/>
      </rPr>
      <t>(</t>
    </r>
    <r>
      <rPr>
        <sz val="8"/>
        <color rgb="FF0969DA"/>
        <rFont val="Consolas"/>
        <family val="3"/>
      </rPr>
      <t>rngcount</t>
    </r>
    <r>
      <rPr>
        <sz val="8"/>
        <color rgb="FF000000"/>
        <rFont val="Consolas"/>
        <family val="3"/>
      </rPr>
      <t xml:space="preserve">, , </t>
    </r>
    <r>
      <rPr>
        <sz val="8"/>
        <color rgb="FF0969DA"/>
        <rFont val="Consolas"/>
        <family val="3"/>
      </rPr>
      <t>x</t>
    </r>
    <r>
      <rPr>
        <sz val="8"/>
        <color rgb="FF000000"/>
        <rFont val="Consolas"/>
        <family val="3"/>
      </rPr>
      <t>*</t>
    </r>
    <r>
      <rPr>
        <sz val="8"/>
        <color rgb="FF098658"/>
        <rFont val="Consolas"/>
        <family val="3"/>
      </rPr>
      <t>10</t>
    </r>
    <r>
      <rPr>
        <sz val="8"/>
        <color rgb="FF000000"/>
        <rFont val="Consolas"/>
        <family val="3"/>
      </rPr>
      <t>^(</t>
    </r>
    <r>
      <rPr>
        <sz val="8"/>
        <color rgb="FF0969DA"/>
        <rFont val="Consolas"/>
        <family val="3"/>
      </rPr>
      <t>lendec</t>
    </r>
    <r>
      <rPr>
        <sz val="8"/>
        <color rgb="FF000000"/>
        <rFont val="Consolas"/>
        <family val="3"/>
      </rPr>
      <t xml:space="preserve"> + </t>
    </r>
    <r>
      <rPr>
        <sz val="8"/>
        <color rgb="FF098658"/>
        <rFont val="Consolas"/>
        <family val="3"/>
      </rPr>
      <t>1</t>
    </r>
    <r>
      <rPr>
        <sz val="8"/>
        <color rgb="FF000000"/>
        <rFont val="Consolas"/>
        <family val="3"/>
      </rPr>
      <t xml:space="preserve">)) / </t>
    </r>
    <r>
      <rPr>
        <sz val="8"/>
        <color rgb="FF033D8B"/>
        <rFont val="Consolas"/>
        <family val="3"/>
      </rPr>
      <t>MAX</t>
    </r>
    <r>
      <rPr>
        <sz val="8"/>
        <color rgb="FF000000"/>
        <rFont val="Consolas"/>
        <family val="3"/>
      </rPr>
      <t>(</t>
    </r>
    <r>
      <rPr>
        <sz val="8"/>
        <color rgb="FF098658"/>
        <rFont val="Consolas"/>
        <family val="3"/>
      </rPr>
      <t>100</t>
    </r>
    <r>
      <rPr>
        <sz val="8"/>
        <color rgb="FF000000"/>
        <rFont val="Consolas"/>
        <family val="3"/>
      </rPr>
      <t xml:space="preserve">, </t>
    </r>
    <r>
      <rPr>
        <sz val="8"/>
        <color rgb="FF098658"/>
        <rFont val="Consolas"/>
        <family val="3"/>
      </rPr>
      <t>10</t>
    </r>
    <r>
      <rPr>
        <sz val="8"/>
        <color rgb="FF000000"/>
        <rFont val="Consolas"/>
        <family val="3"/>
      </rPr>
      <t>^(</t>
    </r>
    <r>
      <rPr>
        <sz val="8"/>
        <color rgb="FF0969DA"/>
        <rFont val="Consolas"/>
        <family val="3"/>
      </rPr>
      <t>lendec</t>
    </r>
    <r>
      <rPr>
        <sz val="8"/>
        <color rgb="FF000000"/>
        <rFont val="Consolas"/>
        <family val="3"/>
      </rPr>
      <t xml:space="preserve"> + </t>
    </r>
    <r>
      <rPr>
        <sz val="8"/>
        <color rgb="FF098658"/>
        <rFont val="Consolas"/>
        <family val="3"/>
      </rPr>
      <t>1</t>
    </r>
    <r>
      <rPr>
        <sz val="8"/>
        <color rgb="FF000000"/>
        <rFont val="Consolas"/>
        <family val="3"/>
      </rPr>
      <t>)),</t>
    </r>
  </si>
  <si>
    <r>
      <t xml:space="preserve">                                </t>
    </r>
    <r>
      <rPr>
        <sz val="8"/>
        <color rgb="FF033D8B"/>
        <rFont val="Consolas"/>
        <family val="3"/>
      </rPr>
      <t>SQRT</t>
    </r>
    <r>
      <rPr>
        <sz val="8"/>
        <color rgb="FF000000"/>
        <rFont val="Consolas"/>
        <family val="3"/>
      </rPr>
      <t>(</t>
    </r>
    <r>
      <rPr>
        <sz val="8"/>
        <color rgb="FF098658"/>
        <rFont val="Consolas"/>
        <family val="3"/>
      </rPr>
      <t>-1</t>
    </r>
    <r>
      <rPr>
        <sz val="8"/>
        <color rgb="FF000000"/>
        <rFont val="Consolas"/>
        <family val="3"/>
      </rPr>
      <t xml:space="preserve">),                       </t>
    </r>
    <r>
      <rPr>
        <sz val="8"/>
        <color rgb="FF008000"/>
        <rFont val="Consolas"/>
        <family val="3"/>
      </rPr>
      <t>//show #NUM! error</t>
    </r>
  </si>
  <si>
    <r>
      <t xml:space="preserve">                                </t>
    </r>
    <r>
      <rPr>
        <sz val="8"/>
        <color rgb="FF098658"/>
        <rFont val="Consolas"/>
        <family val="3"/>
      </rPr>
      <t>-1</t>
    </r>
    <r>
      <rPr>
        <sz val="8"/>
        <color rgb="FF000000"/>
        <rFont val="Consolas"/>
        <family val="3"/>
      </rPr>
      <t xml:space="preserve">,                             </t>
    </r>
    <r>
      <rPr>
        <sz val="8"/>
        <color rgb="FF008000"/>
        <rFont val="Consolas"/>
        <family val="3"/>
      </rPr>
      <t>//exact match or next smaller item</t>
    </r>
  </si>
  <si>
    <r>
      <t xml:space="preserve">                                </t>
    </r>
    <r>
      <rPr>
        <sz val="8"/>
        <color rgb="FF098658"/>
        <rFont val="Consolas"/>
        <family val="3"/>
      </rPr>
      <t>1</t>
    </r>
    <r>
      <rPr>
        <sz val="8"/>
        <color rgb="FF000000"/>
        <rFont val="Consolas"/>
        <family val="3"/>
      </rPr>
      <t>)))))),                        </t>
    </r>
    <r>
      <rPr>
        <sz val="8"/>
        <color rgb="FF008000"/>
        <rFont val="Consolas"/>
        <family val="3"/>
      </rPr>
      <t>//search first-to-last</t>
    </r>
  </si>
  <si>
    <r>
      <t xml:space="preserve">        </t>
    </r>
    <r>
      <rPr>
        <sz val="8"/>
        <color rgb="FF0969DA"/>
        <rFont val="Consolas"/>
        <family val="3"/>
      </rPr>
      <t>Fn</t>
    </r>
    <r>
      <rPr>
        <sz val="8"/>
        <color rgb="FF000000"/>
        <rFont val="Consolas"/>
        <family val="3"/>
      </rPr>
      <t>(</t>
    </r>
    <r>
      <rPr>
        <sz val="8"/>
        <color rgb="FF0969DA"/>
        <rFont val="Consolas"/>
        <family val="3"/>
      </rPr>
      <t>Fn</t>
    </r>
    <r>
      <rPr>
        <sz val="8"/>
        <color rgb="FF000000"/>
        <rFont val="Consolas"/>
        <family val="3"/>
      </rPr>
      <t>)</t>
    </r>
  </si>
  <si>
    <r>
      <t>Newton</t>
    </r>
    <r>
      <rPr>
        <sz val="8"/>
        <color rgb="FF000000"/>
        <rFont val="Consolas"/>
        <family val="3"/>
      </rPr>
      <t xml:space="preserve"> = </t>
    </r>
    <r>
      <rPr>
        <sz val="8"/>
        <color rgb="FFC4432B"/>
        <rFont val="Consolas"/>
        <family val="3"/>
      </rPr>
      <t>LAMBDA</t>
    </r>
    <r>
      <rPr>
        <sz val="8"/>
        <color rgb="FF000000"/>
        <rFont val="Consolas"/>
        <family val="3"/>
      </rPr>
      <t>(</t>
    </r>
    <r>
      <rPr>
        <sz val="8"/>
        <color rgb="FF0969DA"/>
        <rFont val="Consolas"/>
        <family val="3"/>
      </rPr>
      <t>lambda_formula</t>
    </r>
    <r>
      <rPr>
        <sz val="8"/>
        <color rgb="FF000000"/>
        <rFont val="Consolas"/>
        <family val="3"/>
      </rPr>
      <t xml:space="preserve">, </t>
    </r>
    <r>
      <rPr>
        <sz val="8"/>
        <color rgb="FF0969DA"/>
        <rFont val="Consolas"/>
        <family val="3"/>
      </rPr>
      <t>[guess]</t>
    </r>
    <r>
      <rPr>
        <sz val="8"/>
        <color rgb="FF000000"/>
        <rFont val="Consolas"/>
        <family val="3"/>
      </rPr>
      <t xml:space="preserve">, </t>
    </r>
    <r>
      <rPr>
        <sz val="8"/>
        <color rgb="FF0969DA"/>
        <rFont val="Consolas"/>
        <family val="3"/>
      </rPr>
      <t>[tolerance]</t>
    </r>
    <r>
      <rPr>
        <sz val="8"/>
        <color rgb="FF000000"/>
        <rFont val="Consolas"/>
        <family val="3"/>
      </rPr>
      <t xml:space="preserve">, </t>
    </r>
    <r>
      <rPr>
        <sz val="8"/>
        <color rgb="FF0969DA"/>
        <rFont val="Consolas"/>
        <family val="3"/>
      </rPr>
      <t>[maxIteration]</t>
    </r>
    <r>
      <rPr>
        <sz val="8"/>
        <color rgb="FF000000"/>
        <rFont val="Consolas"/>
        <family val="3"/>
      </rPr>
      <t>,</t>
    </r>
  </si>
  <si>
    <r>
      <t xml:space="preserve">    </t>
    </r>
    <r>
      <rPr>
        <sz val="8"/>
        <color rgb="FFC4432B"/>
        <rFont val="Consolas"/>
        <family val="3"/>
      </rPr>
      <t>LET</t>
    </r>
    <r>
      <rPr>
        <sz val="8"/>
        <color rgb="FF000000"/>
        <rFont val="Consolas"/>
        <family val="3"/>
      </rPr>
      <t>(</t>
    </r>
    <r>
      <rPr>
        <sz val="8"/>
        <color rgb="FF0969DA"/>
        <rFont val="Consolas"/>
        <family val="3"/>
      </rPr>
      <t>x0</t>
    </r>
    <r>
      <rPr>
        <sz val="8"/>
        <color rgb="FF000000"/>
        <rFont val="Consolas"/>
        <family val="3"/>
      </rPr>
      <t xml:space="preserve">,         </t>
    </r>
    <r>
      <rPr>
        <sz val="8"/>
        <color rgb="FF033D8B"/>
        <rFont val="Consolas"/>
        <family val="3"/>
      </rPr>
      <t>IF</t>
    </r>
    <r>
      <rPr>
        <sz val="8"/>
        <color rgb="FF000000"/>
        <rFont val="Consolas"/>
        <family val="3"/>
      </rPr>
      <t>(</t>
    </r>
    <r>
      <rPr>
        <sz val="8"/>
        <color rgb="FF033D8B"/>
        <rFont val="Consolas"/>
        <family val="3"/>
      </rPr>
      <t>ISOMITTED</t>
    </r>
    <r>
      <rPr>
        <sz val="8"/>
        <color rgb="FF000000"/>
        <rFont val="Consolas"/>
        <family val="3"/>
      </rPr>
      <t>(</t>
    </r>
    <r>
      <rPr>
        <sz val="8"/>
        <color rgb="FF0969DA"/>
        <rFont val="Consolas"/>
        <family val="3"/>
      </rPr>
      <t>guess</t>
    </r>
    <r>
      <rPr>
        <sz val="8"/>
        <color rgb="FF000000"/>
        <rFont val="Consolas"/>
        <family val="3"/>
      </rPr>
      <t xml:space="preserve">), </t>
    </r>
    <r>
      <rPr>
        <sz val="8"/>
        <color rgb="FF098658"/>
        <rFont val="Consolas"/>
        <family val="3"/>
      </rPr>
      <t>1</t>
    </r>
    <r>
      <rPr>
        <sz val="8"/>
        <color rgb="FF000000"/>
        <rFont val="Consolas"/>
        <family val="3"/>
      </rPr>
      <t xml:space="preserve">, </t>
    </r>
    <r>
      <rPr>
        <sz val="8"/>
        <color rgb="FF0969DA"/>
        <rFont val="Consolas"/>
        <family val="3"/>
      </rPr>
      <t>guess</t>
    </r>
    <r>
      <rPr>
        <sz val="8"/>
        <color rgb="FF000000"/>
        <rFont val="Consolas"/>
        <family val="3"/>
      </rPr>
      <t>),</t>
    </r>
  </si>
  <si>
    <r>
      <t xml:space="preserve">        </t>
    </r>
    <r>
      <rPr>
        <sz val="8"/>
        <color rgb="FF0969DA"/>
        <rFont val="Consolas"/>
        <family val="3"/>
      </rPr>
      <t>tol</t>
    </r>
    <r>
      <rPr>
        <sz val="8"/>
        <color rgb="FF000000"/>
        <rFont val="Consolas"/>
        <family val="3"/>
      </rPr>
      <t>,        </t>
    </r>
    <r>
      <rPr>
        <sz val="8"/>
        <color rgb="FF033D8B"/>
        <rFont val="Consolas"/>
        <family val="3"/>
      </rPr>
      <t>IF</t>
    </r>
    <r>
      <rPr>
        <sz val="8"/>
        <color rgb="FF000000"/>
        <rFont val="Consolas"/>
        <family val="3"/>
      </rPr>
      <t>(</t>
    </r>
    <r>
      <rPr>
        <sz val="8"/>
        <color rgb="FF033D8B"/>
        <rFont val="Consolas"/>
        <family val="3"/>
      </rPr>
      <t>ISOMITTED</t>
    </r>
    <r>
      <rPr>
        <sz val="8"/>
        <color rgb="FF000000"/>
        <rFont val="Consolas"/>
        <family val="3"/>
      </rPr>
      <t>(</t>
    </r>
    <r>
      <rPr>
        <sz val="8"/>
        <color rgb="FF0969DA"/>
        <rFont val="Consolas"/>
        <family val="3"/>
      </rPr>
      <t>tolerance</t>
    </r>
    <r>
      <rPr>
        <sz val="8"/>
        <color rgb="FF000000"/>
        <rFont val="Consolas"/>
        <family val="3"/>
      </rPr>
      <t xml:space="preserve">), </t>
    </r>
    <r>
      <rPr>
        <sz val="8"/>
        <color rgb="FF098658"/>
        <rFont val="Consolas"/>
        <family val="3"/>
      </rPr>
      <t>1</t>
    </r>
    <r>
      <rPr>
        <sz val="8"/>
        <color rgb="FF000000"/>
        <rFont val="Consolas"/>
        <family val="3"/>
      </rPr>
      <t>/</t>
    </r>
    <r>
      <rPr>
        <sz val="8"/>
        <color rgb="FF098658"/>
        <rFont val="Consolas"/>
        <family val="3"/>
      </rPr>
      <t>10</t>
    </r>
    <r>
      <rPr>
        <sz val="8"/>
        <color rgb="FF000000"/>
        <rFont val="Consolas"/>
        <family val="3"/>
      </rPr>
      <t>^</t>
    </r>
    <r>
      <rPr>
        <sz val="8"/>
        <color rgb="FF098658"/>
        <rFont val="Consolas"/>
        <family val="3"/>
      </rPr>
      <t>10</t>
    </r>
    <r>
      <rPr>
        <sz val="8"/>
        <color rgb="FF000000"/>
        <rFont val="Consolas"/>
        <family val="3"/>
      </rPr>
      <t xml:space="preserve">, </t>
    </r>
    <r>
      <rPr>
        <sz val="8"/>
        <color rgb="FF0969DA"/>
        <rFont val="Consolas"/>
        <family val="3"/>
      </rPr>
      <t>tolerance</t>
    </r>
    <r>
      <rPr>
        <sz val="8"/>
        <color rgb="FF000000"/>
        <rFont val="Consolas"/>
        <family val="3"/>
      </rPr>
      <t>),</t>
    </r>
  </si>
  <si>
    <r>
      <t xml:space="preserve">        </t>
    </r>
    <r>
      <rPr>
        <sz val="8"/>
        <color rgb="FF0969DA"/>
        <rFont val="Consolas"/>
        <family val="3"/>
      </rPr>
      <t>maxIter</t>
    </r>
    <r>
      <rPr>
        <sz val="8"/>
        <color rgb="FF000000"/>
        <rFont val="Consolas"/>
        <family val="3"/>
      </rPr>
      <t>,    </t>
    </r>
    <r>
      <rPr>
        <sz val="8"/>
        <color rgb="FF033D8B"/>
        <rFont val="Consolas"/>
        <family val="3"/>
      </rPr>
      <t>IF</t>
    </r>
    <r>
      <rPr>
        <sz val="8"/>
        <color rgb="FF000000"/>
        <rFont val="Consolas"/>
        <family val="3"/>
      </rPr>
      <t>(</t>
    </r>
    <r>
      <rPr>
        <sz val="8"/>
        <color rgb="FF033D8B"/>
        <rFont val="Consolas"/>
        <family val="3"/>
      </rPr>
      <t>ISOMITTED</t>
    </r>
    <r>
      <rPr>
        <sz val="8"/>
        <color rgb="FF000000"/>
        <rFont val="Consolas"/>
        <family val="3"/>
      </rPr>
      <t>(</t>
    </r>
    <r>
      <rPr>
        <sz val="8"/>
        <color rgb="FF0969DA"/>
        <rFont val="Consolas"/>
        <family val="3"/>
      </rPr>
      <t>maxIteration</t>
    </r>
    <r>
      <rPr>
        <sz val="8"/>
        <color rgb="FF000000"/>
        <rFont val="Consolas"/>
        <family val="3"/>
      </rPr>
      <t xml:space="preserve">), </t>
    </r>
    <r>
      <rPr>
        <sz val="8"/>
        <color rgb="FF098658"/>
        <rFont val="Consolas"/>
        <family val="3"/>
      </rPr>
      <t>100</t>
    </r>
    <r>
      <rPr>
        <sz val="8"/>
        <color rgb="FF000000"/>
        <rFont val="Consolas"/>
        <family val="3"/>
      </rPr>
      <t xml:space="preserve">, </t>
    </r>
    <r>
      <rPr>
        <sz val="8"/>
        <color rgb="FF0969DA"/>
        <rFont val="Consolas"/>
        <family val="3"/>
      </rPr>
      <t>maxIteration</t>
    </r>
    <r>
      <rPr>
        <sz val="8"/>
        <color rgb="FF000000"/>
        <rFont val="Consolas"/>
        <family val="3"/>
      </rPr>
      <t>),</t>
    </r>
  </si>
  <si>
    <r>
      <t xml:space="preserve">        </t>
    </r>
    <r>
      <rPr>
        <sz val="8"/>
        <color rgb="FF0969DA"/>
        <rFont val="Consolas"/>
        <family val="3"/>
      </rPr>
      <t>Derivative</t>
    </r>
    <r>
      <rPr>
        <sz val="8"/>
        <color rgb="FF000000"/>
        <rFont val="Consolas"/>
        <family val="3"/>
      </rPr>
      <t xml:space="preserve">, </t>
    </r>
    <r>
      <rPr>
        <sz val="8"/>
        <color rgb="FFC4432B"/>
        <rFont val="Consolas"/>
        <family val="3"/>
      </rPr>
      <t>LAMBDA</t>
    </r>
    <r>
      <rPr>
        <sz val="8"/>
        <color rgb="FF000000"/>
        <rFont val="Consolas"/>
        <family val="3"/>
      </rPr>
      <t>(</t>
    </r>
    <r>
      <rPr>
        <sz val="8"/>
        <color rgb="FF0969DA"/>
        <rFont val="Consolas"/>
        <family val="3"/>
      </rPr>
      <t>f</t>
    </r>
    <r>
      <rPr>
        <sz val="8"/>
        <color rgb="FF000000"/>
        <rFont val="Consolas"/>
        <family val="3"/>
      </rPr>
      <t xml:space="preserve">, </t>
    </r>
    <r>
      <rPr>
        <sz val="8"/>
        <color rgb="FF0969DA"/>
        <rFont val="Consolas"/>
        <family val="3"/>
      </rPr>
      <t>x</t>
    </r>
    <r>
      <rPr>
        <sz val="8"/>
        <color rgb="FF000000"/>
        <rFont val="Consolas"/>
        <family val="3"/>
      </rPr>
      <t>, (</t>
    </r>
    <r>
      <rPr>
        <sz val="8"/>
        <color rgb="FF0969DA"/>
        <rFont val="Consolas"/>
        <family val="3"/>
      </rPr>
      <t>f</t>
    </r>
    <r>
      <rPr>
        <sz val="8"/>
        <color rgb="FF000000"/>
        <rFont val="Consolas"/>
        <family val="3"/>
      </rPr>
      <t>(</t>
    </r>
    <r>
      <rPr>
        <sz val="8"/>
        <color rgb="FF0969DA"/>
        <rFont val="Consolas"/>
        <family val="3"/>
      </rPr>
      <t>x</t>
    </r>
    <r>
      <rPr>
        <sz val="8"/>
        <color rgb="FF000000"/>
        <rFont val="Consolas"/>
        <family val="3"/>
      </rPr>
      <t xml:space="preserve"> + </t>
    </r>
    <r>
      <rPr>
        <sz val="8"/>
        <color rgb="FF098658"/>
        <rFont val="Consolas"/>
        <family val="3"/>
      </rPr>
      <t>1</t>
    </r>
    <r>
      <rPr>
        <sz val="8"/>
        <color rgb="FF000000"/>
        <rFont val="Consolas"/>
        <family val="3"/>
      </rPr>
      <t>/</t>
    </r>
    <r>
      <rPr>
        <sz val="8"/>
        <color rgb="FF098658"/>
        <rFont val="Consolas"/>
        <family val="3"/>
      </rPr>
      <t>10</t>
    </r>
    <r>
      <rPr>
        <sz val="8"/>
        <color rgb="FF000000"/>
        <rFont val="Consolas"/>
        <family val="3"/>
      </rPr>
      <t>^</t>
    </r>
    <r>
      <rPr>
        <sz val="8"/>
        <color rgb="FF098658"/>
        <rFont val="Consolas"/>
        <family val="3"/>
      </rPr>
      <t>10</t>
    </r>
    <r>
      <rPr>
        <sz val="8"/>
        <color rgb="FF000000"/>
        <rFont val="Consolas"/>
        <family val="3"/>
      </rPr>
      <t xml:space="preserve">) - </t>
    </r>
    <r>
      <rPr>
        <sz val="8"/>
        <color rgb="FF0969DA"/>
        <rFont val="Consolas"/>
        <family val="3"/>
      </rPr>
      <t>f</t>
    </r>
    <r>
      <rPr>
        <sz val="8"/>
        <color rgb="FF000000"/>
        <rFont val="Consolas"/>
        <family val="3"/>
      </rPr>
      <t>(</t>
    </r>
    <r>
      <rPr>
        <sz val="8"/>
        <color rgb="FF0969DA"/>
        <rFont val="Consolas"/>
        <family val="3"/>
      </rPr>
      <t>x</t>
    </r>
    <r>
      <rPr>
        <sz val="8"/>
        <color rgb="FF000000"/>
        <rFont val="Consolas"/>
        <family val="3"/>
      </rPr>
      <t>)) / (</t>
    </r>
    <r>
      <rPr>
        <sz val="8"/>
        <color rgb="FF098658"/>
        <rFont val="Consolas"/>
        <family val="3"/>
      </rPr>
      <t>1</t>
    </r>
    <r>
      <rPr>
        <sz val="8"/>
        <color rgb="FF000000"/>
        <rFont val="Consolas"/>
        <family val="3"/>
      </rPr>
      <t>/</t>
    </r>
    <r>
      <rPr>
        <sz val="8"/>
        <color rgb="FF098658"/>
        <rFont val="Consolas"/>
        <family val="3"/>
      </rPr>
      <t>10</t>
    </r>
    <r>
      <rPr>
        <sz val="8"/>
        <color rgb="FF000000"/>
        <rFont val="Consolas"/>
        <family val="3"/>
      </rPr>
      <t>^</t>
    </r>
    <r>
      <rPr>
        <sz val="8"/>
        <color rgb="FF098658"/>
        <rFont val="Consolas"/>
        <family val="3"/>
      </rPr>
      <t>10</t>
    </r>
    <r>
      <rPr>
        <sz val="8"/>
        <color rgb="FF000000"/>
        <rFont val="Consolas"/>
        <family val="3"/>
      </rPr>
      <t>)),</t>
    </r>
  </si>
  <si>
    <r>
      <t xml:space="preserve">        </t>
    </r>
    <r>
      <rPr>
        <sz val="8"/>
        <color rgb="FF0969DA"/>
        <rFont val="Consolas"/>
        <family val="3"/>
      </rPr>
      <t>Fn</t>
    </r>
    <r>
      <rPr>
        <sz val="8"/>
        <color rgb="FF000000"/>
        <rFont val="Consolas"/>
        <family val="3"/>
      </rPr>
      <t xml:space="preserve">, </t>
    </r>
    <r>
      <rPr>
        <sz val="8"/>
        <color rgb="FFC4432B"/>
        <rFont val="Consolas"/>
        <family val="3"/>
      </rPr>
      <t>LAMBDA</t>
    </r>
    <r>
      <rPr>
        <sz val="8"/>
        <color rgb="FF000000"/>
        <rFont val="Consolas"/>
        <family val="3"/>
      </rPr>
      <t>(</t>
    </r>
    <r>
      <rPr>
        <sz val="8"/>
        <color rgb="FF0969DA"/>
        <rFont val="Consolas"/>
        <family val="3"/>
      </rPr>
      <t>ME</t>
    </r>
    <r>
      <rPr>
        <sz val="8"/>
        <color rgb="FF000000"/>
        <rFont val="Consolas"/>
        <family val="3"/>
      </rPr>
      <t xml:space="preserve">, </t>
    </r>
    <r>
      <rPr>
        <sz val="8"/>
        <color rgb="FF0969DA"/>
        <rFont val="Consolas"/>
        <family val="3"/>
      </rPr>
      <t>[solution]</t>
    </r>
    <r>
      <rPr>
        <sz val="8"/>
        <color rgb="FF000000"/>
        <rFont val="Consolas"/>
        <family val="3"/>
      </rPr>
      <t xml:space="preserve">, </t>
    </r>
    <r>
      <rPr>
        <sz val="8"/>
        <color rgb="FF0969DA"/>
        <rFont val="Consolas"/>
        <family val="3"/>
      </rPr>
      <t>[iter]</t>
    </r>
    <r>
      <rPr>
        <sz val="8"/>
        <color rgb="FF000000"/>
        <rFont val="Consolas"/>
        <family val="3"/>
      </rPr>
      <t>,</t>
    </r>
  </si>
  <si>
    <r>
      <t xml:space="preserve">            </t>
    </r>
    <r>
      <rPr>
        <sz val="8"/>
        <color rgb="FFC4432B"/>
        <rFont val="Consolas"/>
        <family val="3"/>
      </rPr>
      <t>LET</t>
    </r>
    <r>
      <rPr>
        <sz val="8"/>
        <color rgb="FF000000"/>
        <rFont val="Consolas"/>
        <family val="3"/>
      </rPr>
      <t>(</t>
    </r>
    <r>
      <rPr>
        <sz val="8"/>
        <color rgb="FF0969DA"/>
        <rFont val="Consolas"/>
        <family val="3"/>
      </rPr>
      <t>x</t>
    </r>
    <r>
      <rPr>
        <sz val="8"/>
        <color rgb="FF000000"/>
        <rFont val="Consolas"/>
        <family val="3"/>
      </rPr>
      <t xml:space="preserve">, </t>
    </r>
    <r>
      <rPr>
        <sz val="8"/>
        <color rgb="FF033D8B"/>
        <rFont val="Consolas"/>
        <family val="3"/>
      </rPr>
      <t>IF</t>
    </r>
    <r>
      <rPr>
        <sz val="8"/>
        <color rgb="FF000000"/>
        <rFont val="Consolas"/>
        <family val="3"/>
      </rPr>
      <t>(</t>
    </r>
    <r>
      <rPr>
        <sz val="8"/>
        <color rgb="FF033D8B"/>
        <rFont val="Consolas"/>
        <family val="3"/>
      </rPr>
      <t>ISOMITTED</t>
    </r>
    <r>
      <rPr>
        <sz val="8"/>
        <color rgb="FF000000"/>
        <rFont val="Consolas"/>
        <family val="3"/>
      </rPr>
      <t>(</t>
    </r>
    <r>
      <rPr>
        <sz val="8"/>
        <color rgb="FF0969DA"/>
        <rFont val="Consolas"/>
        <family val="3"/>
      </rPr>
      <t>solution</t>
    </r>
    <r>
      <rPr>
        <sz val="8"/>
        <color rgb="FF000000"/>
        <rFont val="Consolas"/>
        <family val="3"/>
      </rPr>
      <t xml:space="preserve">), </t>
    </r>
    <r>
      <rPr>
        <sz val="8"/>
        <color rgb="FF0969DA"/>
        <rFont val="Consolas"/>
        <family val="3"/>
      </rPr>
      <t>x0</t>
    </r>
    <r>
      <rPr>
        <sz val="8"/>
        <color rgb="FF000000"/>
        <rFont val="Consolas"/>
        <family val="3"/>
      </rPr>
      <t xml:space="preserve">, </t>
    </r>
    <r>
      <rPr>
        <sz val="8"/>
        <color rgb="FF0969DA"/>
        <rFont val="Consolas"/>
        <family val="3"/>
      </rPr>
      <t>solution</t>
    </r>
    <r>
      <rPr>
        <sz val="8"/>
        <color rgb="FF000000"/>
        <rFont val="Consolas"/>
        <family val="3"/>
      </rPr>
      <t>),</t>
    </r>
  </si>
  <si>
    <r>
      <t xml:space="preserve">                </t>
    </r>
    <r>
      <rPr>
        <sz val="8"/>
        <color rgb="FF0969DA"/>
        <rFont val="Consolas"/>
        <family val="3"/>
      </rPr>
      <t>i</t>
    </r>
    <r>
      <rPr>
        <sz val="8"/>
        <color rgb="FF000000"/>
        <rFont val="Consolas"/>
        <family val="3"/>
      </rPr>
      <t xml:space="preserve">, </t>
    </r>
    <r>
      <rPr>
        <sz val="8"/>
        <color rgb="FF033D8B"/>
        <rFont val="Consolas"/>
        <family val="3"/>
      </rPr>
      <t>IF</t>
    </r>
    <r>
      <rPr>
        <sz val="8"/>
        <color rgb="FF000000"/>
        <rFont val="Consolas"/>
        <family val="3"/>
      </rPr>
      <t>(</t>
    </r>
    <r>
      <rPr>
        <sz val="8"/>
        <color rgb="FF033D8B"/>
        <rFont val="Consolas"/>
        <family val="3"/>
      </rPr>
      <t>ISOMITTED</t>
    </r>
    <r>
      <rPr>
        <sz val="8"/>
        <color rgb="FF000000"/>
        <rFont val="Consolas"/>
        <family val="3"/>
      </rPr>
      <t>(</t>
    </r>
    <r>
      <rPr>
        <sz val="8"/>
        <color rgb="FF0969DA"/>
        <rFont val="Consolas"/>
        <family val="3"/>
      </rPr>
      <t>iter</t>
    </r>
    <r>
      <rPr>
        <sz val="8"/>
        <color rgb="FF000000"/>
        <rFont val="Consolas"/>
        <family val="3"/>
      </rPr>
      <t xml:space="preserve">), </t>
    </r>
    <r>
      <rPr>
        <sz val="8"/>
        <color rgb="FF098658"/>
        <rFont val="Consolas"/>
        <family val="3"/>
      </rPr>
      <t>1</t>
    </r>
    <r>
      <rPr>
        <sz val="8"/>
        <color rgb="FF000000"/>
        <rFont val="Consolas"/>
        <family val="3"/>
      </rPr>
      <t xml:space="preserve">, </t>
    </r>
    <r>
      <rPr>
        <sz val="8"/>
        <color rgb="FF0969DA"/>
        <rFont val="Consolas"/>
        <family val="3"/>
      </rPr>
      <t>iter</t>
    </r>
    <r>
      <rPr>
        <sz val="8"/>
        <color rgb="FF000000"/>
        <rFont val="Consolas"/>
        <family val="3"/>
      </rPr>
      <t>),</t>
    </r>
  </si>
  <si>
    <r>
      <t xml:space="preserve">                </t>
    </r>
    <r>
      <rPr>
        <sz val="8"/>
        <color rgb="FF033D8B"/>
        <rFont val="Consolas"/>
        <family val="3"/>
      </rPr>
      <t>IF</t>
    </r>
    <r>
      <rPr>
        <sz val="8"/>
        <color rgb="FF000000"/>
        <rFont val="Consolas"/>
        <family val="3"/>
      </rPr>
      <t xml:space="preserve">( </t>
    </r>
    <r>
      <rPr>
        <sz val="8"/>
        <color rgb="FF033D8B"/>
        <rFont val="Consolas"/>
        <family val="3"/>
      </rPr>
      <t>ABS</t>
    </r>
    <r>
      <rPr>
        <sz val="8"/>
        <color rgb="FF000000"/>
        <rFont val="Consolas"/>
        <family val="3"/>
      </rPr>
      <t>(</t>
    </r>
    <r>
      <rPr>
        <sz val="8"/>
        <color rgb="FF0969DA"/>
        <rFont val="Consolas"/>
        <family val="3"/>
      </rPr>
      <t>lambda_formula</t>
    </r>
    <r>
      <rPr>
        <sz val="8"/>
        <color rgb="FF000000"/>
        <rFont val="Consolas"/>
        <family val="3"/>
      </rPr>
      <t>(</t>
    </r>
    <r>
      <rPr>
        <sz val="8"/>
        <color rgb="FF0969DA"/>
        <rFont val="Consolas"/>
        <family val="3"/>
      </rPr>
      <t>x</t>
    </r>
    <r>
      <rPr>
        <sz val="8"/>
        <color rgb="FF000000"/>
        <rFont val="Consolas"/>
        <family val="3"/>
      </rPr>
      <t xml:space="preserve">)) &lt;= </t>
    </r>
    <r>
      <rPr>
        <sz val="8"/>
        <color rgb="FF0969DA"/>
        <rFont val="Consolas"/>
        <family val="3"/>
      </rPr>
      <t>tol</t>
    </r>
    <r>
      <rPr>
        <sz val="8"/>
        <color rgb="FF000000"/>
        <rFont val="Consolas"/>
        <family val="3"/>
      </rPr>
      <t>,</t>
    </r>
  </si>
  <si>
    <r>
      <t xml:space="preserve">                    </t>
    </r>
    <r>
      <rPr>
        <sz val="8"/>
        <color rgb="FF0969DA"/>
        <rFont val="Consolas"/>
        <family val="3"/>
      </rPr>
      <t>x</t>
    </r>
    <r>
      <rPr>
        <sz val="8"/>
        <color rgb="FF000000"/>
        <rFont val="Consolas"/>
        <family val="3"/>
      </rPr>
      <t>,</t>
    </r>
  </si>
  <si>
    <r>
      <t xml:space="preserve">                    </t>
    </r>
    <r>
      <rPr>
        <sz val="8"/>
        <color rgb="FF033D8B"/>
        <rFont val="Consolas"/>
        <family val="3"/>
      </rPr>
      <t>IF</t>
    </r>
    <r>
      <rPr>
        <sz val="8"/>
        <color rgb="FF000000"/>
        <rFont val="Consolas"/>
        <family val="3"/>
      </rPr>
      <t xml:space="preserve">( </t>
    </r>
    <r>
      <rPr>
        <sz val="8"/>
        <color rgb="FF0969DA"/>
        <rFont val="Consolas"/>
        <family val="3"/>
      </rPr>
      <t>i</t>
    </r>
    <r>
      <rPr>
        <sz val="8"/>
        <color rgb="FF000000"/>
        <rFont val="Consolas"/>
        <family val="3"/>
      </rPr>
      <t xml:space="preserve"> &gt; </t>
    </r>
    <r>
      <rPr>
        <sz val="8"/>
        <color rgb="FF0969DA"/>
        <rFont val="Consolas"/>
        <family val="3"/>
      </rPr>
      <t>maxIter</t>
    </r>
    <r>
      <rPr>
        <sz val="8"/>
        <color rgb="FF000000"/>
        <rFont val="Consolas"/>
        <family val="3"/>
      </rPr>
      <t>,</t>
    </r>
  </si>
  <si>
    <r>
      <t xml:space="preserve">                        </t>
    </r>
    <r>
      <rPr>
        <sz val="8"/>
        <color rgb="FF033D8B"/>
        <rFont val="Consolas"/>
        <family val="3"/>
      </rPr>
      <t>SQRT</t>
    </r>
    <r>
      <rPr>
        <sz val="8"/>
        <color rgb="FF000000"/>
        <rFont val="Consolas"/>
        <family val="3"/>
      </rPr>
      <t>(</t>
    </r>
    <r>
      <rPr>
        <sz val="8"/>
        <color rgb="FF098658"/>
        <rFont val="Consolas"/>
        <family val="3"/>
      </rPr>
      <t>-1</t>
    </r>
    <r>
      <rPr>
        <sz val="8"/>
        <color rgb="FF000000"/>
        <rFont val="Consolas"/>
        <family val="3"/>
      </rPr>
      <t xml:space="preserve">), </t>
    </r>
    <r>
      <rPr>
        <sz val="8"/>
        <color rgb="FF008000"/>
        <rFont val="Consolas"/>
        <family val="3"/>
      </rPr>
      <t>//show #NUM! error</t>
    </r>
  </si>
  <si>
    <r>
      <t xml:space="preserve">                        </t>
    </r>
    <r>
      <rPr>
        <sz val="8"/>
        <color rgb="FF0969DA"/>
        <rFont val="Consolas"/>
        <family val="3"/>
      </rPr>
      <t>ME</t>
    </r>
    <r>
      <rPr>
        <sz val="8"/>
        <color rgb="FF000000"/>
        <rFont val="Consolas"/>
        <family val="3"/>
      </rPr>
      <t>(</t>
    </r>
    <r>
      <rPr>
        <sz val="8"/>
        <color rgb="FF0969DA"/>
        <rFont val="Consolas"/>
        <family val="3"/>
      </rPr>
      <t>ME</t>
    </r>
    <r>
      <rPr>
        <sz val="8"/>
        <color rgb="FF000000"/>
        <rFont val="Consolas"/>
        <family val="3"/>
      </rPr>
      <t xml:space="preserve">, </t>
    </r>
    <r>
      <rPr>
        <sz val="8"/>
        <color rgb="FF0969DA"/>
        <rFont val="Consolas"/>
        <family val="3"/>
      </rPr>
      <t>x</t>
    </r>
    <r>
      <rPr>
        <sz val="8"/>
        <color rgb="FF000000"/>
        <rFont val="Consolas"/>
        <family val="3"/>
      </rPr>
      <t xml:space="preserve"> - </t>
    </r>
    <r>
      <rPr>
        <sz val="8"/>
        <color rgb="FF0969DA"/>
        <rFont val="Consolas"/>
        <family val="3"/>
      </rPr>
      <t>lambda_formula</t>
    </r>
    <r>
      <rPr>
        <sz val="8"/>
        <color rgb="FF000000"/>
        <rFont val="Consolas"/>
        <family val="3"/>
      </rPr>
      <t>(</t>
    </r>
    <r>
      <rPr>
        <sz val="8"/>
        <color rgb="FF0969DA"/>
        <rFont val="Consolas"/>
        <family val="3"/>
      </rPr>
      <t>x</t>
    </r>
    <r>
      <rPr>
        <sz val="8"/>
        <color rgb="FF000000"/>
        <rFont val="Consolas"/>
        <family val="3"/>
      </rPr>
      <t xml:space="preserve">) / </t>
    </r>
    <r>
      <rPr>
        <sz val="8"/>
        <color rgb="FF0969DA"/>
        <rFont val="Consolas"/>
        <family val="3"/>
      </rPr>
      <t>Derivative</t>
    </r>
    <r>
      <rPr>
        <sz val="8"/>
        <color rgb="FF000000"/>
        <rFont val="Consolas"/>
        <family val="3"/>
      </rPr>
      <t>(</t>
    </r>
    <r>
      <rPr>
        <sz val="8"/>
        <color rgb="FF0969DA"/>
        <rFont val="Consolas"/>
        <family val="3"/>
      </rPr>
      <t>lambda_formula</t>
    </r>
    <r>
      <rPr>
        <sz val="8"/>
        <color rgb="FF000000"/>
        <rFont val="Consolas"/>
        <family val="3"/>
      </rPr>
      <t xml:space="preserve">, </t>
    </r>
    <r>
      <rPr>
        <sz val="8"/>
        <color rgb="FF0969DA"/>
        <rFont val="Consolas"/>
        <family val="3"/>
      </rPr>
      <t>x</t>
    </r>
    <r>
      <rPr>
        <sz val="8"/>
        <color rgb="FF000000"/>
        <rFont val="Consolas"/>
        <family val="3"/>
      </rPr>
      <t xml:space="preserve">), </t>
    </r>
    <r>
      <rPr>
        <sz val="8"/>
        <color rgb="FF0969DA"/>
        <rFont val="Consolas"/>
        <family val="3"/>
      </rPr>
      <t>i</t>
    </r>
    <r>
      <rPr>
        <sz val="8"/>
        <color rgb="FF000000"/>
        <rFont val="Consolas"/>
        <family val="3"/>
      </rPr>
      <t xml:space="preserve"> + </t>
    </r>
    <r>
      <rPr>
        <sz val="8"/>
        <color rgb="FF098658"/>
        <rFont val="Consolas"/>
        <family val="3"/>
      </rPr>
      <t>1</t>
    </r>
    <r>
      <rPr>
        <sz val="8"/>
        <color rgb="FF000000"/>
        <rFont val="Consolas"/>
        <family val="3"/>
      </rPr>
      <t>)</t>
    </r>
  </si>
  <si>
    <t>            )))),</t>
  </si>
  <si>
    <r>
      <t xml:space="preserve">            , Index = acc[Index] + </t>
    </r>
    <r>
      <rPr>
        <sz val="11"/>
        <color rgb="FF0C8047"/>
        <rFont val="Calibri"/>
        <family val="2"/>
        <scheme val="minor"/>
      </rPr>
      <t>1</t>
    </r>
    <r>
      <rPr>
        <sz val="11"/>
        <color theme="1"/>
        <rFont val="Calibri"/>
        <family val="2"/>
        <scheme val="minor"/>
      </rPr>
      <t xml:space="preserve">]          </t>
    </r>
    <r>
      <rPr>
        <sz val="11"/>
        <color rgb="FF0C8047"/>
        <rFont val="Calibri"/>
        <family val="2"/>
        <scheme val="minor"/>
      </rPr>
      <t>// Increase Index counter in each loop</t>
    </r>
  </si>
  <si>
    <r>
      <t xml:space="preserve">        )[Value]                                        </t>
    </r>
    <r>
      <rPr>
        <sz val="11"/>
        <color rgb="FF0C8047"/>
        <rFont val="Calibri"/>
        <family val="2"/>
        <scheme val="minor"/>
      </rPr>
      <t>// Return Value list from the final record</t>
    </r>
  </si>
  <si>
    <r>
      <t>x</t>
    </r>
    <r>
      <rPr>
        <i/>
        <vertAlign val="subscript"/>
        <sz val="10"/>
        <color rgb="FF202122"/>
        <rFont val="Times New Roman"/>
        <family val="1"/>
      </rPr>
      <t>n</t>
    </r>
    <r>
      <rPr>
        <vertAlign val="subscript"/>
        <sz val="10"/>
        <color rgb="FF202122"/>
        <rFont val="Times New Roman"/>
        <family val="1"/>
      </rPr>
      <t>+1</t>
    </r>
    <r>
      <rPr>
        <sz val="10"/>
        <color rgb="FF202122"/>
        <rFont val="Arial"/>
        <family val="2"/>
      </rPr>
      <t> </t>
    </r>
    <r>
      <rPr>
        <sz val="10"/>
        <color rgb="FF202122"/>
        <rFont val="Calibri"/>
        <family val="2"/>
        <scheme val="minor"/>
      </rPr>
      <t>is a better approximation than</t>
    </r>
    <r>
      <rPr>
        <sz val="10"/>
        <color rgb="FF202122"/>
        <rFont val="Arial"/>
        <family val="2"/>
      </rPr>
      <t> </t>
    </r>
    <r>
      <rPr>
        <i/>
        <sz val="10"/>
        <color rgb="FF202122"/>
        <rFont val="Times New Roman"/>
        <family val="1"/>
      </rPr>
      <t>x</t>
    </r>
    <r>
      <rPr>
        <i/>
        <vertAlign val="subscript"/>
        <sz val="10"/>
        <color rgb="FF202122"/>
        <rFont val="Times New Roman"/>
        <family val="1"/>
      </rPr>
      <t>n</t>
    </r>
    <r>
      <rPr>
        <sz val="10"/>
        <color rgb="FF202122"/>
        <rFont val="Arial"/>
        <family val="2"/>
      </rPr>
      <t> </t>
    </r>
    <r>
      <rPr>
        <sz val="10"/>
        <color rgb="FF202122"/>
        <rFont val="Calibri"/>
        <family val="2"/>
        <scheme val="minor"/>
      </rPr>
      <t>for the root</t>
    </r>
    <r>
      <rPr>
        <sz val="10"/>
        <color rgb="FF202122"/>
        <rFont val="Arial"/>
        <family val="2"/>
      </rPr>
      <t> </t>
    </r>
    <r>
      <rPr>
        <i/>
        <sz val="10"/>
        <color rgb="FF202122"/>
        <rFont val="Times New Roman"/>
        <family val="1"/>
      </rPr>
      <t>x</t>
    </r>
    <r>
      <rPr>
        <sz val="10"/>
        <color rgb="FF202122"/>
        <rFont val="Arial"/>
        <family val="2"/>
      </rPr>
      <t> </t>
    </r>
    <r>
      <rPr>
        <sz val="10"/>
        <color rgb="FF202122"/>
        <rFont val="Calibri"/>
        <family val="2"/>
        <scheme val="minor"/>
      </rPr>
      <t>of the function</t>
    </r>
    <r>
      <rPr>
        <sz val="10"/>
        <color rgb="FF202122"/>
        <rFont val="Arial"/>
        <family val="2"/>
      </rPr>
      <t> </t>
    </r>
    <r>
      <rPr>
        <i/>
        <sz val="10"/>
        <color rgb="FF202122"/>
        <rFont val="Times New Roman"/>
        <family val="1"/>
      </rPr>
      <t>f</t>
    </r>
    <r>
      <rPr>
        <sz val="10"/>
        <color rgb="FF202122"/>
        <rFont val="Calibri"/>
        <family val="2"/>
        <scheme val="minor"/>
      </rPr>
      <t> (blue curve)</t>
    </r>
  </si>
  <si>
    <t>Source: Wikipedia</t>
  </si>
  <si>
    <t xml:space="preserve">Read more: </t>
  </si>
  <si>
    <t>LAMBDA Formulaic Recursion: It’s All About ME!</t>
  </si>
  <si>
    <t>Factorial</t>
  </si>
  <si>
    <t>)</t>
  </si>
  <si>
    <t>Factorial Example</t>
  </si>
  <si>
    <t>n =</t>
  </si>
  <si>
    <t>n! =</t>
  </si>
  <si>
    <t>=LAMBDA(n, IF(n&lt;2, 1, n*Factorial(n-1)))</t>
  </si>
  <si>
    <t>ME Technique</t>
  </si>
  <si>
    <r>
      <t>MyLAMBDA</t>
    </r>
    <r>
      <rPr>
        <sz val="10"/>
        <color rgb="FF000000"/>
        <rFont val="Consolas"/>
        <family val="3"/>
      </rPr>
      <t xml:space="preserve"> = </t>
    </r>
    <r>
      <rPr>
        <sz val="10"/>
        <color rgb="FFC4432B"/>
        <rFont val="Consolas"/>
        <family val="3"/>
      </rPr>
      <t>LAMBDA</t>
    </r>
    <r>
      <rPr>
        <sz val="10"/>
        <color rgb="FF000000"/>
        <rFont val="Consolas"/>
        <family val="3"/>
      </rPr>
      <t>(</t>
    </r>
    <r>
      <rPr>
        <sz val="10"/>
        <color rgb="FF0969DA"/>
        <rFont val="Consolas"/>
        <family val="3"/>
      </rPr>
      <t>x</t>
    </r>
    <r>
      <rPr>
        <sz val="10"/>
        <color rgb="FF000000"/>
        <rFont val="Consolas"/>
        <family val="3"/>
      </rPr>
      <t xml:space="preserve">, </t>
    </r>
    <r>
      <rPr>
        <sz val="10"/>
        <color rgb="FF0969DA"/>
        <rFont val="Consolas"/>
        <family val="3"/>
      </rPr>
      <t>y</t>
    </r>
    <r>
      <rPr>
        <sz val="10"/>
        <color rgb="FF000000"/>
        <rFont val="Consolas"/>
        <family val="3"/>
      </rPr>
      <t>, ...,    </t>
    </r>
    <r>
      <rPr>
        <sz val="10"/>
        <color rgb="FF008000"/>
        <rFont val="Consolas"/>
        <family val="3"/>
      </rPr>
      <t>//parameters</t>
    </r>
  </si>
  <si>
    <r>
      <t xml:space="preserve">    </t>
    </r>
    <r>
      <rPr>
        <sz val="10"/>
        <color rgb="FF033D8B"/>
        <rFont val="Consolas"/>
        <family val="3"/>
      </rPr>
      <t>IF</t>
    </r>
    <r>
      <rPr>
        <sz val="10"/>
        <color rgb="FF000000"/>
        <rFont val="Consolas"/>
        <family val="3"/>
      </rPr>
      <t>(logical_test,            </t>
    </r>
    <r>
      <rPr>
        <sz val="10"/>
        <color rgb="FF008000"/>
        <rFont val="Consolas"/>
        <family val="3"/>
      </rPr>
      <t>//condition to stop the loop</t>
    </r>
  </si>
  <si>
    <r>
      <t>        value_if_true,          </t>
    </r>
    <r>
      <rPr>
        <sz val="10"/>
        <color rgb="FF008000"/>
        <rFont val="Consolas"/>
        <family val="3"/>
      </rPr>
      <t>//exit the loop and return the result if the condition is TRUE</t>
    </r>
  </si>
  <si>
    <r>
      <t xml:space="preserve">        </t>
    </r>
    <r>
      <rPr>
        <sz val="10"/>
        <color rgb="FF8250DF"/>
        <rFont val="Consolas"/>
        <family val="3"/>
      </rPr>
      <t>MyLAMBDA</t>
    </r>
    <r>
      <rPr>
        <sz val="10"/>
        <color rgb="FF000000"/>
        <rFont val="Consolas"/>
        <family val="3"/>
      </rPr>
      <t xml:space="preserve">())             </t>
    </r>
    <r>
      <rPr>
        <sz val="10"/>
        <color rgb="FF008000"/>
        <rFont val="Consolas"/>
        <family val="3"/>
      </rPr>
      <t>//name of the current LAMBDA function -&gt; recurse if the condition is FALSE</t>
    </r>
  </si>
  <si>
    <r>
      <t>MyLAMBDA</t>
    </r>
    <r>
      <rPr>
        <sz val="10"/>
        <color rgb="FF000000"/>
        <rFont val="Consolas"/>
        <family val="3"/>
      </rPr>
      <t xml:space="preserve"> =</t>
    </r>
  </si>
  <si>
    <r>
      <t xml:space="preserve">            </t>
    </r>
    <r>
      <rPr>
        <sz val="10"/>
        <color rgb="FF033D8B"/>
        <rFont val="Consolas"/>
        <family val="3"/>
      </rPr>
      <t>IF</t>
    </r>
    <r>
      <rPr>
        <sz val="10"/>
        <color rgb="FF000000"/>
        <rFont val="Consolas"/>
        <family val="3"/>
      </rPr>
      <t>(logical_test,            </t>
    </r>
    <r>
      <rPr>
        <sz val="10"/>
        <color rgb="FF008000"/>
        <rFont val="Consolas"/>
        <family val="3"/>
      </rPr>
      <t>//condition to stop the loop</t>
    </r>
  </si>
  <si>
    <r>
      <t>                value_if_true,          </t>
    </r>
    <r>
      <rPr>
        <sz val="10"/>
        <color rgb="FF008000"/>
        <rFont val="Consolas"/>
        <family val="3"/>
      </rPr>
      <t>//exit the loop and return the result if the condition is TRUE</t>
    </r>
  </si>
  <si>
    <r>
      <t xml:space="preserve">            (acc, currentNumber) =&gt;        </t>
    </r>
    <r>
      <rPr>
        <sz val="11"/>
        <color rgb="FF0C8047"/>
        <rFont val="Calibri"/>
        <family val="2"/>
        <scheme val="minor"/>
      </rPr>
      <t>// Accumulator function, acc is an accumulated record up to  the current iteration</t>
    </r>
  </si>
  <si>
    <t>Variable input</t>
  </si>
  <si>
    <t>VariableInput</t>
  </si>
  <si>
    <t>Named range</t>
  </si>
  <si>
    <r>
      <t>LET</t>
    </r>
    <r>
      <rPr>
        <sz val="10"/>
        <color rgb="FF000000"/>
        <rFont val="Consolas"/>
        <family val="3"/>
      </rPr>
      <t>(</t>
    </r>
    <r>
      <rPr>
        <sz val="10"/>
        <color rgb="FF0969DA"/>
        <rFont val="Consolas"/>
        <family val="3"/>
      </rPr>
      <t>Fx</t>
    </r>
    <r>
      <rPr>
        <sz val="10"/>
        <color rgb="FF000000"/>
        <rFont val="Consolas"/>
        <family val="3"/>
      </rPr>
      <t xml:space="preserve">, </t>
    </r>
    <r>
      <rPr>
        <sz val="10"/>
        <color rgb="FFC4432B"/>
        <rFont val="Consolas"/>
        <family val="3"/>
      </rPr>
      <t>LAMBDA</t>
    </r>
    <r>
      <rPr>
        <sz val="10"/>
        <color rgb="FF000000"/>
        <rFont val="Consolas"/>
        <family val="3"/>
      </rPr>
      <t>(</t>
    </r>
    <r>
      <rPr>
        <sz val="10"/>
        <color rgb="FF0969DA"/>
        <rFont val="Consolas"/>
        <family val="3"/>
      </rPr>
      <t>ME</t>
    </r>
    <r>
      <rPr>
        <sz val="10"/>
        <color rgb="FF000000"/>
        <rFont val="Consolas"/>
        <family val="3"/>
      </rPr>
      <t xml:space="preserve">, </t>
    </r>
    <r>
      <rPr>
        <sz val="10"/>
        <color rgb="FF0969DA"/>
        <rFont val="Consolas"/>
        <family val="3"/>
      </rPr>
      <t>x</t>
    </r>
    <r>
      <rPr>
        <sz val="10"/>
        <color rgb="FF000000"/>
        <rFont val="Consolas"/>
        <family val="3"/>
      </rPr>
      <t xml:space="preserve">, </t>
    </r>
    <r>
      <rPr>
        <sz val="10"/>
        <color rgb="FF0969DA"/>
        <rFont val="Consolas"/>
        <family val="3"/>
      </rPr>
      <t>y</t>
    </r>
    <r>
      <rPr>
        <sz val="10"/>
        <color rgb="FF000000"/>
        <rFont val="Consolas"/>
        <family val="3"/>
      </rPr>
      <t xml:space="preserve">, </t>
    </r>
    <r>
      <rPr>
        <sz val="10"/>
        <rFont val="Consolas"/>
        <family val="3"/>
      </rPr>
      <t>...</t>
    </r>
    <r>
      <rPr>
        <sz val="10"/>
        <color rgb="FF000000"/>
        <rFont val="Consolas"/>
        <family val="3"/>
      </rPr>
      <t xml:space="preserve">,           </t>
    </r>
    <r>
      <rPr>
        <sz val="10"/>
        <color rgb="FF008000"/>
        <rFont val="Consolas"/>
        <family val="3"/>
      </rPr>
      <t>//a function with a parameter ME to call itself in a loop later</t>
    </r>
  </si>
  <si>
    <r>
      <t xml:space="preserve">                </t>
    </r>
    <r>
      <rPr>
        <sz val="10"/>
        <color rgb="FF0969DA"/>
        <rFont val="Consolas"/>
        <family val="3"/>
      </rPr>
      <t>ME</t>
    </r>
    <r>
      <rPr>
        <sz val="10"/>
        <color rgb="FF000000"/>
        <rFont val="Consolas"/>
        <family val="3"/>
      </rPr>
      <t>(</t>
    </r>
    <r>
      <rPr>
        <sz val="10"/>
        <color rgb="FF0969DA"/>
        <rFont val="Consolas"/>
        <family val="3"/>
      </rPr>
      <t>ME</t>
    </r>
    <r>
      <rPr>
        <sz val="10"/>
        <color rgb="FF000000"/>
        <rFont val="Consolas"/>
        <family val="3"/>
      </rPr>
      <t xml:space="preserve">, </t>
    </r>
    <r>
      <rPr>
        <sz val="10"/>
        <rFont val="Consolas"/>
        <family val="3"/>
      </rPr>
      <t>...</t>
    </r>
    <r>
      <rPr>
        <sz val="10"/>
        <color rgb="FF000000"/>
        <rFont val="Consolas"/>
        <family val="3"/>
      </rPr>
      <t>))),          </t>
    </r>
    <r>
      <rPr>
        <sz val="10"/>
        <color rgb="FF008000"/>
        <rFont val="Consolas"/>
        <family val="3"/>
      </rPr>
      <t>//call the current LAMBDA function with ME -&gt; recurse if the condition is FALSE</t>
    </r>
  </si>
  <si>
    <r>
      <t xml:space="preserve">    </t>
    </r>
    <r>
      <rPr>
        <sz val="10"/>
        <color rgb="FF0969DA"/>
        <rFont val="Consolas"/>
        <family val="3"/>
      </rPr>
      <t>Fx</t>
    </r>
    <r>
      <rPr>
        <sz val="10"/>
        <color rgb="FF000000"/>
        <rFont val="Consolas"/>
        <family val="3"/>
      </rPr>
      <t>(</t>
    </r>
    <r>
      <rPr>
        <sz val="10"/>
        <color rgb="FF0969DA"/>
        <rFont val="Consolas"/>
        <family val="3"/>
      </rPr>
      <t>Fx</t>
    </r>
    <r>
      <rPr>
        <sz val="10"/>
        <color rgb="FF000000"/>
        <rFont val="Consolas"/>
        <family val="3"/>
      </rPr>
      <t xml:space="preserve">, </t>
    </r>
    <r>
      <rPr>
        <sz val="10"/>
        <rFont val="Consolas"/>
        <family val="3"/>
      </rPr>
      <t>...</t>
    </r>
    <r>
      <rPr>
        <sz val="10"/>
        <color rgb="FF000000"/>
        <rFont val="Consolas"/>
        <family val="3"/>
      </rPr>
      <t xml:space="preserve">)                         </t>
    </r>
    <r>
      <rPr>
        <sz val="10"/>
        <color rgb="FF008000"/>
        <rFont val="Consolas"/>
        <family val="3"/>
      </rPr>
      <t>//apply parameters to the function created above</t>
    </r>
  </si>
  <si>
    <t>Introduction to LET &amp; LAMBDA functions</t>
  </si>
  <si>
    <t>LET</t>
  </si>
  <si>
    <t>A to Z of Excel Functions: The LET Function</t>
  </si>
  <si>
    <t>Syntax</t>
  </si>
  <si>
    <t>=LET(name1, value1, [name2…], [value2…], calculation)</t>
  </si>
  <si>
    <t>Example</t>
  </si>
  <si>
    <t>y =</t>
  </si>
  <si>
    <t>x + y =</t>
  </si>
  <si>
    <t>LAMBDA</t>
  </si>
  <si>
    <t>A to Z of Excel Functions: The LAMBDA Function</t>
  </si>
  <si>
    <t>=LAMBDA([parameter1, parameter2, …,] calculation)    </t>
  </si>
  <si>
    <t>Pythagoras =</t>
  </si>
  <si>
    <t>Examples</t>
  </si>
  <si>
    <t>Session:</t>
  </si>
  <si>
    <t>Solving Problems with Modern Excel &amp; ChatGPT</t>
  </si>
  <si>
    <t>Presenter:</t>
  </si>
  <si>
    <t>Talia Cao - Manager, SumProduct</t>
  </si>
  <si>
    <t>Outline:</t>
  </si>
  <si>
    <t>In the latest versions of Excel, Microsoft has introduced a range of new functions and features that enhance our ability to address complex problems. In this session, we'll explore how these Excel enhancements such as Dynamic Arrays, LET and (recursive) LAMBDA with the assistance of ChatGPT can empower us in two practical examples:</t>
  </si>
  <si>
    <r>
      <t>1.</t>
    </r>
    <r>
      <rPr>
        <b/>
        <sz val="10"/>
        <color theme="1"/>
        <rFont val="Times New Roman"/>
        <family val="1"/>
      </rPr>
      <t xml:space="preserve">      </t>
    </r>
    <r>
      <rPr>
        <b/>
        <sz val="10"/>
        <color theme="1"/>
        <rFont val="Calibri"/>
        <family val="2"/>
        <scheme val="minor"/>
      </rPr>
      <t>Solving Math Equations:</t>
    </r>
    <r>
      <rPr>
        <sz val="10"/>
        <color theme="1"/>
        <rFont val="Calibri"/>
        <family val="2"/>
        <scheme val="minor"/>
      </rPr>
      <t xml:space="preserve"> Discover how Excel can make math easier. We'll demonstrate how we can use Excel to find roots of complex mathematical functions and with the guidance of ChatGPT, we can leverage Excel to get a higher-performance solution.</t>
    </r>
  </si>
  <si>
    <r>
      <t>2.</t>
    </r>
    <r>
      <rPr>
        <b/>
        <sz val="10"/>
        <color theme="1"/>
        <rFont val="Times New Roman"/>
        <family val="1"/>
      </rPr>
      <t xml:space="preserve">      </t>
    </r>
    <r>
      <rPr>
        <b/>
        <sz val="10"/>
        <color theme="1"/>
        <rFont val="Calibri"/>
        <family val="2"/>
        <scheme val="minor"/>
      </rPr>
      <t>Summing Numbers to Achieve a Target:</t>
    </r>
    <r>
      <rPr>
        <sz val="10"/>
        <color theme="1"/>
        <rFont val="Calibri"/>
        <family val="2"/>
        <scheme val="minor"/>
      </rPr>
      <t xml:space="preserve"> Explore how Excel and ChatGPT can help us solve a common problem: figuring out combinations of numbers that add together to reach a specific total. This practical example will demonstrate how we can use these tools to tackle everyday challenges.</t>
    </r>
  </si>
  <si>
    <t>Whether you're a student, professional, modeller or someone seeking to enhance your problem-solving skills, this presentation offers a unique opportunity to uncover the potential of Modern Excel and ChatGPT in dealing with challenges across various domains.</t>
  </si>
  <si>
    <t>Contact Details:</t>
  </si>
  <si>
    <t>LinkedIn</t>
  </si>
  <si>
    <t>www.linkedin.com/in/caongocdathao/</t>
  </si>
  <si>
    <t>Email</t>
  </si>
  <si>
    <t>talia.cao@sumproduct.com</t>
  </si>
  <si>
    <t>Website</t>
  </si>
  <si>
    <t>www.sumproduct.com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</si>
</sst>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2" formatCode="_-&quot;$&quot;* #,##0_-;\-&quot;$&quot;* #,##0_-;_-&quot;$&quot;* &quot;-&quot;_-;_-@_-"/>
    <numFmt numFmtId="41" formatCode="_-* #,##0_-;\-* #,##0_-;_-* &quot;-&quot;_-;_-@_-"/>
    <numFmt numFmtId="44" formatCode="_-&quot;$&quot;* #,##0.00_-;\-&quot;$&quot;* #,##0.00_-;_-&quot;$&quot;* &quot;-&quot;??_-;_-@_-"/>
    <numFmt numFmtId="164" formatCode="&quot;Option &quot;General&quot;:&quot;"/>
    <numFmt numFmtId="165" formatCode="&quot;ý&quot;;&quot;ý&quot;;&quot;þ&quot;"/>
    <numFmt numFmtId="166" formatCode="#,##0."/>
    <numFmt numFmtId="167" formatCode=";;;"/>
    <numFmt numFmtId="168" formatCode="_(#,##0_);[Red]\(#,##0\);_(\-_);"/>
    <numFmt numFmtId="169" formatCode="&quot;Row &quot;###0"/>
    <numFmt numFmtId="170" formatCode="_(#,##0.00_);\(#,##0.00\);_(\-_._0_0_)"/>
    <numFmt numFmtId="171" formatCode="_(#,##0_);\(#,##0\);_(\-_)"/>
    <numFmt numFmtId="172" formatCode="[$-C09]d\ mmm\ yy;@"/>
    <numFmt numFmtId="173" formatCode="mmm\ yy"/>
    <numFmt numFmtId="174" formatCode="_(#,##0_);[Red]\(#,##0\);_(\-_)"/>
    <numFmt numFmtId="175" formatCode="&quot;Structure &quot;General&quot;:&quot;"/>
  </numFmts>
  <fonts count="62" x14ac:knownFonts="1">
    <font>
      <sz val="11"/>
      <color theme="1"/>
      <name val="Calibri"/>
      <family val="2"/>
      <scheme val="minor"/>
    </font>
    <font>
      <sz val="11"/>
      <color theme="1"/>
      <name val="Calibri"/>
      <family val="2"/>
      <scheme val="minor"/>
    </font>
    <font>
      <sz val="22"/>
      <color theme="1"/>
      <name val="Calibri"/>
      <family val="2"/>
      <scheme val="minor"/>
    </font>
    <font>
      <sz val="9"/>
      <color theme="1"/>
      <name val="Calibri"/>
      <family val="2"/>
      <scheme val="minor"/>
    </font>
    <font>
      <b/>
      <sz val="16"/>
      <color theme="8" tint="-0.499984740745262"/>
      <name val="Arial"/>
      <family val="2"/>
    </font>
    <font>
      <sz val="9"/>
      <color theme="1"/>
      <name val="Arial"/>
      <family val="2"/>
    </font>
    <font>
      <b/>
      <u/>
      <sz val="9"/>
      <color theme="1"/>
      <name val="Arial"/>
      <family val="2"/>
    </font>
    <font>
      <sz val="14"/>
      <color theme="8" tint="-0.499984740745262"/>
      <name val="Arial"/>
      <family val="2"/>
    </font>
    <font>
      <sz val="11"/>
      <color theme="0"/>
      <name val="Wingdings"/>
      <charset val="2"/>
    </font>
    <font>
      <b/>
      <sz val="12"/>
      <color theme="0"/>
      <name val="Arial"/>
      <family val="2"/>
    </font>
    <font>
      <b/>
      <sz val="9"/>
      <color theme="0"/>
      <name val="Arial"/>
      <family val="2"/>
    </font>
    <font>
      <b/>
      <sz val="13"/>
      <color theme="8" tint="-0.499984740745262"/>
      <name val="Arial"/>
      <family val="2"/>
    </font>
    <font>
      <b/>
      <sz val="11"/>
      <color theme="1"/>
      <name val="Arial"/>
      <family val="2"/>
    </font>
    <font>
      <b/>
      <sz val="11"/>
      <color theme="3"/>
      <name val="Arial"/>
      <family val="2"/>
    </font>
    <font>
      <sz val="9"/>
      <color theme="8" tint="-0.499984740745262"/>
      <name val="Arial"/>
      <family val="2"/>
    </font>
    <font>
      <sz val="9"/>
      <color theme="0" tint="-0.499984740745262"/>
      <name val="Arial"/>
      <family val="2"/>
    </font>
    <font>
      <sz val="9"/>
      <name val="Arial"/>
      <family val="2"/>
    </font>
    <font>
      <i/>
      <sz val="11"/>
      <color theme="0" tint="-0.499984740745262"/>
      <name val="Calibri"/>
      <family val="2"/>
      <scheme val="minor"/>
    </font>
    <font>
      <i/>
      <sz val="9"/>
      <color theme="8" tint="-0.499984740745262"/>
      <name val="Arial"/>
      <family val="2"/>
    </font>
    <font>
      <sz val="11"/>
      <name val="Calibri"/>
      <family val="2"/>
      <scheme val="minor"/>
    </font>
    <font>
      <sz val="9"/>
      <color theme="8" tint="0.39988402966399123"/>
      <name val="Arial"/>
      <family val="2"/>
    </font>
    <font>
      <sz val="9"/>
      <color rgb="FFFF0000"/>
      <name val="Arial"/>
      <family val="2"/>
    </font>
    <font>
      <b/>
      <sz val="9"/>
      <color theme="1"/>
      <name val="Arial"/>
      <family val="2"/>
    </font>
    <font>
      <b/>
      <sz val="12"/>
      <color theme="8" tint="-0.499984740745262"/>
      <name val="Arial"/>
      <family val="2"/>
    </font>
    <font>
      <sz val="9"/>
      <color theme="0" tint="-0.499984740745262"/>
      <name val="Calibri"/>
      <family val="2"/>
      <scheme val="minor"/>
    </font>
    <font>
      <i/>
      <sz val="9"/>
      <color rgb="FFC00000"/>
      <name val="Calibri"/>
      <family val="2"/>
    </font>
    <font>
      <i/>
      <sz val="9"/>
      <color theme="0"/>
      <name val="Calibri"/>
      <family val="2"/>
    </font>
    <font>
      <sz val="8"/>
      <color rgb="FF000000"/>
      <name val="Consolas"/>
      <family val="3"/>
    </font>
    <font>
      <sz val="8"/>
      <color rgb="FF8250DF"/>
      <name val="Consolas"/>
      <family val="3"/>
    </font>
    <font>
      <sz val="8"/>
      <color rgb="FFC4432B"/>
      <name val="Consolas"/>
      <family val="3"/>
    </font>
    <font>
      <sz val="8"/>
      <color rgb="FF0969DA"/>
      <name val="Consolas"/>
      <family val="3"/>
    </font>
    <font>
      <sz val="8"/>
      <color rgb="FF033D8B"/>
      <name val="Consolas"/>
      <family val="3"/>
    </font>
    <font>
      <sz val="8"/>
      <color rgb="FF098658"/>
      <name val="Consolas"/>
      <family val="3"/>
    </font>
    <font>
      <sz val="8"/>
      <color rgb="FFA31515"/>
      <name val="Consolas"/>
      <family val="3"/>
    </font>
    <font>
      <sz val="8"/>
      <color rgb="FF0000FF"/>
      <name val="Consolas"/>
      <family val="3"/>
    </font>
    <font>
      <sz val="11"/>
      <color rgb="FF0000FF"/>
      <name val="Calibri"/>
      <family val="2"/>
      <scheme val="minor"/>
    </font>
    <font>
      <sz val="11"/>
      <color rgb="FF168682"/>
      <name val="Calibri"/>
      <family val="2"/>
      <scheme val="minor"/>
    </font>
    <font>
      <sz val="11"/>
      <color rgb="FF0C8047"/>
      <name val="Calibri"/>
      <family val="2"/>
      <scheme val="minor"/>
    </font>
    <font>
      <sz val="11"/>
      <color rgb="FFC00000"/>
      <name val="Calibri"/>
      <family val="2"/>
      <scheme val="minor"/>
    </font>
    <font>
      <u/>
      <sz val="11"/>
      <color theme="10"/>
      <name val="Calibri"/>
      <family val="2"/>
      <scheme val="minor"/>
    </font>
    <font>
      <sz val="8"/>
      <color rgb="FF008000"/>
      <name val="Consolas"/>
      <family val="3"/>
    </font>
    <font>
      <i/>
      <sz val="10"/>
      <color rgb="FF202122"/>
      <name val="Times New Roman"/>
      <family val="1"/>
    </font>
    <font>
      <i/>
      <vertAlign val="subscript"/>
      <sz val="10"/>
      <color rgb="FF202122"/>
      <name val="Times New Roman"/>
      <family val="1"/>
    </font>
    <font>
      <vertAlign val="subscript"/>
      <sz val="10"/>
      <color rgb="FF202122"/>
      <name val="Times New Roman"/>
      <family val="1"/>
    </font>
    <font>
      <sz val="10"/>
      <color rgb="FF202122"/>
      <name val="Arial"/>
      <family val="2"/>
    </font>
    <font>
      <sz val="10"/>
      <color rgb="FF202122"/>
      <name val="Calibri"/>
      <family val="2"/>
      <scheme val="minor"/>
    </font>
    <font>
      <u/>
      <sz val="8"/>
      <color theme="10"/>
      <name val="Calibri"/>
      <family val="2"/>
      <scheme val="minor"/>
    </font>
    <font>
      <sz val="10"/>
      <color theme="1"/>
      <name val="Calibri"/>
      <family val="2"/>
      <scheme val="minor"/>
    </font>
    <font>
      <sz val="10"/>
      <color rgb="FF8250DF"/>
      <name val="Consolas"/>
      <family val="3"/>
    </font>
    <font>
      <sz val="10"/>
      <color rgb="FF000000"/>
      <name val="Consolas"/>
      <family val="3"/>
    </font>
    <font>
      <sz val="10"/>
      <color rgb="FFC4432B"/>
      <name val="Consolas"/>
      <family val="3"/>
    </font>
    <font>
      <sz val="10"/>
      <color rgb="FF0969DA"/>
      <name val="Consolas"/>
      <family val="3"/>
    </font>
    <font>
      <sz val="10"/>
      <color rgb="FF008000"/>
      <name val="Consolas"/>
      <family val="3"/>
    </font>
    <font>
      <sz val="10"/>
      <color rgb="FF033D8B"/>
      <name val="Consolas"/>
      <family val="3"/>
    </font>
    <font>
      <i/>
      <sz val="10"/>
      <color rgb="FFC00000"/>
      <name val="Calibri"/>
      <family val="2"/>
    </font>
    <font>
      <sz val="10"/>
      <color theme="0" tint="-0.499984740745262"/>
      <name val="Calibri"/>
      <family val="2"/>
      <scheme val="minor"/>
    </font>
    <font>
      <sz val="8"/>
      <color theme="1"/>
      <name val="Calibri"/>
      <family val="2"/>
      <scheme val="minor"/>
    </font>
    <font>
      <sz val="10"/>
      <name val="Consolas"/>
      <family val="3"/>
    </font>
    <font>
      <sz val="14"/>
      <color theme="1"/>
      <name val="Calibri"/>
      <family val="2"/>
      <scheme val="minor"/>
    </font>
    <font>
      <b/>
      <sz val="14"/>
      <color theme="1"/>
      <name val="Calibri"/>
      <family val="2"/>
      <scheme val="minor"/>
    </font>
    <font>
      <b/>
      <sz val="10"/>
      <color theme="1"/>
      <name val="Calibri"/>
      <family val="2"/>
      <scheme val="minor"/>
    </font>
    <font>
      <b/>
      <sz val="10"/>
      <color theme="1"/>
      <name val="Times New Roman"/>
      <family val="1"/>
    </font>
  </fonts>
  <fills count="11">
    <fill>
      <patternFill patternType="none"/>
    </fill>
    <fill>
      <patternFill patternType="gray125"/>
    </fill>
    <fill>
      <patternFill patternType="solid">
        <fgColor rgb="FFFFFF00"/>
        <bgColor indexed="64"/>
      </patternFill>
    </fill>
    <fill>
      <patternFill patternType="solid">
        <fgColor theme="6" tint="-0.499984740745262"/>
        <bgColor indexed="64"/>
      </patternFill>
    </fill>
    <fill>
      <patternFill patternType="solid">
        <fgColor theme="1"/>
        <bgColor indexed="64"/>
      </patternFill>
    </fill>
    <fill>
      <patternFill patternType="solid">
        <fgColor theme="1" tint="0.499984740745262"/>
        <bgColor indexed="64"/>
      </patternFill>
    </fill>
    <fill>
      <patternFill patternType="solid">
        <fgColor rgb="FFFFFF99"/>
        <bgColor indexed="64"/>
      </patternFill>
    </fill>
    <fill>
      <patternFill patternType="gray125">
        <fgColor theme="8" tint="-0.499984740745262"/>
        <bgColor theme="8" tint="0.59996337778862885"/>
      </patternFill>
    </fill>
    <fill>
      <patternFill patternType="solid">
        <fgColor theme="0" tint="-0.24994659260841701"/>
        <bgColor indexed="64"/>
      </patternFill>
    </fill>
    <fill>
      <patternFill patternType="solid">
        <fgColor theme="8" tint="0.79998168889431442"/>
        <bgColor indexed="64"/>
      </patternFill>
    </fill>
    <fill>
      <patternFill patternType="solid">
        <fgColor theme="0" tint="-0.14996795556505021"/>
        <bgColor indexed="64"/>
      </patternFill>
    </fill>
  </fills>
  <borders count="11">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8" tint="-0.499984740745262"/>
      </left>
      <right style="thin">
        <color theme="8" tint="-0.499984740745262"/>
      </right>
      <top style="thin">
        <color theme="8" tint="-0.499984740745262"/>
      </top>
      <bottom style="thin">
        <color theme="8"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1"/>
      </left>
      <right style="thin">
        <color theme="1"/>
      </right>
      <top style="thin">
        <color theme="1"/>
      </top>
      <bottom style="thin">
        <color theme="1"/>
      </bottom>
      <diagonal/>
    </border>
    <border>
      <left/>
      <right/>
      <top style="dotted">
        <color indexed="64"/>
      </top>
      <bottom/>
      <diagonal/>
    </border>
    <border>
      <left/>
      <right/>
      <top style="thin">
        <color indexed="64"/>
      </top>
      <bottom/>
      <diagonal/>
    </border>
    <border>
      <left style="thin">
        <color rgb="FFFF0000"/>
      </left>
      <right style="thin">
        <color rgb="FFFF0000"/>
      </right>
      <top style="thin">
        <color rgb="FFFF0000"/>
      </top>
      <bottom style="thin">
        <color rgb="FFFF0000"/>
      </bottom>
      <diagonal/>
    </border>
    <border>
      <left style="thin">
        <color theme="1"/>
      </left>
      <right style="thin">
        <color theme="1"/>
      </right>
      <top style="thin">
        <color theme="1"/>
      </top>
      <bottom/>
      <diagonal/>
    </border>
  </borders>
  <cellStyleXfs count="35">
    <xf numFmtId="0" fontId="0" fillId="0" borderId="0"/>
    <xf numFmtId="0" fontId="2" fillId="0" borderId="0"/>
    <xf numFmtId="0" fontId="4" fillId="0" borderId="0" applyNumberFormat="0" applyFill="0" applyBorder="0" applyProtection="0"/>
    <xf numFmtId="0" fontId="5" fillId="0" borderId="0"/>
    <xf numFmtId="0" fontId="6" fillId="0" borderId="0" applyNumberFormat="0" applyFill="0" applyBorder="0">
      <alignment horizontal="left"/>
      <protection locked="0"/>
    </xf>
    <xf numFmtId="0" fontId="7" fillId="0" borderId="0" applyNumberFormat="0" applyFill="0" applyBorder="0" applyProtection="0"/>
    <xf numFmtId="166" fontId="9" fillId="4" borderId="1"/>
    <xf numFmtId="0" fontId="9" fillId="4" borderId="1" applyNumberFormat="0" applyProtection="0"/>
    <xf numFmtId="0" fontId="10" fillId="5" borderId="0" applyNumberFormat="0">
      <alignment horizontal="center"/>
    </xf>
    <xf numFmtId="0" fontId="11" fillId="0" borderId="0" applyNumberFormat="0" applyFill="0" applyAlignment="0" applyProtection="0"/>
    <xf numFmtId="0" fontId="12" fillId="0" borderId="0" applyNumberFormat="0" applyFill="0" applyAlignment="0" applyProtection="0"/>
    <xf numFmtId="0" fontId="13" fillId="0" borderId="0" applyNumberFormat="0" applyFill="0" applyBorder="0" applyAlignment="0" applyProtection="0"/>
    <xf numFmtId="0" fontId="25" fillId="0" borderId="3" applyNumberFormat="0" applyFill="0" applyBorder="0"/>
    <xf numFmtId="0" fontId="14" fillId="6" borderId="4" applyNumberFormat="0" applyFont="0" applyAlignment="0">
      <protection locked="0"/>
    </xf>
    <xf numFmtId="0" fontId="15" fillId="0" borderId="5" applyNumberFormat="0" applyAlignment="0">
      <alignment horizontal="center"/>
    </xf>
    <xf numFmtId="167" fontId="1" fillId="7" borderId="4" applyAlignment="0"/>
    <xf numFmtId="165" fontId="8" fillId="3" borderId="2">
      <alignment horizontal="center"/>
    </xf>
    <xf numFmtId="41" fontId="16" fillId="8" borderId="6" applyNumberFormat="0" applyAlignment="0"/>
    <xf numFmtId="41" fontId="1" fillId="0" borderId="7" applyNumberFormat="0" applyFont="0" applyFill="0" applyAlignment="0"/>
    <xf numFmtId="168" fontId="1" fillId="0" borderId="8" applyNumberFormat="0" applyFont="0" applyFill="0" applyAlignment="0" applyProtection="0"/>
    <xf numFmtId="0" fontId="15" fillId="9" borderId="2" applyNumberFormat="0" applyFont="0" applyAlignment="0"/>
    <xf numFmtId="0" fontId="17" fillId="0" borderId="0" applyNumberFormat="0" applyFill="0" applyBorder="0" applyAlignment="0" applyProtection="0"/>
    <xf numFmtId="169" fontId="18" fillId="9" borderId="4">
      <alignment horizontal="center"/>
    </xf>
    <xf numFmtId="41" fontId="19" fillId="10" borderId="6" applyFont="0" applyAlignment="0"/>
    <xf numFmtId="0" fontId="20" fillId="0" borderId="0" applyNumberFormat="0" applyFill="0" applyBorder="0" applyProtection="0"/>
    <xf numFmtId="0" fontId="21" fillId="2" borderId="9" applyNumberFormat="0" applyAlignment="0">
      <protection locked="0"/>
    </xf>
    <xf numFmtId="170" fontId="1" fillId="0" borderId="0" applyFont="0" applyFill="0" applyBorder="0" applyAlignment="0" applyProtection="0"/>
    <xf numFmtId="171"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172" fontId="5" fillId="0" borderId="0" applyFill="0" applyBorder="0" applyProtection="0">
      <alignment horizontal="center"/>
    </xf>
    <xf numFmtId="173" fontId="22" fillId="0" borderId="0" applyFill="0" applyBorder="0" applyProtection="0">
      <alignment horizontal="center"/>
    </xf>
    <xf numFmtId="174" fontId="1" fillId="0" borderId="0" applyFont="0" applyFill="0" applyBorder="0" applyAlignment="0" applyProtection="0"/>
    <xf numFmtId="9" fontId="1" fillId="0" borderId="0" applyFont="0" applyFill="0" applyBorder="0" applyAlignment="0" applyProtection="0"/>
    <xf numFmtId="0" fontId="39" fillId="0" borderId="0" applyNumberFormat="0" applyFill="0" applyBorder="0" applyAlignment="0" applyProtection="0"/>
  </cellStyleXfs>
  <cellXfs count="57">
    <xf numFmtId="0" fontId="0" fillId="0" borderId="0" xfId="0"/>
    <xf numFmtId="0" fontId="3" fillId="0" borderId="0" xfId="1" applyFont="1" applyAlignment="1">
      <alignment horizontal="right" indent="1"/>
    </xf>
    <xf numFmtId="0" fontId="3" fillId="0" borderId="0" xfId="1" applyFont="1"/>
    <xf numFmtId="0" fontId="3" fillId="0" borderId="0" xfId="1" applyFont="1" applyAlignment="1">
      <alignment horizontal="center"/>
    </xf>
    <xf numFmtId="0" fontId="3" fillId="0" borderId="0" xfId="0" applyFont="1"/>
    <xf numFmtId="0" fontId="4" fillId="0" borderId="0" xfId="2"/>
    <xf numFmtId="0" fontId="9" fillId="4" borderId="1" xfId="7"/>
    <xf numFmtId="0" fontId="3" fillId="6" borderId="4" xfId="13" applyFont="1" applyAlignment="1">
      <alignment horizontal="center"/>
      <protection locked="0"/>
    </xf>
    <xf numFmtId="0" fontId="3" fillId="6" borderId="4" xfId="13" quotePrefix="1" applyFont="1" applyAlignment="1">
      <alignment horizontal="center"/>
      <protection locked="0"/>
    </xf>
    <xf numFmtId="0" fontId="3" fillId="9" borderId="2" xfId="20" applyFont="1" applyAlignment="1">
      <alignment horizontal="center"/>
    </xf>
    <xf numFmtId="0" fontId="23" fillId="0" borderId="0" xfId="2" applyFont="1"/>
    <xf numFmtId="0" fontId="9" fillId="4" borderId="1" xfId="7" applyAlignment="1">
      <alignment horizontal="left" indent="1"/>
    </xf>
    <xf numFmtId="164" fontId="9" fillId="4" borderId="1" xfId="7" applyNumberFormat="1" applyAlignment="1">
      <alignment horizontal="left" indent="1"/>
    </xf>
    <xf numFmtId="0" fontId="24" fillId="0" borderId="5" xfId="14" quotePrefix="1" applyFont="1" applyAlignment="1"/>
    <xf numFmtId="0" fontId="25" fillId="0" borderId="0" xfId="12" applyBorder="1" applyAlignment="1">
      <alignment horizontal="left" indent="1"/>
    </xf>
    <xf numFmtId="0" fontId="3" fillId="0" borderId="0" xfId="1" applyFont="1" applyAlignment="1">
      <alignment horizontal="left" indent="1"/>
    </xf>
    <xf numFmtId="0" fontId="0" fillId="6" borderId="4" xfId="13" applyFont="1" applyAlignment="1">
      <alignment horizontal="center"/>
      <protection locked="0"/>
    </xf>
    <xf numFmtId="0" fontId="10" fillId="5" borderId="0" xfId="8">
      <alignment horizontal="center"/>
    </xf>
    <xf numFmtId="0" fontId="0" fillId="9" borderId="2" xfId="20" applyFont="1"/>
    <xf numFmtId="0" fontId="16" fillId="8" borderId="6" xfId="17" applyNumberFormat="1" applyAlignment="1">
      <alignment horizontal="center"/>
    </xf>
    <xf numFmtId="0" fontId="0" fillId="9" borderId="2" xfId="20" applyFont="1" applyAlignment="1">
      <alignment horizontal="center"/>
    </xf>
    <xf numFmtId="0" fontId="16" fillId="8" borderId="10" xfId="17" applyNumberFormat="1" applyBorder="1" applyAlignment="1">
      <alignment horizontal="center"/>
    </xf>
    <xf numFmtId="0" fontId="26" fillId="0" borderId="0" xfId="12" applyFont="1" applyBorder="1"/>
    <xf numFmtId="0" fontId="28" fillId="0" borderId="0" xfId="0" applyFont="1" applyAlignment="1">
      <alignment vertical="center"/>
    </xf>
    <xf numFmtId="0" fontId="29" fillId="0" borderId="0" xfId="0" applyFont="1" applyAlignment="1">
      <alignment vertical="center"/>
    </xf>
    <xf numFmtId="0" fontId="27" fillId="0" borderId="0" xfId="0" applyFont="1" applyAlignment="1">
      <alignment vertical="center"/>
    </xf>
    <xf numFmtId="0" fontId="0" fillId="2" borderId="0" xfId="0" applyFill="1" applyAlignment="1">
      <alignment horizontal="center"/>
    </xf>
    <xf numFmtId="0" fontId="10" fillId="5" borderId="0" xfId="8" applyAlignment="1">
      <alignment horizontal="centerContinuous"/>
    </xf>
    <xf numFmtId="0" fontId="25" fillId="0" borderId="0" xfId="12" applyBorder="1"/>
    <xf numFmtId="0" fontId="35" fillId="0" borderId="0" xfId="0" applyFont="1"/>
    <xf numFmtId="0" fontId="38" fillId="0" borderId="0" xfId="0" applyFont="1"/>
    <xf numFmtId="0" fontId="25" fillId="0" borderId="0" xfId="12" applyBorder="1" applyAlignment="1">
      <alignment horizontal="center"/>
    </xf>
    <xf numFmtId="0" fontId="11" fillId="0" borderId="0" xfId="9"/>
    <xf numFmtId="0" fontId="41" fillId="0" borderId="0" xfId="0" applyFont="1"/>
    <xf numFmtId="0" fontId="12" fillId="0" borderId="0" xfId="10" applyAlignment="1">
      <alignment horizontal="right"/>
    </xf>
    <xf numFmtId="0" fontId="46" fillId="0" borderId="0" xfId="34" applyFont="1"/>
    <xf numFmtId="0" fontId="47" fillId="0" borderId="0" xfId="0" applyFont="1"/>
    <xf numFmtId="175" fontId="9" fillId="4" borderId="1" xfId="7" applyNumberFormat="1" applyAlignment="1">
      <alignment horizontal="left" indent="1"/>
    </xf>
    <xf numFmtId="0" fontId="11" fillId="0" borderId="0" xfId="9" applyAlignment="1">
      <alignment vertical="center"/>
    </xf>
    <xf numFmtId="0" fontId="12" fillId="0" borderId="0" xfId="10" applyAlignment="1">
      <alignment vertical="center"/>
    </xf>
    <xf numFmtId="0" fontId="48" fillId="0" borderId="0" xfId="0" applyFont="1" applyAlignment="1">
      <alignment vertical="center"/>
    </xf>
    <xf numFmtId="0" fontId="49" fillId="0" borderId="0" xfId="0" applyFont="1" applyAlignment="1">
      <alignment vertical="center"/>
    </xf>
    <xf numFmtId="0" fontId="50" fillId="0" borderId="0" xfId="0" applyFont="1" applyAlignment="1">
      <alignment vertical="center"/>
    </xf>
    <xf numFmtId="0" fontId="47" fillId="0" borderId="0" xfId="1" applyFont="1" applyAlignment="1">
      <alignment horizontal="right" indent="1"/>
    </xf>
    <xf numFmtId="0" fontId="47" fillId="6" borderId="4" xfId="13" applyFont="1" applyAlignment="1">
      <alignment horizontal="center"/>
      <protection locked="0"/>
    </xf>
    <xf numFmtId="0" fontId="47" fillId="9" borderId="2" xfId="20" applyFont="1" applyAlignment="1">
      <alignment horizontal="center"/>
    </xf>
    <xf numFmtId="0" fontId="54" fillId="0" borderId="0" xfId="12" applyFont="1" applyBorder="1" applyAlignment="1">
      <alignment horizontal="left" indent="1"/>
    </xf>
    <xf numFmtId="0" fontId="55" fillId="0" borderId="5" xfId="14" quotePrefix="1" applyFont="1" applyAlignment="1"/>
    <xf numFmtId="0" fontId="56" fillId="0" borderId="0" xfId="0" applyFont="1" applyAlignment="1">
      <alignment horizontal="right"/>
    </xf>
    <xf numFmtId="0" fontId="0" fillId="0" borderId="0" xfId="0" applyAlignment="1">
      <alignment horizontal="center"/>
    </xf>
    <xf numFmtId="166" fontId="9" fillId="4" borderId="1" xfId="6"/>
    <xf numFmtId="0" fontId="58" fillId="0" borderId="0" xfId="0" quotePrefix="1" applyFont="1"/>
    <xf numFmtId="0" fontId="59" fillId="0" borderId="0" xfId="0" applyFont="1" applyAlignment="1">
      <alignment horizontal="center"/>
    </xf>
    <xf numFmtId="0" fontId="47" fillId="0" borderId="0" xfId="0" applyFont="1" applyAlignment="1">
      <alignment horizontal="left" vertical="center" wrapText="1"/>
    </xf>
    <xf numFmtId="0" fontId="60" fillId="0" borderId="0" xfId="0" applyFont="1" applyAlignment="1">
      <alignment horizontal="left" vertical="center" wrapText="1"/>
    </xf>
    <xf numFmtId="0" fontId="0" fillId="0" borderId="0" xfId="0" applyAlignment="1">
      <alignment horizontal="left" indent="2"/>
    </xf>
    <xf numFmtId="0" fontId="39" fillId="0" borderId="0" xfId="34" applyAlignment="1">
      <alignment horizontal="left" vertical="center" readingOrder="1"/>
    </xf>
  </cellXfs>
  <cellStyles count="35">
    <cellStyle name="Assumption" xfId="13" xr:uid="{C8BFD744-962C-4EBE-90CE-52D2CCF4D80C}"/>
    <cellStyle name="Comma [0] 2" xfId="27" xr:uid="{ED37FE46-2FB6-4B9C-AB72-7E61B1B1E4C3}"/>
    <cellStyle name="Comma 2" xfId="26" xr:uid="{907A63E4-2B57-4368-BA6A-A32416665135}"/>
    <cellStyle name="Constraint" xfId="14" xr:uid="{B8B3047D-9A13-4058-BA04-D3DC4AC7C586}"/>
    <cellStyle name="Currency [0] 2" xfId="29" xr:uid="{91B35300-6577-4358-BB92-855568D6EA8A}"/>
    <cellStyle name="Currency 2" xfId="28" xr:uid="{9C24AF5F-2AA8-4ED6-B45B-AD139F9049FA}"/>
    <cellStyle name="Date" xfId="30" xr:uid="{0E2DEB4A-A88B-4CD8-8B57-76AC4D58CCD6}"/>
    <cellStyle name="Date Heading" xfId="31" xr:uid="{DF842837-E71F-4486-9664-EA675F70AB42}"/>
    <cellStyle name="Empty" xfId="15" xr:uid="{24CF8DBD-1EA4-4216-9993-A8585378E80C}"/>
    <cellStyle name="Error_Checks" xfId="16" xr:uid="{2D888196-A7C1-4100-9AB5-30E51DDC2136}"/>
    <cellStyle name="Heading 1 Number" xfId="6" xr:uid="{464C1A28-7B01-464A-B375-0B3C96E1AD22}"/>
    <cellStyle name="Heading 1 Text" xfId="7" xr:uid="{80D2A986-81E7-47C2-AED4-69EC8A845DF0}"/>
    <cellStyle name="Heading 2 Text" xfId="9" xr:uid="{2DF33925-7CBC-4609-A68F-5FF8D97F3E85}"/>
    <cellStyle name="Heading 3 Text" xfId="10" xr:uid="{AE84F367-7E11-4D53-8584-A2F01FAE8BB0}"/>
    <cellStyle name="Heading 4 2" xfId="11" xr:uid="{A8E86237-0300-43A4-BB15-9E73A2EBAA52}"/>
    <cellStyle name="Hyperlink" xfId="34" builtinId="8"/>
    <cellStyle name="Hyperlink 2" xfId="4" xr:uid="{2E58FFE7-A911-4915-9FC4-B9C9C0D7684F}"/>
    <cellStyle name="Internal Ref" xfId="17" xr:uid="{1B2292FA-CAD3-433A-986B-D6604821739E}"/>
    <cellStyle name="Line Calc" xfId="18" xr:uid="{BB30E95A-7B52-4484-80B6-D0BB31475360}"/>
    <cellStyle name="Line Total" xfId="19" xr:uid="{3E3C6A70-5F1B-4005-84C9-78BDFE06C5F2}"/>
    <cellStyle name="Model Name" xfId="5" xr:uid="{85139AFD-5A89-491F-BF15-B74963F82507}"/>
    <cellStyle name="Normal" xfId="0" builtinId="0"/>
    <cellStyle name="Normal 2" xfId="1" xr:uid="{2FC0742C-B429-466C-A87F-4BBEC53CF7EE}"/>
    <cellStyle name="Normal 3" xfId="3" xr:uid="{0A75ACC7-6DA9-4413-973E-0A04D313BFC2}"/>
    <cellStyle name="Notes" xfId="12" xr:uid="{EFE1EDCC-8AFF-48E6-822A-A0BFDE1B32FC}"/>
    <cellStyle name="Numbers 0" xfId="32" xr:uid="{E7E0C486-9CC5-4E07-8F19-9E480C493F3D}"/>
    <cellStyle name="Parameter" xfId="20" xr:uid="{1A5A71B5-0BEC-48EF-B53C-2E455D5F2D8B}"/>
    <cellStyle name="Percent 2" xfId="33" xr:uid="{A5736863-053D-4E82-8FDF-D7342A145C17}"/>
    <cellStyle name="Range Name Description" xfId="21" xr:uid="{8717FAF4-04E8-4A40-8762-1F9BD0CBCB96}"/>
    <cellStyle name="Row Ref" xfId="22" xr:uid="{2300EB7D-950C-4D8B-BF8F-1AF9BF41E041}"/>
    <cellStyle name="Row_Summary" xfId="23" xr:uid="{086D00C1-E810-4C4F-A26C-3F9AF8889C18}"/>
    <cellStyle name="Sheet Title" xfId="2" xr:uid="{393E79FD-C8C4-47B8-8AF1-86DEDF57284A}"/>
    <cellStyle name="Table_Heading" xfId="8" xr:uid="{D33F2C13-CF2A-4402-86F9-9D91CA3052B9}"/>
    <cellStyle name="Units" xfId="24" xr:uid="{B33CFFF7-E3E1-4D94-9F3D-C3E957B5F688}"/>
    <cellStyle name="WIP" xfId="25" xr:uid="{DE4EE9ED-EBC7-4C95-8930-C2196F28468A}"/>
  </cellStyles>
  <dxfs count="12">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colors>
    <mruColors>
      <color rgb="FF0C8047"/>
      <color rgb="FF168682"/>
      <color rgb="FF41B5CE"/>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18"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10</xdr:col>
      <xdr:colOff>210820</xdr:colOff>
      <xdr:row>9</xdr:row>
      <xdr:rowOff>19050</xdr:rowOff>
    </xdr:to>
    <xdr:pic>
      <xdr:nvPicPr>
        <xdr:cNvPr id="2" name="Graphic 1">
          <a:extLst>
            <a:ext uri="{FF2B5EF4-FFF2-40B4-BE49-F238E27FC236}">
              <a16:creationId xmlns:a16="http://schemas.microsoft.com/office/drawing/2014/main" id="{9C0CA1AB-4219-4A64-B3DA-6ECAAA3CEB5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59080" y="182880"/>
          <a:ext cx="5689600" cy="3200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1793</xdr:colOff>
      <xdr:row>4</xdr:row>
      <xdr:rowOff>0</xdr:rowOff>
    </xdr:from>
    <xdr:to>
      <xdr:col>5</xdr:col>
      <xdr:colOff>0</xdr:colOff>
      <xdr:row>6</xdr:row>
      <xdr:rowOff>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38BF2EB9-73AC-5DAD-2EFE-1A7D7D87C8D3}"/>
                </a:ext>
              </a:extLst>
            </xdr:cNvPr>
            <xdr:cNvSpPr txBox="1"/>
          </xdr:nvSpPr>
          <xdr:spPr>
            <a:xfrm>
              <a:off x="1396253" y="830580"/>
              <a:ext cx="2832847" cy="365760"/>
            </a:xfrm>
            <a:prstGeom prst="rect">
              <a:avLst/>
            </a:prstGeom>
            <a:solidFill>
              <a:schemeClr val="bg1"/>
            </a:solidFill>
            <a:ln w="127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14:m>
                <m:oMathPara xmlns:m="http://schemas.openxmlformats.org/officeDocument/2006/math">
                  <m:oMathParaPr>
                    <m:jc m:val="centerGroup"/>
                  </m:oMathParaPr>
                  <m:oMath xmlns:m="http://schemas.openxmlformats.org/officeDocument/2006/math">
                    <m:sSup>
                      <m:sSupPr>
                        <m:ctrlPr>
                          <a:rPr lang="en-AU" sz="1400" i="1">
                            <a:solidFill>
                              <a:srgbClr val="836967"/>
                            </a:solidFill>
                            <a:latin typeface="Cambria Math" panose="02040503050406030204" pitchFamily="18" charset="0"/>
                          </a:rPr>
                        </m:ctrlPr>
                      </m:sSupPr>
                      <m:e>
                        <m:r>
                          <a:rPr lang="en-AU" sz="1400" i="1">
                            <a:latin typeface="Cambria Math" panose="02040503050406030204" pitchFamily="18" charset="0"/>
                          </a:rPr>
                          <m:t>𝑥</m:t>
                        </m:r>
                      </m:e>
                      <m:sup>
                        <m:r>
                          <a:rPr lang="en-AU" sz="1400" i="0">
                            <a:latin typeface="Cambria Math" panose="02040503050406030204" pitchFamily="18" charset="0"/>
                          </a:rPr>
                          <m:t>3</m:t>
                        </m:r>
                      </m:sup>
                    </m:sSup>
                    <m:r>
                      <a:rPr lang="en-AU" sz="1400" i="0">
                        <a:latin typeface="Cambria Math" panose="02040503050406030204" pitchFamily="18" charset="0"/>
                      </a:rPr>
                      <m:t>+2</m:t>
                    </m:r>
                    <m:sSup>
                      <m:sSupPr>
                        <m:ctrlPr>
                          <a:rPr lang="en-AU" sz="1400" i="1">
                            <a:solidFill>
                              <a:srgbClr val="836967"/>
                            </a:solidFill>
                            <a:latin typeface="Cambria Math" panose="02040503050406030204" pitchFamily="18" charset="0"/>
                          </a:rPr>
                        </m:ctrlPr>
                      </m:sSupPr>
                      <m:e>
                        <m:r>
                          <a:rPr lang="en-AU" sz="1400" i="1">
                            <a:latin typeface="Cambria Math" panose="02040503050406030204" pitchFamily="18" charset="0"/>
                          </a:rPr>
                          <m:t>𝑥</m:t>
                        </m:r>
                      </m:e>
                      <m:sup>
                        <m:r>
                          <a:rPr lang="en-AU" sz="1400" i="0">
                            <a:latin typeface="Cambria Math" panose="02040503050406030204" pitchFamily="18" charset="0"/>
                          </a:rPr>
                          <m:t>2</m:t>
                        </m:r>
                      </m:sup>
                    </m:sSup>
                    <m:r>
                      <a:rPr lang="en-AU" sz="1400" i="0">
                        <a:latin typeface="Cambria Math" panose="02040503050406030204" pitchFamily="18" charset="0"/>
                      </a:rPr>
                      <m:t>−5</m:t>
                    </m:r>
                    <m:r>
                      <a:rPr lang="en-AU" sz="1400" i="1">
                        <a:latin typeface="Cambria Math" panose="02040503050406030204" pitchFamily="18" charset="0"/>
                      </a:rPr>
                      <m:t>𝑥</m:t>
                    </m:r>
                    <m:r>
                      <a:rPr lang="en-AU" sz="1400" i="0">
                        <a:latin typeface="Cambria Math" panose="02040503050406030204" pitchFamily="18" charset="0"/>
                      </a:rPr>
                      <m:t>−7=0</m:t>
                    </m:r>
                  </m:oMath>
                </m:oMathPara>
              </a14:m>
              <a:endParaRPr lang="en-AU" sz="1600"/>
            </a:p>
          </xdr:txBody>
        </xdr:sp>
      </mc:Choice>
      <mc:Fallback xmlns="">
        <xdr:sp macro="" textlink="">
          <xdr:nvSpPr>
            <xdr:cNvPr id="2" name="TextBox 1">
              <a:extLst>
                <a:ext uri="{FF2B5EF4-FFF2-40B4-BE49-F238E27FC236}">
                  <a16:creationId xmlns:a16="http://schemas.microsoft.com/office/drawing/2014/main" id="{38BF2EB9-73AC-5DAD-2EFE-1A7D7D87C8D3}"/>
                </a:ext>
              </a:extLst>
            </xdr:cNvPr>
            <xdr:cNvSpPr txBox="1"/>
          </xdr:nvSpPr>
          <xdr:spPr>
            <a:xfrm>
              <a:off x="1396253" y="830580"/>
              <a:ext cx="2832847" cy="365760"/>
            </a:xfrm>
            <a:prstGeom prst="rect">
              <a:avLst/>
            </a:prstGeom>
            <a:solidFill>
              <a:schemeClr val="bg1"/>
            </a:solidFill>
            <a:ln w="12700">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ctr">
              <a:noAutofit/>
            </a:bodyPr>
            <a:lstStyle/>
            <a:p>
              <a:pPr/>
              <a:r>
                <a:rPr lang="en-AU" sz="1400" i="0">
                  <a:latin typeface="Cambria Math" panose="02040503050406030204" pitchFamily="18" charset="0"/>
                </a:rPr>
                <a:t>𝑥</a:t>
              </a:r>
              <a:r>
                <a:rPr lang="en-AU" sz="1400" i="0">
                  <a:solidFill>
                    <a:srgbClr val="836967"/>
                  </a:solidFill>
                  <a:latin typeface="Cambria Math" panose="02040503050406030204" pitchFamily="18" charset="0"/>
                </a:rPr>
                <a:t>^</a:t>
              </a:r>
              <a:r>
                <a:rPr lang="en-AU" sz="1400" i="0">
                  <a:latin typeface="Cambria Math" panose="02040503050406030204" pitchFamily="18" charset="0"/>
                </a:rPr>
                <a:t>3+2𝑥</a:t>
              </a:r>
              <a:r>
                <a:rPr lang="en-AU" sz="1400" i="0">
                  <a:solidFill>
                    <a:srgbClr val="836967"/>
                  </a:solidFill>
                  <a:latin typeface="Cambria Math" panose="02040503050406030204" pitchFamily="18" charset="0"/>
                </a:rPr>
                <a:t>^</a:t>
              </a:r>
              <a:r>
                <a:rPr lang="en-AU" sz="1400" i="0">
                  <a:latin typeface="Cambria Math" panose="02040503050406030204" pitchFamily="18" charset="0"/>
                </a:rPr>
                <a:t>2−5𝑥−7=0</a:t>
              </a:r>
              <a:endParaRPr lang="en-AU" sz="1600"/>
            </a:p>
          </xdr:txBody>
        </xdr:sp>
      </mc:Fallback>
    </mc:AlternateContent>
    <xdr:clientData/>
  </xdr:twoCellAnchor>
  <xdr:twoCellAnchor>
    <xdr:from>
      <xdr:col>3</xdr:col>
      <xdr:colOff>0</xdr:colOff>
      <xdr:row>49</xdr:row>
      <xdr:rowOff>0</xdr:rowOff>
    </xdr:from>
    <xdr:to>
      <xdr:col>4</xdr:col>
      <xdr:colOff>1508760</xdr:colOff>
      <xdr:row>61</xdr:row>
      <xdr:rowOff>94578</xdr:rowOff>
    </xdr:to>
    <xdr:pic>
      <xdr:nvPicPr>
        <xdr:cNvPr id="4" name="Picture 3" descr="Illustration of Newton's method">
          <a:extLst>
            <a:ext uri="{FF2B5EF4-FFF2-40B4-BE49-F238E27FC236}">
              <a16:creationId xmlns:a16="http://schemas.microsoft.com/office/drawing/2014/main" id="{6E68D992-F93D-2E8E-D989-1705458E9365}"/>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5493" b="10435"/>
        <a:stretch/>
      </xdr:blipFill>
      <xdr:spPr bwMode="auto">
        <a:xfrm>
          <a:off x="1394460" y="9456420"/>
          <a:ext cx="2788920" cy="22891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0</xdr:colOff>
      <xdr:row>53</xdr:row>
      <xdr:rowOff>157892</xdr:rowOff>
    </xdr:from>
    <xdr:to>
      <xdr:col>6</xdr:col>
      <xdr:colOff>0</xdr:colOff>
      <xdr:row>56</xdr:row>
      <xdr:rowOff>0</xdr:rowOff>
    </xdr:to>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B0DD5D20-03E7-64D2-43A1-7EBF7DEF9114}"/>
                </a:ext>
              </a:extLst>
            </xdr:cNvPr>
            <xdr:cNvSpPr txBox="1"/>
          </xdr:nvSpPr>
          <xdr:spPr>
            <a:xfrm>
              <a:off x="4229100" y="10345832"/>
              <a:ext cx="1623060" cy="3907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sSub>
                      <m:sSubPr>
                        <m:ctrlPr>
                          <a:rPr lang="en-AU" sz="1200" i="1">
                            <a:solidFill>
                              <a:sysClr val="windowText" lastClr="000000"/>
                            </a:solidFill>
                            <a:latin typeface="Cambria Math" panose="02040503050406030204" pitchFamily="18" charset="0"/>
                          </a:rPr>
                        </m:ctrlPr>
                      </m:sSubPr>
                      <m:e>
                        <m:r>
                          <a:rPr lang="en-AU" sz="1200" i="1">
                            <a:solidFill>
                              <a:sysClr val="windowText" lastClr="000000"/>
                            </a:solidFill>
                            <a:latin typeface="Cambria Math" panose="02040503050406030204" pitchFamily="18" charset="0"/>
                          </a:rPr>
                          <m:t>𝑥</m:t>
                        </m:r>
                      </m:e>
                      <m:sub>
                        <m:r>
                          <a:rPr lang="en-AU" sz="1200" i="1">
                            <a:solidFill>
                              <a:sysClr val="windowText" lastClr="000000"/>
                            </a:solidFill>
                            <a:latin typeface="Cambria Math" panose="02040503050406030204" pitchFamily="18" charset="0"/>
                          </a:rPr>
                          <m:t>𝑛</m:t>
                        </m:r>
                        <m:r>
                          <a:rPr lang="en-AU" sz="1200" i="0">
                            <a:solidFill>
                              <a:sysClr val="windowText" lastClr="000000"/>
                            </a:solidFill>
                            <a:latin typeface="Cambria Math" panose="02040503050406030204" pitchFamily="18" charset="0"/>
                          </a:rPr>
                          <m:t>+1</m:t>
                        </m:r>
                      </m:sub>
                    </m:sSub>
                    <m:r>
                      <a:rPr lang="en-AU" sz="1200" i="0">
                        <a:solidFill>
                          <a:sysClr val="windowText" lastClr="000000"/>
                        </a:solidFill>
                        <a:latin typeface="Cambria Math" panose="02040503050406030204" pitchFamily="18" charset="0"/>
                      </a:rPr>
                      <m:t>=</m:t>
                    </m:r>
                    <m:sSub>
                      <m:sSubPr>
                        <m:ctrlPr>
                          <a:rPr lang="en-AU" sz="1200" i="1">
                            <a:solidFill>
                              <a:sysClr val="windowText" lastClr="000000"/>
                            </a:solidFill>
                            <a:latin typeface="Cambria Math" panose="02040503050406030204" pitchFamily="18" charset="0"/>
                          </a:rPr>
                        </m:ctrlPr>
                      </m:sSubPr>
                      <m:e>
                        <m:r>
                          <a:rPr lang="en-AU" sz="1200" i="1">
                            <a:solidFill>
                              <a:sysClr val="windowText" lastClr="000000"/>
                            </a:solidFill>
                            <a:latin typeface="Cambria Math" panose="02040503050406030204" pitchFamily="18" charset="0"/>
                          </a:rPr>
                          <m:t>𝑥</m:t>
                        </m:r>
                      </m:e>
                      <m:sub>
                        <m:r>
                          <a:rPr lang="en-AU" sz="1200" i="1">
                            <a:solidFill>
                              <a:sysClr val="windowText" lastClr="000000"/>
                            </a:solidFill>
                            <a:latin typeface="Cambria Math" panose="02040503050406030204" pitchFamily="18" charset="0"/>
                          </a:rPr>
                          <m:t>𝑛</m:t>
                        </m:r>
                      </m:sub>
                    </m:sSub>
                    <m:r>
                      <a:rPr lang="en-AU" sz="1200" i="0">
                        <a:solidFill>
                          <a:sysClr val="windowText" lastClr="000000"/>
                        </a:solidFill>
                        <a:latin typeface="Cambria Math" panose="02040503050406030204" pitchFamily="18" charset="0"/>
                      </a:rPr>
                      <m:t>−</m:t>
                    </m:r>
                    <m:f>
                      <m:fPr>
                        <m:ctrlPr>
                          <a:rPr lang="en-AU" sz="1200" i="1">
                            <a:solidFill>
                              <a:sysClr val="windowText" lastClr="000000"/>
                            </a:solidFill>
                            <a:latin typeface="Cambria Math" panose="02040503050406030204" pitchFamily="18" charset="0"/>
                          </a:rPr>
                        </m:ctrlPr>
                      </m:fPr>
                      <m:num>
                        <m:r>
                          <a:rPr lang="en-AU" sz="1200" i="1">
                            <a:solidFill>
                              <a:sysClr val="windowText" lastClr="000000"/>
                            </a:solidFill>
                            <a:latin typeface="Cambria Math" panose="02040503050406030204" pitchFamily="18" charset="0"/>
                          </a:rPr>
                          <m:t>𝑓</m:t>
                        </m:r>
                        <m:d>
                          <m:dPr>
                            <m:ctrlPr>
                              <a:rPr lang="en-AU" sz="1200" i="1">
                                <a:solidFill>
                                  <a:sysClr val="windowText" lastClr="000000"/>
                                </a:solidFill>
                                <a:latin typeface="Cambria Math" panose="02040503050406030204" pitchFamily="18" charset="0"/>
                              </a:rPr>
                            </m:ctrlPr>
                          </m:dPr>
                          <m:e>
                            <m:sSub>
                              <m:sSubPr>
                                <m:ctrlPr>
                                  <a:rPr lang="en-AU" sz="1200" i="1">
                                    <a:solidFill>
                                      <a:sysClr val="windowText" lastClr="000000"/>
                                    </a:solidFill>
                                    <a:latin typeface="Cambria Math" panose="02040503050406030204" pitchFamily="18" charset="0"/>
                                  </a:rPr>
                                </m:ctrlPr>
                              </m:sSubPr>
                              <m:e>
                                <m:r>
                                  <a:rPr lang="en-AU" sz="1200" i="1">
                                    <a:solidFill>
                                      <a:sysClr val="windowText" lastClr="000000"/>
                                    </a:solidFill>
                                    <a:latin typeface="Cambria Math" panose="02040503050406030204" pitchFamily="18" charset="0"/>
                                  </a:rPr>
                                  <m:t>𝑥</m:t>
                                </m:r>
                              </m:e>
                              <m:sub>
                                <m:r>
                                  <a:rPr lang="en-AU" sz="1200" i="1">
                                    <a:solidFill>
                                      <a:sysClr val="windowText" lastClr="000000"/>
                                    </a:solidFill>
                                    <a:latin typeface="Cambria Math" panose="02040503050406030204" pitchFamily="18" charset="0"/>
                                  </a:rPr>
                                  <m:t>𝑛</m:t>
                                </m:r>
                              </m:sub>
                            </m:sSub>
                          </m:e>
                        </m:d>
                      </m:num>
                      <m:den>
                        <m:sSup>
                          <m:sSupPr>
                            <m:ctrlPr>
                              <a:rPr lang="en-AU" sz="1200" i="1">
                                <a:solidFill>
                                  <a:sysClr val="windowText" lastClr="000000"/>
                                </a:solidFill>
                                <a:latin typeface="Cambria Math" panose="02040503050406030204" pitchFamily="18" charset="0"/>
                              </a:rPr>
                            </m:ctrlPr>
                          </m:sSupPr>
                          <m:e>
                            <m:r>
                              <a:rPr lang="en-AU" sz="1200" i="1">
                                <a:solidFill>
                                  <a:sysClr val="windowText" lastClr="000000"/>
                                </a:solidFill>
                                <a:latin typeface="Cambria Math" panose="02040503050406030204" pitchFamily="18" charset="0"/>
                              </a:rPr>
                              <m:t>𝑓</m:t>
                            </m:r>
                          </m:e>
                          <m:sup>
                            <m:r>
                              <a:rPr lang="en-AU" sz="1200" i="0">
                                <a:solidFill>
                                  <a:sysClr val="windowText" lastClr="000000"/>
                                </a:solidFill>
                                <a:latin typeface="Cambria Math" panose="02040503050406030204" pitchFamily="18" charset="0"/>
                              </a:rPr>
                              <m:t>′</m:t>
                            </m:r>
                          </m:sup>
                        </m:sSup>
                        <m:d>
                          <m:dPr>
                            <m:ctrlPr>
                              <a:rPr lang="en-AU" sz="1200" i="1">
                                <a:solidFill>
                                  <a:sysClr val="windowText" lastClr="000000"/>
                                </a:solidFill>
                                <a:latin typeface="Cambria Math" panose="02040503050406030204" pitchFamily="18" charset="0"/>
                              </a:rPr>
                            </m:ctrlPr>
                          </m:dPr>
                          <m:e>
                            <m:sSub>
                              <m:sSubPr>
                                <m:ctrlPr>
                                  <a:rPr lang="en-AU" sz="1200" i="1">
                                    <a:solidFill>
                                      <a:sysClr val="windowText" lastClr="000000"/>
                                    </a:solidFill>
                                    <a:latin typeface="Cambria Math" panose="02040503050406030204" pitchFamily="18" charset="0"/>
                                  </a:rPr>
                                </m:ctrlPr>
                              </m:sSubPr>
                              <m:e>
                                <m:r>
                                  <a:rPr lang="en-AU" sz="1200" i="1">
                                    <a:solidFill>
                                      <a:sysClr val="windowText" lastClr="000000"/>
                                    </a:solidFill>
                                    <a:latin typeface="Cambria Math" panose="02040503050406030204" pitchFamily="18" charset="0"/>
                                  </a:rPr>
                                  <m:t>𝑥</m:t>
                                </m:r>
                              </m:e>
                              <m:sub>
                                <m:r>
                                  <a:rPr lang="en-AU" sz="1200" i="1">
                                    <a:solidFill>
                                      <a:sysClr val="windowText" lastClr="000000"/>
                                    </a:solidFill>
                                    <a:latin typeface="Cambria Math" panose="02040503050406030204" pitchFamily="18" charset="0"/>
                                  </a:rPr>
                                  <m:t>𝑛</m:t>
                                </m:r>
                              </m:sub>
                            </m:sSub>
                          </m:e>
                        </m:d>
                      </m:den>
                    </m:f>
                  </m:oMath>
                </m:oMathPara>
              </a14:m>
              <a:endParaRPr lang="en-AU" sz="1200">
                <a:solidFill>
                  <a:sysClr val="windowText" lastClr="000000"/>
                </a:solidFill>
              </a:endParaRPr>
            </a:p>
          </xdr:txBody>
        </xdr:sp>
      </mc:Choice>
      <mc:Fallback xmlns="">
        <xdr:sp macro="" textlink="">
          <xdr:nvSpPr>
            <xdr:cNvPr id="5" name="TextBox 4">
              <a:extLst>
                <a:ext uri="{FF2B5EF4-FFF2-40B4-BE49-F238E27FC236}">
                  <a16:creationId xmlns:a16="http://schemas.microsoft.com/office/drawing/2014/main" id="{B0DD5D20-03E7-64D2-43A1-7EBF7DEF9114}"/>
                </a:ext>
              </a:extLst>
            </xdr:cNvPr>
            <xdr:cNvSpPr txBox="1"/>
          </xdr:nvSpPr>
          <xdr:spPr>
            <a:xfrm>
              <a:off x="4229100" y="10345832"/>
              <a:ext cx="1623060" cy="3907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lang="en-AU" sz="1200" i="0">
                  <a:solidFill>
                    <a:sysClr val="windowText" lastClr="000000"/>
                  </a:solidFill>
                  <a:latin typeface="Cambria Math" panose="02040503050406030204" pitchFamily="18" charset="0"/>
                </a:rPr>
                <a:t>𝑥_(𝑛+1)=𝑥_𝑛−𝑓(𝑥_𝑛 )/(𝑓^′ (𝑥_𝑛 ) )</a:t>
              </a:r>
              <a:endParaRPr lang="en-AU" sz="1200">
                <a:solidFill>
                  <a:sysClr val="windowText" lastClr="000000"/>
                </a:solidFill>
              </a:endParaRPr>
            </a:p>
          </xdr:txBody>
        </xdr:sp>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3E7ACF1-9FF3-4B23-ACDF-04193E474F17}" name="Ex_Items" displayName="Ex_Items" ref="D11:E37" totalsRowShown="0" dataDxfId="11" headerRowCellStyle="Table_Heading" dataCellStyle="Assumption">
  <autoFilter ref="D11:E37" xr:uid="{63E7ACF1-9FF3-4B23-ACDF-04193E474F17}"/>
  <tableColumns count="2">
    <tableColumn id="1" xr3:uid="{6BDEEE47-EFBE-4E8C-A81A-9EF10F0DAEFB}" name="Item" dataDxfId="10" dataCellStyle="Assumption"/>
    <tableColumn id="2" xr3:uid="{98326492-FDB8-466B-8D0C-0F5D433B1B6D}" name="Value" dataDxfId="9" dataCellStyle="Assumptio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6EB8E0-EBE6-468C-97C5-C3DD6860D313}" name="Op1_Items" displayName="Op1_Items" ref="D11:E21" totalsRowShown="0" dataDxfId="8" headerRowCellStyle="Table_Heading" dataCellStyle="Internal Ref">
  <autoFilter ref="D11:E21" xr:uid="{63E7ACF1-9FF3-4B23-ACDF-04193E474F17}"/>
  <tableColumns count="2">
    <tableColumn id="1" xr3:uid="{ABE1FE1C-529C-4F3B-9AEB-D4D50E467627}" name="Item" dataDxfId="7" dataCellStyle="Internal Ref">
      <calculatedColumnFormula>Ex_Items[[#This Row],[Item]]</calculatedColumnFormula>
    </tableColumn>
    <tableColumn id="2" xr3:uid="{E3182A29-6BF3-4E7C-97A6-56592B948B11}" name="Value" dataDxfId="6" dataCellStyle="Internal Ref">
      <calculatedColumnFormula>Ex_Items[[#This Row],[Value]]</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CBE760-3371-4D15-9265-9CB8001E277C}" name="Op2_Items" displayName="Op2_Items" ref="D11:E21" totalsRowShown="0" dataDxfId="5" headerRowCellStyle="Table_Heading" dataCellStyle="Internal Ref">
  <autoFilter ref="D11:E21" xr:uid="{63E7ACF1-9FF3-4B23-ACDF-04193E474F17}"/>
  <tableColumns count="2">
    <tableColumn id="1" xr3:uid="{4F9C1164-ECEA-4A7B-AD4D-9987ED3660D1}" name="Item" dataDxfId="4" dataCellStyle="Internal Ref">
      <calculatedColumnFormula>Ex_Items[[#This Row],[Item]]</calculatedColumnFormula>
    </tableColumn>
    <tableColumn id="2" xr3:uid="{256A4CA8-6CCE-4A21-BF70-3B0F9CA90030}" name="Value" dataDxfId="3" dataCellStyle="Internal Ref">
      <calculatedColumnFormula>Ex_Items[[#This Row],[Value]]</calculatedColumnFormula>
    </tableColumn>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F7D9E8F-05E2-445A-AD51-3688502DEA88}" name="Op3_Items" displayName="Op3_Items" ref="D11:E21" totalsRowShown="0" dataDxfId="2" headerRowCellStyle="Table_Heading" dataCellStyle="Internal Ref">
  <autoFilter ref="D11:E21" xr:uid="{63E7ACF1-9FF3-4B23-ACDF-04193E474F17}"/>
  <tableColumns count="2">
    <tableColumn id="1" xr3:uid="{A6EEB232-7816-402F-9FC3-F95B98CA6A09}" name="Item" dataDxfId="1" dataCellStyle="Internal Ref">
      <calculatedColumnFormula>Ex_Items[[#This Row],[Item]]</calculatedColumnFormula>
    </tableColumn>
    <tableColumn id="2" xr3:uid="{914F9448-46D9-4F7D-8C37-E2DB62A9F56E}" name="Value" dataDxfId="0" dataCellStyle="Internal Ref">
      <calculatedColumnFormula>Ex_Items[[#This Row],[Value]]</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860" row="1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2E5626D-C513-401D-AD04-5233CA3FC1CE}">
  <we:reference id="wa200003696" version="1.2.0.0" store="en-US" storeType="OMEX"/>
  <we:alternateReferences>
    <we:reference id="wa200003696" version="1.2.0.0" store="" storeType="OMEX"/>
  </we:alternateReferences>
  <we:properties>
    <we:property name="projectV0_1-56c6e055-265e-4713-816e-a646dbb708de" value="{&quot;kind&quot;:&quot;AFEJSONBlobNode&quot;,&quot;id&quot;:&quot;{325F832A-D625-414F-A2C8-75A2D2AF366B}&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3" Type="http://schemas.openxmlformats.org/officeDocument/2006/relationships/hyperlink" Target="http://www.sumproduct.com/" TargetMode="External"/><Relationship Id="rId2" Type="http://schemas.openxmlformats.org/officeDocument/2006/relationships/hyperlink" Target="mailto:talia.cao@sumproduct.com" TargetMode="External"/><Relationship Id="rId1" Type="http://schemas.openxmlformats.org/officeDocument/2006/relationships/hyperlink" Target="http://www.linkedin.com/in/caongocdatha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sumproduct.com/blog/article/a-to-z-of-excel-functions/the-let-function" TargetMode="External"/><Relationship Id="rId1" Type="http://schemas.openxmlformats.org/officeDocument/2006/relationships/hyperlink" Target="https://www.sumproduct.com/blog/article/a-to-z-of-excel-functions/the-lambda-func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umproduct.com/thought/lambda-formulaic-recursion-its-all-about-me"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en.wikipedia.org/wiki/Newton%27s_method"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CFDDC-720E-4D30-A7C4-0B6DFC4E5B6B}">
  <sheetPr>
    <tabColor rgb="FFFFC000"/>
  </sheetPr>
  <dimension ref="A1:N17"/>
  <sheetViews>
    <sheetView showGridLines="0" tabSelected="1" workbookViewId="0"/>
  </sheetViews>
  <sheetFormatPr defaultColWidth="0" defaultRowHeight="14.4" customHeight="1" zeroHeight="1" x14ac:dyDescent="0.3"/>
  <cols>
    <col min="1" max="1" width="3.77734375" customWidth="1"/>
    <col min="2" max="11" width="8.88671875" customWidth="1"/>
    <col min="12" max="12" width="11.77734375" customWidth="1"/>
    <col min="13" max="13" width="70.33203125" customWidth="1"/>
    <col min="14" max="14" width="8.88671875" customWidth="1"/>
    <col min="15" max="16384" width="8.88671875" hidden="1"/>
  </cols>
  <sheetData>
    <row r="1" spans="12:13" x14ac:dyDescent="0.3"/>
    <row r="2" spans="12:13" x14ac:dyDescent="0.3"/>
    <row r="3" spans="12:13" ht="18" x14ac:dyDescent="0.35">
      <c r="L3" t="s">
        <v>209</v>
      </c>
      <c r="M3" s="52" t="s">
        <v>210</v>
      </c>
    </row>
    <row r="4" spans="12:13" x14ac:dyDescent="0.3">
      <c r="L4" t="s">
        <v>211</v>
      </c>
      <c r="M4" s="49" t="s">
        <v>212</v>
      </c>
    </row>
    <row r="5" spans="12:13" x14ac:dyDescent="0.3"/>
    <row r="6" spans="12:13" x14ac:dyDescent="0.3">
      <c r="L6" t="s">
        <v>213</v>
      </c>
    </row>
    <row r="7" spans="12:13" ht="58.8" customHeight="1" x14ac:dyDescent="0.3">
      <c r="M7" s="53" t="s">
        <v>214</v>
      </c>
    </row>
    <row r="8" spans="12:13" ht="58.8" customHeight="1" x14ac:dyDescent="0.3">
      <c r="M8" s="54" t="s">
        <v>215</v>
      </c>
    </row>
    <row r="9" spans="12:13" ht="58.8" customHeight="1" x14ac:dyDescent="0.3">
      <c r="M9" s="54" t="s">
        <v>216</v>
      </c>
    </row>
    <row r="10" spans="12:13" ht="58.8" customHeight="1" x14ac:dyDescent="0.3">
      <c r="M10" s="53" t="s">
        <v>217</v>
      </c>
    </row>
    <row r="11" spans="12:13" x14ac:dyDescent="0.3"/>
    <row r="12" spans="12:13" x14ac:dyDescent="0.3">
      <c r="L12" t="s">
        <v>218</v>
      </c>
    </row>
    <row r="13" spans="12:13" x14ac:dyDescent="0.3">
      <c r="L13" s="55" t="s">
        <v>219</v>
      </c>
      <c r="M13" s="56" t="s">
        <v>220</v>
      </c>
    </row>
    <row r="14" spans="12:13" x14ac:dyDescent="0.3">
      <c r="L14" s="55" t="s">
        <v>221</v>
      </c>
      <c r="M14" s="56" t="s">
        <v>222</v>
      </c>
    </row>
    <row r="15" spans="12:13" x14ac:dyDescent="0.3">
      <c r="L15" s="55" t="s">
        <v>223</v>
      </c>
      <c r="M15" s="56" t="s">
        <v>224</v>
      </c>
    </row>
    <row r="16" spans="12:13" x14ac:dyDescent="0.3"/>
    <row r="17" x14ac:dyDescent="0.3"/>
  </sheetData>
  <hyperlinks>
    <hyperlink ref="M13" r:id="rId1" display="http://www.linkedin.com/in/caongocdathao/" xr:uid="{87FA01F8-8043-450F-B76B-E8C3B75E16D9}"/>
    <hyperlink ref="M14" r:id="rId2" display="mailto:talia.cao@sumproduct.com" xr:uid="{51299CE9-2115-483F-987F-F3B0AADE3D64}"/>
    <hyperlink ref="M15" r:id="rId3" display="http://www.sumproduct.com/" xr:uid="{93FB8C26-EC4F-40D0-BC88-5A892F8257FD}"/>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11936-95BD-47DA-B3C9-B09B886C0D48}">
  <sheetPr>
    <tabColor theme="7" tint="0.59999389629810485"/>
    <outlinePr summaryBelow="0" summaryRight="0"/>
  </sheetPr>
  <dimension ref="A2:L34"/>
  <sheetViews>
    <sheetView showGridLines="0" workbookViewId="0">
      <pane ySplit="2" topLeftCell="A3" activePane="bottomLeft" state="frozen"/>
      <selection pane="bottomLeft"/>
    </sheetView>
  </sheetViews>
  <sheetFormatPr defaultColWidth="0" defaultRowHeight="14.4" outlineLevelRow="1" x14ac:dyDescent="0.3"/>
  <cols>
    <col min="1" max="3" width="3.77734375" customWidth="1"/>
    <col min="4" max="4" width="12.33203125" bestFit="1" customWidth="1"/>
    <col min="5" max="5" width="31.6640625" customWidth="1"/>
    <col min="6" max="6" width="23.6640625" bestFit="1" customWidth="1"/>
    <col min="7" max="10" width="8.88671875" customWidth="1"/>
    <col min="11" max="12" width="0" hidden="1" customWidth="1"/>
    <col min="13" max="16384" width="8.88671875" hidden="1"/>
  </cols>
  <sheetData>
    <row r="2" spans="2:9" ht="21" x14ac:dyDescent="0.4">
      <c r="B2" s="5" t="s">
        <v>196</v>
      </c>
    </row>
    <row r="4" spans="2:9" ht="16.2" collapsed="1" thickBot="1" x14ac:dyDescent="0.35">
      <c r="B4" s="50">
        <f>MAX(B$3:B3)+1</f>
        <v>1</v>
      </c>
      <c r="C4" s="6" t="s">
        <v>197</v>
      </c>
      <c r="D4" s="6"/>
      <c r="E4" s="6"/>
      <c r="F4" s="6"/>
      <c r="G4" s="6"/>
      <c r="H4" s="6"/>
      <c r="I4" s="6"/>
    </row>
    <row r="5" spans="2:9" ht="15" hidden="1" outlineLevel="1" thickTop="1" x14ac:dyDescent="0.3">
      <c r="D5" s="48" t="s">
        <v>173</v>
      </c>
      <c r="E5" s="35" t="s">
        <v>198</v>
      </c>
    </row>
    <row r="6" spans="2:9" hidden="1" outlineLevel="1" x14ac:dyDescent="0.3"/>
    <row r="7" spans="2:9" ht="16.8" hidden="1" outlineLevel="1" x14ac:dyDescent="0.3">
      <c r="C7" s="38" t="s">
        <v>199</v>
      </c>
    </row>
    <row r="8" spans="2:9" hidden="1" outlineLevel="1" x14ac:dyDescent="0.3"/>
    <row r="9" spans="2:9" ht="18" hidden="1" outlineLevel="1" x14ac:dyDescent="0.35">
      <c r="E9" s="51" t="s">
        <v>200</v>
      </c>
    </row>
    <row r="10" spans="2:9" hidden="1" outlineLevel="1" x14ac:dyDescent="0.3"/>
    <row r="11" spans="2:9" hidden="1" outlineLevel="1" x14ac:dyDescent="0.3"/>
    <row r="12" spans="2:9" ht="16.8" hidden="1" outlineLevel="1" x14ac:dyDescent="0.3">
      <c r="C12" s="38" t="s">
        <v>201</v>
      </c>
    </row>
    <row r="13" spans="2:9" hidden="1" outlineLevel="1" x14ac:dyDescent="0.3"/>
    <row r="14" spans="2:9" hidden="1" outlineLevel="1" x14ac:dyDescent="0.3">
      <c r="D14" s="43" t="s">
        <v>0</v>
      </c>
      <c r="E14" s="44">
        <v>3</v>
      </c>
      <c r="F14" s="36"/>
    </row>
    <row r="15" spans="2:9" hidden="1" outlineLevel="1" x14ac:dyDescent="0.3">
      <c r="D15" s="43" t="s">
        <v>202</v>
      </c>
      <c r="E15" s="44">
        <v>4</v>
      </c>
      <c r="F15" s="36"/>
    </row>
    <row r="16" spans="2:9" hidden="1" outlineLevel="1" x14ac:dyDescent="0.3"/>
    <row r="17" spans="2:9" hidden="1" outlineLevel="1" x14ac:dyDescent="0.3">
      <c r="D17" s="43" t="s">
        <v>203</v>
      </c>
      <c r="E17" s="45"/>
      <c r="F17" s="46" t="str">
        <f ca="1">_xlfn.IFNA(_xlfn.FORMULATEXT(E17),"")</f>
        <v/>
      </c>
    </row>
    <row r="18" spans="2:9" hidden="1" outlineLevel="1" x14ac:dyDescent="0.3"/>
    <row r="19" spans="2:9" hidden="1" outlineLevel="1" x14ac:dyDescent="0.3"/>
    <row r="20" spans="2:9" ht="16.8" collapsed="1" thickTop="1" thickBot="1" x14ac:dyDescent="0.35">
      <c r="B20" s="50">
        <f>MAX(B$3:B19)+1</f>
        <v>2</v>
      </c>
      <c r="C20" s="6" t="s">
        <v>204</v>
      </c>
      <c r="D20" s="6"/>
      <c r="E20" s="6"/>
      <c r="F20" s="6"/>
      <c r="G20" s="6"/>
      <c r="H20" s="6"/>
      <c r="I20" s="6"/>
    </row>
    <row r="21" spans="2:9" ht="15" hidden="1" outlineLevel="1" thickTop="1" x14ac:dyDescent="0.3">
      <c r="D21" s="48" t="s">
        <v>173</v>
      </c>
      <c r="E21" s="35" t="s">
        <v>205</v>
      </c>
    </row>
    <row r="22" spans="2:9" hidden="1" outlineLevel="1" x14ac:dyDescent="0.3"/>
    <row r="23" spans="2:9" ht="16.8" hidden="1" outlineLevel="1" x14ac:dyDescent="0.3">
      <c r="C23" s="38" t="s">
        <v>199</v>
      </c>
    </row>
    <row r="24" spans="2:9" hidden="1" outlineLevel="1" x14ac:dyDescent="0.3"/>
    <row r="25" spans="2:9" ht="18" hidden="1" outlineLevel="1" x14ac:dyDescent="0.35">
      <c r="E25" s="51" t="s">
        <v>206</v>
      </c>
    </row>
    <row r="26" spans="2:9" hidden="1" outlineLevel="1" x14ac:dyDescent="0.3"/>
    <row r="27" spans="2:9" hidden="1" outlineLevel="1" x14ac:dyDescent="0.3"/>
    <row r="28" spans="2:9" ht="16.8" hidden="1" outlineLevel="1" x14ac:dyDescent="0.3">
      <c r="C28" s="38" t="s">
        <v>208</v>
      </c>
    </row>
    <row r="29" spans="2:9" hidden="1" outlineLevel="1" x14ac:dyDescent="0.3"/>
    <row r="30" spans="2:9" hidden="1" outlineLevel="1" x14ac:dyDescent="0.3">
      <c r="D30" s="43" t="s">
        <v>203</v>
      </c>
      <c r="E30" s="45"/>
      <c r="F30" s="46" t="str">
        <f ca="1">_xlfn.IFNA(_xlfn.FORMULATEXT(E30),"")</f>
        <v/>
      </c>
    </row>
    <row r="31" spans="2:9" hidden="1" outlineLevel="1" x14ac:dyDescent="0.3">
      <c r="D31" s="43" t="s">
        <v>207</v>
      </c>
      <c r="E31" s="45"/>
      <c r="F31" s="46" t="str">
        <f ca="1">_xlfn.IFNA(_xlfn.FORMULATEXT(E31),"")</f>
        <v/>
      </c>
    </row>
    <row r="32" spans="2:9" hidden="1" outlineLevel="1" x14ac:dyDescent="0.3"/>
    <row r="33" hidden="1" outlineLevel="1" x14ac:dyDescent="0.3"/>
    <row r="34" ht="15" thickTop="1" x14ac:dyDescent="0.3"/>
  </sheetData>
  <hyperlinks>
    <hyperlink ref="E21" r:id="rId1" display="https://www.sumproduct.com/blog/article/a-to-z-of-excel-functions/the-lambda-function" xr:uid="{FD250BB5-0CF7-4887-96C3-EE8CDCF4C197}"/>
    <hyperlink ref="E5" r:id="rId2" display="https://www.sumproduct.com/blog/article/a-to-z-of-excel-functions/the-let-function" xr:uid="{00FFAF9A-79E8-4EEC-9945-8DB9F0E8690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E343E-3815-45C0-89C9-54A9B856D6CA}">
  <sheetPr>
    <tabColor theme="7" tint="0.59999389629810485"/>
    <outlinePr summaryBelow="0" summaryRight="0"/>
  </sheetPr>
  <dimension ref="A2:M40"/>
  <sheetViews>
    <sheetView showGridLines="0" zoomScale="115" zoomScaleNormal="115" workbookViewId="0">
      <pane ySplit="9" topLeftCell="A10" activePane="bottomLeft" state="frozen"/>
      <selection pane="bottomLeft"/>
    </sheetView>
  </sheetViews>
  <sheetFormatPr defaultColWidth="0" defaultRowHeight="14.4" outlineLevelRow="2" x14ac:dyDescent="0.3"/>
  <cols>
    <col min="1" max="1" width="3.77734375" customWidth="1"/>
    <col min="2" max="2" width="15.5546875" customWidth="1"/>
    <col min="3" max="3" width="3.77734375" customWidth="1"/>
    <col min="4" max="4" width="18.6640625" customWidth="1"/>
    <col min="5" max="5" width="31.6640625" customWidth="1"/>
    <col min="6" max="6" width="23.6640625" bestFit="1" customWidth="1"/>
    <col min="7" max="13" width="8.88671875" customWidth="1"/>
    <col min="14" max="16384" width="8.88671875" hidden="1"/>
  </cols>
  <sheetData>
    <row r="2" spans="2:12" ht="21" x14ac:dyDescent="0.4">
      <c r="B2" s="5" t="s">
        <v>48</v>
      </c>
    </row>
    <row r="4" spans="2:12" x14ac:dyDescent="0.3">
      <c r="B4" s="48" t="s">
        <v>173</v>
      </c>
      <c r="C4" s="35" t="s">
        <v>174</v>
      </c>
    </row>
    <row r="6" spans="2:12" ht="16.8" x14ac:dyDescent="0.3">
      <c r="C6" s="38" t="s">
        <v>177</v>
      </c>
    </row>
    <row r="8" spans="2:12" x14ac:dyDescent="0.3">
      <c r="D8" s="43" t="s">
        <v>178</v>
      </c>
      <c r="E8" s="44">
        <v>5</v>
      </c>
      <c r="F8" s="36"/>
    </row>
    <row r="9" spans="2:12" x14ac:dyDescent="0.3">
      <c r="D9" s="43" t="s">
        <v>179</v>
      </c>
      <c r="E9" s="45"/>
      <c r="F9" s="46" t="str">
        <f ca="1">_xlfn.IFNA(_xlfn.FORMULATEXT(E9),"")</f>
        <v/>
      </c>
    </row>
    <row r="11" spans="2:12" ht="16.2" collapsed="1" thickBot="1" x14ac:dyDescent="0.35">
      <c r="B11" s="37">
        <f>MAX(B$5:B5)+1</f>
        <v>1</v>
      </c>
      <c r="C11" s="6" t="s">
        <v>10</v>
      </c>
      <c r="D11" s="6"/>
      <c r="E11" s="6"/>
      <c r="F11" s="6"/>
      <c r="G11" s="6"/>
      <c r="H11" s="6"/>
      <c r="I11" s="6"/>
      <c r="J11" s="6"/>
      <c r="K11" s="6"/>
      <c r="L11" s="6"/>
    </row>
    <row r="12" spans="2:12" ht="15" hidden="1" outlineLevel="1" thickTop="1" x14ac:dyDescent="0.3"/>
    <row r="13" spans="2:12" hidden="1" outlineLevel="1" x14ac:dyDescent="0.3">
      <c r="C13" s="40" t="s">
        <v>182</v>
      </c>
    </row>
    <row r="14" spans="2:12" hidden="1" outlineLevel="1" x14ac:dyDescent="0.3">
      <c r="C14" s="41" t="s">
        <v>183</v>
      </c>
    </row>
    <row r="15" spans="2:12" hidden="1" outlineLevel="1" x14ac:dyDescent="0.3">
      <c r="C15" s="41" t="s">
        <v>184</v>
      </c>
    </row>
    <row r="16" spans="2:12" hidden="1" outlineLevel="1" x14ac:dyDescent="0.3">
      <c r="C16" s="41" t="s">
        <v>185</v>
      </c>
    </row>
    <row r="17" spans="2:12" hidden="1" outlineLevel="1" x14ac:dyDescent="0.3">
      <c r="C17" s="41" t="s">
        <v>176</v>
      </c>
    </row>
    <row r="18" spans="2:12" hidden="1" outlineLevel="1" collapsed="1" x14ac:dyDescent="0.3"/>
    <row r="19" spans="2:12" hidden="1" outlineLevel="2" x14ac:dyDescent="0.3">
      <c r="D19" s="39" t="s">
        <v>177</v>
      </c>
    </row>
    <row r="20" spans="2:12" hidden="1" outlineLevel="2" x14ac:dyDescent="0.3"/>
    <row r="21" spans="2:12" hidden="1" outlineLevel="2" x14ac:dyDescent="0.3">
      <c r="D21" s="43" t="s">
        <v>192</v>
      </c>
      <c r="E21" s="47" t="s">
        <v>180</v>
      </c>
      <c r="F21" s="46" t="s">
        <v>175</v>
      </c>
    </row>
    <row r="22" spans="2:12" hidden="1" outlineLevel="2" x14ac:dyDescent="0.3">
      <c r="D22" s="43" t="s">
        <v>179</v>
      </c>
      <c r="E22" s="45"/>
      <c r="F22" s="46" t="str">
        <f ca="1">_xlfn.IFNA(_xlfn.FORMULATEXT(E22),"")</f>
        <v/>
      </c>
    </row>
    <row r="23" spans="2:12" hidden="1" outlineLevel="2" x14ac:dyDescent="0.3"/>
    <row r="24" spans="2:12" hidden="1" outlineLevel="1" x14ac:dyDescent="0.3"/>
    <row r="25" spans="2:12" ht="16.8" collapsed="1" thickTop="1" thickBot="1" x14ac:dyDescent="0.35">
      <c r="B25" s="37">
        <f>MAX(B$5:B24)+1</f>
        <v>2</v>
      </c>
      <c r="C25" s="6" t="s">
        <v>181</v>
      </c>
      <c r="D25" s="6"/>
      <c r="E25" s="6"/>
      <c r="F25" s="6"/>
      <c r="G25" s="6"/>
      <c r="H25" s="6"/>
      <c r="I25" s="6"/>
      <c r="J25" s="6"/>
      <c r="K25" s="6"/>
      <c r="L25" s="6"/>
    </row>
    <row r="26" spans="2:12" ht="15" hidden="1" outlineLevel="1" thickTop="1" x14ac:dyDescent="0.3"/>
    <row r="27" spans="2:12" hidden="1" outlineLevel="1" x14ac:dyDescent="0.3">
      <c r="C27" s="40" t="s">
        <v>186</v>
      </c>
    </row>
    <row r="28" spans="2:12" hidden="1" outlineLevel="1" x14ac:dyDescent="0.3">
      <c r="C28" s="42" t="s">
        <v>193</v>
      </c>
    </row>
    <row r="29" spans="2:12" hidden="1" outlineLevel="1" x14ac:dyDescent="0.3">
      <c r="C29" s="41" t="s">
        <v>187</v>
      </c>
    </row>
    <row r="30" spans="2:12" hidden="1" outlineLevel="1" x14ac:dyDescent="0.3">
      <c r="C30" s="41" t="s">
        <v>188</v>
      </c>
    </row>
    <row r="31" spans="2:12" hidden="1" outlineLevel="1" x14ac:dyDescent="0.3">
      <c r="C31" s="41" t="s">
        <v>194</v>
      </c>
    </row>
    <row r="32" spans="2:12" hidden="1" outlineLevel="1" x14ac:dyDescent="0.3">
      <c r="C32" s="41" t="s">
        <v>195</v>
      </c>
    </row>
    <row r="33" spans="3:6" hidden="1" outlineLevel="1" x14ac:dyDescent="0.3">
      <c r="C33" s="41" t="s">
        <v>176</v>
      </c>
    </row>
    <row r="34" spans="3:6" hidden="1" outlineLevel="1" collapsed="1" x14ac:dyDescent="0.3"/>
    <row r="35" spans="3:6" hidden="1" outlineLevel="2" x14ac:dyDescent="0.3">
      <c r="D35" s="39" t="s">
        <v>177</v>
      </c>
    </row>
    <row r="36" spans="3:6" hidden="1" outlineLevel="2" x14ac:dyDescent="0.3"/>
    <row r="37" spans="3:6" hidden="1" outlineLevel="2" x14ac:dyDescent="0.3">
      <c r="D37" s="43" t="s">
        <v>179</v>
      </c>
      <c r="E37" s="45"/>
      <c r="F37" s="46" t="str">
        <f ca="1">_xlfn.IFNA(_xlfn.FORMULATEXT(E37),"")</f>
        <v/>
      </c>
    </row>
    <row r="38" spans="3:6" hidden="1" outlineLevel="2" x14ac:dyDescent="0.3"/>
    <row r="39" spans="3:6" hidden="1" outlineLevel="1" x14ac:dyDescent="0.3"/>
    <row r="40" spans="3:6" ht="15" thickTop="1" x14ac:dyDescent="0.3"/>
  </sheetData>
  <hyperlinks>
    <hyperlink ref="C4" r:id="rId1" display="https://www.sumproduct.com/thought/lambda-formulaic-recursion-its-all-about-me" xr:uid="{A1A06D56-B746-47A0-9CDE-D9C905D5EEB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570C4-40D3-4906-A46C-3A69CFD88C81}">
  <sheetPr codeName="Sheet1">
    <tabColor theme="9" tint="-0.249977111117893"/>
    <outlinePr summaryBelow="0" summaryRight="0"/>
  </sheetPr>
  <dimension ref="A2:T83"/>
  <sheetViews>
    <sheetView showGridLines="0" zoomScale="115" zoomScaleNormal="115" workbookViewId="0">
      <pane ySplit="6" topLeftCell="A7" activePane="bottomLeft" state="frozen"/>
      <selection activeCell="B15" sqref="B15"/>
      <selection pane="bottomLeft"/>
    </sheetView>
  </sheetViews>
  <sheetFormatPr defaultColWidth="0" defaultRowHeight="14.4" outlineLevelRow="1" outlineLevelCol="1" x14ac:dyDescent="0.3"/>
  <cols>
    <col min="1" max="1" width="3.77734375" customWidth="1"/>
    <col min="2" max="2" width="12.77734375" customWidth="1"/>
    <col min="3" max="3" width="3.77734375" customWidth="1"/>
    <col min="4" max="4" width="18.6640625" customWidth="1"/>
    <col min="5" max="5" width="22.6640625" customWidth="1"/>
    <col min="6" max="6" width="38.77734375" customWidth="1"/>
    <col min="7" max="7" width="8.88671875" customWidth="1" collapsed="1"/>
    <col min="8" max="19" width="8.88671875" hidden="1" customWidth="1" outlineLevel="1"/>
    <col min="20" max="20" width="8.88671875" customWidth="1"/>
    <col min="21" max="16384" width="8.88671875" hidden="1"/>
  </cols>
  <sheetData>
    <row r="2" spans="2:19" ht="15.6" x14ac:dyDescent="0.3">
      <c r="B2" s="10" t="s">
        <v>6</v>
      </c>
    </row>
    <row r="3" spans="2:19" ht="21" x14ac:dyDescent="0.4">
      <c r="B3" s="5" t="s">
        <v>7</v>
      </c>
    </row>
    <row r="5" spans="2:19" x14ac:dyDescent="0.3">
      <c r="B5" s="34" t="s">
        <v>14</v>
      </c>
    </row>
    <row r="8" spans="2:19" x14ac:dyDescent="0.3">
      <c r="D8" s="1" t="s">
        <v>8</v>
      </c>
      <c r="E8" s="7" t="s">
        <v>2</v>
      </c>
      <c r="F8" s="2"/>
      <c r="G8" s="2"/>
      <c r="H8" s="2"/>
      <c r="I8" s="2"/>
      <c r="J8" s="2"/>
      <c r="K8" s="2"/>
      <c r="L8" s="2"/>
      <c r="M8" s="2"/>
      <c r="N8" s="2"/>
      <c r="O8" s="2"/>
      <c r="P8" s="2"/>
      <c r="Q8" s="2"/>
      <c r="R8" s="2"/>
      <c r="S8" s="2"/>
    </row>
    <row r="9" spans="2:19" x14ac:dyDescent="0.3">
      <c r="D9" s="1" t="s">
        <v>9</v>
      </c>
      <c r="E9" s="8" t="str">
        <f>_xlfn.CONCAT("f(x) = ",E8,"^3 + 2*",E8,"^2 - 5*",E8," - 7")</f>
        <v>f(x) = x^3 + 2*x^2 - 5*x - 7</v>
      </c>
      <c r="F9" s="2"/>
      <c r="G9" s="2"/>
      <c r="H9" s="2"/>
      <c r="I9" s="2"/>
      <c r="J9" s="2"/>
      <c r="K9" s="2"/>
      <c r="L9" s="2"/>
      <c r="M9" s="2"/>
      <c r="N9" s="2"/>
      <c r="O9" s="2"/>
      <c r="P9" s="2"/>
      <c r="Q9" s="2"/>
      <c r="R9" s="2"/>
      <c r="S9" s="2"/>
    </row>
    <row r="10" spans="2:19" x14ac:dyDescent="0.3">
      <c r="D10" s="2"/>
      <c r="E10" s="4"/>
      <c r="F10" s="4"/>
      <c r="G10" s="4"/>
      <c r="H10" s="4"/>
      <c r="I10" s="4"/>
      <c r="J10" s="4"/>
      <c r="K10" s="4"/>
      <c r="L10" s="4"/>
      <c r="M10" s="4"/>
      <c r="N10" s="4"/>
      <c r="O10" s="4"/>
      <c r="P10" s="4"/>
      <c r="Q10" s="4"/>
      <c r="R10" s="4"/>
      <c r="S10" s="4"/>
    </row>
    <row r="11" spans="2:19" x14ac:dyDescent="0.3">
      <c r="D11" s="2"/>
      <c r="E11" s="4"/>
      <c r="F11" s="4"/>
      <c r="G11" s="4"/>
      <c r="H11" s="4"/>
      <c r="I11" s="4"/>
      <c r="J11" s="4"/>
      <c r="K11" s="4"/>
      <c r="L11" s="4"/>
      <c r="M11" s="4"/>
      <c r="N11" s="4"/>
      <c r="O11" s="4"/>
      <c r="P11" s="4"/>
      <c r="Q11" s="4"/>
      <c r="R11" s="4"/>
      <c r="S11" s="4"/>
    </row>
    <row r="12" spans="2:19" ht="16.2" collapsed="1" thickBot="1" x14ac:dyDescent="0.35">
      <c r="B12" s="12">
        <f>MAX(B$11:B11)+1</f>
        <v>1</v>
      </c>
      <c r="C12" s="6"/>
      <c r="D12" s="6"/>
      <c r="E12" s="6"/>
      <c r="F12" s="6"/>
      <c r="G12" s="6"/>
      <c r="H12" s="6"/>
      <c r="I12" s="6"/>
      <c r="J12" s="6"/>
      <c r="K12" s="6"/>
      <c r="L12" s="6"/>
      <c r="M12" s="6"/>
      <c r="N12" s="6"/>
      <c r="O12" s="6"/>
      <c r="P12" s="6"/>
      <c r="Q12" s="6"/>
      <c r="R12" s="6"/>
      <c r="S12" s="6"/>
    </row>
    <row r="13" spans="2:19" ht="15" hidden="1" outlineLevel="1" thickTop="1" x14ac:dyDescent="0.3"/>
    <row r="14" spans="2:19" ht="16.8" hidden="1" outlineLevel="1" x14ac:dyDescent="0.3">
      <c r="C14" s="32" t="s">
        <v>5</v>
      </c>
    </row>
    <row r="15" spans="2:19" hidden="1" outlineLevel="1" x14ac:dyDescent="0.3"/>
    <row r="16" spans="2:19" hidden="1" outlineLevel="1" x14ac:dyDescent="0.3">
      <c r="D16" s="1" t="s">
        <v>0</v>
      </c>
      <c r="E16" s="7">
        <v>2.0644348228557257</v>
      </c>
    </row>
    <row r="17" spans="2:19" hidden="1" outlineLevel="1" x14ac:dyDescent="0.3">
      <c r="D17" s="1" t="s">
        <v>12</v>
      </c>
      <c r="E17" s="3">
        <f>E16^3+2*E16^2-5*E16-7</f>
        <v>4.6374945590343941E-6</v>
      </c>
      <c r="F17" s="14" t="str">
        <f t="shared" ref="F17" ca="1" si="0">_xlfn.IFNA(_xlfn.FORMULATEXT(E17),"")</f>
        <v>=E16^3+2*E16^2-5*E16-7</v>
      </c>
    </row>
    <row r="18" spans="2:19" hidden="1" outlineLevel="1" x14ac:dyDescent="0.3"/>
    <row r="19" spans="2:19" hidden="1" outlineLevel="1" x14ac:dyDescent="0.3"/>
    <row r="20" spans="2:19" ht="16.8" collapsed="1" thickTop="1" thickBot="1" x14ac:dyDescent="0.35">
      <c r="B20" s="12">
        <f>MAX(B$11:B19)+1</f>
        <v>2</v>
      </c>
      <c r="C20" s="6"/>
      <c r="D20" s="6"/>
      <c r="E20" s="6"/>
      <c r="F20" s="6"/>
      <c r="G20" s="6"/>
      <c r="H20" s="6"/>
      <c r="I20" s="6"/>
      <c r="J20" s="6"/>
      <c r="K20" s="6"/>
      <c r="L20" s="6"/>
      <c r="M20" s="6"/>
      <c r="N20" s="6"/>
      <c r="O20" s="6"/>
      <c r="P20" s="6"/>
      <c r="Q20" s="6"/>
      <c r="R20" s="6"/>
      <c r="S20" s="6"/>
    </row>
    <row r="21" spans="2:19" ht="15" hidden="1" outlineLevel="1" thickTop="1" x14ac:dyDescent="0.3"/>
    <row r="22" spans="2:19" ht="16.8" hidden="1" outlineLevel="1" x14ac:dyDescent="0.3">
      <c r="C22" s="32" t="s">
        <v>4</v>
      </c>
      <c r="H22" s="27" t="s">
        <v>67</v>
      </c>
      <c r="I22" s="27"/>
      <c r="J22" s="27"/>
      <c r="K22" s="27"/>
      <c r="L22" s="27"/>
      <c r="M22" s="27"/>
      <c r="N22" s="27"/>
      <c r="O22" s="27"/>
      <c r="P22" s="27"/>
      <c r="Q22" s="27"/>
      <c r="R22" s="27"/>
    </row>
    <row r="23" spans="2:19" hidden="1" outlineLevel="1" x14ac:dyDescent="0.3">
      <c r="H23" s="23" t="s">
        <v>138</v>
      </c>
    </row>
    <row r="24" spans="2:19" hidden="1" outlineLevel="1" x14ac:dyDescent="0.3">
      <c r="D24" s="1" t="s">
        <v>190</v>
      </c>
      <c r="E24" s="7">
        <v>7</v>
      </c>
      <c r="F24" s="14" t="s">
        <v>191</v>
      </c>
      <c r="H24" s="25" t="s">
        <v>139</v>
      </c>
    </row>
    <row r="25" spans="2:19" hidden="1" outlineLevel="1" x14ac:dyDescent="0.3">
      <c r="D25" s="1" t="s">
        <v>192</v>
      </c>
      <c r="E25" s="13" t="str">
        <f>"=LAMBDA(x, x^3+2*x^2-5*x-" &amp; VariableInput &amp; ")"</f>
        <v>=LAMBDA(x, x^3+2*x^2-5*x-7)</v>
      </c>
      <c r="F25" s="14" t="s">
        <v>11</v>
      </c>
      <c r="H25" s="25" t="s">
        <v>140</v>
      </c>
    </row>
    <row r="26" spans="2:19" hidden="1" outlineLevel="1" x14ac:dyDescent="0.3">
      <c r="D26" s="1" t="s">
        <v>13</v>
      </c>
      <c r="E26" s="7">
        <v>10</v>
      </c>
      <c r="F26" s="15"/>
      <c r="G26" s="2"/>
      <c r="H26" s="25" t="s">
        <v>141</v>
      </c>
    </row>
    <row r="27" spans="2:19" hidden="1" outlineLevel="1" x14ac:dyDescent="0.3">
      <c r="G27" s="2"/>
      <c r="H27" s="25" t="s">
        <v>142</v>
      </c>
    </row>
    <row r="28" spans="2:19" hidden="1" outlineLevel="1" x14ac:dyDescent="0.3">
      <c r="D28" s="1" t="s">
        <v>0</v>
      </c>
      <c r="E28" s="9" cm="1">
        <f t="array" ref="E28">Solver.BruteForce(_xlfn.LAMBDA(_xlpm.x, _xlpm.x^3+2*_xlpm.x^2-5*_xlpm.x-VariableInput))</f>
        <v>2.0644345337965802</v>
      </c>
      <c r="F28" s="14" t="str">
        <f ca="1">_xlfn.IFNA(_xlfn.FORMULATEXT(E28),"")</f>
        <v>=Solver.BruteForce(LAMBDA(x, x^3+2*x^2-5*x-VariableInput))</v>
      </c>
      <c r="G28" s="2"/>
      <c r="H28" s="25" t="s">
        <v>143</v>
      </c>
    </row>
    <row r="29" spans="2:19" hidden="1" outlineLevel="1" x14ac:dyDescent="0.3">
      <c r="D29" s="1" t="s">
        <v>12</v>
      </c>
      <c r="E29" s="3">
        <f>E28^3 + 2*E28^2 - 5*E28 - VariableInput</f>
        <v>7.1054273576010019E-14</v>
      </c>
      <c r="F29" s="14" t="str">
        <f t="shared" ref="F29:F30" ca="1" si="1">_xlfn.IFNA(_xlfn.FORMULATEXT(E29),"")</f>
        <v>=E28^3 + 2*E28^2 - 5*E28 - VariableInput</v>
      </c>
      <c r="G29" s="2"/>
      <c r="H29" s="25" t="s">
        <v>144</v>
      </c>
    </row>
    <row r="30" spans="2:19" hidden="1" outlineLevel="1" x14ac:dyDescent="0.3">
      <c r="D30" s="1" t="s">
        <v>1</v>
      </c>
      <c r="E30" s="3">
        <f>LEN(_xlfn.TEXTAFTER(E28,".",,,,""))</f>
        <v>14</v>
      </c>
      <c r="F30" s="14" t="str">
        <f t="shared" ca="1" si="1"/>
        <v>=LEN(TEXTAFTER(E28,".",,,,""))</v>
      </c>
      <c r="G30" s="2"/>
      <c r="H30" s="25" t="s">
        <v>145</v>
      </c>
    </row>
    <row r="31" spans="2:19" hidden="1" outlineLevel="1" x14ac:dyDescent="0.3">
      <c r="D31" s="2"/>
      <c r="E31" s="2"/>
      <c r="F31" s="2"/>
      <c r="G31" s="2"/>
      <c r="H31" s="25" t="s">
        <v>146</v>
      </c>
    </row>
    <row r="32" spans="2:19" hidden="1" outlineLevel="1" x14ac:dyDescent="0.3">
      <c r="D32" s="2"/>
      <c r="E32" s="2"/>
      <c r="F32" s="2"/>
      <c r="G32" s="2"/>
      <c r="H32" s="25" t="s">
        <v>147</v>
      </c>
    </row>
    <row r="33" spans="2:19" hidden="1" outlineLevel="1" x14ac:dyDescent="0.3">
      <c r="D33" s="2"/>
      <c r="E33" s="2"/>
      <c r="F33" s="2"/>
      <c r="G33" s="2"/>
      <c r="H33" s="25" t="s">
        <v>148</v>
      </c>
    </row>
    <row r="34" spans="2:19" hidden="1" outlineLevel="1" x14ac:dyDescent="0.3">
      <c r="D34" s="2"/>
      <c r="E34" s="2"/>
      <c r="F34" s="2"/>
      <c r="G34" s="2"/>
      <c r="H34" s="25" t="s">
        <v>149</v>
      </c>
    </row>
    <row r="35" spans="2:19" hidden="1" outlineLevel="1" x14ac:dyDescent="0.3">
      <c r="D35" s="2"/>
      <c r="E35" s="2"/>
      <c r="F35" s="2"/>
      <c r="G35" s="2"/>
      <c r="H35" s="25" t="s">
        <v>150</v>
      </c>
    </row>
    <row r="36" spans="2:19" hidden="1" outlineLevel="1" x14ac:dyDescent="0.3">
      <c r="D36" s="2"/>
      <c r="E36" s="2"/>
      <c r="F36" s="2"/>
      <c r="G36" s="2"/>
      <c r="H36" s="25" t="s">
        <v>151</v>
      </c>
    </row>
    <row r="37" spans="2:19" hidden="1" outlineLevel="1" x14ac:dyDescent="0.3">
      <c r="D37" s="2"/>
      <c r="E37" s="2"/>
      <c r="F37" s="2"/>
      <c r="G37" s="2"/>
      <c r="H37" s="25" t="s">
        <v>152</v>
      </c>
    </row>
    <row r="38" spans="2:19" hidden="1" outlineLevel="1" x14ac:dyDescent="0.3">
      <c r="D38" s="2"/>
      <c r="E38" s="2"/>
      <c r="F38" s="2"/>
      <c r="G38" s="2"/>
      <c r="H38" s="25" t="s">
        <v>153</v>
      </c>
    </row>
    <row r="39" spans="2:19" hidden="1" outlineLevel="1" x14ac:dyDescent="0.3">
      <c r="D39" s="2"/>
      <c r="E39" s="2"/>
      <c r="F39" s="2"/>
      <c r="G39" s="2"/>
      <c r="H39" s="25" t="s">
        <v>154</v>
      </c>
    </row>
    <row r="40" spans="2:19" hidden="1" outlineLevel="1" x14ac:dyDescent="0.3">
      <c r="D40" s="2"/>
      <c r="E40" s="2"/>
      <c r="F40" s="2"/>
      <c r="G40" s="2"/>
      <c r="H40" s="25" t="s">
        <v>121</v>
      </c>
    </row>
    <row r="41" spans="2:19" hidden="1" outlineLevel="1" x14ac:dyDescent="0.3">
      <c r="D41" s="2"/>
      <c r="E41" s="2"/>
      <c r="F41" s="2"/>
      <c r="G41" s="2"/>
    </row>
    <row r="42" spans="2:19" hidden="1" outlineLevel="1" x14ac:dyDescent="0.3">
      <c r="D42" s="2"/>
      <c r="E42" s="2"/>
      <c r="F42" s="2"/>
      <c r="G42" s="2"/>
    </row>
    <row r="43" spans="2:19" ht="16.8" collapsed="1" thickTop="1" thickBot="1" x14ac:dyDescent="0.35">
      <c r="B43" s="12">
        <f>MAX(B$11:B42)+1</f>
        <v>3</v>
      </c>
      <c r="C43" s="6"/>
      <c r="D43" s="6"/>
      <c r="E43" s="6"/>
      <c r="F43" s="6"/>
      <c r="G43" s="6"/>
      <c r="H43" s="6"/>
      <c r="I43" s="6"/>
      <c r="J43" s="6"/>
      <c r="K43" s="6"/>
      <c r="L43" s="6"/>
      <c r="M43" s="6"/>
      <c r="N43" s="6"/>
      <c r="O43" s="6"/>
      <c r="P43" s="6"/>
      <c r="Q43" s="6"/>
      <c r="R43" s="6"/>
      <c r="S43" s="6"/>
    </row>
    <row r="44" spans="2:19" ht="15" hidden="1" outlineLevel="1" thickTop="1" x14ac:dyDescent="0.3"/>
    <row r="45" spans="2:19" ht="16.8" hidden="1" outlineLevel="1" x14ac:dyDescent="0.3">
      <c r="C45" s="32" t="s">
        <v>3</v>
      </c>
      <c r="H45" s="27" t="s">
        <v>67</v>
      </c>
      <c r="I45" s="27"/>
      <c r="J45" s="27"/>
      <c r="K45" s="27"/>
      <c r="L45" s="27"/>
      <c r="M45" s="27"/>
      <c r="N45" s="27"/>
      <c r="O45" s="27"/>
      <c r="P45" s="27"/>
      <c r="Q45" s="27"/>
      <c r="R45" s="27"/>
    </row>
    <row r="46" spans="2:19" hidden="1" outlineLevel="1" x14ac:dyDescent="0.3">
      <c r="H46" s="23" t="s">
        <v>155</v>
      </c>
    </row>
    <row r="47" spans="2:19" hidden="1" outlineLevel="1" x14ac:dyDescent="0.3">
      <c r="D47" s="1" t="s">
        <v>0</v>
      </c>
      <c r="E47" s="9"/>
      <c r="F47" s="14" t="str">
        <f ca="1">_xlfn.IFNA(_xlfn.FORMULATEXT(E47),"")</f>
        <v/>
      </c>
      <c r="G47" s="4"/>
      <c r="H47" s="25" t="s">
        <v>156</v>
      </c>
    </row>
    <row r="48" spans="2:19" hidden="1" outlineLevel="1" x14ac:dyDescent="0.3">
      <c r="D48" s="1" t="s">
        <v>12</v>
      </c>
      <c r="E48" s="3">
        <f>E47^3 + 2*E47^2 - 5*E47 - 7</f>
        <v>-7</v>
      </c>
      <c r="F48" s="14" t="str">
        <f ca="1">_xlfn.IFNA(_xlfn.FORMULATEXT(E48),"")</f>
        <v>=E47^3 + 2*E47^2 - 5*E47 - 7</v>
      </c>
      <c r="G48" s="2"/>
      <c r="H48" s="25" t="s">
        <v>157</v>
      </c>
    </row>
    <row r="49" spans="3:8" hidden="1" outlineLevel="1" x14ac:dyDescent="0.3">
      <c r="H49" s="25" t="s">
        <v>158</v>
      </c>
    </row>
    <row r="50" spans="3:8" hidden="1" outlineLevel="1" x14ac:dyDescent="0.3">
      <c r="H50" s="25" t="s">
        <v>159</v>
      </c>
    </row>
    <row r="51" spans="3:8" hidden="1" outlineLevel="1" x14ac:dyDescent="0.3">
      <c r="H51" s="25" t="s">
        <v>160</v>
      </c>
    </row>
    <row r="52" spans="3:8" hidden="1" outlineLevel="1" x14ac:dyDescent="0.3">
      <c r="H52" s="25" t="s">
        <v>161</v>
      </c>
    </row>
    <row r="53" spans="3:8" hidden="1" outlineLevel="1" x14ac:dyDescent="0.3">
      <c r="H53" s="25" t="s">
        <v>162</v>
      </c>
    </row>
    <row r="54" spans="3:8" hidden="1" outlineLevel="1" x14ac:dyDescent="0.3">
      <c r="H54" s="25" t="s">
        <v>163</v>
      </c>
    </row>
    <row r="55" spans="3:8" hidden="1" outlineLevel="1" x14ac:dyDescent="0.3">
      <c r="H55" s="25" t="s">
        <v>164</v>
      </c>
    </row>
    <row r="56" spans="3:8" hidden="1" outlineLevel="1" x14ac:dyDescent="0.3">
      <c r="H56" s="25" t="s">
        <v>165</v>
      </c>
    </row>
    <row r="57" spans="3:8" hidden="1" outlineLevel="1" x14ac:dyDescent="0.3">
      <c r="H57" s="25" t="s">
        <v>166</v>
      </c>
    </row>
    <row r="58" spans="3:8" hidden="1" outlineLevel="1" x14ac:dyDescent="0.3">
      <c r="H58" s="25" t="s">
        <v>167</v>
      </c>
    </row>
    <row r="59" spans="3:8" hidden="1" outlineLevel="1" x14ac:dyDescent="0.3">
      <c r="H59" s="25" t="s">
        <v>168</v>
      </c>
    </row>
    <row r="60" spans="3:8" hidden="1" outlineLevel="1" x14ac:dyDescent="0.3">
      <c r="H60" s="25" t="s">
        <v>154</v>
      </c>
    </row>
    <row r="61" spans="3:8" hidden="1" outlineLevel="1" x14ac:dyDescent="0.3">
      <c r="H61" s="25" t="s">
        <v>66</v>
      </c>
    </row>
    <row r="62" spans="3:8" hidden="1" outlineLevel="1" x14ac:dyDescent="0.3"/>
    <row r="63" spans="3:8" ht="15.6" hidden="1" outlineLevel="1" x14ac:dyDescent="0.35">
      <c r="C63" s="33" t="s">
        <v>171</v>
      </c>
    </row>
    <row r="64" spans="3:8" hidden="1" outlineLevel="1" x14ac:dyDescent="0.3">
      <c r="C64" s="35" t="s">
        <v>172</v>
      </c>
    </row>
    <row r="65" customFormat="1" hidden="1" outlineLevel="1" x14ac:dyDescent="0.3"/>
    <row r="66" customFormat="1" hidden="1" outlineLevel="1" x14ac:dyDescent="0.3"/>
    <row r="67" customFormat="1" ht="15" thickTop="1" x14ac:dyDescent="0.3"/>
    <row r="68" customFormat="1" x14ac:dyDescent="0.3"/>
    <row r="69" customFormat="1" x14ac:dyDescent="0.3"/>
    <row r="70" customFormat="1" x14ac:dyDescent="0.3"/>
    <row r="71" customFormat="1" x14ac:dyDescent="0.3"/>
    <row r="72" customFormat="1" x14ac:dyDescent="0.3"/>
    <row r="73" customFormat="1" x14ac:dyDescent="0.3"/>
    <row r="74" customFormat="1" x14ac:dyDescent="0.3"/>
    <row r="75" customFormat="1" x14ac:dyDescent="0.3"/>
    <row r="76" customFormat="1" x14ac:dyDescent="0.3"/>
    <row r="77" customFormat="1" x14ac:dyDescent="0.3"/>
    <row r="78" customFormat="1" x14ac:dyDescent="0.3"/>
    <row r="79" customFormat="1" x14ac:dyDescent="0.3"/>
    <row r="80" customFormat="1" x14ac:dyDescent="0.3"/>
    <row r="81" customFormat="1" x14ac:dyDescent="0.3"/>
    <row r="82" customFormat="1" x14ac:dyDescent="0.3"/>
    <row r="83" customFormat="1" x14ac:dyDescent="0.3"/>
  </sheetData>
  <hyperlinks>
    <hyperlink ref="C64" r:id="rId1" xr:uid="{07AB4925-1F74-471C-BFA1-182FC0045A8F}"/>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E7919-8D26-4CFA-8C52-4F51863C9BE1}">
  <sheetPr codeName="Sheet3">
    <tabColor theme="9" tint="-0.249977111117893"/>
    <outlinePr summaryBelow="0" summaryRight="0"/>
  </sheetPr>
  <dimension ref="A2:J37"/>
  <sheetViews>
    <sheetView showGridLines="0" zoomScaleNormal="100" workbookViewId="0">
      <pane ySplit="11" topLeftCell="A12" activePane="bottomLeft" state="frozen"/>
      <selection pane="bottomLeft"/>
    </sheetView>
  </sheetViews>
  <sheetFormatPr defaultColWidth="0" defaultRowHeight="14.4" x14ac:dyDescent="0.3"/>
  <cols>
    <col min="1" max="1" width="3.77734375" customWidth="1"/>
    <col min="2" max="2" width="12.77734375" customWidth="1"/>
    <col min="3" max="3" width="3.77734375" customWidth="1"/>
    <col min="4" max="5" width="12.5546875" customWidth="1"/>
    <col min="6" max="6" width="26.44140625" customWidth="1"/>
    <col min="7" max="7" width="17.77734375" customWidth="1"/>
    <col min="8" max="8" width="8.88671875" customWidth="1"/>
    <col min="9" max="9" width="37.88671875" customWidth="1"/>
    <col min="10" max="10" width="8.88671875" customWidth="1"/>
    <col min="11" max="16384" width="8.88671875" hidden="1"/>
  </cols>
  <sheetData>
    <row r="2" spans="2:9" ht="15.6" x14ac:dyDescent="0.3">
      <c r="B2" s="10" t="s">
        <v>15</v>
      </c>
    </row>
    <row r="3" spans="2:9" ht="21" x14ac:dyDescent="0.4">
      <c r="B3" s="5" t="s">
        <v>16</v>
      </c>
    </row>
    <row r="5" spans="2:9" ht="16.2" thickBot="1" x14ac:dyDescent="0.35">
      <c r="B5" s="11" t="s">
        <v>14</v>
      </c>
      <c r="C5" s="6"/>
      <c r="D5" s="6"/>
      <c r="E5" s="6"/>
      <c r="F5" s="6"/>
      <c r="G5" s="6"/>
      <c r="H5" s="6"/>
      <c r="I5" s="6"/>
    </row>
    <row r="6" spans="2:9" ht="15" thickTop="1" x14ac:dyDescent="0.3"/>
    <row r="7" spans="2:9" x14ac:dyDescent="0.3">
      <c r="D7" t="s">
        <v>17</v>
      </c>
      <c r="E7" s="16">
        <v>10</v>
      </c>
      <c r="G7" t="s">
        <v>49</v>
      </c>
      <c r="H7" s="16" t="s">
        <v>50</v>
      </c>
    </row>
    <row r="8" spans="2:9" x14ac:dyDescent="0.3">
      <c r="D8" t="s">
        <v>52</v>
      </c>
      <c r="E8" s="20"/>
      <c r="F8" s="28" t="str">
        <f ca="1">_xlfn.IFNA(_xlfn.FORMULATEXT(E8),"")</f>
        <v/>
      </c>
      <c r="G8" t="s">
        <v>53</v>
      </c>
      <c r="H8" s="20"/>
      <c r="I8" s="28" t="str">
        <f ca="1">_xlfn.IFNA(_xlfn.FORMULATEXT(H8),"")</f>
        <v/>
      </c>
    </row>
    <row r="10" spans="2:9" x14ac:dyDescent="0.3">
      <c r="E10" s="31" t="s">
        <v>100</v>
      </c>
    </row>
    <row r="11" spans="2:9" x14ac:dyDescent="0.3">
      <c r="D11" s="17" t="s">
        <v>18</v>
      </c>
      <c r="E11" s="17" t="s">
        <v>19</v>
      </c>
      <c r="G11" s="17" t="s">
        <v>51</v>
      </c>
    </row>
    <row r="12" spans="2:9" x14ac:dyDescent="0.3">
      <c r="D12" s="16" t="s">
        <v>20</v>
      </c>
      <c r="E12" s="16">
        <v>4</v>
      </c>
      <c r="G12" s="18" t="str" cm="1">
        <f t="array" ref="G12">IF(H7="Off", "NA", SumtoTarget.Recursive(Ex_Items[Value],E7))</f>
        <v>NA</v>
      </c>
      <c r="H12" s="28" t="str">
        <f ca="1">_xlfn.IFNA(_xlfn.FORMULATEXT(G12),"")</f>
        <v>=IF(H7="Off", "NA", SumtoTarget.Recursive(Ex_Items[Value],E7))</v>
      </c>
    </row>
    <row r="13" spans="2:9" x14ac:dyDescent="0.3">
      <c r="D13" s="16" t="s">
        <v>21</v>
      </c>
      <c r="E13" s="16">
        <v>6</v>
      </c>
    </row>
    <row r="14" spans="2:9" x14ac:dyDescent="0.3">
      <c r="D14" s="16" t="s">
        <v>22</v>
      </c>
      <c r="E14" s="16">
        <v>7</v>
      </c>
    </row>
    <row r="15" spans="2:9" x14ac:dyDescent="0.3">
      <c r="D15" s="16" t="s">
        <v>23</v>
      </c>
      <c r="E15" s="16">
        <v>10</v>
      </c>
    </row>
    <row r="16" spans="2:9" x14ac:dyDescent="0.3">
      <c r="D16" s="16" t="s">
        <v>24</v>
      </c>
      <c r="E16" s="16">
        <v>2</v>
      </c>
    </row>
    <row r="17" spans="4:5" x14ac:dyDescent="0.3">
      <c r="D17" s="16" t="s">
        <v>25</v>
      </c>
      <c r="E17" s="16">
        <v>8</v>
      </c>
    </row>
    <row r="18" spans="4:5" x14ac:dyDescent="0.3">
      <c r="D18" s="16" t="s">
        <v>26</v>
      </c>
      <c r="E18" s="16">
        <v>9</v>
      </c>
    </row>
    <row r="19" spans="4:5" x14ac:dyDescent="0.3">
      <c r="D19" s="16" t="s">
        <v>27</v>
      </c>
      <c r="E19" s="16">
        <v>19</v>
      </c>
    </row>
    <row r="20" spans="4:5" x14ac:dyDescent="0.3">
      <c r="D20" s="16" t="s">
        <v>28</v>
      </c>
      <c r="E20" s="16">
        <v>11</v>
      </c>
    </row>
    <row r="21" spans="4:5" x14ac:dyDescent="0.3">
      <c r="D21" s="16" t="s">
        <v>29</v>
      </c>
      <c r="E21" s="16">
        <v>3</v>
      </c>
    </row>
    <row r="22" spans="4:5" x14ac:dyDescent="0.3">
      <c r="D22" s="16" t="s">
        <v>30</v>
      </c>
      <c r="E22" s="16">
        <v>13</v>
      </c>
    </row>
    <row r="23" spans="4:5" x14ac:dyDescent="0.3">
      <c r="D23" s="16" t="s">
        <v>31</v>
      </c>
      <c r="E23" s="16">
        <v>14</v>
      </c>
    </row>
    <row r="24" spans="4:5" x14ac:dyDescent="0.3">
      <c r="D24" s="16" t="s">
        <v>32</v>
      </c>
      <c r="E24" s="16">
        <v>17</v>
      </c>
    </row>
    <row r="25" spans="4:5" x14ac:dyDescent="0.3">
      <c r="D25" s="16" t="s">
        <v>33</v>
      </c>
      <c r="E25" s="16">
        <v>29</v>
      </c>
    </row>
    <row r="26" spans="4:5" x14ac:dyDescent="0.3">
      <c r="D26" s="16" t="s">
        <v>34</v>
      </c>
      <c r="E26" s="16">
        <v>26</v>
      </c>
    </row>
    <row r="27" spans="4:5" x14ac:dyDescent="0.3">
      <c r="D27" s="16" t="s">
        <v>35</v>
      </c>
      <c r="E27" s="16">
        <v>16</v>
      </c>
    </row>
    <row r="28" spans="4:5" x14ac:dyDescent="0.3">
      <c r="D28" s="16" t="s">
        <v>36</v>
      </c>
      <c r="E28" s="16">
        <v>15</v>
      </c>
    </row>
    <row r="29" spans="4:5" x14ac:dyDescent="0.3">
      <c r="D29" s="16" t="s">
        <v>37</v>
      </c>
      <c r="E29" s="16">
        <v>30</v>
      </c>
    </row>
    <row r="30" spans="4:5" x14ac:dyDescent="0.3">
      <c r="D30" s="16" t="s">
        <v>38</v>
      </c>
      <c r="E30" s="16">
        <v>23</v>
      </c>
    </row>
    <row r="31" spans="4:5" x14ac:dyDescent="0.3">
      <c r="D31" s="16" t="s">
        <v>39</v>
      </c>
      <c r="E31" s="16">
        <v>5</v>
      </c>
    </row>
    <row r="32" spans="4:5" x14ac:dyDescent="0.3">
      <c r="D32" s="16" t="s">
        <v>40</v>
      </c>
      <c r="E32" s="16">
        <v>3</v>
      </c>
    </row>
    <row r="33" spans="4:5" x14ac:dyDescent="0.3">
      <c r="D33" s="16" t="s">
        <v>41</v>
      </c>
      <c r="E33" s="16">
        <v>20</v>
      </c>
    </row>
    <row r="34" spans="4:5" x14ac:dyDescent="0.3">
      <c r="D34" s="16" t="s">
        <v>42</v>
      </c>
      <c r="E34" s="16">
        <v>22</v>
      </c>
    </row>
    <row r="35" spans="4:5" x14ac:dyDescent="0.3">
      <c r="D35" s="16" t="s">
        <v>43</v>
      </c>
      <c r="E35" s="16">
        <v>22</v>
      </c>
    </row>
    <row r="36" spans="4:5" x14ac:dyDescent="0.3">
      <c r="D36" s="16" t="s">
        <v>44</v>
      </c>
      <c r="E36" s="16">
        <v>18</v>
      </c>
    </row>
    <row r="37" spans="4:5" x14ac:dyDescent="0.3">
      <c r="D37" s="16" t="s">
        <v>45</v>
      </c>
      <c r="E37" s="16">
        <v>21</v>
      </c>
    </row>
  </sheetData>
  <dataValidations count="1">
    <dataValidation type="list" allowBlank="1" showInputMessage="1" showErrorMessage="1" sqref="H7" xr:uid="{59CD87B0-16BD-46B7-8546-E37E6E076EBE}">
      <formula1>"On,Off"</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9EB5EE-B902-4DF3-8AD6-38F891E881FA}">
  <sheetPr>
    <tabColor theme="9" tint="0.59999389629810485"/>
    <outlinePr summaryBelow="0" summaryRight="0"/>
  </sheetPr>
  <dimension ref="A2:BI1034"/>
  <sheetViews>
    <sheetView showGridLines="0" topLeftCell="A4" zoomScale="115" zoomScaleNormal="115" workbookViewId="0">
      <pane ySplit="8" topLeftCell="A12" activePane="bottomLeft" state="frozen"/>
      <selection pane="bottomLeft"/>
    </sheetView>
  </sheetViews>
  <sheetFormatPr defaultColWidth="0" defaultRowHeight="14.4" outlineLevelCol="2" x14ac:dyDescent="0.3"/>
  <cols>
    <col min="1" max="1" width="3.77734375" customWidth="1"/>
    <col min="2" max="2" width="12.77734375" customWidth="1"/>
    <col min="3" max="3" width="3.77734375" customWidth="1"/>
    <col min="4" max="5" width="12.5546875" customWidth="1"/>
    <col min="6" max="6" width="8.88671875" customWidth="1"/>
    <col min="7" max="7" width="17.77734375" customWidth="1"/>
    <col min="8" max="8" width="8.88671875" customWidth="1" collapsed="1"/>
    <col min="9" max="9" width="23.109375" hidden="1" customWidth="1" outlineLevel="1" collapsed="1"/>
    <col min="10" max="10" width="13.21875" hidden="1" customWidth="1" outlineLevel="2"/>
    <col min="11" max="15" width="8.88671875" hidden="1" customWidth="1" outlineLevel="2"/>
    <col min="16" max="16" width="8.88671875" hidden="1" customWidth="1" outlineLevel="1"/>
    <col min="17" max="17" width="8.88671875" hidden="1" customWidth="1" outlineLevel="1" collapsed="1"/>
    <col min="18" max="18" width="8.88671875" hidden="1" customWidth="1" outlineLevel="2"/>
    <col min="19" max="19" width="13.88671875" hidden="1" customWidth="1" outlineLevel="2"/>
    <col min="20" max="20" width="9.109375" hidden="1" customWidth="1" outlineLevel="2"/>
    <col min="21" max="30" width="8.88671875" hidden="1" customWidth="1" outlineLevel="2"/>
    <col min="31" max="31" width="8.88671875" hidden="1" customWidth="1" outlineLevel="1" collapsed="1"/>
    <col min="32" max="32" width="14" hidden="1" customWidth="1" outlineLevel="2"/>
    <col min="33" max="43" width="8.88671875" hidden="1" customWidth="1" outlineLevel="2"/>
    <col min="44" max="44" width="16.77734375" hidden="1" customWidth="1" outlineLevel="2"/>
    <col min="45" max="45" width="8.88671875" hidden="1" customWidth="1" outlineLevel="2"/>
    <col min="46" max="46" width="8.88671875" hidden="1" customWidth="1" outlineLevel="1" collapsed="1"/>
    <col min="47" max="47" width="12.109375" hidden="1" customWidth="1" outlineLevel="2"/>
    <col min="48" max="57" width="8.88671875" hidden="1" customWidth="1" outlineLevel="2"/>
    <col min="58" max="58" width="29.88671875" hidden="1" customWidth="1" outlineLevel="2"/>
    <col min="59" max="59" width="8.88671875" hidden="1" customWidth="1" outlineLevel="1"/>
    <col min="60" max="60" width="23.109375" customWidth="1"/>
    <col min="61" max="61" width="8.88671875" customWidth="1"/>
    <col min="62" max="16384" width="8.88671875" hidden="1"/>
  </cols>
  <sheetData>
    <row r="2" spans="2:60" ht="15.6" x14ac:dyDescent="0.3">
      <c r="B2" s="10" t="s">
        <v>15</v>
      </c>
    </row>
    <row r="3" spans="2:60" ht="21" x14ac:dyDescent="0.4">
      <c r="B3" s="5" t="s">
        <v>16</v>
      </c>
    </row>
    <row r="5" spans="2:60" ht="16.2" thickBot="1" x14ac:dyDescent="0.35">
      <c r="B5" s="12">
        <v>1</v>
      </c>
      <c r="C5" s="6" t="s">
        <v>46</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row>
    <row r="6" spans="2:60" ht="15" thickTop="1" x14ac:dyDescent="0.3">
      <c r="C6" s="22" t="s">
        <v>54</v>
      </c>
    </row>
    <row r="7" spans="2:60" x14ac:dyDescent="0.3">
      <c r="D7" t="s">
        <v>17</v>
      </c>
      <c r="E7" s="16">
        <v>10</v>
      </c>
      <c r="G7" t="s">
        <v>49</v>
      </c>
      <c r="H7" s="16" t="s">
        <v>50</v>
      </c>
    </row>
    <row r="8" spans="2:60" x14ac:dyDescent="0.3">
      <c r="D8" t="s">
        <v>52</v>
      </c>
      <c r="E8" s="20">
        <f>ROWS(Op1_Items[Item])</f>
        <v>10</v>
      </c>
      <c r="G8" t="s">
        <v>53</v>
      </c>
      <c r="H8" s="20">
        <f>IF(G12="NA", 0, ROWS(_xlfn.ANCHORARRAY(G12)))</f>
        <v>0</v>
      </c>
      <c r="R8" s="28" t="str">
        <f ca="1">_xlfn.IFNA(_xlfn.FORMULATEXT(R12),"")</f>
        <v/>
      </c>
    </row>
    <row r="9" spans="2:60" x14ac:dyDescent="0.3">
      <c r="S9" s="28" t="str">
        <f ca="1">_xlfn.IFNA(_xlfn.FORMULATEXT(S12),"")</f>
        <v/>
      </c>
    </row>
    <row r="10" spans="2:60" x14ac:dyDescent="0.3">
      <c r="G10" s="28" t="str">
        <f ca="1">_xlfn.IFNA(_xlfn.FORMULATEXT(G12),"")</f>
        <v>=IF(H7="Off", "NA", SumtoTarget.Binary(Op1_Items[Value], Target))</v>
      </c>
      <c r="Q10" s="26" t="s">
        <v>75</v>
      </c>
      <c r="T10" s="28" t="str">
        <f ca="1">_xlfn.IFNA(_xlfn.FORMULATEXT(T12),"")</f>
        <v/>
      </c>
      <c r="AE10" s="26" t="s">
        <v>76</v>
      </c>
      <c r="AG10" s="28" t="str">
        <f ca="1">_xlfn.IFNA(_xlfn.FORMULATEXT(AG11),"")</f>
        <v/>
      </c>
      <c r="AR10" s="28" t="str">
        <f ca="1">_xlfn.IFNA(_xlfn.FORMULATEXT(AR12),"")</f>
        <v/>
      </c>
      <c r="AT10" s="26" t="s">
        <v>77</v>
      </c>
      <c r="AU10" s="28" t="str">
        <f ca="1">_xlfn.IFNA(_xlfn.FORMULATEXT(AU12),"")</f>
        <v/>
      </c>
      <c r="BF10" s="28" t="str">
        <f ca="1">_xlfn.IFNA(_xlfn.FORMULATEXT(BF12),"")</f>
        <v/>
      </c>
    </row>
    <row r="11" spans="2:60" x14ac:dyDescent="0.3">
      <c r="D11" s="17" t="s">
        <v>18</v>
      </c>
      <c r="E11" s="17" t="s">
        <v>19</v>
      </c>
      <c r="G11" s="17" t="s">
        <v>51</v>
      </c>
      <c r="J11" s="27" t="s">
        <v>67</v>
      </c>
      <c r="K11" s="27"/>
      <c r="L11" s="27"/>
      <c r="M11" s="27"/>
      <c r="N11" s="27"/>
      <c r="O11" s="27"/>
      <c r="R11" s="17" t="s">
        <v>68</v>
      </c>
      <c r="S11" s="17" t="s">
        <v>69</v>
      </c>
      <c r="T11" s="17" t="s">
        <v>70</v>
      </c>
      <c r="AF11" s="17" t="s">
        <v>71</v>
      </c>
      <c r="AG11" s="20"/>
      <c r="AH11" s="49"/>
      <c r="AI11" s="49"/>
      <c r="AJ11" s="49"/>
      <c r="AK11" s="49"/>
      <c r="AL11" s="49"/>
      <c r="AM11" s="49"/>
      <c r="AN11" s="49"/>
      <c r="AO11" s="49"/>
      <c r="AP11" s="49"/>
      <c r="AR11" s="17" t="s">
        <v>78</v>
      </c>
      <c r="AU11" s="17" t="s">
        <v>79</v>
      </c>
      <c r="BF11" s="17" t="s">
        <v>74</v>
      </c>
    </row>
    <row r="12" spans="2:60" x14ac:dyDescent="0.3">
      <c r="D12" s="19" t="str">
        <f>Ex_Items[[#This Row],[Item]]</f>
        <v>A</v>
      </c>
      <c r="E12" s="19">
        <f>Ex_Items[[#This Row],[Value]]</f>
        <v>4</v>
      </c>
      <c r="G12" s="18" t="str" cm="1">
        <f t="array" ref="G12">IF(H7="Off", "NA", SumtoTarget.Binary(Op1_Items[Value], Target))</f>
        <v>NA</v>
      </c>
      <c r="J12" s="23" t="s">
        <v>57</v>
      </c>
      <c r="R12" s="20"/>
      <c r="S12" s="20"/>
      <c r="T12" s="20"/>
      <c r="U12" s="49"/>
      <c r="V12" s="49"/>
      <c r="W12" s="49"/>
      <c r="X12" s="49"/>
      <c r="Y12" s="49"/>
      <c r="Z12" s="49"/>
      <c r="AA12" s="49"/>
      <c r="AB12" s="49"/>
      <c r="AC12" s="49"/>
      <c r="AF12" s="17" t="s">
        <v>72</v>
      </c>
      <c r="AG12" s="20"/>
      <c r="AH12" s="49"/>
      <c r="AI12" s="49"/>
      <c r="AJ12" s="49"/>
      <c r="AK12" s="49"/>
      <c r="AL12" s="49"/>
      <c r="AM12" s="49"/>
      <c r="AN12" s="49"/>
      <c r="AO12" s="49"/>
      <c r="AP12" s="49"/>
      <c r="AR12" s="20"/>
      <c r="AU12" s="20"/>
      <c r="AV12" s="49"/>
      <c r="AW12" s="49"/>
      <c r="AX12" s="49"/>
      <c r="AY12" s="49"/>
      <c r="AZ12" s="49"/>
      <c r="BA12" s="49"/>
      <c r="BB12" s="49"/>
      <c r="BC12" s="49"/>
      <c r="BD12" s="49"/>
      <c r="BF12" s="18"/>
    </row>
    <row r="13" spans="2:60" x14ac:dyDescent="0.3">
      <c r="D13" s="19" t="str">
        <f>Ex_Items[[#This Row],[Item]]</f>
        <v>B</v>
      </c>
      <c r="E13" s="19">
        <f>Ex_Items[[#This Row],[Value]]</f>
        <v>6</v>
      </c>
      <c r="J13" s="24" t="s">
        <v>58</v>
      </c>
      <c r="R13" s="49"/>
      <c r="S13" s="49"/>
      <c r="T13" s="49"/>
      <c r="U13" s="49"/>
      <c r="V13" s="49"/>
      <c r="W13" s="49"/>
      <c r="X13" s="49"/>
      <c r="Y13" s="49"/>
      <c r="Z13" s="49"/>
      <c r="AA13" s="49"/>
      <c r="AB13" s="49"/>
      <c r="AC13" s="49"/>
      <c r="AF13" s="28" t="str">
        <f ca="1">_xlfn.IFNA(_xlfn.FORMULATEXT(AG12),"")</f>
        <v/>
      </c>
      <c r="AG13" s="49"/>
      <c r="AH13" s="49"/>
      <c r="AI13" s="49"/>
      <c r="AJ13" s="49"/>
      <c r="AK13" s="49"/>
      <c r="AL13" s="49"/>
      <c r="AM13" s="49"/>
      <c r="AN13" s="49"/>
      <c r="AO13" s="49"/>
      <c r="AP13" s="49"/>
      <c r="AR13" s="49"/>
      <c r="AU13" s="49"/>
      <c r="AV13" s="49"/>
      <c r="AW13" s="49"/>
      <c r="AX13" s="49"/>
      <c r="AY13" s="49"/>
      <c r="AZ13" s="49"/>
      <c r="BA13" s="49"/>
      <c r="BB13" s="49"/>
      <c r="BC13" s="49"/>
      <c r="BD13" s="49"/>
    </row>
    <row r="14" spans="2:60" x14ac:dyDescent="0.3">
      <c r="D14" s="19" t="str">
        <f>Ex_Items[[#This Row],[Item]]</f>
        <v>C</v>
      </c>
      <c r="E14" s="19">
        <f>Ex_Items[[#This Row],[Value]]</f>
        <v>7</v>
      </c>
      <c r="J14" s="25" t="s">
        <v>59</v>
      </c>
      <c r="R14" s="49"/>
      <c r="S14" s="49"/>
      <c r="T14" s="49"/>
      <c r="U14" s="49"/>
      <c r="V14" s="49"/>
      <c r="W14" s="49"/>
      <c r="X14" s="49"/>
      <c r="Y14" s="49"/>
      <c r="Z14" s="49"/>
      <c r="AA14" s="49"/>
      <c r="AB14" s="49"/>
      <c r="AC14" s="49"/>
      <c r="AG14" s="49"/>
      <c r="AH14" s="49"/>
      <c r="AI14" s="49"/>
      <c r="AJ14" s="49"/>
      <c r="AK14" s="49"/>
      <c r="AL14" s="49"/>
      <c r="AM14" s="49"/>
      <c r="AN14" s="49"/>
      <c r="AO14" s="49"/>
      <c r="AP14" s="49"/>
      <c r="AR14" s="49"/>
      <c r="AU14" s="49"/>
      <c r="AV14" s="49"/>
      <c r="AW14" s="49"/>
      <c r="AX14" s="49"/>
      <c r="AY14" s="49"/>
      <c r="AZ14" s="49"/>
      <c r="BA14" s="49"/>
      <c r="BB14" s="49"/>
      <c r="BC14" s="49"/>
      <c r="BD14" s="49"/>
    </row>
    <row r="15" spans="2:60" x14ac:dyDescent="0.3">
      <c r="D15" s="19" t="str">
        <f>Ex_Items[[#This Row],[Item]]</f>
        <v>D</v>
      </c>
      <c r="E15" s="19">
        <f>Ex_Items[[#This Row],[Value]]</f>
        <v>10</v>
      </c>
      <c r="J15" s="25" t="s">
        <v>60</v>
      </c>
      <c r="R15" s="49"/>
      <c r="S15" s="49"/>
      <c r="T15" s="49"/>
      <c r="U15" s="49"/>
      <c r="V15" s="49"/>
      <c r="W15" s="49"/>
      <c r="X15" s="49"/>
      <c r="Y15" s="49"/>
      <c r="Z15" s="49"/>
      <c r="AA15" s="49"/>
      <c r="AB15" s="49"/>
      <c r="AC15" s="49"/>
      <c r="AG15" s="49"/>
      <c r="AH15" s="49"/>
      <c r="AI15" s="49"/>
      <c r="AJ15" s="49"/>
      <c r="AK15" s="49"/>
      <c r="AL15" s="49"/>
      <c r="AM15" s="49"/>
      <c r="AN15" s="49"/>
      <c r="AO15" s="49"/>
      <c r="AP15" s="49"/>
      <c r="AR15" s="49"/>
      <c r="AU15" s="49"/>
      <c r="AV15" s="49"/>
      <c r="AW15" s="49"/>
      <c r="AX15" s="49"/>
      <c r="AY15" s="49"/>
      <c r="AZ15" s="49"/>
      <c r="BA15" s="49"/>
      <c r="BB15" s="49"/>
      <c r="BC15" s="49"/>
      <c r="BD15" s="49"/>
    </row>
    <row r="16" spans="2:60" x14ac:dyDescent="0.3">
      <c r="D16" s="19" t="str">
        <f>Ex_Items[[#This Row],[Item]]</f>
        <v>E</v>
      </c>
      <c r="E16" s="19">
        <f>Ex_Items[[#This Row],[Value]]</f>
        <v>2</v>
      </c>
      <c r="J16" s="25" t="s">
        <v>61</v>
      </c>
      <c r="R16" s="49"/>
      <c r="S16" s="49"/>
      <c r="T16" s="49"/>
      <c r="U16" s="49"/>
      <c r="V16" s="49"/>
      <c r="W16" s="49"/>
      <c r="X16" s="49"/>
      <c r="Y16" s="49"/>
      <c r="Z16" s="49"/>
      <c r="AA16" s="49"/>
      <c r="AB16" s="49"/>
      <c r="AC16" s="49"/>
      <c r="AG16" s="49"/>
      <c r="AH16" s="49"/>
      <c r="AI16" s="49"/>
      <c r="AJ16" s="49"/>
      <c r="AK16" s="49"/>
      <c r="AL16" s="49"/>
      <c r="AM16" s="49"/>
      <c r="AN16" s="49"/>
      <c r="AO16" s="49"/>
      <c r="AP16" s="49"/>
      <c r="AR16" s="49"/>
      <c r="AU16" s="49"/>
      <c r="AV16" s="49"/>
      <c r="AW16" s="49"/>
      <c r="AX16" s="49"/>
      <c r="AY16" s="49"/>
      <c r="AZ16" s="49"/>
      <c r="BA16" s="49"/>
      <c r="BB16" s="49"/>
      <c r="BC16" s="49"/>
      <c r="BD16" s="49"/>
    </row>
    <row r="17" spans="4:56" x14ac:dyDescent="0.3">
      <c r="D17" s="19" t="str">
        <f>Ex_Items[[#This Row],[Item]]</f>
        <v>F</v>
      </c>
      <c r="E17" s="19">
        <f>Ex_Items[[#This Row],[Value]]</f>
        <v>8</v>
      </c>
      <c r="J17" s="25" t="s">
        <v>62</v>
      </c>
      <c r="R17" s="49"/>
      <c r="S17" s="49"/>
      <c r="T17" s="49"/>
      <c r="U17" s="49"/>
      <c r="V17" s="49"/>
      <c r="W17" s="49"/>
      <c r="X17" s="49"/>
      <c r="Y17" s="49"/>
      <c r="Z17" s="49"/>
      <c r="AA17" s="49"/>
      <c r="AB17" s="49"/>
      <c r="AC17" s="49"/>
      <c r="AG17" s="49"/>
      <c r="AH17" s="49"/>
      <c r="AI17" s="49"/>
      <c r="AJ17" s="49"/>
      <c r="AK17" s="49"/>
      <c r="AL17" s="49"/>
      <c r="AM17" s="49"/>
      <c r="AN17" s="49"/>
      <c r="AO17" s="49"/>
      <c r="AP17" s="49"/>
      <c r="AR17" s="49"/>
      <c r="AU17" s="49"/>
      <c r="AV17" s="49"/>
      <c r="AW17" s="49"/>
      <c r="AX17" s="49"/>
      <c r="AY17" s="49"/>
      <c r="AZ17" s="49"/>
      <c r="BA17" s="49"/>
      <c r="BB17" s="49"/>
      <c r="BC17" s="49"/>
      <c r="BD17" s="49"/>
    </row>
    <row r="18" spans="4:56" x14ac:dyDescent="0.3">
      <c r="D18" s="19" t="str">
        <f>Ex_Items[[#This Row],[Item]]</f>
        <v>G</v>
      </c>
      <c r="E18" s="19">
        <f>Ex_Items[[#This Row],[Value]]</f>
        <v>9</v>
      </c>
      <c r="J18" s="25" t="s">
        <v>63</v>
      </c>
      <c r="R18" s="49"/>
      <c r="S18" s="49"/>
      <c r="T18" s="49"/>
      <c r="U18" s="49"/>
      <c r="V18" s="49"/>
      <c r="W18" s="49"/>
      <c r="X18" s="49"/>
      <c r="Y18" s="49"/>
      <c r="Z18" s="49"/>
      <c r="AA18" s="49"/>
      <c r="AB18" s="49"/>
      <c r="AC18" s="49"/>
      <c r="AG18" s="49"/>
      <c r="AH18" s="49"/>
      <c r="AI18" s="49"/>
      <c r="AJ18" s="49"/>
      <c r="AK18" s="49"/>
      <c r="AL18" s="49"/>
      <c r="AM18" s="49"/>
      <c r="AN18" s="49"/>
      <c r="AO18" s="49"/>
      <c r="AP18" s="49"/>
      <c r="AR18" s="49"/>
      <c r="AU18" s="49"/>
      <c r="AV18" s="49"/>
      <c r="AW18" s="49"/>
      <c r="AX18" s="49"/>
      <c r="AY18" s="49"/>
      <c r="AZ18" s="49"/>
      <c r="BA18" s="49"/>
      <c r="BB18" s="49"/>
      <c r="BC18" s="49"/>
      <c r="BD18" s="49"/>
    </row>
    <row r="19" spans="4:56" x14ac:dyDescent="0.3">
      <c r="D19" s="19" t="str">
        <f>Ex_Items[[#This Row],[Item]]</f>
        <v>H</v>
      </c>
      <c r="E19" s="19">
        <f>Ex_Items[[#This Row],[Value]]</f>
        <v>19</v>
      </c>
      <c r="J19" s="25" t="s">
        <v>64</v>
      </c>
      <c r="R19" s="49"/>
      <c r="S19" s="49"/>
      <c r="T19" s="49"/>
      <c r="U19" s="49"/>
      <c r="V19" s="49"/>
      <c r="W19" s="49"/>
      <c r="X19" s="49"/>
      <c r="Y19" s="49"/>
      <c r="Z19" s="49"/>
      <c r="AA19" s="49"/>
      <c r="AB19" s="49"/>
      <c r="AC19" s="49"/>
      <c r="AG19" s="49"/>
      <c r="AH19" s="49"/>
      <c r="AI19" s="49"/>
      <c r="AJ19" s="49"/>
      <c r="AK19" s="49"/>
      <c r="AL19" s="49"/>
      <c r="AM19" s="49"/>
      <c r="AN19" s="49"/>
      <c r="AO19" s="49"/>
      <c r="AP19" s="49"/>
      <c r="AR19" s="49"/>
      <c r="AU19" s="49"/>
      <c r="AV19" s="49"/>
      <c r="AW19" s="49"/>
      <c r="AX19" s="49"/>
      <c r="AY19" s="49"/>
      <c r="AZ19" s="49"/>
      <c r="BA19" s="49"/>
      <c r="BB19" s="49"/>
      <c r="BC19" s="49"/>
      <c r="BD19" s="49"/>
    </row>
    <row r="20" spans="4:56" x14ac:dyDescent="0.3">
      <c r="D20" s="19" t="str">
        <f>Ex_Items[[#This Row],[Item]]</f>
        <v>I</v>
      </c>
      <c r="E20" s="19">
        <f>Ex_Items[[#This Row],[Value]]</f>
        <v>11</v>
      </c>
      <c r="J20" s="25" t="s">
        <v>65</v>
      </c>
      <c r="R20" s="49"/>
      <c r="S20" s="49"/>
      <c r="T20" s="49"/>
      <c r="U20" s="49"/>
      <c r="V20" s="49"/>
      <c r="W20" s="49"/>
      <c r="X20" s="49"/>
      <c r="Y20" s="49"/>
      <c r="Z20" s="49"/>
      <c r="AA20" s="49"/>
      <c r="AB20" s="49"/>
      <c r="AC20" s="49"/>
      <c r="AG20" s="49"/>
      <c r="AH20" s="49"/>
      <c r="AI20" s="49"/>
      <c r="AJ20" s="49"/>
      <c r="AK20" s="49"/>
      <c r="AL20" s="49"/>
      <c r="AM20" s="49"/>
      <c r="AN20" s="49"/>
      <c r="AO20" s="49"/>
      <c r="AP20" s="49"/>
      <c r="AR20" s="49"/>
      <c r="AU20" s="49"/>
      <c r="AV20" s="49"/>
      <c r="AW20" s="49"/>
      <c r="AX20" s="49"/>
      <c r="AY20" s="49"/>
      <c r="AZ20" s="49"/>
      <c r="BA20" s="49"/>
      <c r="BB20" s="49"/>
      <c r="BC20" s="49"/>
      <c r="BD20" s="49"/>
    </row>
    <row r="21" spans="4:56" x14ac:dyDescent="0.3">
      <c r="D21" s="19" t="str">
        <f>Ex_Items[[#This Row],[Item]]</f>
        <v>J</v>
      </c>
      <c r="E21" s="19">
        <f>Ex_Items[[#This Row],[Value]]</f>
        <v>3</v>
      </c>
      <c r="J21" s="25" t="s">
        <v>73</v>
      </c>
      <c r="R21" s="49"/>
      <c r="S21" s="49"/>
      <c r="T21" s="49"/>
      <c r="U21" s="49"/>
      <c r="V21" s="49"/>
      <c r="W21" s="49"/>
      <c r="X21" s="49"/>
      <c r="Y21" s="49"/>
      <c r="Z21" s="49"/>
      <c r="AA21" s="49"/>
      <c r="AB21" s="49"/>
      <c r="AC21" s="49"/>
      <c r="AG21" s="49"/>
      <c r="AH21" s="49"/>
      <c r="AI21" s="49"/>
      <c r="AJ21" s="49"/>
      <c r="AK21" s="49"/>
      <c r="AL21" s="49"/>
      <c r="AM21" s="49"/>
      <c r="AN21" s="49"/>
      <c r="AO21" s="49"/>
      <c r="AP21" s="49"/>
      <c r="AR21" s="49"/>
      <c r="AU21" s="49"/>
      <c r="AV21" s="49"/>
      <c r="AW21" s="49"/>
      <c r="AX21" s="49"/>
      <c r="AY21" s="49"/>
      <c r="AZ21" s="49"/>
      <c r="BA21" s="49"/>
      <c r="BB21" s="49"/>
      <c r="BC21" s="49"/>
      <c r="BD21" s="49"/>
    </row>
    <row r="22" spans="4:56" x14ac:dyDescent="0.3">
      <c r="J22" s="25" t="s">
        <v>121</v>
      </c>
      <c r="R22" s="49"/>
      <c r="S22" s="49"/>
      <c r="T22" s="49"/>
      <c r="U22" s="49"/>
      <c r="V22" s="49"/>
      <c r="W22" s="49"/>
      <c r="X22" s="49"/>
      <c r="Y22" s="49"/>
      <c r="Z22" s="49"/>
      <c r="AA22" s="49"/>
      <c r="AB22" s="49"/>
      <c r="AC22" s="49"/>
      <c r="AG22" s="49"/>
      <c r="AH22" s="49"/>
      <c r="AI22" s="49"/>
      <c r="AJ22" s="49"/>
      <c r="AK22" s="49"/>
      <c r="AL22" s="49"/>
      <c r="AM22" s="49"/>
      <c r="AN22" s="49"/>
      <c r="AO22" s="49"/>
      <c r="AP22" s="49"/>
      <c r="AR22" s="49"/>
      <c r="AU22" s="49"/>
      <c r="AV22" s="49"/>
      <c r="AW22" s="49"/>
      <c r="AX22" s="49"/>
      <c r="AY22" s="49"/>
      <c r="AZ22" s="49"/>
      <c r="BA22" s="49"/>
      <c r="BB22" s="49"/>
      <c r="BC22" s="49"/>
      <c r="BD22" s="49"/>
    </row>
    <row r="23" spans="4:56" x14ac:dyDescent="0.3">
      <c r="R23" s="49"/>
      <c r="S23" s="49"/>
      <c r="T23" s="49"/>
      <c r="U23" s="49"/>
      <c r="V23" s="49"/>
      <c r="W23" s="49"/>
      <c r="X23" s="49"/>
      <c r="Y23" s="49"/>
      <c r="Z23" s="49"/>
      <c r="AA23" s="49"/>
      <c r="AB23" s="49"/>
      <c r="AC23" s="49"/>
      <c r="AG23" s="49"/>
      <c r="AH23" s="49"/>
      <c r="AI23" s="49"/>
      <c r="AJ23" s="49"/>
      <c r="AK23" s="49"/>
      <c r="AL23" s="49"/>
      <c r="AM23" s="49"/>
      <c r="AN23" s="49"/>
      <c r="AO23" s="49"/>
      <c r="AP23" s="49"/>
      <c r="AR23" s="49"/>
      <c r="AU23" s="49"/>
      <c r="AV23" s="49"/>
      <c r="AW23" s="49"/>
      <c r="AX23" s="49"/>
      <c r="AY23" s="49"/>
      <c r="AZ23" s="49"/>
      <c r="BA23" s="49"/>
      <c r="BB23" s="49"/>
      <c r="BC23" s="49"/>
      <c r="BD23" s="49"/>
    </row>
    <row r="24" spans="4:56" x14ac:dyDescent="0.3">
      <c r="R24" s="49"/>
      <c r="S24" s="49"/>
      <c r="T24" s="49"/>
      <c r="U24" s="49"/>
      <c r="V24" s="49"/>
      <c r="W24" s="49"/>
      <c r="X24" s="49"/>
      <c r="Y24" s="49"/>
      <c r="Z24" s="49"/>
      <c r="AA24" s="49"/>
      <c r="AB24" s="49"/>
      <c r="AC24" s="49"/>
      <c r="AG24" s="49"/>
      <c r="AH24" s="49"/>
      <c r="AI24" s="49"/>
      <c r="AJ24" s="49"/>
      <c r="AK24" s="49"/>
      <c r="AL24" s="49"/>
      <c r="AM24" s="49"/>
      <c r="AN24" s="49"/>
      <c r="AO24" s="49"/>
      <c r="AP24" s="49"/>
      <c r="AR24" s="49"/>
      <c r="AU24" s="49"/>
      <c r="AV24" s="49"/>
      <c r="AW24" s="49"/>
      <c r="AX24" s="49"/>
      <c r="AY24" s="49"/>
      <c r="AZ24" s="49"/>
      <c r="BA24" s="49"/>
      <c r="BB24" s="49"/>
      <c r="BC24" s="49"/>
      <c r="BD24" s="49"/>
    </row>
    <row r="25" spans="4:56" x14ac:dyDescent="0.3">
      <c r="R25" s="49"/>
      <c r="S25" s="49"/>
      <c r="T25" s="49"/>
      <c r="U25" s="49"/>
      <c r="V25" s="49"/>
      <c r="W25" s="49"/>
      <c r="X25" s="49"/>
      <c r="Y25" s="49"/>
      <c r="Z25" s="49"/>
      <c r="AA25" s="49"/>
      <c r="AB25" s="49"/>
      <c r="AC25" s="49"/>
      <c r="AG25" s="49"/>
      <c r="AH25" s="49"/>
      <c r="AI25" s="49"/>
      <c r="AJ25" s="49"/>
      <c r="AK25" s="49"/>
      <c r="AL25" s="49"/>
      <c r="AM25" s="49"/>
      <c r="AN25" s="49"/>
      <c r="AO25" s="49"/>
      <c r="AP25" s="49"/>
      <c r="AR25" s="49"/>
      <c r="AU25" s="49"/>
      <c r="AV25" s="49"/>
      <c r="AW25" s="49"/>
      <c r="AX25" s="49"/>
      <c r="AY25" s="49"/>
      <c r="AZ25" s="49"/>
      <c r="BA25" s="49"/>
      <c r="BB25" s="49"/>
      <c r="BC25" s="49"/>
      <c r="BD25" s="49"/>
    </row>
    <row r="26" spans="4:56" x14ac:dyDescent="0.3">
      <c r="R26" s="49"/>
      <c r="S26" s="49"/>
      <c r="T26" s="49"/>
      <c r="U26" s="49"/>
      <c r="V26" s="49"/>
      <c r="W26" s="49"/>
      <c r="X26" s="49"/>
      <c r="Y26" s="49"/>
      <c r="Z26" s="49"/>
      <c r="AA26" s="49"/>
      <c r="AB26" s="49"/>
      <c r="AC26" s="49"/>
      <c r="AG26" s="49"/>
      <c r="AH26" s="49"/>
      <c r="AI26" s="49"/>
      <c r="AJ26" s="49"/>
      <c r="AK26" s="49"/>
      <c r="AL26" s="49"/>
      <c r="AM26" s="49"/>
      <c r="AN26" s="49"/>
      <c r="AO26" s="49"/>
      <c r="AP26" s="49"/>
      <c r="AR26" s="49"/>
      <c r="AU26" s="49"/>
      <c r="AV26" s="49"/>
      <c r="AW26" s="49"/>
      <c r="AX26" s="49"/>
      <c r="AY26" s="49"/>
      <c r="AZ26" s="49"/>
      <c r="BA26" s="49"/>
      <c r="BB26" s="49"/>
      <c r="BC26" s="49"/>
      <c r="BD26" s="49"/>
    </row>
    <row r="27" spans="4:56" x14ac:dyDescent="0.3">
      <c r="R27" s="49"/>
      <c r="S27" s="49"/>
      <c r="T27" s="49"/>
      <c r="U27" s="49"/>
      <c r="V27" s="49"/>
      <c r="W27" s="49"/>
      <c r="X27" s="49"/>
      <c r="Y27" s="49"/>
      <c r="Z27" s="49"/>
      <c r="AA27" s="49"/>
      <c r="AB27" s="49"/>
      <c r="AC27" s="49"/>
      <c r="AG27" s="49"/>
      <c r="AH27" s="49"/>
      <c r="AI27" s="49"/>
      <c r="AJ27" s="49"/>
      <c r="AK27" s="49"/>
      <c r="AL27" s="49"/>
      <c r="AM27" s="49"/>
      <c r="AN27" s="49"/>
      <c r="AO27" s="49"/>
      <c r="AP27" s="49"/>
      <c r="AR27" s="49"/>
      <c r="AU27" s="49"/>
      <c r="AV27" s="49"/>
      <c r="AW27" s="49"/>
      <c r="AX27" s="49"/>
      <c r="AY27" s="49"/>
      <c r="AZ27" s="49"/>
      <c r="BA27" s="49"/>
      <c r="BB27" s="49"/>
      <c r="BC27" s="49"/>
      <c r="BD27" s="49"/>
    </row>
    <row r="28" spans="4:56" x14ac:dyDescent="0.3">
      <c r="R28" s="49"/>
      <c r="S28" s="49"/>
      <c r="T28" s="49"/>
      <c r="U28" s="49"/>
      <c r="V28" s="49"/>
      <c r="W28" s="49"/>
      <c r="X28" s="49"/>
      <c r="Y28" s="49"/>
      <c r="Z28" s="49"/>
      <c r="AA28" s="49"/>
      <c r="AB28" s="49"/>
      <c r="AC28" s="49"/>
      <c r="AG28" s="49"/>
      <c r="AH28" s="49"/>
      <c r="AI28" s="49"/>
      <c r="AJ28" s="49"/>
      <c r="AK28" s="49"/>
      <c r="AL28" s="49"/>
      <c r="AM28" s="49"/>
      <c r="AN28" s="49"/>
      <c r="AO28" s="49"/>
      <c r="AP28" s="49"/>
      <c r="AR28" s="49"/>
      <c r="AU28" s="49"/>
      <c r="AV28" s="49"/>
      <c r="AW28" s="49"/>
      <c r="AX28" s="49"/>
      <c r="AY28" s="49"/>
      <c r="AZ28" s="49"/>
      <c r="BA28" s="49"/>
      <c r="BB28" s="49"/>
      <c r="BC28" s="49"/>
      <c r="BD28" s="49"/>
    </row>
    <row r="29" spans="4:56" x14ac:dyDescent="0.3">
      <c r="R29" s="49"/>
      <c r="S29" s="49"/>
      <c r="T29" s="49"/>
      <c r="U29" s="49"/>
      <c r="V29" s="49"/>
      <c r="W29" s="49"/>
      <c r="X29" s="49"/>
      <c r="Y29" s="49"/>
      <c r="Z29" s="49"/>
      <c r="AA29" s="49"/>
      <c r="AB29" s="49"/>
      <c r="AC29" s="49"/>
      <c r="AG29" s="49"/>
      <c r="AH29" s="49"/>
      <c r="AI29" s="49"/>
      <c r="AJ29" s="49"/>
      <c r="AK29" s="49"/>
      <c r="AL29" s="49"/>
      <c r="AM29" s="49"/>
      <c r="AN29" s="49"/>
      <c r="AO29" s="49"/>
      <c r="AP29" s="49"/>
      <c r="AR29" s="49"/>
      <c r="AU29" s="49"/>
      <c r="AV29" s="49"/>
      <c r="AW29" s="49"/>
      <c r="AX29" s="49"/>
      <c r="AY29" s="49"/>
      <c r="AZ29" s="49"/>
      <c r="BA29" s="49"/>
      <c r="BB29" s="49"/>
      <c r="BC29" s="49"/>
      <c r="BD29" s="49"/>
    </row>
    <row r="30" spans="4:56" x14ac:dyDescent="0.3">
      <c r="R30" s="49"/>
      <c r="S30" s="49"/>
      <c r="T30" s="49"/>
      <c r="U30" s="49"/>
      <c r="V30" s="49"/>
      <c r="W30" s="49"/>
      <c r="X30" s="49"/>
      <c r="Y30" s="49"/>
      <c r="Z30" s="49"/>
      <c r="AA30" s="49"/>
      <c r="AB30" s="49"/>
      <c r="AC30" s="49"/>
      <c r="AG30" s="49"/>
      <c r="AH30" s="49"/>
      <c r="AI30" s="49"/>
      <c r="AJ30" s="49"/>
      <c r="AK30" s="49"/>
      <c r="AL30" s="49"/>
      <c r="AM30" s="49"/>
      <c r="AN30" s="49"/>
      <c r="AO30" s="49"/>
      <c r="AP30" s="49"/>
      <c r="AR30" s="49"/>
      <c r="AU30" s="49"/>
      <c r="AV30" s="49"/>
      <c r="AW30" s="49"/>
      <c r="AX30" s="49"/>
      <c r="AY30" s="49"/>
      <c r="AZ30" s="49"/>
      <c r="BA30" s="49"/>
      <c r="BB30" s="49"/>
      <c r="BC30" s="49"/>
      <c r="BD30" s="49"/>
    </row>
    <row r="31" spans="4:56" x14ac:dyDescent="0.3">
      <c r="R31" s="49"/>
      <c r="S31" s="49"/>
      <c r="T31" s="49"/>
      <c r="U31" s="49"/>
      <c r="V31" s="49"/>
      <c r="W31" s="49"/>
      <c r="X31" s="49"/>
      <c r="Y31" s="49"/>
      <c r="Z31" s="49"/>
      <c r="AA31" s="49"/>
      <c r="AB31" s="49"/>
      <c r="AC31" s="49"/>
      <c r="AG31" s="49"/>
      <c r="AH31" s="49"/>
      <c r="AI31" s="49"/>
      <c r="AJ31" s="49"/>
      <c r="AK31" s="49"/>
      <c r="AL31" s="49"/>
      <c r="AM31" s="49"/>
      <c r="AN31" s="49"/>
      <c r="AO31" s="49"/>
      <c r="AP31" s="49"/>
      <c r="AR31" s="49"/>
      <c r="AU31" s="49"/>
      <c r="AV31" s="49"/>
      <c r="AW31" s="49"/>
      <c r="AX31" s="49"/>
      <c r="AY31" s="49"/>
      <c r="AZ31" s="49"/>
      <c r="BA31" s="49"/>
      <c r="BB31" s="49"/>
      <c r="BC31" s="49"/>
      <c r="BD31" s="49"/>
    </row>
    <row r="32" spans="4:56" x14ac:dyDescent="0.3">
      <c r="R32" s="49"/>
      <c r="S32" s="49"/>
      <c r="T32" s="49"/>
      <c r="U32" s="49"/>
      <c r="V32" s="49"/>
      <c r="W32" s="49"/>
      <c r="X32" s="49"/>
      <c r="Y32" s="49"/>
      <c r="Z32" s="49"/>
      <c r="AA32" s="49"/>
      <c r="AB32" s="49"/>
      <c r="AC32" s="49"/>
      <c r="AG32" s="49"/>
      <c r="AH32" s="49"/>
      <c r="AI32" s="49"/>
      <c r="AJ32" s="49"/>
      <c r="AK32" s="49"/>
      <c r="AL32" s="49"/>
      <c r="AM32" s="49"/>
      <c r="AN32" s="49"/>
      <c r="AO32" s="49"/>
      <c r="AP32" s="49"/>
      <c r="AR32" s="49"/>
      <c r="AU32" s="49"/>
      <c r="AV32" s="49"/>
      <c r="AW32" s="49"/>
      <c r="AX32" s="49"/>
      <c r="AY32" s="49"/>
      <c r="AZ32" s="49"/>
      <c r="BA32" s="49"/>
      <c r="BB32" s="49"/>
      <c r="BC32" s="49"/>
      <c r="BD32" s="49"/>
    </row>
    <row r="33" spans="18:56" x14ac:dyDescent="0.3">
      <c r="R33" s="49"/>
      <c r="S33" s="49"/>
      <c r="T33" s="49"/>
      <c r="U33" s="49"/>
      <c r="V33" s="49"/>
      <c r="W33" s="49"/>
      <c r="X33" s="49"/>
      <c r="Y33" s="49"/>
      <c r="Z33" s="49"/>
      <c r="AA33" s="49"/>
      <c r="AB33" s="49"/>
      <c r="AC33" s="49"/>
      <c r="AG33" s="49"/>
      <c r="AH33" s="49"/>
      <c r="AI33" s="49"/>
      <c r="AJ33" s="49"/>
      <c r="AK33" s="49"/>
      <c r="AL33" s="49"/>
      <c r="AM33" s="49"/>
      <c r="AN33" s="49"/>
      <c r="AO33" s="49"/>
      <c r="AP33" s="49"/>
      <c r="AR33" s="49"/>
      <c r="AU33" s="49"/>
      <c r="AV33" s="49"/>
      <c r="AW33" s="49"/>
      <c r="AX33" s="49"/>
      <c r="AY33" s="49"/>
      <c r="AZ33" s="49"/>
      <c r="BA33" s="49"/>
      <c r="BB33" s="49"/>
      <c r="BC33" s="49"/>
      <c r="BD33" s="49"/>
    </row>
    <row r="34" spans="18:56" x14ac:dyDescent="0.3">
      <c r="R34" s="49"/>
      <c r="S34" s="49"/>
      <c r="T34" s="49"/>
      <c r="U34" s="49"/>
      <c r="V34" s="49"/>
      <c r="W34" s="49"/>
      <c r="X34" s="49"/>
      <c r="Y34" s="49"/>
      <c r="Z34" s="49"/>
      <c r="AA34" s="49"/>
      <c r="AB34" s="49"/>
      <c r="AC34" s="49"/>
      <c r="AG34" s="49"/>
      <c r="AH34" s="49"/>
      <c r="AI34" s="49"/>
      <c r="AJ34" s="49"/>
      <c r="AK34" s="49"/>
      <c r="AL34" s="49"/>
      <c r="AM34" s="49"/>
      <c r="AN34" s="49"/>
      <c r="AO34" s="49"/>
      <c r="AP34" s="49"/>
      <c r="AR34" s="49"/>
      <c r="AU34" s="49"/>
      <c r="AV34" s="49"/>
      <c r="AW34" s="49"/>
      <c r="AX34" s="49"/>
      <c r="AY34" s="49"/>
      <c r="AZ34" s="49"/>
      <c r="BA34" s="49"/>
      <c r="BB34" s="49"/>
      <c r="BC34" s="49"/>
      <c r="BD34" s="49"/>
    </row>
    <row r="35" spans="18:56" x14ac:dyDescent="0.3">
      <c r="R35" s="49"/>
      <c r="S35" s="49"/>
      <c r="T35" s="49"/>
      <c r="U35" s="49"/>
      <c r="V35" s="49"/>
      <c r="W35" s="49"/>
      <c r="X35" s="49"/>
      <c r="Y35" s="49"/>
      <c r="Z35" s="49"/>
      <c r="AA35" s="49"/>
      <c r="AB35" s="49"/>
      <c r="AC35" s="49"/>
      <c r="AG35" s="49"/>
      <c r="AH35" s="49"/>
      <c r="AI35" s="49"/>
      <c r="AJ35" s="49"/>
      <c r="AK35" s="49"/>
      <c r="AL35" s="49"/>
      <c r="AM35" s="49"/>
      <c r="AN35" s="49"/>
      <c r="AO35" s="49"/>
      <c r="AP35" s="49"/>
      <c r="AR35" s="49"/>
      <c r="AU35" s="49"/>
      <c r="AV35" s="49"/>
      <c r="AW35" s="49"/>
      <c r="AX35" s="49"/>
      <c r="AY35" s="49"/>
      <c r="AZ35" s="49"/>
      <c r="BA35" s="49"/>
      <c r="BB35" s="49"/>
      <c r="BC35" s="49"/>
      <c r="BD35" s="49"/>
    </row>
    <row r="36" spans="18:56" x14ac:dyDescent="0.3">
      <c r="R36" s="49"/>
      <c r="S36" s="49"/>
      <c r="T36" s="49"/>
      <c r="U36" s="49"/>
      <c r="V36" s="49"/>
      <c r="W36" s="49"/>
      <c r="X36" s="49"/>
      <c r="Y36" s="49"/>
      <c r="Z36" s="49"/>
      <c r="AA36" s="49"/>
      <c r="AB36" s="49"/>
      <c r="AC36" s="49"/>
      <c r="AG36" s="49"/>
      <c r="AH36" s="49"/>
      <c r="AI36" s="49"/>
      <c r="AJ36" s="49"/>
      <c r="AK36" s="49"/>
      <c r="AL36" s="49"/>
      <c r="AM36" s="49"/>
      <c r="AN36" s="49"/>
      <c r="AO36" s="49"/>
      <c r="AP36" s="49"/>
      <c r="AR36" s="49"/>
      <c r="AU36" s="49"/>
      <c r="AV36" s="49"/>
      <c r="AW36" s="49"/>
      <c r="AX36" s="49"/>
      <c r="AY36" s="49"/>
      <c r="AZ36" s="49"/>
      <c r="BA36" s="49"/>
      <c r="BB36" s="49"/>
      <c r="BC36" s="49"/>
      <c r="BD36" s="49"/>
    </row>
    <row r="37" spans="18:56" x14ac:dyDescent="0.3">
      <c r="R37" s="49"/>
      <c r="S37" s="49"/>
      <c r="T37" s="49"/>
      <c r="U37" s="49"/>
      <c r="V37" s="49"/>
      <c r="W37" s="49"/>
      <c r="X37" s="49"/>
      <c r="Y37" s="49"/>
      <c r="Z37" s="49"/>
      <c r="AA37" s="49"/>
      <c r="AB37" s="49"/>
      <c r="AC37" s="49"/>
      <c r="AG37" s="49"/>
      <c r="AH37" s="49"/>
      <c r="AI37" s="49"/>
      <c r="AJ37" s="49"/>
      <c r="AK37" s="49"/>
      <c r="AL37" s="49"/>
      <c r="AM37" s="49"/>
      <c r="AN37" s="49"/>
      <c r="AO37" s="49"/>
      <c r="AP37" s="49"/>
      <c r="AR37" s="49"/>
      <c r="AU37" s="49"/>
      <c r="AV37" s="49"/>
      <c r="AW37" s="49"/>
      <c r="AX37" s="49"/>
      <c r="AY37" s="49"/>
      <c r="AZ37" s="49"/>
      <c r="BA37" s="49"/>
      <c r="BB37" s="49"/>
      <c r="BC37" s="49"/>
      <c r="BD37" s="49"/>
    </row>
    <row r="38" spans="18:56" x14ac:dyDescent="0.3">
      <c r="R38" s="49"/>
      <c r="S38" s="49"/>
      <c r="T38" s="49"/>
      <c r="U38" s="49"/>
      <c r="V38" s="49"/>
      <c r="W38" s="49"/>
      <c r="X38" s="49"/>
      <c r="Y38" s="49"/>
      <c r="Z38" s="49"/>
      <c r="AA38" s="49"/>
      <c r="AB38" s="49"/>
      <c r="AC38" s="49"/>
      <c r="AG38" s="49"/>
      <c r="AH38" s="49"/>
      <c r="AI38" s="49"/>
      <c r="AJ38" s="49"/>
      <c r="AK38" s="49"/>
      <c r="AL38" s="49"/>
      <c r="AM38" s="49"/>
      <c r="AN38" s="49"/>
      <c r="AO38" s="49"/>
      <c r="AP38" s="49"/>
      <c r="AR38" s="49"/>
      <c r="AU38" s="49"/>
      <c r="AV38" s="49"/>
      <c r="AW38" s="49"/>
      <c r="AX38" s="49"/>
      <c r="AY38" s="49"/>
      <c r="AZ38" s="49"/>
      <c r="BA38" s="49"/>
      <c r="BB38" s="49"/>
      <c r="BC38" s="49"/>
      <c r="BD38" s="49"/>
    </row>
    <row r="39" spans="18:56" x14ac:dyDescent="0.3">
      <c r="R39" s="49"/>
      <c r="S39" s="49"/>
      <c r="T39" s="49"/>
      <c r="U39" s="49"/>
      <c r="V39" s="49"/>
      <c r="W39" s="49"/>
      <c r="X39" s="49"/>
      <c r="Y39" s="49"/>
      <c r="Z39" s="49"/>
      <c r="AA39" s="49"/>
      <c r="AB39" s="49"/>
      <c r="AC39" s="49"/>
      <c r="AG39" s="49"/>
      <c r="AH39" s="49"/>
      <c r="AI39" s="49"/>
      <c r="AJ39" s="49"/>
      <c r="AK39" s="49"/>
      <c r="AL39" s="49"/>
      <c r="AM39" s="49"/>
      <c r="AN39" s="49"/>
      <c r="AO39" s="49"/>
      <c r="AP39" s="49"/>
      <c r="AR39" s="49"/>
      <c r="AU39" s="49"/>
      <c r="AV39" s="49"/>
      <c r="AW39" s="49"/>
      <c r="AX39" s="49"/>
      <c r="AY39" s="49"/>
      <c r="AZ39" s="49"/>
      <c r="BA39" s="49"/>
      <c r="BB39" s="49"/>
      <c r="BC39" s="49"/>
      <c r="BD39" s="49"/>
    </row>
    <row r="40" spans="18:56" x14ac:dyDescent="0.3">
      <c r="R40" s="49"/>
      <c r="S40" s="49"/>
      <c r="T40" s="49"/>
      <c r="U40" s="49"/>
      <c r="V40" s="49"/>
      <c r="W40" s="49"/>
      <c r="X40" s="49"/>
      <c r="Y40" s="49"/>
      <c r="Z40" s="49"/>
      <c r="AA40" s="49"/>
      <c r="AB40" s="49"/>
      <c r="AC40" s="49"/>
      <c r="AG40" s="49"/>
      <c r="AH40" s="49"/>
      <c r="AI40" s="49"/>
      <c r="AJ40" s="49"/>
      <c r="AK40" s="49"/>
      <c r="AL40" s="49"/>
      <c r="AM40" s="49"/>
      <c r="AN40" s="49"/>
      <c r="AO40" s="49"/>
      <c r="AP40" s="49"/>
      <c r="AR40" s="49"/>
      <c r="AU40" s="49"/>
      <c r="AV40" s="49"/>
      <c r="AW40" s="49"/>
      <c r="AX40" s="49"/>
      <c r="AY40" s="49"/>
      <c r="AZ40" s="49"/>
      <c r="BA40" s="49"/>
      <c r="BB40" s="49"/>
      <c r="BC40" s="49"/>
      <c r="BD40" s="49"/>
    </row>
    <row r="41" spans="18:56" x14ac:dyDescent="0.3">
      <c r="R41" s="49"/>
      <c r="S41" s="49"/>
      <c r="T41" s="49"/>
      <c r="U41" s="49"/>
      <c r="V41" s="49"/>
      <c r="W41" s="49"/>
      <c r="X41" s="49"/>
      <c r="Y41" s="49"/>
      <c r="Z41" s="49"/>
      <c r="AA41" s="49"/>
      <c r="AB41" s="49"/>
      <c r="AC41" s="49"/>
      <c r="AG41" s="49"/>
      <c r="AH41" s="49"/>
      <c r="AI41" s="49"/>
      <c r="AJ41" s="49"/>
      <c r="AK41" s="49"/>
      <c r="AL41" s="49"/>
      <c r="AM41" s="49"/>
      <c r="AN41" s="49"/>
      <c r="AO41" s="49"/>
      <c r="AP41" s="49"/>
      <c r="AR41" s="49"/>
      <c r="AU41" s="49"/>
      <c r="AV41" s="49"/>
      <c r="AW41" s="49"/>
      <c r="AX41" s="49"/>
      <c r="AY41" s="49"/>
      <c r="AZ41" s="49"/>
      <c r="BA41" s="49"/>
      <c r="BB41" s="49"/>
      <c r="BC41" s="49"/>
      <c r="BD41" s="49"/>
    </row>
    <row r="42" spans="18:56" x14ac:dyDescent="0.3">
      <c r="R42" s="49"/>
      <c r="S42" s="49"/>
      <c r="T42" s="49"/>
      <c r="U42" s="49"/>
      <c r="V42" s="49"/>
      <c r="W42" s="49"/>
      <c r="X42" s="49"/>
      <c r="Y42" s="49"/>
      <c r="Z42" s="49"/>
      <c r="AA42" s="49"/>
      <c r="AB42" s="49"/>
      <c r="AC42" s="49"/>
      <c r="AG42" s="49"/>
      <c r="AH42" s="49"/>
      <c r="AI42" s="49"/>
      <c r="AJ42" s="49"/>
      <c r="AK42" s="49"/>
      <c r="AL42" s="49"/>
      <c r="AM42" s="49"/>
      <c r="AN42" s="49"/>
      <c r="AO42" s="49"/>
      <c r="AP42" s="49"/>
      <c r="AR42" s="49"/>
      <c r="AU42" s="49"/>
      <c r="AV42" s="49"/>
      <c r="AW42" s="49"/>
      <c r="AX42" s="49"/>
      <c r="AY42" s="49"/>
      <c r="AZ42" s="49"/>
      <c r="BA42" s="49"/>
      <c r="BB42" s="49"/>
      <c r="BC42" s="49"/>
      <c r="BD42" s="49"/>
    </row>
    <row r="43" spans="18:56" x14ac:dyDescent="0.3">
      <c r="R43" s="49"/>
      <c r="S43" s="49"/>
      <c r="T43" s="49"/>
      <c r="U43" s="49"/>
      <c r="V43" s="49"/>
      <c r="W43" s="49"/>
      <c r="X43" s="49"/>
      <c r="Y43" s="49"/>
      <c r="Z43" s="49"/>
      <c r="AA43" s="49"/>
      <c r="AB43" s="49"/>
      <c r="AC43" s="49"/>
      <c r="AG43" s="49"/>
      <c r="AH43" s="49"/>
      <c r="AI43" s="49"/>
      <c r="AJ43" s="49"/>
      <c r="AK43" s="49"/>
      <c r="AL43" s="49"/>
      <c r="AM43" s="49"/>
      <c r="AN43" s="49"/>
      <c r="AO43" s="49"/>
      <c r="AP43" s="49"/>
      <c r="AR43" s="49"/>
      <c r="AU43" s="49"/>
      <c r="AV43" s="49"/>
      <c r="AW43" s="49"/>
      <c r="AX43" s="49"/>
      <c r="AY43" s="49"/>
      <c r="AZ43" s="49"/>
      <c r="BA43" s="49"/>
      <c r="BB43" s="49"/>
      <c r="BC43" s="49"/>
      <c r="BD43" s="49"/>
    </row>
    <row r="44" spans="18:56" x14ac:dyDescent="0.3">
      <c r="R44" s="49"/>
      <c r="S44" s="49"/>
      <c r="T44" s="49"/>
      <c r="U44" s="49"/>
      <c r="V44" s="49"/>
      <c r="W44" s="49"/>
      <c r="X44" s="49"/>
      <c r="Y44" s="49"/>
      <c r="Z44" s="49"/>
      <c r="AA44" s="49"/>
      <c r="AB44" s="49"/>
      <c r="AC44" s="49"/>
      <c r="AG44" s="49"/>
      <c r="AH44" s="49"/>
      <c r="AI44" s="49"/>
      <c r="AJ44" s="49"/>
      <c r="AK44" s="49"/>
      <c r="AL44" s="49"/>
      <c r="AM44" s="49"/>
      <c r="AN44" s="49"/>
      <c r="AO44" s="49"/>
      <c r="AP44" s="49"/>
      <c r="AR44" s="49"/>
      <c r="AU44" s="49"/>
      <c r="AV44" s="49"/>
      <c r="AW44" s="49"/>
      <c r="AX44" s="49"/>
      <c r="AY44" s="49"/>
      <c r="AZ44" s="49"/>
      <c r="BA44" s="49"/>
      <c r="BB44" s="49"/>
      <c r="BC44" s="49"/>
      <c r="BD44" s="49"/>
    </row>
    <row r="45" spans="18:56" x14ac:dyDescent="0.3">
      <c r="R45" s="49"/>
      <c r="S45" s="49"/>
      <c r="T45" s="49"/>
      <c r="U45" s="49"/>
      <c r="V45" s="49"/>
      <c r="W45" s="49"/>
      <c r="X45" s="49"/>
      <c r="Y45" s="49"/>
      <c r="Z45" s="49"/>
      <c r="AA45" s="49"/>
      <c r="AB45" s="49"/>
      <c r="AC45" s="49"/>
      <c r="AG45" s="49"/>
      <c r="AH45" s="49"/>
      <c r="AI45" s="49"/>
      <c r="AJ45" s="49"/>
      <c r="AK45" s="49"/>
      <c r="AL45" s="49"/>
      <c r="AM45" s="49"/>
      <c r="AN45" s="49"/>
      <c r="AO45" s="49"/>
      <c r="AP45" s="49"/>
      <c r="AR45" s="49"/>
      <c r="AU45" s="49"/>
      <c r="AV45" s="49"/>
      <c r="AW45" s="49"/>
      <c r="AX45" s="49"/>
      <c r="AY45" s="49"/>
      <c r="AZ45" s="49"/>
      <c r="BA45" s="49"/>
      <c r="BB45" s="49"/>
      <c r="BC45" s="49"/>
      <c r="BD45" s="49"/>
    </row>
    <row r="46" spans="18:56" x14ac:dyDescent="0.3">
      <c r="R46" s="49"/>
      <c r="S46" s="49"/>
      <c r="T46" s="49"/>
      <c r="U46" s="49"/>
      <c r="V46" s="49"/>
      <c r="W46" s="49"/>
      <c r="X46" s="49"/>
      <c r="Y46" s="49"/>
      <c r="Z46" s="49"/>
      <c r="AA46" s="49"/>
      <c r="AB46" s="49"/>
      <c r="AC46" s="49"/>
      <c r="AG46" s="49"/>
      <c r="AH46" s="49"/>
      <c r="AI46" s="49"/>
      <c r="AJ46" s="49"/>
      <c r="AK46" s="49"/>
      <c r="AL46" s="49"/>
      <c r="AM46" s="49"/>
      <c r="AN46" s="49"/>
      <c r="AO46" s="49"/>
      <c r="AP46" s="49"/>
      <c r="AR46" s="49"/>
      <c r="AU46" s="49"/>
      <c r="AV46" s="49"/>
      <c r="AW46" s="49"/>
      <c r="AX46" s="49"/>
      <c r="AY46" s="49"/>
      <c r="AZ46" s="49"/>
      <c r="BA46" s="49"/>
      <c r="BB46" s="49"/>
      <c r="BC46" s="49"/>
      <c r="BD46" s="49"/>
    </row>
    <row r="47" spans="18:56" x14ac:dyDescent="0.3">
      <c r="R47" s="49"/>
      <c r="S47" s="49"/>
      <c r="T47" s="49"/>
      <c r="U47" s="49"/>
      <c r="V47" s="49"/>
      <c r="W47" s="49"/>
      <c r="X47" s="49"/>
      <c r="Y47" s="49"/>
      <c r="Z47" s="49"/>
      <c r="AA47" s="49"/>
      <c r="AB47" s="49"/>
      <c r="AC47" s="49"/>
      <c r="AG47" s="49"/>
      <c r="AH47" s="49"/>
      <c r="AI47" s="49"/>
      <c r="AJ47" s="49"/>
      <c r="AK47" s="49"/>
      <c r="AL47" s="49"/>
      <c r="AM47" s="49"/>
      <c r="AN47" s="49"/>
      <c r="AO47" s="49"/>
      <c r="AP47" s="49"/>
      <c r="AR47" s="49"/>
      <c r="AU47" s="49"/>
      <c r="AV47" s="49"/>
      <c r="AW47" s="49"/>
      <c r="AX47" s="49"/>
      <c r="AY47" s="49"/>
      <c r="AZ47" s="49"/>
      <c r="BA47" s="49"/>
      <c r="BB47" s="49"/>
      <c r="BC47" s="49"/>
      <c r="BD47" s="49"/>
    </row>
    <row r="48" spans="18:56" x14ac:dyDescent="0.3">
      <c r="R48" s="49"/>
      <c r="S48" s="49"/>
      <c r="T48" s="49"/>
      <c r="U48" s="49"/>
      <c r="V48" s="49"/>
      <c r="W48" s="49"/>
      <c r="X48" s="49"/>
      <c r="Y48" s="49"/>
      <c r="Z48" s="49"/>
      <c r="AA48" s="49"/>
      <c r="AB48" s="49"/>
      <c r="AC48" s="49"/>
      <c r="AG48" s="49"/>
      <c r="AH48" s="49"/>
      <c r="AI48" s="49"/>
      <c r="AJ48" s="49"/>
      <c r="AK48" s="49"/>
      <c r="AL48" s="49"/>
      <c r="AM48" s="49"/>
      <c r="AN48" s="49"/>
      <c r="AO48" s="49"/>
      <c r="AP48" s="49"/>
      <c r="AR48" s="49"/>
      <c r="AU48" s="49"/>
      <c r="AV48" s="49"/>
      <c r="AW48" s="49"/>
      <c r="AX48" s="49"/>
      <c r="AY48" s="49"/>
      <c r="AZ48" s="49"/>
      <c r="BA48" s="49"/>
      <c r="BB48" s="49"/>
      <c r="BC48" s="49"/>
      <c r="BD48" s="49"/>
    </row>
    <row r="49" spans="18:56" x14ac:dyDescent="0.3">
      <c r="R49" s="49"/>
      <c r="S49" s="49"/>
      <c r="T49" s="49"/>
      <c r="U49" s="49"/>
      <c r="V49" s="49"/>
      <c r="W49" s="49"/>
      <c r="X49" s="49"/>
      <c r="Y49" s="49"/>
      <c r="Z49" s="49"/>
      <c r="AA49" s="49"/>
      <c r="AB49" s="49"/>
      <c r="AC49" s="49"/>
      <c r="AG49" s="49"/>
      <c r="AH49" s="49"/>
      <c r="AI49" s="49"/>
      <c r="AJ49" s="49"/>
      <c r="AK49" s="49"/>
      <c r="AL49" s="49"/>
      <c r="AM49" s="49"/>
      <c r="AN49" s="49"/>
      <c r="AO49" s="49"/>
      <c r="AP49" s="49"/>
      <c r="AR49" s="49"/>
      <c r="AU49" s="49"/>
      <c r="AV49" s="49"/>
      <c r="AW49" s="49"/>
      <c r="AX49" s="49"/>
      <c r="AY49" s="49"/>
      <c r="AZ49" s="49"/>
      <c r="BA49" s="49"/>
      <c r="BB49" s="49"/>
      <c r="BC49" s="49"/>
      <c r="BD49" s="49"/>
    </row>
    <row r="50" spans="18:56" x14ac:dyDescent="0.3">
      <c r="R50" s="49"/>
      <c r="S50" s="49"/>
      <c r="T50" s="49"/>
      <c r="U50" s="49"/>
      <c r="V50" s="49"/>
      <c r="W50" s="49"/>
      <c r="X50" s="49"/>
      <c r="Y50" s="49"/>
      <c r="Z50" s="49"/>
      <c r="AA50" s="49"/>
      <c r="AB50" s="49"/>
      <c r="AC50" s="49"/>
      <c r="AG50" s="49"/>
      <c r="AH50" s="49"/>
      <c r="AI50" s="49"/>
      <c r="AJ50" s="49"/>
      <c r="AK50" s="49"/>
      <c r="AL50" s="49"/>
      <c r="AM50" s="49"/>
      <c r="AN50" s="49"/>
      <c r="AO50" s="49"/>
      <c r="AP50" s="49"/>
      <c r="AR50" s="49"/>
      <c r="AU50" s="49"/>
      <c r="AV50" s="49"/>
      <c r="AW50" s="49"/>
      <c r="AX50" s="49"/>
      <c r="AY50" s="49"/>
      <c r="AZ50" s="49"/>
      <c r="BA50" s="49"/>
      <c r="BB50" s="49"/>
      <c r="BC50" s="49"/>
      <c r="BD50" s="49"/>
    </row>
    <row r="51" spans="18:56" x14ac:dyDescent="0.3">
      <c r="R51" s="49"/>
      <c r="S51" s="49"/>
      <c r="T51" s="49"/>
      <c r="U51" s="49"/>
      <c r="V51" s="49"/>
      <c r="W51" s="49"/>
      <c r="X51" s="49"/>
      <c r="Y51" s="49"/>
      <c r="Z51" s="49"/>
      <c r="AA51" s="49"/>
      <c r="AB51" s="49"/>
      <c r="AC51" s="49"/>
      <c r="AG51" s="49"/>
      <c r="AH51" s="49"/>
      <c r="AI51" s="49"/>
      <c r="AJ51" s="49"/>
      <c r="AK51" s="49"/>
      <c r="AL51" s="49"/>
      <c r="AM51" s="49"/>
      <c r="AN51" s="49"/>
      <c r="AO51" s="49"/>
      <c r="AP51" s="49"/>
      <c r="AR51" s="49"/>
      <c r="AU51" s="49"/>
      <c r="AV51" s="49"/>
      <c r="AW51" s="49"/>
      <c r="AX51" s="49"/>
      <c r="AY51" s="49"/>
      <c r="AZ51" s="49"/>
      <c r="BA51" s="49"/>
      <c r="BB51" s="49"/>
      <c r="BC51" s="49"/>
      <c r="BD51" s="49"/>
    </row>
    <row r="52" spans="18:56" x14ac:dyDescent="0.3">
      <c r="R52" s="49"/>
      <c r="S52" s="49"/>
      <c r="T52" s="49"/>
      <c r="U52" s="49"/>
      <c r="V52" s="49"/>
      <c r="W52" s="49"/>
      <c r="X52" s="49"/>
      <c r="Y52" s="49"/>
      <c r="Z52" s="49"/>
      <c r="AA52" s="49"/>
      <c r="AB52" s="49"/>
      <c r="AC52" s="49"/>
      <c r="AG52" s="49"/>
      <c r="AH52" s="49"/>
      <c r="AI52" s="49"/>
      <c r="AJ52" s="49"/>
      <c r="AK52" s="49"/>
      <c r="AL52" s="49"/>
      <c r="AM52" s="49"/>
      <c r="AN52" s="49"/>
      <c r="AO52" s="49"/>
      <c r="AP52" s="49"/>
      <c r="AR52" s="49"/>
      <c r="AU52" s="49"/>
      <c r="AV52" s="49"/>
      <c r="AW52" s="49"/>
      <c r="AX52" s="49"/>
      <c r="AY52" s="49"/>
      <c r="AZ52" s="49"/>
      <c r="BA52" s="49"/>
      <c r="BB52" s="49"/>
      <c r="BC52" s="49"/>
      <c r="BD52" s="49"/>
    </row>
    <row r="53" spans="18:56" x14ac:dyDescent="0.3">
      <c r="R53" s="49"/>
      <c r="S53" s="49"/>
      <c r="T53" s="49"/>
      <c r="U53" s="49"/>
      <c r="V53" s="49"/>
      <c r="W53" s="49"/>
      <c r="X53" s="49"/>
      <c r="Y53" s="49"/>
      <c r="Z53" s="49"/>
      <c r="AA53" s="49"/>
      <c r="AB53" s="49"/>
      <c r="AC53" s="49"/>
      <c r="AG53" s="49"/>
      <c r="AH53" s="49"/>
      <c r="AI53" s="49"/>
      <c r="AJ53" s="49"/>
      <c r="AK53" s="49"/>
      <c r="AL53" s="49"/>
      <c r="AM53" s="49"/>
      <c r="AN53" s="49"/>
      <c r="AO53" s="49"/>
      <c r="AP53" s="49"/>
      <c r="AR53" s="49"/>
      <c r="AU53" s="49"/>
      <c r="AV53" s="49"/>
      <c r="AW53" s="49"/>
      <c r="AX53" s="49"/>
      <c r="AY53" s="49"/>
      <c r="AZ53" s="49"/>
      <c r="BA53" s="49"/>
      <c r="BB53" s="49"/>
      <c r="BC53" s="49"/>
      <c r="BD53" s="49"/>
    </row>
    <row r="54" spans="18:56" x14ac:dyDescent="0.3">
      <c r="R54" s="49"/>
      <c r="S54" s="49"/>
      <c r="T54" s="49"/>
      <c r="U54" s="49"/>
      <c r="V54" s="49"/>
      <c r="W54" s="49"/>
      <c r="X54" s="49"/>
      <c r="Y54" s="49"/>
      <c r="Z54" s="49"/>
      <c r="AA54" s="49"/>
      <c r="AB54" s="49"/>
      <c r="AC54" s="49"/>
      <c r="AG54" s="49"/>
      <c r="AH54" s="49"/>
      <c r="AI54" s="49"/>
      <c r="AJ54" s="49"/>
      <c r="AK54" s="49"/>
      <c r="AL54" s="49"/>
      <c r="AM54" s="49"/>
      <c r="AN54" s="49"/>
      <c r="AO54" s="49"/>
      <c r="AP54" s="49"/>
      <c r="AR54" s="49"/>
      <c r="AU54" s="49"/>
      <c r="AV54" s="49"/>
      <c r="AW54" s="49"/>
      <c r="AX54" s="49"/>
      <c r="AY54" s="49"/>
      <c r="AZ54" s="49"/>
      <c r="BA54" s="49"/>
      <c r="BB54" s="49"/>
      <c r="BC54" s="49"/>
      <c r="BD54" s="49"/>
    </row>
    <row r="55" spans="18:56" x14ac:dyDescent="0.3">
      <c r="R55" s="49"/>
      <c r="S55" s="49"/>
      <c r="T55" s="49"/>
      <c r="U55" s="49"/>
      <c r="V55" s="49"/>
      <c r="W55" s="49"/>
      <c r="X55" s="49"/>
      <c r="Y55" s="49"/>
      <c r="Z55" s="49"/>
      <c r="AA55" s="49"/>
      <c r="AB55" s="49"/>
      <c r="AC55" s="49"/>
      <c r="AG55" s="49"/>
      <c r="AH55" s="49"/>
      <c r="AI55" s="49"/>
      <c r="AJ55" s="49"/>
      <c r="AK55" s="49"/>
      <c r="AL55" s="49"/>
      <c r="AM55" s="49"/>
      <c r="AN55" s="49"/>
      <c r="AO55" s="49"/>
      <c r="AP55" s="49"/>
      <c r="AR55" s="49"/>
      <c r="AU55" s="49"/>
      <c r="AV55" s="49"/>
      <c r="AW55" s="49"/>
      <c r="AX55" s="49"/>
      <c r="AY55" s="49"/>
      <c r="AZ55" s="49"/>
      <c r="BA55" s="49"/>
      <c r="BB55" s="49"/>
      <c r="BC55" s="49"/>
      <c r="BD55" s="49"/>
    </row>
    <row r="56" spans="18:56" x14ac:dyDescent="0.3">
      <c r="R56" s="49"/>
      <c r="S56" s="49"/>
      <c r="T56" s="49"/>
      <c r="U56" s="49"/>
      <c r="V56" s="49"/>
      <c r="W56" s="49"/>
      <c r="X56" s="49"/>
      <c r="Y56" s="49"/>
      <c r="Z56" s="49"/>
      <c r="AA56" s="49"/>
      <c r="AB56" s="49"/>
      <c r="AC56" s="49"/>
      <c r="AG56" s="49"/>
      <c r="AH56" s="49"/>
      <c r="AI56" s="49"/>
      <c r="AJ56" s="49"/>
      <c r="AK56" s="49"/>
      <c r="AL56" s="49"/>
      <c r="AM56" s="49"/>
      <c r="AN56" s="49"/>
      <c r="AO56" s="49"/>
      <c r="AP56" s="49"/>
      <c r="AR56" s="49"/>
      <c r="AU56" s="49"/>
      <c r="AV56" s="49"/>
      <c r="AW56" s="49"/>
      <c r="AX56" s="49"/>
      <c r="AY56" s="49"/>
      <c r="AZ56" s="49"/>
      <c r="BA56" s="49"/>
      <c r="BB56" s="49"/>
      <c r="BC56" s="49"/>
      <c r="BD56" s="49"/>
    </row>
    <row r="57" spans="18:56" x14ac:dyDescent="0.3">
      <c r="R57" s="49"/>
      <c r="S57" s="49"/>
      <c r="T57" s="49"/>
      <c r="U57" s="49"/>
      <c r="V57" s="49"/>
      <c r="W57" s="49"/>
      <c r="X57" s="49"/>
      <c r="Y57" s="49"/>
      <c r="Z57" s="49"/>
      <c r="AA57" s="49"/>
      <c r="AB57" s="49"/>
      <c r="AC57" s="49"/>
      <c r="AG57" s="49"/>
      <c r="AH57" s="49"/>
      <c r="AI57" s="49"/>
      <c r="AJ57" s="49"/>
      <c r="AK57" s="49"/>
      <c r="AL57" s="49"/>
      <c r="AM57" s="49"/>
      <c r="AN57" s="49"/>
      <c r="AO57" s="49"/>
      <c r="AP57" s="49"/>
      <c r="AR57" s="49"/>
      <c r="AU57" s="49"/>
      <c r="AV57" s="49"/>
      <c r="AW57" s="49"/>
      <c r="AX57" s="49"/>
      <c r="AY57" s="49"/>
      <c r="AZ57" s="49"/>
      <c r="BA57" s="49"/>
      <c r="BB57" s="49"/>
      <c r="BC57" s="49"/>
      <c r="BD57" s="49"/>
    </row>
    <row r="58" spans="18:56" x14ac:dyDescent="0.3">
      <c r="R58" s="49"/>
      <c r="S58" s="49"/>
      <c r="T58" s="49"/>
      <c r="U58" s="49"/>
      <c r="V58" s="49"/>
      <c r="W58" s="49"/>
      <c r="X58" s="49"/>
      <c r="Y58" s="49"/>
      <c r="Z58" s="49"/>
      <c r="AA58" s="49"/>
      <c r="AB58" s="49"/>
      <c r="AC58" s="49"/>
      <c r="AG58" s="49"/>
      <c r="AH58" s="49"/>
      <c r="AI58" s="49"/>
      <c r="AJ58" s="49"/>
      <c r="AK58" s="49"/>
      <c r="AL58" s="49"/>
      <c r="AM58" s="49"/>
      <c r="AN58" s="49"/>
      <c r="AO58" s="49"/>
      <c r="AP58" s="49"/>
      <c r="AR58" s="49"/>
      <c r="AU58" s="49"/>
      <c r="AV58" s="49"/>
      <c r="AW58" s="49"/>
      <c r="AX58" s="49"/>
      <c r="AY58" s="49"/>
      <c r="AZ58" s="49"/>
      <c r="BA58" s="49"/>
      <c r="BB58" s="49"/>
      <c r="BC58" s="49"/>
      <c r="BD58" s="49"/>
    </row>
    <row r="59" spans="18:56" x14ac:dyDescent="0.3">
      <c r="R59" s="49"/>
      <c r="S59" s="49"/>
      <c r="T59" s="49"/>
      <c r="U59" s="49"/>
      <c r="V59" s="49"/>
      <c r="W59" s="49"/>
      <c r="X59" s="49"/>
      <c r="Y59" s="49"/>
      <c r="Z59" s="49"/>
      <c r="AA59" s="49"/>
      <c r="AB59" s="49"/>
      <c r="AC59" s="49"/>
      <c r="AG59" s="49"/>
      <c r="AH59" s="49"/>
      <c r="AI59" s="49"/>
      <c r="AJ59" s="49"/>
      <c r="AK59" s="49"/>
      <c r="AL59" s="49"/>
      <c r="AM59" s="49"/>
      <c r="AN59" s="49"/>
      <c r="AO59" s="49"/>
      <c r="AP59" s="49"/>
      <c r="AR59" s="49"/>
      <c r="AU59" s="49"/>
      <c r="AV59" s="49"/>
      <c r="AW59" s="49"/>
      <c r="AX59" s="49"/>
      <c r="AY59" s="49"/>
      <c r="AZ59" s="49"/>
      <c r="BA59" s="49"/>
      <c r="BB59" s="49"/>
      <c r="BC59" s="49"/>
      <c r="BD59" s="49"/>
    </row>
    <row r="60" spans="18:56" x14ac:dyDescent="0.3">
      <c r="R60" s="49"/>
      <c r="S60" s="49"/>
      <c r="T60" s="49"/>
      <c r="U60" s="49"/>
      <c r="V60" s="49"/>
      <c r="W60" s="49"/>
      <c r="X60" s="49"/>
      <c r="Y60" s="49"/>
      <c r="Z60" s="49"/>
      <c r="AA60" s="49"/>
      <c r="AB60" s="49"/>
      <c r="AC60" s="49"/>
      <c r="AG60" s="49"/>
      <c r="AH60" s="49"/>
      <c r="AI60" s="49"/>
      <c r="AJ60" s="49"/>
      <c r="AK60" s="49"/>
      <c r="AL60" s="49"/>
      <c r="AM60" s="49"/>
      <c r="AN60" s="49"/>
      <c r="AO60" s="49"/>
      <c r="AP60" s="49"/>
      <c r="AR60" s="49"/>
      <c r="AU60" s="49"/>
      <c r="AV60" s="49"/>
      <c r="AW60" s="49"/>
      <c r="AX60" s="49"/>
      <c r="AY60" s="49"/>
      <c r="AZ60" s="49"/>
      <c r="BA60" s="49"/>
      <c r="BB60" s="49"/>
      <c r="BC60" s="49"/>
      <c r="BD60" s="49"/>
    </row>
    <row r="61" spans="18:56" x14ac:dyDescent="0.3">
      <c r="R61" s="49"/>
      <c r="S61" s="49"/>
      <c r="T61" s="49"/>
      <c r="U61" s="49"/>
      <c r="V61" s="49"/>
      <c r="W61" s="49"/>
      <c r="X61" s="49"/>
      <c r="Y61" s="49"/>
      <c r="Z61" s="49"/>
      <c r="AA61" s="49"/>
      <c r="AB61" s="49"/>
      <c r="AC61" s="49"/>
      <c r="AG61" s="49"/>
      <c r="AH61" s="49"/>
      <c r="AI61" s="49"/>
      <c r="AJ61" s="49"/>
      <c r="AK61" s="49"/>
      <c r="AL61" s="49"/>
      <c r="AM61" s="49"/>
      <c r="AN61" s="49"/>
      <c r="AO61" s="49"/>
      <c r="AP61" s="49"/>
      <c r="AR61" s="49"/>
      <c r="AU61" s="49"/>
      <c r="AV61" s="49"/>
      <c r="AW61" s="49"/>
      <c r="AX61" s="49"/>
      <c r="AY61" s="49"/>
      <c r="AZ61" s="49"/>
      <c r="BA61" s="49"/>
      <c r="BB61" s="49"/>
      <c r="BC61" s="49"/>
      <c r="BD61" s="49"/>
    </row>
    <row r="62" spans="18:56" x14ac:dyDescent="0.3">
      <c r="R62" s="49"/>
      <c r="S62" s="49"/>
      <c r="T62" s="49"/>
      <c r="U62" s="49"/>
      <c r="V62" s="49"/>
      <c r="W62" s="49"/>
      <c r="X62" s="49"/>
      <c r="Y62" s="49"/>
      <c r="Z62" s="49"/>
      <c r="AA62" s="49"/>
      <c r="AB62" s="49"/>
      <c r="AC62" s="49"/>
      <c r="AG62" s="49"/>
      <c r="AH62" s="49"/>
      <c r="AI62" s="49"/>
      <c r="AJ62" s="49"/>
      <c r="AK62" s="49"/>
      <c r="AL62" s="49"/>
      <c r="AM62" s="49"/>
      <c r="AN62" s="49"/>
      <c r="AO62" s="49"/>
      <c r="AP62" s="49"/>
      <c r="AR62" s="49"/>
      <c r="AU62" s="49"/>
      <c r="AV62" s="49"/>
      <c r="AW62" s="49"/>
      <c r="AX62" s="49"/>
      <c r="AY62" s="49"/>
      <c r="AZ62" s="49"/>
      <c r="BA62" s="49"/>
      <c r="BB62" s="49"/>
      <c r="BC62" s="49"/>
      <c r="BD62" s="49"/>
    </row>
    <row r="63" spans="18:56" x14ac:dyDescent="0.3">
      <c r="R63" s="49"/>
      <c r="S63" s="49"/>
      <c r="T63" s="49"/>
      <c r="U63" s="49"/>
      <c r="V63" s="49"/>
      <c r="W63" s="49"/>
      <c r="X63" s="49"/>
      <c r="Y63" s="49"/>
      <c r="Z63" s="49"/>
      <c r="AA63" s="49"/>
      <c r="AB63" s="49"/>
      <c r="AC63" s="49"/>
      <c r="AG63" s="49"/>
      <c r="AH63" s="49"/>
      <c r="AI63" s="49"/>
      <c r="AJ63" s="49"/>
      <c r="AK63" s="49"/>
      <c r="AL63" s="49"/>
      <c r="AM63" s="49"/>
      <c r="AN63" s="49"/>
      <c r="AO63" s="49"/>
      <c r="AP63" s="49"/>
      <c r="AR63" s="49"/>
      <c r="AU63" s="49"/>
      <c r="AV63" s="49"/>
      <c r="AW63" s="49"/>
      <c r="AX63" s="49"/>
      <c r="AY63" s="49"/>
      <c r="AZ63" s="49"/>
      <c r="BA63" s="49"/>
      <c r="BB63" s="49"/>
      <c r="BC63" s="49"/>
      <c r="BD63" s="49"/>
    </row>
    <row r="64" spans="18:56" x14ac:dyDescent="0.3">
      <c r="R64" s="49"/>
      <c r="S64" s="49"/>
      <c r="T64" s="49"/>
      <c r="U64" s="49"/>
      <c r="V64" s="49"/>
      <c r="W64" s="49"/>
      <c r="X64" s="49"/>
      <c r="Y64" s="49"/>
      <c r="Z64" s="49"/>
      <c r="AA64" s="49"/>
      <c r="AB64" s="49"/>
      <c r="AC64" s="49"/>
      <c r="AG64" s="49"/>
      <c r="AH64" s="49"/>
      <c r="AI64" s="49"/>
      <c r="AJ64" s="49"/>
      <c r="AK64" s="49"/>
      <c r="AL64" s="49"/>
      <c r="AM64" s="49"/>
      <c r="AN64" s="49"/>
      <c r="AO64" s="49"/>
      <c r="AP64" s="49"/>
      <c r="AR64" s="49"/>
      <c r="AU64" s="49"/>
      <c r="AV64" s="49"/>
      <c r="AW64" s="49"/>
      <c r="AX64" s="49"/>
      <c r="AY64" s="49"/>
      <c r="AZ64" s="49"/>
      <c r="BA64" s="49"/>
      <c r="BB64" s="49"/>
      <c r="BC64" s="49"/>
      <c r="BD64" s="49"/>
    </row>
    <row r="65" spans="18:56" x14ac:dyDescent="0.3">
      <c r="R65" s="49"/>
      <c r="S65" s="49"/>
      <c r="T65" s="49"/>
      <c r="U65" s="49"/>
      <c r="V65" s="49"/>
      <c r="W65" s="49"/>
      <c r="X65" s="49"/>
      <c r="Y65" s="49"/>
      <c r="Z65" s="49"/>
      <c r="AA65" s="49"/>
      <c r="AB65" s="49"/>
      <c r="AC65" s="49"/>
      <c r="AG65" s="49"/>
      <c r="AH65" s="49"/>
      <c r="AI65" s="49"/>
      <c r="AJ65" s="49"/>
      <c r="AK65" s="49"/>
      <c r="AL65" s="49"/>
      <c r="AM65" s="49"/>
      <c r="AN65" s="49"/>
      <c r="AO65" s="49"/>
      <c r="AP65" s="49"/>
      <c r="AR65" s="49"/>
      <c r="AU65" s="49"/>
      <c r="AV65" s="49"/>
      <c r="AW65" s="49"/>
      <c r="AX65" s="49"/>
      <c r="AY65" s="49"/>
      <c r="AZ65" s="49"/>
      <c r="BA65" s="49"/>
      <c r="BB65" s="49"/>
      <c r="BC65" s="49"/>
      <c r="BD65" s="49"/>
    </row>
    <row r="66" spans="18:56" x14ac:dyDescent="0.3">
      <c r="R66" s="49"/>
      <c r="S66" s="49"/>
      <c r="T66" s="49"/>
      <c r="U66" s="49"/>
      <c r="V66" s="49"/>
      <c r="W66" s="49"/>
      <c r="X66" s="49"/>
      <c r="Y66" s="49"/>
      <c r="Z66" s="49"/>
      <c r="AA66" s="49"/>
      <c r="AB66" s="49"/>
      <c r="AC66" s="49"/>
      <c r="AG66" s="49"/>
      <c r="AH66" s="49"/>
      <c r="AI66" s="49"/>
      <c r="AJ66" s="49"/>
      <c r="AK66" s="49"/>
      <c r="AL66" s="49"/>
      <c r="AM66" s="49"/>
      <c r="AN66" s="49"/>
      <c r="AO66" s="49"/>
      <c r="AP66" s="49"/>
      <c r="AR66" s="49"/>
      <c r="AU66" s="49"/>
      <c r="AV66" s="49"/>
      <c r="AW66" s="49"/>
      <c r="AX66" s="49"/>
      <c r="AY66" s="49"/>
      <c r="AZ66" s="49"/>
      <c r="BA66" s="49"/>
      <c r="BB66" s="49"/>
      <c r="BC66" s="49"/>
      <c r="BD66" s="49"/>
    </row>
    <row r="67" spans="18:56" x14ac:dyDescent="0.3">
      <c r="R67" s="49"/>
      <c r="S67" s="49"/>
      <c r="T67" s="49"/>
      <c r="U67" s="49"/>
      <c r="V67" s="49"/>
      <c r="W67" s="49"/>
      <c r="X67" s="49"/>
      <c r="Y67" s="49"/>
      <c r="Z67" s="49"/>
      <c r="AA67" s="49"/>
      <c r="AB67" s="49"/>
      <c r="AC67" s="49"/>
      <c r="AG67" s="49"/>
      <c r="AH67" s="49"/>
      <c r="AI67" s="49"/>
      <c r="AJ67" s="49"/>
      <c r="AK67" s="49"/>
      <c r="AL67" s="49"/>
      <c r="AM67" s="49"/>
      <c r="AN67" s="49"/>
      <c r="AO67" s="49"/>
      <c r="AP67" s="49"/>
      <c r="AR67" s="49"/>
      <c r="AU67" s="49"/>
      <c r="AV67" s="49"/>
      <c r="AW67" s="49"/>
      <c r="AX67" s="49"/>
      <c r="AY67" s="49"/>
      <c r="AZ67" s="49"/>
      <c r="BA67" s="49"/>
      <c r="BB67" s="49"/>
      <c r="BC67" s="49"/>
      <c r="BD67" s="49"/>
    </row>
    <row r="68" spans="18:56" x14ac:dyDescent="0.3">
      <c r="R68" s="49"/>
      <c r="S68" s="49"/>
      <c r="T68" s="49"/>
      <c r="U68" s="49"/>
      <c r="V68" s="49"/>
      <c r="W68" s="49"/>
      <c r="X68" s="49"/>
      <c r="Y68" s="49"/>
      <c r="Z68" s="49"/>
      <c r="AA68" s="49"/>
      <c r="AB68" s="49"/>
      <c r="AC68" s="49"/>
      <c r="AG68" s="49"/>
      <c r="AH68" s="49"/>
      <c r="AI68" s="49"/>
      <c r="AJ68" s="49"/>
      <c r="AK68" s="49"/>
      <c r="AL68" s="49"/>
      <c r="AM68" s="49"/>
      <c r="AN68" s="49"/>
      <c r="AO68" s="49"/>
      <c r="AP68" s="49"/>
      <c r="AR68" s="49"/>
      <c r="AU68" s="49"/>
      <c r="AV68" s="49"/>
      <c r="AW68" s="49"/>
      <c r="AX68" s="49"/>
      <c r="AY68" s="49"/>
      <c r="AZ68" s="49"/>
      <c r="BA68" s="49"/>
      <c r="BB68" s="49"/>
      <c r="BC68" s="49"/>
      <c r="BD68" s="49"/>
    </row>
    <row r="69" spans="18:56" x14ac:dyDescent="0.3">
      <c r="R69" s="49"/>
      <c r="S69" s="49"/>
      <c r="T69" s="49"/>
      <c r="U69" s="49"/>
      <c r="V69" s="49"/>
      <c r="W69" s="49"/>
      <c r="X69" s="49"/>
      <c r="Y69" s="49"/>
      <c r="Z69" s="49"/>
      <c r="AA69" s="49"/>
      <c r="AB69" s="49"/>
      <c r="AC69" s="49"/>
      <c r="AG69" s="49"/>
      <c r="AH69" s="49"/>
      <c r="AI69" s="49"/>
      <c r="AJ69" s="49"/>
      <c r="AK69" s="49"/>
      <c r="AL69" s="49"/>
      <c r="AM69" s="49"/>
      <c r="AN69" s="49"/>
      <c r="AO69" s="49"/>
      <c r="AP69" s="49"/>
      <c r="AR69" s="49"/>
      <c r="AU69" s="49"/>
      <c r="AV69" s="49"/>
      <c r="AW69" s="49"/>
      <c r="AX69" s="49"/>
      <c r="AY69" s="49"/>
      <c r="AZ69" s="49"/>
      <c r="BA69" s="49"/>
      <c r="BB69" s="49"/>
      <c r="BC69" s="49"/>
      <c r="BD69" s="49"/>
    </row>
    <row r="70" spans="18:56" x14ac:dyDescent="0.3">
      <c r="R70" s="49"/>
      <c r="S70" s="49"/>
      <c r="T70" s="49"/>
      <c r="U70" s="49"/>
      <c r="V70" s="49"/>
      <c r="W70" s="49"/>
      <c r="X70" s="49"/>
      <c r="Y70" s="49"/>
      <c r="Z70" s="49"/>
      <c r="AA70" s="49"/>
      <c r="AB70" s="49"/>
      <c r="AC70" s="49"/>
      <c r="AG70" s="49"/>
      <c r="AH70" s="49"/>
      <c r="AI70" s="49"/>
      <c r="AJ70" s="49"/>
      <c r="AK70" s="49"/>
      <c r="AL70" s="49"/>
      <c r="AM70" s="49"/>
      <c r="AN70" s="49"/>
      <c r="AO70" s="49"/>
      <c r="AP70" s="49"/>
      <c r="AR70" s="49"/>
      <c r="AU70" s="49"/>
      <c r="AV70" s="49"/>
      <c r="AW70" s="49"/>
      <c r="AX70" s="49"/>
      <c r="AY70" s="49"/>
      <c r="AZ70" s="49"/>
      <c r="BA70" s="49"/>
      <c r="BB70" s="49"/>
      <c r="BC70" s="49"/>
      <c r="BD70" s="49"/>
    </row>
    <row r="71" spans="18:56" x14ac:dyDescent="0.3">
      <c r="R71" s="49"/>
      <c r="S71" s="49"/>
      <c r="T71" s="49"/>
      <c r="U71" s="49"/>
      <c r="V71" s="49"/>
      <c r="W71" s="49"/>
      <c r="X71" s="49"/>
      <c r="Y71" s="49"/>
      <c r="Z71" s="49"/>
      <c r="AA71" s="49"/>
      <c r="AB71" s="49"/>
      <c r="AC71" s="49"/>
      <c r="AG71" s="49"/>
      <c r="AH71" s="49"/>
      <c r="AI71" s="49"/>
      <c r="AJ71" s="49"/>
      <c r="AK71" s="49"/>
      <c r="AL71" s="49"/>
      <c r="AM71" s="49"/>
      <c r="AN71" s="49"/>
      <c r="AO71" s="49"/>
      <c r="AP71" s="49"/>
      <c r="AR71" s="49"/>
      <c r="AU71" s="49"/>
      <c r="AV71" s="49"/>
      <c r="AW71" s="49"/>
      <c r="AX71" s="49"/>
      <c r="AY71" s="49"/>
      <c r="AZ71" s="49"/>
      <c r="BA71" s="49"/>
      <c r="BB71" s="49"/>
      <c r="BC71" s="49"/>
      <c r="BD71" s="49"/>
    </row>
    <row r="72" spans="18:56" x14ac:dyDescent="0.3">
      <c r="R72" s="49"/>
      <c r="S72" s="49"/>
      <c r="T72" s="49"/>
      <c r="U72" s="49"/>
      <c r="V72" s="49"/>
      <c r="W72" s="49"/>
      <c r="X72" s="49"/>
      <c r="Y72" s="49"/>
      <c r="Z72" s="49"/>
      <c r="AA72" s="49"/>
      <c r="AB72" s="49"/>
      <c r="AC72" s="49"/>
      <c r="AG72" s="49"/>
      <c r="AH72" s="49"/>
      <c r="AI72" s="49"/>
      <c r="AJ72" s="49"/>
      <c r="AK72" s="49"/>
      <c r="AL72" s="49"/>
      <c r="AM72" s="49"/>
      <c r="AN72" s="49"/>
      <c r="AO72" s="49"/>
      <c r="AP72" s="49"/>
      <c r="AR72" s="49"/>
      <c r="AU72" s="49"/>
      <c r="AV72" s="49"/>
      <c r="AW72" s="49"/>
      <c r="AX72" s="49"/>
      <c r="AY72" s="49"/>
      <c r="AZ72" s="49"/>
      <c r="BA72" s="49"/>
      <c r="BB72" s="49"/>
      <c r="BC72" s="49"/>
      <c r="BD72" s="49"/>
    </row>
    <row r="73" spans="18:56" x14ac:dyDescent="0.3">
      <c r="R73" s="49"/>
      <c r="S73" s="49"/>
      <c r="T73" s="49"/>
      <c r="U73" s="49"/>
      <c r="V73" s="49"/>
      <c r="W73" s="49"/>
      <c r="X73" s="49"/>
      <c r="Y73" s="49"/>
      <c r="Z73" s="49"/>
      <c r="AA73" s="49"/>
      <c r="AB73" s="49"/>
      <c r="AC73" s="49"/>
      <c r="AG73" s="49"/>
      <c r="AH73" s="49"/>
      <c r="AI73" s="49"/>
      <c r="AJ73" s="49"/>
      <c r="AK73" s="49"/>
      <c r="AL73" s="49"/>
      <c r="AM73" s="49"/>
      <c r="AN73" s="49"/>
      <c r="AO73" s="49"/>
      <c r="AP73" s="49"/>
      <c r="AR73" s="49"/>
      <c r="AU73" s="49"/>
      <c r="AV73" s="49"/>
      <c r="AW73" s="49"/>
      <c r="AX73" s="49"/>
      <c r="AY73" s="49"/>
      <c r="AZ73" s="49"/>
      <c r="BA73" s="49"/>
      <c r="BB73" s="49"/>
      <c r="BC73" s="49"/>
      <c r="BD73" s="49"/>
    </row>
    <row r="74" spans="18:56" x14ac:dyDescent="0.3">
      <c r="R74" s="49"/>
      <c r="S74" s="49"/>
      <c r="T74" s="49"/>
      <c r="U74" s="49"/>
      <c r="V74" s="49"/>
      <c r="W74" s="49"/>
      <c r="X74" s="49"/>
      <c r="Y74" s="49"/>
      <c r="Z74" s="49"/>
      <c r="AA74" s="49"/>
      <c r="AB74" s="49"/>
      <c r="AC74" s="49"/>
      <c r="AG74" s="49"/>
      <c r="AH74" s="49"/>
      <c r="AI74" s="49"/>
      <c r="AJ74" s="49"/>
      <c r="AK74" s="49"/>
      <c r="AL74" s="49"/>
      <c r="AM74" s="49"/>
      <c r="AN74" s="49"/>
      <c r="AO74" s="49"/>
      <c r="AP74" s="49"/>
      <c r="AR74" s="49"/>
      <c r="AU74" s="49"/>
      <c r="AV74" s="49"/>
      <c r="AW74" s="49"/>
      <c r="AX74" s="49"/>
      <c r="AY74" s="49"/>
      <c r="AZ74" s="49"/>
      <c r="BA74" s="49"/>
      <c r="BB74" s="49"/>
      <c r="BC74" s="49"/>
      <c r="BD74" s="49"/>
    </row>
    <row r="75" spans="18:56" x14ac:dyDescent="0.3">
      <c r="R75" s="49"/>
      <c r="S75" s="49"/>
      <c r="T75" s="49"/>
      <c r="U75" s="49"/>
      <c r="V75" s="49"/>
      <c r="W75" s="49"/>
      <c r="X75" s="49"/>
      <c r="Y75" s="49"/>
      <c r="Z75" s="49"/>
      <c r="AA75" s="49"/>
      <c r="AB75" s="49"/>
      <c r="AC75" s="49"/>
      <c r="AG75" s="49"/>
      <c r="AH75" s="49"/>
      <c r="AI75" s="49"/>
      <c r="AJ75" s="49"/>
      <c r="AK75" s="49"/>
      <c r="AL75" s="49"/>
      <c r="AM75" s="49"/>
      <c r="AN75" s="49"/>
      <c r="AO75" s="49"/>
      <c r="AP75" s="49"/>
      <c r="AR75" s="49"/>
      <c r="AU75" s="49"/>
      <c r="AV75" s="49"/>
      <c r="AW75" s="49"/>
      <c r="AX75" s="49"/>
      <c r="AY75" s="49"/>
      <c r="AZ75" s="49"/>
      <c r="BA75" s="49"/>
      <c r="BB75" s="49"/>
      <c r="BC75" s="49"/>
      <c r="BD75" s="49"/>
    </row>
    <row r="76" spans="18:56" x14ac:dyDescent="0.3">
      <c r="R76" s="49"/>
      <c r="S76" s="49"/>
      <c r="T76" s="49"/>
      <c r="U76" s="49"/>
      <c r="V76" s="49"/>
      <c r="W76" s="49"/>
      <c r="X76" s="49"/>
      <c r="Y76" s="49"/>
      <c r="Z76" s="49"/>
      <c r="AA76" s="49"/>
      <c r="AB76" s="49"/>
      <c r="AC76" s="49"/>
      <c r="AG76" s="49"/>
      <c r="AH76" s="49"/>
      <c r="AI76" s="49"/>
      <c r="AJ76" s="49"/>
      <c r="AK76" s="49"/>
      <c r="AL76" s="49"/>
      <c r="AM76" s="49"/>
      <c r="AN76" s="49"/>
      <c r="AO76" s="49"/>
      <c r="AP76" s="49"/>
      <c r="AR76" s="49"/>
      <c r="AU76" s="49"/>
      <c r="AV76" s="49"/>
      <c r="AW76" s="49"/>
      <c r="AX76" s="49"/>
      <c r="AY76" s="49"/>
      <c r="AZ76" s="49"/>
      <c r="BA76" s="49"/>
      <c r="BB76" s="49"/>
      <c r="BC76" s="49"/>
      <c r="BD76" s="49"/>
    </row>
    <row r="77" spans="18:56" x14ac:dyDescent="0.3">
      <c r="R77" s="49"/>
      <c r="S77" s="49"/>
      <c r="T77" s="49"/>
      <c r="U77" s="49"/>
      <c r="V77" s="49"/>
      <c r="W77" s="49"/>
      <c r="X77" s="49"/>
      <c r="Y77" s="49"/>
      <c r="Z77" s="49"/>
      <c r="AA77" s="49"/>
      <c r="AB77" s="49"/>
      <c r="AC77" s="49"/>
      <c r="AG77" s="49"/>
      <c r="AH77" s="49"/>
      <c r="AI77" s="49"/>
      <c r="AJ77" s="49"/>
      <c r="AK77" s="49"/>
      <c r="AL77" s="49"/>
      <c r="AM77" s="49"/>
      <c r="AN77" s="49"/>
      <c r="AO77" s="49"/>
      <c r="AP77" s="49"/>
      <c r="AR77" s="49"/>
      <c r="AU77" s="49"/>
      <c r="AV77" s="49"/>
      <c r="AW77" s="49"/>
      <c r="AX77" s="49"/>
      <c r="AY77" s="49"/>
      <c r="AZ77" s="49"/>
      <c r="BA77" s="49"/>
      <c r="BB77" s="49"/>
      <c r="BC77" s="49"/>
      <c r="BD77" s="49"/>
    </row>
    <row r="78" spans="18:56" x14ac:dyDescent="0.3">
      <c r="R78" s="49"/>
      <c r="S78" s="49"/>
      <c r="T78" s="49"/>
      <c r="U78" s="49"/>
      <c r="V78" s="49"/>
      <c r="W78" s="49"/>
      <c r="X78" s="49"/>
      <c r="Y78" s="49"/>
      <c r="Z78" s="49"/>
      <c r="AA78" s="49"/>
      <c r="AB78" s="49"/>
      <c r="AC78" s="49"/>
      <c r="AG78" s="49"/>
      <c r="AH78" s="49"/>
      <c r="AI78" s="49"/>
      <c r="AJ78" s="49"/>
      <c r="AK78" s="49"/>
      <c r="AL78" s="49"/>
      <c r="AM78" s="49"/>
      <c r="AN78" s="49"/>
      <c r="AO78" s="49"/>
      <c r="AP78" s="49"/>
      <c r="AR78" s="49"/>
      <c r="AU78" s="49"/>
      <c r="AV78" s="49"/>
      <c r="AW78" s="49"/>
      <c r="AX78" s="49"/>
      <c r="AY78" s="49"/>
      <c r="AZ78" s="49"/>
      <c r="BA78" s="49"/>
      <c r="BB78" s="49"/>
      <c r="BC78" s="49"/>
      <c r="BD78" s="49"/>
    </row>
    <row r="79" spans="18:56" x14ac:dyDescent="0.3">
      <c r="R79" s="49"/>
      <c r="S79" s="49"/>
      <c r="T79" s="49"/>
      <c r="U79" s="49"/>
      <c r="V79" s="49"/>
      <c r="W79" s="49"/>
      <c r="X79" s="49"/>
      <c r="Y79" s="49"/>
      <c r="Z79" s="49"/>
      <c r="AA79" s="49"/>
      <c r="AB79" s="49"/>
      <c r="AC79" s="49"/>
      <c r="AG79" s="49"/>
      <c r="AH79" s="49"/>
      <c r="AI79" s="49"/>
      <c r="AJ79" s="49"/>
      <c r="AK79" s="49"/>
      <c r="AL79" s="49"/>
      <c r="AM79" s="49"/>
      <c r="AN79" s="49"/>
      <c r="AO79" s="49"/>
      <c r="AP79" s="49"/>
      <c r="AR79" s="49"/>
      <c r="AU79" s="49"/>
      <c r="AV79" s="49"/>
      <c r="AW79" s="49"/>
      <c r="AX79" s="49"/>
      <c r="AY79" s="49"/>
      <c r="AZ79" s="49"/>
      <c r="BA79" s="49"/>
      <c r="BB79" s="49"/>
      <c r="BC79" s="49"/>
      <c r="BD79" s="49"/>
    </row>
    <row r="80" spans="18:56" x14ac:dyDescent="0.3">
      <c r="R80" s="49"/>
      <c r="S80" s="49"/>
      <c r="T80" s="49"/>
      <c r="U80" s="49"/>
      <c r="V80" s="49"/>
      <c r="W80" s="49"/>
      <c r="X80" s="49"/>
      <c r="Y80" s="49"/>
      <c r="Z80" s="49"/>
      <c r="AA80" s="49"/>
      <c r="AB80" s="49"/>
      <c r="AC80" s="49"/>
      <c r="AG80" s="49"/>
      <c r="AH80" s="49"/>
      <c r="AI80" s="49"/>
      <c r="AJ80" s="49"/>
      <c r="AK80" s="49"/>
      <c r="AL80" s="49"/>
      <c r="AM80" s="49"/>
      <c r="AN80" s="49"/>
      <c r="AO80" s="49"/>
      <c r="AP80" s="49"/>
      <c r="AR80" s="49"/>
      <c r="AU80" s="49"/>
      <c r="AV80" s="49"/>
      <c r="AW80" s="49"/>
      <c r="AX80" s="49"/>
      <c r="AY80" s="49"/>
      <c r="AZ80" s="49"/>
      <c r="BA80" s="49"/>
      <c r="BB80" s="49"/>
      <c r="BC80" s="49"/>
      <c r="BD80" s="49"/>
    </row>
    <row r="81" spans="18:56" x14ac:dyDescent="0.3">
      <c r="R81" s="49"/>
      <c r="S81" s="49"/>
      <c r="T81" s="49"/>
      <c r="U81" s="49"/>
      <c r="V81" s="49"/>
      <c r="W81" s="49"/>
      <c r="X81" s="49"/>
      <c r="Y81" s="49"/>
      <c r="Z81" s="49"/>
      <c r="AA81" s="49"/>
      <c r="AB81" s="49"/>
      <c r="AC81" s="49"/>
      <c r="AG81" s="49"/>
      <c r="AH81" s="49"/>
      <c r="AI81" s="49"/>
      <c r="AJ81" s="49"/>
      <c r="AK81" s="49"/>
      <c r="AL81" s="49"/>
      <c r="AM81" s="49"/>
      <c r="AN81" s="49"/>
      <c r="AO81" s="49"/>
      <c r="AP81" s="49"/>
      <c r="AR81" s="49"/>
      <c r="AU81" s="49"/>
      <c r="AV81" s="49"/>
      <c r="AW81" s="49"/>
      <c r="AX81" s="49"/>
      <c r="AY81" s="49"/>
      <c r="AZ81" s="49"/>
      <c r="BA81" s="49"/>
      <c r="BB81" s="49"/>
      <c r="BC81" s="49"/>
      <c r="BD81" s="49"/>
    </row>
    <row r="82" spans="18:56" x14ac:dyDescent="0.3">
      <c r="R82" s="49"/>
      <c r="S82" s="49"/>
      <c r="T82" s="49"/>
      <c r="U82" s="49"/>
      <c r="V82" s="49"/>
      <c r="W82" s="49"/>
      <c r="X82" s="49"/>
      <c r="Y82" s="49"/>
      <c r="Z82" s="49"/>
      <c r="AA82" s="49"/>
      <c r="AB82" s="49"/>
      <c r="AC82" s="49"/>
      <c r="AG82" s="49"/>
      <c r="AH82" s="49"/>
      <c r="AI82" s="49"/>
      <c r="AJ82" s="49"/>
      <c r="AK82" s="49"/>
      <c r="AL82" s="49"/>
      <c r="AM82" s="49"/>
      <c r="AN82" s="49"/>
      <c r="AO82" s="49"/>
      <c r="AP82" s="49"/>
      <c r="AR82" s="49"/>
      <c r="AU82" s="49"/>
      <c r="AV82" s="49"/>
      <c r="AW82" s="49"/>
      <c r="AX82" s="49"/>
      <c r="AY82" s="49"/>
      <c r="AZ82" s="49"/>
      <c r="BA82" s="49"/>
      <c r="BB82" s="49"/>
      <c r="BC82" s="49"/>
      <c r="BD82" s="49"/>
    </row>
    <row r="83" spans="18:56" x14ac:dyDescent="0.3">
      <c r="R83" s="49"/>
      <c r="S83" s="49"/>
      <c r="T83" s="49"/>
      <c r="U83" s="49"/>
      <c r="V83" s="49"/>
      <c r="W83" s="49"/>
      <c r="X83" s="49"/>
      <c r="Y83" s="49"/>
      <c r="Z83" s="49"/>
      <c r="AA83" s="49"/>
      <c r="AB83" s="49"/>
      <c r="AC83" s="49"/>
      <c r="AG83" s="49"/>
      <c r="AH83" s="49"/>
      <c r="AI83" s="49"/>
      <c r="AJ83" s="49"/>
      <c r="AK83" s="49"/>
      <c r="AL83" s="49"/>
      <c r="AM83" s="49"/>
      <c r="AN83" s="49"/>
      <c r="AO83" s="49"/>
      <c r="AP83" s="49"/>
      <c r="AR83" s="49"/>
      <c r="AU83" s="49"/>
      <c r="AV83" s="49"/>
      <c r="AW83" s="49"/>
      <c r="AX83" s="49"/>
      <c r="AY83" s="49"/>
      <c r="AZ83" s="49"/>
      <c r="BA83" s="49"/>
      <c r="BB83" s="49"/>
      <c r="BC83" s="49"/>
      <c r="BD83" s="49"/>
    </row>
    <row r="84" spans="18:56" x14ac:dyDescent="0.3">
      <c r="R84" s="49"/>
      <c r="S84" s="49"/>
      <c r="T84" s="49"/>
      <c r="U84" s="49"/>
      <c r="V84" s="49"/>
      <c r="W84" s="49"/>
      <c r="X84" s="49"/>
      <c r="Y84" s="49"/>
      <c r="Z84" s="49"/>
      <c r="AA84" s="49"/>
      <c r="AB84" s="49"/>
      <c r="AC84" s="49"/>
      <c r="AG84" s="49"/>
      <c r="AH84" s="49"/>
      <c r="AI84" s="49"/>
      <c r="AJ84" s="49"/>
      <c r="AK84" s="49"/>
      <c r="AL84" s="49"/>
      <c r="AM84" s="49"/>
      <c r="AN84" s="49"/>
      <c r="AO84" s="49"/>
      <c r="AP84" s="49"/>
      <c r="AR84" s="49"/>
      <c r="AU84" s="49"/>
      <c r="AV84" s="49"/>
      <c r="AW84" s="49"/>
      <c r="AX84" s="49"/>
      <c r="AY84" s="49"/>
      <c r="AZ84" s="49"/>
      <c r="BA84" s="49"/>
      <c r="BB84" s="49"/>
      <c r="BC84" s="49"/>
      <c r="BD84" s="49"/>
    </row>
    <row r="85" spans="18:56" x14ac:dyDescent="0.3">
      <c r="R85" s="49"/>
      <c r="S85" s="49"/>
      <c r="T85" s="49"/>
      <c r="U85" s="49"/>
      <c r="V85" s="49"/>
      <c r="W85" s="49"/>
      <c r="X85" s="49"/>
      <c r="Y85" s="49"/>
      <c r="Z85" s="49"/>
      <c r="AA85" s="49"/>
      <c r="AB85" s="49"/>
      <c r="AC85" s="49"/>
      <c r="AG85" s="49"/>
      <c r="AH85" s="49"/>
      <c r="AI85" s="49"/>
      <c r="AJ85" s="49"/>
      <c r="AK85" s="49"/>
      <c r="AL85" s="49"/>
      <c r="AM85" s="49"/>
      <c r="AN85" s="49"/>
      <c r="AO85" s="49"/>
      <c r="AP85" s="49"/>
      <c r="AR85" s="49"/>
      <c r="AU85" s="49"/>
      <c r="AV85" s="49"/>
      <c r="AW85" s="49"/>
      <c r="AX85" s="49"/>
      <c r="AY85" s="49"/>
      <c r="AZ85" s="49"/>
      <c r="BA85" s="49"/>
      <c r="BB85" s="49"/>
      <c r="BC85" s="49"/>
      <c r="BD85" s="49"/>
    </row>
    <row r="86" spans="18:56" x14ac:dyDescent="0.3">
      <c r="R86" s="49"/>
      <c r="S86" s="49"/>
      <c r="T86" s="49"/>
      <c r="U86" s="49"/>
      <c r="V86" s="49"/>
      <c r="W86" s="49"/>
      <c r="X86" s="49"/>
      <c r="Y86" s="49"/>
      <c r="Z86" s="49"/>
      <c r="AA86" s="49"/>
      <c r="AB86" s="49"/>
      <c r="AC86" s="49"/>
      <c r="AG86" s="49"/>
      <c r="AH86" s="49"/>
      <c r="AI86" s="49"/>
      <c r="AJ86" s="49"/>
      <c r="AK86" s="49"/>
      <c r="AL86" s="49"/>
      <c r="AM86" s="49"/>
      <c r="AN86" s="49"/>
      <c r="AO86" s="49"/>
      <c r="AP86" s="49"/>
      <c r="AR86" s="49"/>
      <c r="AU86" s="49"/>
      <c r="AV86" s="49"/>
      <c r="AW86" s="49"/>
      <c r="AX86" s="49"/>
      <c r="AY86" s="49"/>
      <c r="AZ86" s="49"/>
      <c r="BA86" s="49"/>
      <c r="BB86" s="49"/>
      <c r="BC86" s="49"/>
      <c r="BD86" s="49"/>
    </row>
    <row r="87" spans="18:56" x14ac:dyDescent="0.3">
      <c r="R87" s="49"/>
      <c r="S87" s="49"/>
      <c r="T87" s="49"/>
      <c r="U87" s="49"/>
      <c r="V87" s="49"/>
      <c r="W87" s="49"/>
      <c r="X87" s="49"/>
      <c r="Y87" s="49"/>
      <c r="Z87" s="49"/>
      <c r="AA87" s="49"/>
      <c r="AB87" s="49"/>
      <c r="AC87" s="49"/>
      <c r="AG87" s="49"/>
      <c r="AH87" s="49"/>
      <c r="AI87" s="49"/>
      <c r="AJ87" s="49"/>
      <c r="AK87" s="49"/>
      <c r="AL87" s="49"/>
      <c r="AM87" s="49"/>
      <c r="AN87" s="49"/>
      <c r="AO87" s="49"/>
      <c r="AP87" s="49"/>
      <c r="AR87" s="49"/>
      <c r="AU87" s="49"/>
      <c r="AV87" s="49"/>
      <c r="AW87" s="49"/>
      <c r="AX87" s="49"/>
      <c r="AY87" s="49"/>
      <c r="AZ87" s="49"/>
      <c r="BA87" s="49"/>
      <c r="BB87" s="49"/>
      <c r="BC87" s="49"/>
      <c r="BD87" s="49"/>
    </row>
    <row r="88" spans="18:56" x14ac:dyDescent="0.3">
      <c r="R88" s="49"/>
      <c r="S88" s="49"/>
      <c r="T88" s="49"/>
      <c r="U88" s="49"/>
      <c r="V88" s="49"/>
      <c r="W88" s="49"/>
      <c r="X88" s="49"/>
      <c r="Y88" s="49"/>
      <c r="Z88" s="49"/>
      <c r="AA88" s="49"/>
      <c r="AB88" s="49"/>
      <c r="AC88" s="49"/>
      <c r="AG88" s="49"/>
      <c r="AH88" s="49"/>
      <c r="AI88" s="49"/>
      <c r="AJ88" s="49"/>
      <c r="AK88" s="49"/>
      <c r="AL88" s="49"/>
      <c r="AM88" s="49"/>
      <c r="AN88" s="49"/>
      <c r="AO88" s="49"/>
      <c r="AP88" s="49"/>
      <c r="AR88" s="49"/>
      <c r="AU88" s="49"/>
      <c r="AV88" s="49"/>
      <c r="AW88" s="49"/>
      <c r="AX88" s="49"/>
      <c r="AY88" s="49"/>
      <c r="AZ88" s="49"/>
      <c r="BA88" s="49"/>
      <c r="BB88" s="49"/>
      <c r="BC88" s="49"/>
      <c r="BD88" s="49"/>
    </row>
    <row r="89" spans="18:56" x14ac:dyDescent="0.3">
      <c r="R89" s="49"/>
      <c r="S89" s="49"/>
      <c r="T89" s="49"/>
      <c r="U89" s="49"/>
      <c r="V89" s="49"/>
      <c r="W89" s="49"/>
      <c r="X89" s="49"/>
      <c r="Y89" s="49"/>
      <c r="Z89" s="49"/>
      <c r="AA89" s="49"/>
      <c r="AB89" s="49"/>
      <c r="AC89" s="49"/>
      <c r="AG89" s="49"/>
      <c r="AH89" s="49"/>
      <c r="AI89" s="49"/>
      <c r="AJ89" s="49"/>
      <c r="AK89" s="49"/>
      <c r="AL89" s="49"/>
      <c r="AM89" s="49"/>
      <c r="AN89" s="49"/>
      <c r="AO89" s="49"/>
      <c r="AP89" s="49"/>
      <c r="AR89" s="49"/>
      <c r="AU89" s="49"/>
      <c r="AV89" s="49"/>
      <c r="AW89" s="49"/>
      <c r="AX89" s="49"/>
      <c r="AY89" s="49"/>
      <c r="AZ89" s="49"/>
      <c r="BA89" s="49"/>
      <c r="BB89" s="49"/>
      <c r="BC89" s="49"/>
      <c r="BD89" s="49"/>
    </row>
    <row r="90" spans="18:56" x14ac:dyDescent="0.3">
      <c r="R90" s="49"/>
      <c r="S90" s="49"/>
      <c r="T90" s="49"/>
      <c r="U90" s="49"/>
      <c r="V90" s="49"/>
      <c r="W90" s="49"/>
      <c r="X90" s="49"/>
      <c r="Y90" s="49"/>
      <c r="Z90" s="49"/>
      <c r="AA90" s="49"/>
      <c r="AB90" s="49"/>
      <c r="AC90" s="49"/>
      <c r="AG90" s="49"/>
      <c r="AH90" s="49"/>
      <c r="AI90" s="49"/>
      <c r="AJ90" s="49"/>
      <c r="AK90" s="49"/>
      <c r="AL90" s="49"/>
      <c r="AM90" s="49"/>
      <c r="AN90" s="49"/>
      <c r="AO90" s="49"/>
      <c r="AP90" s="49"/>
      <c r="AR90" s="49"/>
      <c r="AU90" s="49"/>
      <c r="AV90" s="49"/>
      <c r="AW90" s="49"/>
      <c r="AX90" s="49"/>
      <c r="AY90" s="49"/>
      <c r="AZ90" s="49"/>
      <c r="BA90" s="49"/>
      <c r="BB90" s="49"/>
      <c r="BC90" s="49"/>
      <c r="BD90" s="49"/>
    </row>
    <row r="91" spans="18:56" x14ac:dyDescent="0.3">
      <c r="R91" s="49"/>
      <c r="S91" s="49"/>
      <c r="T91" s="49"/>
      <c r="U91" s="49"/>
      <c r="V91" s="49"/>
      <c r="W91" s="49"/>
      <c r="X91" s="49"/>
      <c r="Y91" s="49"/>
      <c r="Z91" s="49"/>
      <c r="AA91" s="49"/>
      <c r="AB91" s="49"/>
      <c r="AC91" s="49"/>
      <c r="AG91" s="49"/>
      <c r="AH91" s="49"/>
      <c r="AI91" s="49"/>
      <c r="AJ91" s="49"/>
      <c r="AK91" s="49"/>
      <c r="AL91" s="49"/>
      <c r="AM91" s="49"/>
      <c r="AN91" s="49"/>
      <c r="AO91" s="49"/>
      <c r="AP91" s="49"/>
      <c r="AR91" s="49"/>
      <c r="AU91" s="49"/>
      <c r="AV91" s="49"/>
      <c r="AW91" s="49"/>
      <c r="AX91" s="49"/>
      <c r="AY91" s="49"/>
      <c r="AZ91" s="49"/>
      <c r="BA91" s="49"/>
      <c r="BB91" s="49"/>
      <c r="BC91" s="49"/>
      <c r="BD91" s="49"/>
    </row>
    <row r="92" spans="18:56" x14ac:dyDescent="0.3">
      <c r="R92" s="49"/>
      <c r="S92" s="49"/>
      <c r="T92" s="49"/>
      <c r="U92" s="49"/>
      <c r="V92" s="49"/>
      <c r="W92" s="49"/>
      <c r="X92" s="49"/>
      <c r="Y92" s="49"/>
      <c r="Z92" s="49"/>
      <c r="AA92" s="49"/>
      <c r="AB92" s="49"/>
      <c r="AC92" s="49"/>
      <c r="AG92" s="49"/>
      <c r="AH92" s="49"/>
      <c r="AI92" s="49"/>
      <c r="AJ92" s="49"/>
      <c r="AK92" s="49"/>
      <c r="AL92" s="49"/>
      <c r="AM92" s="49"/>
      <c r="AN92" s="49"/>
      <c r="AO92" s="49"/>
      <c r="AP92" s="49"/>
      <c r="AR92" s="49"/>
      <c r="AU92" s="49"/>
      <c r="AV92" s="49"/>
      <c r="AW92" s="49"/>
      <c r="AX92" s="49"/>
      <c r="AY92" s="49"/>
      <c r="AZ92" s="49"/>
      <c r="BA92" s="49"/>
      <c r="BB92" s="49"/>
      <c r="BC92" s="49"/>
      <c r="BD92" s="49"/>
    </row>
    <row r="93" spans="18:56" x14ac:dyDescent="0.3">
      <c r="R93" s="49"/>
      <c r="S93" s="49"/>
      <c r="T93" s="49"/>
      <c r="U93" s="49"/>
      <c r="V93" s="49"/>
      <c r="W93" s="49"/>
      <c r="X93" s="49"/>
      <c r="Y93" s="49"/>
      <c r="Z93" s="49"/>
      <c r="AA93" s="49"/>
      <c r="AB93" s="49"/>
      <c r="AC93" s="49"/>
      <c r="AG93" s="49"/>
      <c r="AH93" s="49"/>
      <c r="AI93" s="49"/>
      <c r="AJ93" s="49"/>
      <c r="AK93" s="49"/>
      <c r="AL93" s="49"/>
      <c r="AM93" s="49"/>
      <c r="AN93" s="49"/>
      <c r="AO93" s="49"/>
      <c r="AP93" s="49"/>
      <c r="AR93" s="49"/>
      <c r="AU93" s="49"/>
      <c r="AV93" s="49"/>
      <c r="AW93" s="49"/>
      <c r="AX93" s="49"/>
      <c r="AY93" s="49"/>
      <c r="AZ93" s="49"/>
      <c r="BA93" s="49"/>
      <c r="BB93" s="49"/>
      <c r="BC93" s="49"/>
      <c r="BD93" s="49"/>
    </row>
    <row r="94" spans="18:56" x14ac:dyDescent="0.3">
      <c r="R94" s="49"/>
      <c r="S94" s="49"/>
      <c r="T94" s="49"/>
      <c r="U94" s="49"/>
      <c r="V94" s="49"/>
      <c r="W94" s="49"/>
      <c r="X94" s="49"/>
      <c r="Y94" s="49"/>
      <c r="Z94" s="49"/>
      <c r="AA94" s="49"/>
      <c r="AB94" s="49"/>
      <c r="AC94" s="49"/>
      <c r="AG94" s="49"/>
      <c r="AH94" s="49"/>
      <c r="AI94" s="49"/>
      <c r="AJ94" s="49"/>
      <c r="AK94" s="49"/>
      <c r="AL94" s="49"/>
      <c r="AM94" s="49"/>
      <c r="AN94" s="49"/>
      <c r="AO94" s="49"/>
      <c r="AP94" s="49"/>
      <c r="AR94" s="49"/>
      <c r="AU94" s="49"/>
      <c r="AV94" s="49"/>
      <c r="AW94" s="49"/>
      <c r="AX94" s="49"/>
      <c r="AY94" s="49"/>
      <c r="AZ94" s="49"/>
      <c r="BA94" s="49"/>
      <c r="BB94" s="49"/>
      <c r="BC94" s="49"/>
      <c r="BD94" s="49"/>
    </row>
    <row r="95" spans="18:56" x14ac:dyDescent="0.3">
      <c r="R95" s="49"/>
      <c r="S95" s="49"/>
      <c r="T95" s="49"/>
      <c r="U95" s="49"/>
      <c r="V95" s="49"/>
      <c r="W95" s="49"/>
      <c r="X95" s="49"/>
      <c r="Y95" s="49"/>
      <c r="Z95" s="49"/>
      <c r="AA95" s="49"/>
      <c r="AB95" s="49"/>
      <c r="AC95" s="49"/>
      <c r="AG95" s="49"/>
      <c r="AH95" s="49"/>
      <c r="AI95" s="49"/>
      <c r="AJ95" s="49"/>
      <c r="AK95" s="49"/>
      <c r="AL95" s="49"/>
      <c r="AM95" s="49"/>
      <c r="AN95" s="49"/>
      <c r="AO95" s="49"/>
      <c r="AP95" s="49"/>
      <c r="AR95" s="49"/>
      <c r="AU95" s="49"/>
      <c r="AV95" s="49"/>
      <c r="AW95" s="49"/>
      <c r="AX95" s="49"/>
      <c r="AY95" s="49"/>
      <c r="AZ95" s="49"/>
      <c r="BA95" s="49"/>
      <c r="BB95" s="49"/>
      <c r="BC95" s="49"/>
      <c r="BD95" s="49"/>
    </row>
    <row r="96" spans="18:56" x14ac:dyDescent="0.3">
      <c r="R96" s="49"/>
      <c r="S96" s="49"/>
      <c r="T96" s="49"/>
      <c r="U96" s="49"/>
      <c r="V96" s="49"/>
      <c r="W96" s="49"/>
      <c r="X96" s="49"/>
      <c r="Y96" s="49"/>
      <c r="Z96" s="49"/>
      <c r="AA96" s="49"/>
      <c r="AB96" s="49"/>
      <c r="AC96" s="49"/>
      <c r="AG96" s="49"/>
      <c r="AH96" s="49"/>
      <c r="AI96" s="49"/>
      <c r="AJ96" s="49"/>
      <c r="AK96" s="49"/>
      <c r="AL96" s="49"/>
      <c r="AM96" s="49"/>
      <c r="AN96" s="49"/>
      <c r="AO96" s="49"/>
      <c r="AP96" s="49"/>
      <c r="AR96" s="49"/>
      <c r="AU96" s="49"/>
      <c r="AV96" s="49"/>
      <c r="AW96" s="49"/>
      <c r="AX96" s="49"/>
      <c r="AY96" s="49"/>
      <c r="AZ96" s="49"/>
      <c r="BA96" s="49"/>
      <c r="BB96" s="49"/>
      <c r="BC96" s="49"/>
      <c r="BD96" s="49"/>
    </row>
    <row r="97" spans="18:56" x14ac:dyDescent="0.3">
      <c r="R97" s="49"/>
      <c r="S97" s="49"/>
      <c r="T97" s="49"/>
      <c r="U97" s="49"/>
      <c r="V97" s="49"/>
      <c r="W97" s="49"/>
      <c r="X97" s="49"/>
      <c r="Y97" s="49"/>
      <c r="Z97" s="49"/>
      <c r="AA97" s="49"/>
      <c r="AB97" s="49"/>
      <c r="AC97" s="49"/>
      <c r="AG97" s="49"/>
      <c r="AH97" s="49"/>
      <c r="AI97" s="49"/>
      <c r="AJ97" s="49"/>
      <c r="AK97" s="49"/>
      <c r="AL97" s="49"/>
      <c r="AM97" s="49"/>
      <c r="AN97" s="49"/>
      <c r="AO97" s="49"/>
      <c r="AP97" s="49"/>
      <c r="AR97" s="49"/>
      <c r="AU97" s="49"/>
      <c r="AV97" s="49"/>
      <c r="AW97" s="49"/>
      <c r="AX97" s="49"/>
      <c r="AY97" s="49"/>
      <c r="AZ97" s="49"/>
      <c r="BA97" s="49"/>
      <c r="BB97" s="49"/>
      <c r="BC97" s="49"/>
      <c r="BD97" s="49"/>
    </row>
    <row r="98" spans="18:56" x14ac:dyDescent="0.3">
      <c r="R98" s="49"/>
      <c r="S98" s="49"/>
      <c r="T98" s="49"/>
      <c r="U98" s="49"/>
      <c r="V98" s="49"/>
      <c r="W98" s="49"/>
      <c r="X98" s="49"/>
      <c r="Y98" s="49"/>
      <c r="Z98" s="49"/>
      <c r="AA98" s="49"/>
      <c r="AB98" s="49"/>
      <c r="AC98" s="49"/>
      <c r="AG98" s="49"/>
      <c r="AH98" s="49"/>
      <c r="AI98" s="49"/>
      <c r="AJ98" s="49"/>
      <c r="AK98" s="49"/>
      <c r="AL98" s="49"/>
      <c r="AM98" s="49"/>
      <c r="AN98" s="49"/>
      <c r="AO98" s="49"/>
      <c r="AP98" s="49"/>
      <c r="AR98" s="49"/>
      <c r="AU98" s="49"/>
      <c r="AV98" s="49"/>
      <c r="AW98" s="49"/>
      <c r="AX98" s="49"/>
      <c r="AY98" s="49"/>
      <c r="AZ98" s="49"/>
      <c r="BA98" s="49"/>
      <c r="BB98" s="49"/>
      <c r="BC98" s="49"/>
      <c r="BD98" s="49"/>
    </row>
    <row r="99" spans="18:56" x14ac:dyDescent="0.3">
      <c r="R99" s="49"/>
      <c r="S99" s="49"/>
      <c r="T99" s="49"/>
      <c r="U99" s="49"/>
      <c r="V99" s="49"/>
      <c r="W99" s="49"/>
      <c r="X99" s="49"/>
      <c r="Y99" s="49"/>
      <c r="Z99" s="49"/>
      <c r="AA99" s="49"/>
      <c r="AB99" s="49"/>
      <c r="AC99" s="49"/>
      <c r="AG99" s="49"/>
      <c r="AH99" s="49"/>
      <c r="AI99" s="49"/>
      <c r="AJ99" s="49"/>
      <c r="AK99" s="49"/>
      <c r="AL99" s="49"/>
      <c r="AM99" s="49"/>
      <c r="AN99" s="49"/>
      <c r="AO99" s="49"/>
      <c r="AP99" s="49"/>
      <c r="AR99" s="49"/>
      <c r="AU99" s="49"/>
      <c r="AV99" s="49"/>
      <c r="AW99" s="49"/>
      <c r="AX99" s="49"/>
      <c r="AY99" s="49"/>
      <c r="AZ99" s="49"/>
      <c r="BA99" s="49"/>
      <c r="BB99" s="49"/>
      <c r="BC99" s="49"/>
      <c r="BD99" s="49"/>
    </row>
    <row r="100" spans="18:56" x14ac:dyDescent="0.3">
      <c r="R100" s="49"/>
      <c r="S100" s="49"/>
      <c r="T100" s="49"/>
      <c r="U100" s="49"/>
      <c r="V100" s="49"/>
      <c r="W100" s="49"/>
      <c r="X100" s="49"/>
      <c r="Y100" s="49"/>
      <c r="Z100" s="49"/>
      <c r="AA100" s="49"/>
      <c r="AB100" s="49"/>
      <c r="AC100" s="49"/>
      <c r="AG100" s="49"/>
      <c r="AH100" s="49"/>
      <c r="AI100" s="49"/>
      <c r="AJ100" s="49"/>
      <c r="AK100" s="49"/>
      <c r="AL100" s="49"/>
      <c r="AM100" s="49"/>
      <c r="AN100" s="49"/>
      <c r="AO100" s="49"/>
      <c r="AP100" s="49"/>
      <c r="AR100" s="49"/>
      <c r="AU100" s="49"/>
      <c r="AV100" s="49"/>
      <c r="AW100" s="49"/>
      <c r="AX100" s="49"/>
      <c r="AY100" s="49"/>
      <c r="AZ100" s="49"/>
      <c r="BA100" s="49"/>
      <c r="BB100" s="49"/>
      <c r="BC100" s="49"/>
      <c r="BD100" s="49"/>
    </row>
    <row r="101" spans="18:56" x14ac:dyDescent="0.3">
      <c r="R101" s="49"/>
      <c r="S101" s="49"/>
      <c r="T101" s="49"/>
      <c r="U101" s="49"/>
      <c r="V101" s="49"/>
      <c r="W101" s="49"/>
      <c r="X101" s="49"/>
      <c r="Y101" s="49"/>
      <c r="Z101" s="49"/>
      <c r="AA101" s="49"/>
      <c r="AB101" s="49"/>
      <c r="AC101" s="49"/>
      <c r="AG101" s="49"/>
      <c r="AH101" s="49"/>
      <c r="AI101" s="49"/>
      <c r="AJ101" s="49"/>
      <c r="AK101" s="49"/>
      <c r="AL101" s="49"/>
      <c r="AM101" s="49"/>
      <c r="AN101" s="49"/>
      <c r="AO101" s="49"/>
      <c r="AP101" s="49"/>
      <c r="AR101" s="49"/>
      <c r="AU101" s="49"/>
      <c r="AV101" s="49"/>
      <c r="AW101" s="49"/>
      <c r="AX101" s="49"/>
      <c r="AY101" s="49"/>
      <c r="AZ101" s="49"/>
      <c r="BA101" s="49"/>
      <c r="BB101" s="49"/>
      <c r="BC101" s="49"/>
      <c r="BD101" s="49"/>
    </row>
    <row r="102" spans="18:56" x14ac:dyDescent="0.3">
      <c r="R102" s="49"/>
      <c r="S102" s="49"/>
      <c r="T102" s="49"/>
      <c r="U102" s="49"/>
      <c r="V102" s="49"/>
      <c r="W102" s="49"/>
      <c r="X102" s="49"/>
      <c r="Y102" s="49"/>
      <c r="Z102" s="49"/>
      <c r="AA102" s="49"/>
      <c r="AB102" s="49"/>
      <c r="AC102" s="49"/>
      <c r="AG102" s="49"/>
      <c r="AH102" s="49"/>
      <c r="AI102" s="49"/>
      <c r="AJ102" s="49"/>
      <c r="AK102" s="49"/>
      <c r="AL102" s="49"/>
      <c r="AM102" s="49"/>
      <c r="AN102" s="49"/>
      <c r="AO102" s="49"/>
      <c r="AP102" s="49"/>
      <c r="AR102" s="49"/>
      <c r="AU102" s="49"/>
      <c r="AV102" s="49"/>
      <c r="AW102" s="49"/>
      <c r="AX102" s="49"/>
      <c r="AY102" s="49"/>
      <c r="AZ102" s="49"/>
      <c r="BA102" s="49"/>
      <c r="BB102" s="49"/>
      <c r="BC102" s="49"/>
      <c r="BD102" s="49"/>
    </row>
    <row r="103" spans="18:56" x14ac:dyDescent="0.3">
      <c r="R103" s="49"/>
      <c r="S103" s="49"/>
      <c r="T103" s="49"/>
      <c r="U103" s="49"/>
      <c r="V103" s="49"/>
      <c r="W103" s="49"/>
      <c r="X103" s="49"/>
      <c r="Y103" s="49"/>
      <c r="Z103" s="49"/>
      <c r="AA103" s="49"/>
      <c r="AB103" s="49"/>
      <c r="AC103" s="49"/>
      <c r="AG103" s="49"/>
      <c r="AH103" s="49"/>
      <c r="AI103" s="49"/>
      <c r="AJ103" s="49"/>
      <c r="AK103" s="49"/>
      <c r="AL103" s="49"/>
      <c r="AM103" s="49"/>
      <c r="AN103" s="49"/>
      <c r="AO103" s="49"/>
      <c r="AP103" s="49"/>
      <c r="AR103" s="49"/>
      <c r="AU103" s="49"/>
      <c r="AV103" s="49"/>
      <c r="AW103" s="49"/>
      <c r="AX103" s="49"/>
      <c r="AY103" s="49"/>
      <c r="AZ103" s="49"/>
      <c r="BA103" s="49"/>
      <c r="BB103" s="49"/>
      <c r="BC103" s="49"/>
      <c r="BD103" s="49"/>
    </row>
    <row r="104" spans="18:56" x14ac:dyDescent="0.3">
      <c r="R104" s="49"/>
      <c r="S104" s="49"/>
      <c r="T104" s="49"/>
      <c r="U104" s="49"/>
      <c r="V104" s="49"/>
      <c r="W104" s="49"/>
      <c r="X104" s="49"/>
      <c r="Y104" s="49"/>
      <c r="Z104" s="49"/>
      <c r="AA104" s="49"/>
      <c r="AB104" s="49"/>
      <c r="AC104" s="49"/>
      <c r="AG104" s="49"/>
      <c r="AH104" s="49"/>
      <c r="AI104" s="49"/>
      <c r="AJ104" s="49"/>
      <c r="AK104" s="49"/>
      <c r="AL104" s="49"/>
      <c r="AM104" s="49"/>
      <c r="AN104" s="49"/>
      <c r="AO104" s="49"/>
      <c r="AP104" s="49"/>
      <c r="AR104" s="49"/>
      <c r="AU104" s="49"/>
      <c r="AV104" s="49"/>
      <c r="AW104" s="49"/>
      <c r="AX104" s="49"/>
      <c r="AY104" s="49"/>
      <c r="AZ104" s="49"/>
      <c r="BA104" s="49"/>
      <c r="BB104" s="49"/>
      <c r="BC104" s="49"/>
      <c r="BD104" s="49"/>
    </row>
    <row r="105" spans="18:56" x14ac:dyDescent="0.3">
      <c r="R105" s="49"/>
      <c r="S105" s="49"/>
      <c r="T105" s="49"/>
      <c r="U105" s="49"/>
      <c r="V105" s="49"/>
      <c r="W105" s="49"/>
      <c r="X105" s="49"/>
      <c r="Y105" s="49"/>
      <c r="Z105" s="49"/>
      <c r="AA105" s="49"/>
      <c r="AB105" s="49"/>
      <c r="AC105" s="49"/>
      <c r="AG105" s="49"/>
      <c r="AH105" s="49"/>
      <c r="AI105" s="49"/>
      <c r="AJ105" s="49"/>
      <c r="AK105" s="49"/>
      <c r="AL105" s="49"/>
      <c r="AM105" s="49"/>
      <c r="AN105" s="49"/>
      <c r="AO105" s="49"/>
      <c r="AP105" s="49"/>
      <c r="AR105" s="49"/>
      <c r="AU105" s="49"/>
      <c r="AV105" s="49"/>
      <c r="AW105" s="49"/>
      <c r="AX105" s="49"/>
      <c r="AY105" s="49"/>
      <c r="AZ105" s="49"/>
      <c r="BA105" s="49"/>
      <c r="BB105" s="49"/>
      <c r="BC105" s="49"/>
      <c r="BD105" s="49"/>
    </row>
    <row r="106" spans="18:56" x14ac:dyDescent="0.3">
      <c r="R106" s="49"/>
      <c r="S106" s="49"/>
      <c r="T106" s="49"/>
      <c r="U106" s="49"/>
      <c r="V106" s="49"/>
      <c r="W106" s="49"/>
      <c r="X106" s="49"/>
      <c r="Y106" s="49"/>
      <c r="Z106" s="49"/>
      <c r="AA106" s="49"/>
      <c r="AB106" s="49"/>
      <c r="AC106" s="49"/>
      <c r="AG106" s="49"/>
      <c r="AH106" s="49"/>
      <c r="AI106" s="49"/>
      <c r="AJ106" s="49"/>
      <c r="AK106" s="49"/>
      <c r="AL106" s="49"/>
      <c r="AM106" s="49"/>
      <c r="AN106" s="49"/>
      <c r="AO106" s="49"/>
      <c r="AP106" s="49"/>
      <c r="AR106" s="49"/>
      <c r="AU106" s="49"/>
      <c r="AV106" s="49"/>
      <c r="AW106" s="49"/>
      <c r="AX106" s="49"/>
      <c r="AY106" s="49"/>
      <c r="AZ106" s="49"/>
      <c r="BA106" s="49"/>
      <c r="BB106" s="49"/>
      <c r="BC106" s="49"/>
      <c r="BD106" s="49"/>
    </row>
    <row r="107" spans="18:56" x14ac:dyDescent="0.3">
      <c r="R107" s="49"/>
      <c r="S107" s="49"/>
      <c r="T107" s="49"/>
      <c r="U107" s="49"/>
      <c r="V107" s="49"/>
      <c r="W107" s="49"/>
      <c r="X107" s="49"/>
      <c r="Y107" s="49"/>
      <c r="Z107" s="49"/>
      <c r="AA107" s="49"/>
      <c r="AB107" s="49"/>
      <c r="AC107" s="49"/>
      <c r="AG107" s="49"/>
      <c r="AH107" s="49"/>
      <c r="AI107" s="49"/>
      <c r="AJ107" s="49"/>
      <c r="AK107" s="49"/>
      <c r="AL107" s="49"/>
      <c r="AM107" s="49"/>
      <c r="AN107" s="49"/>
      <c r="AO107" s="49"/>
      <c r="AP107" s="49"/>
      <c r="AR107" s="49"/>
      <c r="AU107" s="49"/>
      <c r="AV107" s="49"/>
      <c r="AW107" s="49"/>
      <c r="AX107" s="49"/>
      <c r="AY107" s="49"/>
      <c r="AZ107" s="49"/>
      <c r="BA107" s="49"/>
      <c r="BB107" s="49"/>
      <c r="BC107" s="49"/>
      <c r="BD107" s="49"/>
    </row>
    <row r="108" spans="18:56" x14ac:dyDescent="0.3">
      <c r="R108" s="49"/>
      <c r="S108" s="49"/>
      <c r="T108" s="49"/>
      <c r="U108" s="49"/>
      <c r="V108" s="49"/>
      <c r="W108" s="49"/>
      <c r="X108" s="49"/>
      <c r="Y108" s="49"/>
      <c r="Z108" s="49"/>
      <c r="AA108" s="49"/>
      <c r="AB108" s="49"/>
      <c r="AC108" s="49"/>
      <c r="AG108" s="49"/>
      <c r="AH108" s="49"/>
      <c r="AI108" s="49"/>
      <c r="AJ108" s="49"/>
      <c r="AK108" s="49"/>
      <c r="AL108" s="49"/>
      <c r="AM108" s="49"/>
      <c r="AN108" s="49"/>
      <c r="AO108" s="49"/>
      <c r="AP108" s="49"/>
      <c r="AR108" s="49"/>
      <c r="AU108" s="49"/>
      <c r="AV108" s="49"/>
      <c r="AW108" s="49"/>
      <c r="AX108" s="49"/>
      <c r="AY108" s="49"/>
      <c r="AZ108" s="49"/>
      <c r="BA108" s="49"/>
      <c r="BB108" s="49"/>
      <c r="BC108" s="49"/>
      <c r="BD108" s="49"/>
    </row>
    <row r="109" spans="18:56" x14ac:dyDescent="0.3">
      <c r="R109" s="49"/>
      <c r="S109" s="49"/>
      <c r="T109" s="49"/>
      <c r="U109" s="49"/>
      <c r="V109" s="49"/>
      <c r="W109" s="49"/>
      <c r="X109" s="49"/>
      <c r="Y109" s="49"/>
      <c r="Z109" s="49"/>
      <c r="AA109" s="49"/>
      <c r="AB109" s="49"/>
      <c r="AC109" s="49"/>
      <c r="AG109" s="49"/>
      <c r="AH109" s="49"/>
      <c r="AI109" s="49"/>
      <c r="AJ109" s="49"/>
      <c r="AK109" s="49"/>
      <c r="AL109" s="49"/>
      <c r="AM109" s="49"/>
      <c r="AN109" s="49"/>
      <c r="AO109" s="49"/>
      <c r="AP109" s="49"/>
      <c r="AR109" s="49"/>
      <c r="AU109" s="49"/>
      <c r="AV109" s="49"/>
      <c r="AW109" s="49"/>
      <c r="AX109" s="49"/>
      <c r="AY109" s="49"/>
      <c r="AZ109" s="49"/>
      <c r="BA109" s="49"/>
      <c r="BB109" s="49"/>
      <c r="BC109" s="49"/>
      <c r="BD109" s="49"/>
    </row>
    <row r="110" spans="18:56" x14ac:dyDescent="0.3">
      <c r="R110" s="49"/>
      <c r="S110" s="49"/>
      <c r="T110" s="49"/>
      <c r="U110" s="49"/>
      <c r="V110" s="49"/>
      <c r="W110" s="49"/>
      <c r="X110" s="49"/>
      <c r="Y110" s="49"/>
      <c r="Z110" s="49"/>
      <c r="AA110" s="49"/>
      <c r="AB110" s="49"/>
      <c r="AC110" s="49"/>
      <c r="AG110" s="49"/>
      <c r="AH110" s="49"/>
      <c r="AI110" s="49"/>
      <c r="AJ110" s="49"/>
      <c r="AK110" s="49"/>
      <c r="AL110" s="49"/>
      <c r="AM110" s="49"/>
      <c r="AN110" s="49"/>
      <c r="AO110" s="49"/>
      <c r="AP110" s="49"/>
      <c r="AR110" s="49"/>
      <c r="AU110" s="49"/>
      <c r="AV110" s="49"/>
      <c r="AW110" s="49"/>
      <c r="AX110" s="49"/>
      <c r="AY110" s="49"/>
      <c r="AZ110" s="49"/>
      <c r="BA110" s="49"/>
      <c r="BB110" s="49"/>
      <c r="BC110" s="49"/>
      <c r="BD110" s="49"/>
    </row>
    <row r="111" spans="18:56" x14ac:dyDescent="0.3">
      <c r="R111" s="49"/>
      <c r="S111" s="49"/>
      <c r="T111" s="49"/>
      <c r="U111" s="49"/>
      <c r="V111" s="49"/>
      <c r="W111" s="49"/>
      <c r="X111" s="49"/>
      <c r="Y111" s="49"/>
      <c r="Z111" s="49"/>
      <c r="AA111" s="49"/>
      <c r="AB111" s="49"/>
      <c r="AC111" s="49"/>
      <c r="AG111" s="49"/>
      <c r="AH111" s="49"/>
      <c r="AI111" s="49"/>
      <c r="AJ111" s="49"/>
      <c r="AK111" s="49"/>
      <c r="AL111" s="49"/>
      <c r="AM111" s="49"/>
      <c r="AN111" s="49"/>
      <c r="AO111" s="49"/>
      <c r="AP111" s="49"/>
      <c r="AR111" s="49"/>
      <c r="AU111" s="49"/>
      <c r="AV111" s="49"/>
      <c r="AW111" s="49"/>
      <c r="AX111" s="49"/>
      <c r="AY111" s="49"/>
      <c r="AZ111" s="49"/>
      <c r="BA111" s="49"/>
      <c r="BB111" s="49"/>
      <c r="BC111" s="49"/>
      <c r="BD111" s="49"/>
    </row>
    <row r="112" spans="18:56" x14ac:dyDescent="0.3">
      <c r="R112" s="49"/>
      <c r="S112" s="49"/>
      <c r="T112" s="49"/>
      <c r="U112" s="49"/>
      <c r="V112" s="49"/>
      <c r="W112" s="49"/>
      <c r="X112" s="49"/>
      <c r="Y112" s="49"/>
      <c r="Z112" s="49"/>
      <c r="AA112" s="49"/>
      <c r="AB112" s="49"/>
      <c r="AC112" s="49"/>
      <c r="AG112" s="49"/>
      <c r="AH112" s="49"/>
      <c r="AI112" s="49"/>
      <c r="AJ112" s="49"/>
      <c r="AK112" s="49"/>
      <c r="AL112" s="49"/>
      <c r="AM112" s="49"/>
      <c r="AN112" s="49"/>
      <c r="AO112" s="49"/>
      <c r="AP112" s="49"/>
      <c r="AR112" s="49"/>
      <c r="AU112" s="49"/>
      <c r="AV112" s="49"/>
      <c r="AW112" s="49"/>
      <c r="AX112" s="49"/>
      <c r="AY112" s="49"/>
      <c r="AZ112" s="49"/>
      <c r="BA112" s="49"/>
      <c r="BB112" s="49"/>
      <c r="BC112" s="49"/>
      <c r="BD112" s="49"/>
    </row>
    <row r="113" spans="18:56" x14ac:dyDescent="0.3">
      <c r="R113" s="49"/>
      <c r="S113" s="49"/>
      <c r="T113" s="49"/>
      <c r="U113" s="49"/>
      <c r="V113" s="49"/>
      <c r="W113" s="49"/>
      <c r="X113" s="49"/>
      <c r="Y113" s="49"/>
      <c r="Z113" s="49"/>
      <c r="AA113" s="49"/>
      <c r="AB113" s="49"/>
      <c r="AC113" s="49"/>
      <c r="AG113" s="49"/>
      <c r="AH113" s="49"/>
      <c r="AI113" s="49"/>
      <c r="AJ113" s="49"/>
      <c r="AK113" s="49"/>
      <c r="AL113" s="49"/>
      <c r="AM113" s="49"/>
      <c r="AN113" s="49"/>
      <c r="AO113" s="49"/>
      <c r="AP113" s="49"/>
      <c r="AR113" s="49"/>
      <c r="AU113" s="49"/>
      <c r="AV113" s="49"/>
      <c r="AW113" s="49"/>
      <c r="AX113" s="49"/>
      <c r="AY113" s="49"/>
      <c r="AZ113" s="49"/>
      <c r="BA113" s="49"/>
      <c r="BB113" s="49"/>
      <c r="BC113" s="49"/>
      <c r="BD113" s="49"/>
    </row>
    <row r="114" spans="18:56" x14ac:dyDescent="0.3">
      <c r="R114" s="49"/>
      <c r="S114" s="49"/>
      <c r="T114" s="49"/>
      <c r="U114" s="49"/>
      <c r="V114" s="49"/>
      <c r="W114" s="49"/>
      <c r="X114" s="49"/>
      <c r="Y114" s="49"/>
      <c r="Z114" s="49"/>
      <c r="AA114" s="49"/>
      <c r="AB114" s="49"/>
      <c r="AC114" s="49"/>
      <c r="AG114" s="49"/>
      <c r="AH114" s="49"/>
      <c r="AI114" s="49"/>
      <c r="AJ114" s="49"/>
      <c r="AK114" s="49"/>
      <c r="AL114" s="49"/>
      <c r="AM114" s="49"/>
      <c r="AN114" s="49"/>
      <c r="AO114" s="49"/>
      <c r="AP114" s="49"/>
      <c r="AR114" s="49"/>
      <c r="AU114" s="49"/>
      <c r="AV114" s="49"/>
      <c r="AW114" s="49"/>
      <c r="AX114" s="49"/>
      <c r="AY114" s="49"/>
      <c r="AZ114" s="49"/>
      <c r="BA114" s="49"/>
      <c r="BB114" s="49"/>
      <c r="BC114" s="49"/>
      <c r="BD114" s="49"/>
    </row>
    <row r="115" spans="18:56" x14ac:dyDescent="0.3">
      <c r="R115" s="49"/>
      <c r="S115" s="49"/>
      <c r="T115" s="49"/>
      <c r="U115" s="49"/>
      <c r="V115" s="49"/>
      <c r="W115" s="49"/>
      <c r="X115" s="49"/>
      <c r="Y115" s="49"/>
      <c r="Z115" s="49"/>
      <c r="AA115" s="49"/>
      <c r="AB115" s="49"/>
      <c r="AC115" s="49"/>
      <c r="AG115" s="49"/>
      <c r="AH115" s="49"/>
      <c r="AI115" s="49"/>
      <c r="AJ115" s="49"/>
      <c r="AK115" s="49"/>
      <c r="AL115" s="49"/>
      <c r="AM115" s="49"/>
      <c r="AN115" s="49"/>
      <c r="AO115" s="49"/>
      <c r="AP115" s="49"/>
      <c r="AR115" s="49"/>
      <c r="AU115" s="49"/>
      <c r="AV115" s="49"/>
      <c r="AW115" s="49"/>
      <c r="AX115" s="49"/>
      <c r="AY115" s="49"/>
      <c r="AZ115" s="49"/>
      <c r="BA115" s="49"/>
      <c r="BB115" s="49"/>
      <c r="BC115" s="49"/>
      <c r="BD115" s="49"/>
    </row>
    <row r="116" spans="18:56" x14ac:dyDescent="0.3">
      <c r="R116" s="49"/>
      <c r="S116" s="49"/>
      <c r="T116" s="49"/>
      <c r="U116" s="49"/>
      <c r="V116" s="49"/>
      <c r="W116" s="49"/>
      <c r="X116" s="49"/>
      <c r="Y116" s="49"/>
      <c r="Z116" s="49"/>
      <c r="AA116" s="49"/>
      <c r="AB116" s="49"/>
      <c r="AC116" s="49"/>
      <c r="AG116" s="49"/>
      <c r="AH116" s="49"/>
      <c r="AI116" s="49"/>
      <c r="AJ116" s="49"/>
      <c r="AK116" s="49"/>
      <c r="AL116" s="49"/>
      <c r="AM116" s="49"/>
      <c r="AN116" s="49"/>
      <c r="AO116" s="49"/>
      <c r="AP116" s="49"/>
      <c r="AR116" s="49"/>
      <c r="AU116" s="49"/>
      <c r="AV116" s="49"/>
      <c r="AW116" s="49"/>
      <c r="AX116" s="49"/>
      <c r="AY116" s="49"/>
      <c r="AZ116" s="49"/>
      <c r="BA116" s="49"/>
      <c r="BB116" s="49"/>
      <c r="BC116" s="49"/>
      <c r="BD116" s="49"/>
    </row>
    <row r="117" spans="18:56" x14ac:dyDescent="0.3">
      <c r="R117" s="49"/>
      <c r="S117" s="49"/>
      <c r="T117" s="49"/>
      <c r="U117" s="49"/>
      <c r="V117" s="49"/>
      <c r="W117" s="49"/>
      <c r="X117" s="49"/>
      <c r="Y117" s="49"/>
      <c r="Z117" s="49"/>
      <c r="AA117" s="49"/>
      <c r="AB117" s="49"/>
      <c r="AC117" s="49"/>
      <c r="AG117" s="49"/>
      <c r="AH117" s="49"/>
      <c r="AI117" s="49"/>
      <c r="AJ117" s="49"/>
      <c r="AK117" s="49"/>
      <c r="AL117" s="49"/>
      <c r="AM117" s="49"/>
      <c r="AN117" s="49"/>
      <c r="AO117" s="49"/>
      <c r="AP117" s="49"/>
      <c r="AR117" s="49"/>
      <c r="AU117" s="49"/>
      <c r="AV117" s="49"/>
      <c r="AW117" s="49"/>
      <c r="AX117" s="49"/>
      <c r="AY117" s="49"/>
      <c r="AZ117" s="49"/>
      <c r="BA117" s="49"/>
      <c r="BB117" s="49"/>
      <c r="BC117" s="49"/>
      <c r="BD117" s="49"/>
    </row>
    <row r="118" spans="18:56" x14ac:dyDescent="0.3">
      <c r="R118" s="49"/>
      <c r="S118" s="49"/>
      <c r="T118" s="49"/>
      <c r="U118" s="49"/>
      <c r="V118" s="49"/>
      <c r="W118" s="49"/>
      <c r="X118" s="49"/>
      <c r="Y118" s="49"/>
      <c r="Z118" s="49"/>
      <c r="AA118" s="49"/>
      <c r="AB118" s="49"/>
      <c r="AC118" s="49"/>
      <c r="AG118" s="49"/>
      <c r="AH118" s="49"/>
      <c r="AI118" s="49"/>
      <c r="AJ118" s="49"/>
      <c r="AK118" s="49"/>
      <c r="AL118" s="49"/>
      <c r="AM118" s="49"/>
      <c r="AN118" s="49"/>
      <c r="AO118" s="49"/>
      <c r="AP118" s="49"/>
      <c r="AR118" s="49"/>
      <c r="AU118" s="49"/>
      <c r="AV118" s="49"/>
      <c r="AW118" s="49"/>
      <c r="AX118" s="49"/>
      <c r="AY118" s="49"/>
      <c r="AZ118" s="49"/>
      <c r="BA118" s="49"/>
      <c r="BB118" s="49"/>
      <c r="BC118" s="49"/>
      <c r="BD118" s="49"/>
    </row>
    <row r="119" spans="18:56" x14ac:dyDescent="0.3">
      <c r="R119" s="49"/>
      <c r="S119" s="49"/>
      <c r="T119" s="49"/>
      <c r="U119" s="49"/>
      <c r="V119" s="49"/>
      <c r="W119" s="49"/>
      <c r="X119" s="49"/>
      <c r="Y119" s="49"/>
      <c r="Z119" s="49"/>
      <c r="AA119" s="49"/>
      <c r="AB119" s="49"/>
      <c r="AC119" s="49"/>
      <c r="AG119" s="49"/>
      <c r="AH119" s="49"/>
      <c r="AI119" s="49"/>
      <c r="AJ119" s="49"/>
      <c r="AK119" s="49"/>
      <c r="AL119" s="49"/>
      <c r="AM119" s="49"/>
      <c r="AN119" s="49"/>
      <c r="AO119" s="49"/>
      <c r="AP119" s="49"/>
      <c r="AR119" s="49"/>
      <c r="AU119" s="49"/>
      <c r="AV119" s="49"/>
      <c r="AW119" s="49"/>
      <c r="AX119" s="49"/>
      <c r="AY119" s="49"/>
      <c r="AZ119" s="49"/>
      <c r="BA119" s="49"/>
      <c r="BB119" s="49"/>
      <c r="BC119" s="49"/>
      <c r="BD119" s="49"/>
    </row>
    <row r="120" spans="18:56" x14ac:dyDescent="0.3">
      <c r="R120" s="49"/>
      <c r="S120" s="49"/>
      <c r="T120" s="49"/>
      <c r="U120" s="49"/>
      <c r="V120" s="49"/>
      <c r="W120" s="49"/>
      <c r="X120" s="49"/>
      <c r="Y120" s="49"/>
      <c r="Z120" s="49"/>
      <c r="AA120" s="49"/>
      <c r="AB120" s="49"/>
      <c r="AC120" s="49"/>
      <c r="AG120" s="49"/>
      <c r="AH120" s="49"/>
      <c r="AI120" s="49"/>
      <c r="AJ120" s="49"/>
      <c r="AK120" s="49"/>
      <c r="AL120" s="49"/>
      <c r="AM120" s="49"/>
      <c r="AN120" s="49"/>
      <c r="AO120" s="49"/>
      <c r="AP120" s="49"/>
      <c r="AR120" s="49"/>
      <c r="AU120" s="49"/>
      <c r="AV120" s="49"/>
      <c r="AW120" s="49"/>
      <c r="AX120" s="49"/>
      <c r="AY120" s="49"/>
      <c r="AZ120" s="49"/>
      <c r="BA120" s="49"/>
      <c r="BB120" s="49"/>
      <c r="BC120" s="49"/>
      <c r="BD120" s="49"/>
    </row>
    <row r="121" spans="18:56" x14ac:dyDescent="0.3">
      <c r="R121" s="49"/>
      <c r="S121" s="49"/>
      <c r="T121" s="49"/>
      <c r="U121" s="49"/>
      <c r="V121" s="49"/>
      <c r="W121" s="49"/>
      <c r="X121" s="49"/>
      <c r="Y121" s="49"/>
      <c r="Z121" s="49"/>
      <c r="AA121" s="49"/>
      <c r="AB121" s="49"/>
      <c r="AC121" s="49"/>
      <c r="AG121" s="49"/>
      <c r="AH121" s="49"/>
      <c r="AI121" s="49"/>
      <c r="AJ121" s="49"/>
      <c r="AK121" s="49"/>
      <c r="AL121" s="49"/>
      <c r="AM121" s="49"/>
      <c r="AN121" s="49"/>
      <c r="AO121" s="49"/>
      <c r="AP121" s="49"/>
      <c r="AR121" s="49"/>
      <c r="AU121" s="49"/>
      <c r="AV121" s="49"/>
      <c r="AW121" s="49"/>
      <c r="AX121" s="49"/>
      <c r="AY121" s="49"/>
      <c r="AZ121" s="49"/>
      <c r="BA121" s="49"/>
      <c r="BB121" s="49"/>
      <c r="BC121" s="49"/>
      <c r="BD121" s="49"/>
    </row>
    <row r="122" spans="18:56" x14ac:dyDescent="0.3">
      <c r="R122" s="49"/>
      <c r="S122" s="49"/>
      <c r="T122" s="49"/>
      <c r="U122" s="49"/>
      <c r="V122" s="49"/>
      <c r="W122" s="49"/>
      <c r="X122" s="49"/>
      <c r="Y122" s="49"/>
      <c r="Z122" s="49"/>
      <c r="AA122" s="49"/>
      <c r="AB122" s="49"/>
      <c r="AC122" s="49"/>
      <c r="AG122" s="49"/>
      <c r="AH122" s="49"/>
      <c r="AI122" s="49"/>
      <c r="AJ122" s="49"/>
      <c r="AK122" s="49"/>
      <c r="AL122" s="49"/>
      <c r="AM122" s="49"/>
      <c r="AN122" s="49"/>
      <c r="AO122" s="49"/>
      <c r="AP122" s="49"/>
      <c r="AR122" s="49"/>
      <c r="AU122" s="49"/>
      <c r="AV122" s="49"/>
      <c r="AW122" s="49"/>
      <c r="AX122" s="49"/>
      <c r="AY122" s="49"/>
      <c r="AZ122" s="49"/>
      <c r="BA122" s="49"/>
      <c r="BB122" s="49"/>
      <c r="BC122" s="49"/>
      <c r="BD122" s="49"/>
    </row>
    <row r="123" spans="18:56" x14ac:dyDescent="0.3">
      <c r="R123" s="49"/>
      <c r="S123" s="49"/>
      <c r="T123" s="49"/>
      <c r="U123" s="49"/>
      <c r="V123" s="49"/>
      <c r="W123" s="49"/>
      <c r="X123" s="49"/>
      <c r="Y123" s="49"/>
      <c r="Z123" s="49"/>
      <c r="AA123" s="49"/>
      <c r="AB123" s="49"/>
      <c r="AC123" s="49"/>
      <c r="AG123" s="49"/>
      <c r="AH123" s="49"/>
      <c r="AI123" s="49"/>
      <c r="AJ123" s="49"/>
      <c r="AK123" s="49"/>
      <c r="AL123" s="49"/>
      <c r="AM123" s="49"/>
      <c r="AN123" s="49"/>
      <c r="AO123" s="49"/>
      <c r="AP123" s="49"/>
      <c r="AR123" s="49"/>
      <c r="AU123" s="49"/>
      <c r="AV123" s="49"/>
      <c r="AW123" s="49"/>
      <c r="AX123" s="49"/>
      <c r="AY123" s="49"/>
      <c r="AZ123" s="49"/>
      <c r="BA123" s="49"/>
      <c r="BB123" s="49"/>
      <c r="BC123" s="49"/>
      <c r="BD123" s="49"/>
    </row>
    <row r="124" spans="18:56" x14ac:dyDescent="0.3">
      <c r="R124" s="49"/>
      <c r="S124" s="49"/>
      <c r="T124" s="49"/>
      <c r="U124" s="49"/>
      <c r="V124" s="49"/>
      <c r="W124" s="49"/>
      <c r="X124" s="49"/>
      <c r="Y124" s="49"/>
      <c r="Z124" s="49"/>
      <c r="AA124" s="49"/>
      <c r="AB124" s="49"/>
      <c r="AC124" s="49"/>
      <c r="AG124" s="49"/>
      <c r="AH124" s="49"/>
      <c r="AI124" s="49"/>
      <c r="AJ124" s="49"/>
      <c r="AK124" s="49"/>
      <c r="AL124" s="49"/>
      <c r="AM124" s="49"/>
      <c r="AN124" s="49"/>
      <c r="AO124" s="49"/>
      <c r="AP124" s="49"/>
      <c r="AR124" s="49"/>
      <c r="AU124" s="49"/>
      <c r="AV124" s="49"/>
      <c r="AW124" s="49"/>
      <c r="AX124" s="49"/>
      <c r="AY124" s="49"/>
      <c r="AZ124" s="49"/>
      <c r="BA124" s="49"/>
      <c r="BB124" s="49"/>
      <c r="BC124" s="49"/>
      <c r="BD124" s="49"/>
    </row>
    <row r="125" spans="18:56" x14ac:dyDescent="0.3">
      <c r="R125" s="49"/>
      <c r="S125" s="49"/>
      <c r="T125" s="49"/>
      <c r="U125" s="49"/>
      <c r="V125" s="49"/>
      <c r="W125" s="49"/>
      <c r="X125" s="49"/>
      <c r="Y125" s="49"/>
      <c r="Z125" s="49"/>
      <c r="AA125" s="49"/>
      <c r="AB125" s="49"/>
      <c r="AC125" s="49"/>
      <c r="AG125" s="49"/>
      <c r="AH125" s="49"/>
      <c r="AI125" s="49"/>
      <c r="AJ125" s="49"/>
      <c r="AK125" s="49"/>
      <c r="AL125" s="49"/>
      <c r="AM125" s="49"/>
      <c r="AN125" s="49"/>
      <c r="AO125" s="49"/>
      <c r="AP125" s="49"/>
      <c r="AR125" s="49"/>
      <c r="AU125" s="49"/>
      <c r="AV125" s="49"/>
      <c r="AW125" s="49"/>
      <c r="AX125" s="49"/>
      <c r="AY125" s="49"/>
      <c r="AZ125" s="49"/>
      <c r="BA125" s="49"/>
      <c r="BB125" s="49"/>
      <c r="BC125" s="49"/>
      <c r="BD125" s="49"/>
    </row>
    <row r="126" spans="18:56" x14ac:dyDescent="0.3">
      <c r="R126" s="49"/>
      <c r="S126" s="49"/>
      <c r="T126" s="49"/>
      <c r="U126" s="49"/>
      <c r="V126" s="49"/>
      <c r="W126" s="49"/>
      <c r="X126" s="49"/>
      <c r="Y126" s="49"/>
      <c r="Z126" s="49"/>
      <c r="AA126" s="49"/>
      <c r="AB126" s="49"/>
      <c r="AC126" s="49"/>
      <c r="AG126" s="49"/>
      <c r="AH126" s="49"/>
      <c r="AI126" s="49"/>
      <c r="AJ126" s="49"/>
      <c r="AK126" s="49"/>
      <c r="AL126" s="49"/>
      <c r="AM126" s="49"/>
      <c r="AN126" s="49"/>
      <c r="AO126" s="49"/>
      <c r="AP126" s="49"/>
      <c r="AR126" s="49"/>
      <c r="AU126" s="49"/>
      <c r="AV126" s="49"/>
      <c r="AW126" s="49"/>
      <c r="AX126" s="49"/>
      <c r="AY126" s="49"/>
      <c r="AZ126" s="49"/>
      <c r="BA126" s="49"/>
      <c r="BB126" s="49"/>
      <c r="BC126" s="49"/>
      <c r="BD126" s="49"/>
    </row>
    <row r="127" spans="18:56" x14ac:dyDescent="0.3">
      <c r="R127" s="49"/>
      <c r="S127" s="49"/>
      <c r="T127" s="49"/>
      <c r="U127" s="49"/>
      <c r="V127" s="49"/>
      <c r="W127" s="49"/>
      <c r="X127" s="49"/>
      <c r="Y127" s="49"/>
      <c r="Z127" s="49"/>
      <c r="AA127" s="49"/>
      <c r="AB127" s="49"/>
      <c r="AC127" s="49"/>
      <c r="AG127" s="49"/>
      <c r="AH127" s="49"/>
      <c r="AI127" s="49"/>
      <c r="AJ127" s="49"/>
      <c r="AK127" s="49"/>
      <c r="AL127" s="49"/>
      <c r="AM127" s="49"/>
      <c r="AN127" s="49"/>
      <c r="AO127" s="49"/>
      <c r="AP127" s="49"/>
      <c r="AR127" s="49"/>
      <c r="AU127" s="49"/>
      <c r="AV127" s="49"/>
      <c r="AW127" s="49"/>
      <c r="AX127" s="49"/>
      <c r="AY127" s="49"/>
      <c r="AZ127" s="49"/>
      <c r="BA127" s="49"/>
      <c r="BB127" s="49"/>
      <c r="BC127" s="49"/>
      <c r="BD127" s="49"/>
    </row>
    <row r="128" spans="18:56" x14ac:dyDescent="0.3">
      <c r="R128" s="49"/>
      <c r="S128" s="49"/>
      <c r="T128" s="49"/>
      <c r="U128" s="49"/>
      <c r="V128" s="49"/>
      <c r="W128" s="49"/>
      <c r="X128" s="49"/>
      <c r="Y128" s="49"/>
      <c r="Z128" s="49"/>
      <c r="AA128" s="49"/>
      <c r="AB128" s="49"/>
      <c r="AC128" s="49"/>
      <c r="AG128" s="49"/>
      <c r="AH128" s="49"/>
      <c r="AI128" s="49"/>
      <c r="AJ128" s="49"/>
      <c r="AK128" s="49"/>
      <c r="AL128" s="49"/>
      <c r="AM128" s="49"/>
      <c r="AN128" s="49"/>
      <c r="AO128" s="49"/>
      <c r="AP128" s="49"/>
      <c r="AR128" s="49"/>
      <c r="AU128" s="49"/>
      <c r="AV128" s="49"/>
      <c r="AW128" s="49"/>
      <c r="AX128" s="49"/>
      <c r="AY128" s="49"/>
      <c r="AZ128" s="49"/>
      <c r="BA128" s="49"/>
      <c r="BB128" s="49"/>
      <c r="BC128" s="49"/>
      <c r="BD128" s="49"/>
    </row>
    <row r="129" spans="18:56" x14ac:dyDescent="0.3">
      <c r="R129" s="49"/>
      <c r="S129" s="49"/>
      <c r="T129" s="49"/>
      <c r="U129" s="49"/>
      <c r="V129" s="49"/>
      <c r="W129" s="49"/>
      <c r="X129" s="49"/>
      <c r="Y129" s="49"/>
      <c r="Z129" s="49"/>
      <c r="AA129" s="49"/>
      <c r="AB129" s="49"/>
      <c r="AC129" s="49"/>
      <c r="AG129" s="49"/>
      <c r="AH129" s="49"/>
      <c r="AI129" s="49"/>
      <c r="AJ129" s="49"/>
      <c r="AK129" s="49"/>
      <c r="AL129" s="49"/>
      <c r="AM129" s="49"/>
      <c r="AN129" s="49"/>
      <c r="AO129" s="49"/>
      <c r="AP129" s="49"/>
      <c r="AR129" s="49"/>
      <c r="AU129" s="49"/>
      <c r="AV129" s="49"/>
      <c r="AW129" s="49"/>
      <c r="AX129" s="49"/>
      <c r="AY129" s="49"/>
      <c r="AZ129" s="49"/>
      <c r="BA129" s="49"/>
      <c r="BB129" s="49"/>
      <c r="BC129" s="49"/>
      <c r="BD129" s="49"/>
    </row>
    <row r="130" spans="18:56" x14ac:dyDescent="0.3">
      <c r="R130" s="49"/>
      <c r="S130" s="49"/>
      <c r="T130" s="49"/>
      <c r="U130" s="49"/>
      <c r="V130" s="49"/>
      <c r="W130" s="49"/>
      <c r="X130" s="49"/>
      <c r="Y130" s="49"/>
      <c r="Z130" s="49"/>
      <c r="AA130" s="49"/>
      <c r="AB130" s="49"/>
      <c r="AC130" s="49"/>
      <c r="AG130" s="49"/>
      <c r="AH130" s="49"/>
      <c r="AI130" s="49"/>
      <c r="AJ130" s="49"/>
      <c r="AK130" s="49"/>
      <c r="AL130" s="49"/>
      <c r="AM130" s="49"/>
      <c r="AN130" s="49"/>
      <c r="AO130" s="49"/>
      <c r="AP130" s="49"/>
      <c r="AR130" s="49"/>
      <c r="AU130" s="49"/>
      <c r="AV130" s="49"/>
      <c r="AW130" s="49"/>
      <c r="AX130" s="49"/>
      <c r="AY130" s="49"/>
      <c r="AZ130" s="49"/>
      <c r="BA130" s="49"/>
      <c r="BB130" s="49"/>
      <c r="BC130" s="49"/>
      <c r="BD130" s="49"/>
    </row>
    <row r="131" spans="18:56" x14ac:dyDescent="0.3">
      <c r="R131" s="49"/>
      <c r="S131" s="49"/>
      <c r="T131" s="49"/>
      <c r="U131" s="49"/>
      <c r="V131" s="49"/>
      <c r="W131" s="49"/>
      <c r="X131" s="49"/>
      <c r="Y131" s="49"/>
      <c r="Z131" s="49"/>
      <c r="AA131" s="49"/>
      <c r="AB131" s="49"/>
      <c r="AC131" s="49"/>
      <c r="AG131" s="49"/>
      <c r="AH131" s="49"/>
      <c r="AI131" s="49"/>
      <c r="AJ131" s="49"/>
      <c r="AK131" s="49"/>
      <c r="AL131" s="49"/>
      <c r="AM131" s="49"/>
      <c r="AN131" s="49"/>
      <c r="AO131" s="49"/>
      <c r="AP131" s="49"/>
      <c r="AR131" s="49"/>
      <c r="AU131" s="49"/>
      <c r="AV131" s="49"/>
      <c r="AW131" s="49"/>
      <c r="AX131" s="49"/>
      <c r="AY131" s="49"/>
      <c r="AZ131" s="49"/>
      <c r="BA131" s="49"/>
      <c r="BB131" s="49"/>
      <c r="BC131" s="49"/>
      <c r="BD131" s="49"/>
    </row>
    <row r="132" spans="18:56" x14ac:dyDescent="0.3">
      <c r="R132" s="49"/>
      <c r="S132" s="49"/>
      <c r="T132" s="49"/>
      <c r="U132" s="49"/>
      <c r="V132" s="49"/>
      <c r="W132" s="49"/>
      <c r="X132" s="49"/>
      <c r="Y132" s="49"/>
      <c r="Z132" s="49"/>
      <c r="AA132" s="49"/>
      <c r="AB132" s="49"/>
      <c r="AC132" s="49"/>
      <c r="AG132" s="49"/>
      <c r="AH132" s="49"/>
      <c r="AI132" s="49"/>
      <c r="AJ132" s="49"/>
      <c r="AK132" s="49"/>
      <c r="AL132" s="49"/>
      <c r="AM132" s="49"/>
      <c r="AN132" s="49"/>
      <c r="AO132" s="49"/>
      <c r="AP132" s="49"/>
      <c r="AR132" s="49"/>
      <c r="AU132" s="49"/>
      <c r="AV132" s="49"/>
      <c r="AW132" s="49"/>
      <c r="AX132" s="49"/>
      <c r="AY132" s="49"/>
      <c r="AZ132" s="49"/>
      <c r="BA132" s="49"/>
      <c r="BB132" s="49"/>
      <c r="BC132" s="49"/>
      <c r="BD132" s="49"/>
    </row>
    <row r="133" spans="18:56" x14ac:dyDescent="0.3">
      <c r="R133" s="49"/>
      <c r="S133" s="49"/>
      <c r="T133" s="49"/>
      <c r="U133" s="49"/>
      <c r="V133" s="49"/>
      <c r="W133" s="49"/>
      <c r="X133" s="49"/>
      <c r="Y133" s="49"/>
      <c r="Z133" s="49"/>
      <c r="AA133" s="49"/>
      <c r="AB133" s="49"/>
      <c r="AC133" s="49"/>
      <c r="AG133" s="49"/>
      <c r="AH133" s="49"/>
      <c r="AI133" s="49"/>
      <c r="AJ133" s="49"/>
      <c r="AK133" s="49"/>
      <c r="AL133" s="49"/>
      <c r="AM133" s="49"/>
      <c r="AN133" s="49"/>
      <c r="AO133" s="49"/>
      <c r="AP133" s="49"/>
      <c r="AR133" s="49"/>
      <c r="AU133" s="49"/>
      <c r="AV133" s="49"/>
      <c r="AW133" s="49"/>
      <c r="AX133" s="49"/>
      <c r="AY133" s="49"/>
      <c r="AZ133" s="49"/>
      <c r="BA133" s="49"/>
      <c r="BB133" s="49"/>
      <c r="BC133" s="49"/>
      <c r="BD133" s="49"/>
    </row>
    <row r="134" spans="18:56" x14ac:dyDescent="0.3">
      <c r="R134" s="49"/>
      <c r="S134" s="49"/>
      <c r="T134" s="49"/>
      <c r="U134" s="49"/>
      <c r="V134" s="49"/>
      <c r="W134" s="49"/>
      <c r="X134" s="49"/>
      <c r="Y134" s="49"/>
      <c r="Z134" s="49"/>
      <c r="AA134" s="49"/>
      <c r="AB134" s="49"/>
      <c r="AC134" s="49"/>
      <c r="AG134" s="49"/>
      <c r="AH134" s="49"/>
      <c r="AI134" s="49"/>
      <c r="AJ134" s="49"/>
      <c r="AK134" s="49"/>
      <c r="AL134" s="49"/>
      <c r="AM134" s="49"/>
      <c r="AN134" s="49"/>
      <c r="AO134" s="49"/>
      <c r="AP134" s="49"/>
      <c r="AR134" s="49"/>
      <c r="AU134" s="49"/>
      <c r="AV134" s="49"/>
      <c r="AW134" s="49"/>
      <c r="AX134" s="49"/>
      <c r="AY134" s="49"/>
      <c r="AZ134" s="49"/>
      <c r="BA134" s="49"/>
      <c r="BB134" s="49"/>
      <c r="BC134" s="49"/>
      <c r="BD134" s="49"/>
    </row>
    <row r="135" spans="18:56" x14ac:dyDescent="0.3">
      <c r="R135" s="49"/>
      <c r="S135" s="49"/>
      <c r="T135" s="49"/>
      <c r="U135" s="49"/>
      <c r="V135" s="49"/>
      <c r="W135" s="49"/>
      <c r="X135" s="49"/>
      <c r="Y135" s="49"/>
      <c r="Z135" s="49"/>
      <c r="AA135" s="49"/>
      <c r="AB135" s="49"/>
      <c r="AC135" s="49"/>
      <c r="AG135" s="49"/>
      <c r="AH135" s="49"/>
      <c r="AI135" s="49"/>
      <c r="AJ135" s="49"/>
      <c r="AK135" s="49"/>
      <c r="AL135" s="49"/>
      <c r="AM135" s="49"/>
      <c r="AN135" s="49"/>
      <c r="AO135" s="49"/>
      <c r="AP135" s="49"/>
      <c r="AR135" s="49"/>
      <c r="AU135" s="49"/>
      <c r="AV135" s="49"/>
      <c r="AW135" s="49"/>
      <c r="AX135" s="49"/>
      <c r="AY135" s="49"/>
      <c r="AZ135" s="49"/>
      <c r="BA135" s="49"/>
      <c r="BB135" s="49"/>
      <c r="BC135" s="49"/>
      <c r="BD135" s="49"/>
    </row>
    <row r="136" spans="18:56" x14ac:dyDescent="0.3">
      <c r="R136" s="49"/>
      <c r="S136" s="49"/>
      <c r="T136" s="49"/>
      <c r="U136" s="49"/>
      <c r="V136" s="49"/>
      <c r="W136" s="49"/>
      <c r="X136" s="49"/>
      <c r="Y136" s="49"/>
      <c r="Z136" s="49"/>
      <c r="AA136" s="49"/>
      <c r="AB136" s="49"/>
      <c r="AC136" s="49"/>
      <c r="AG136" s="49"/>
      <c r="AH136" s="49"/>
      <c r="AI136" s="49"/>
      <c r="AJ136" s="49"/>
      <c r="AK136" s="49"/>
      <c r="AL136" s="49"/>
      <c r="AM136" s="49"/>
      <c r="AN136" s="49"/>
      <c r="AO136" s="49"/>
      <c r="AP136" s="49"/>
      <c r="AR136" s="49"/>
      <c r="AU136" s="49"/>
      <c r="AV136" s="49"/>
      <c r="AW136" s="49"/>
      <c r="AX136" s="49"/>
      <c r="AY136" s="49"/>
      <c r="AZ136" s="49"/>
      <c r="BA136" s="49"/>
      <c r="BB136" s="49"/>
      <c r="BC136" s="49"/>
      <c r="BD136" s="49"/>
    </row>
    <row r="137" spans="18:56" x14ac:dyDescent="0.3">
      <c r="R137" s="49"/>
      <c r="S137" s="49"/>
      <c r="T137" s="49"/>
      <c r="U137" s="49"/>
      <c r="V137" s="49"/>
      <c r="W137" s="49"/>
      <c r="X137" s="49"/>
      <c r="Y137" s="49"/>
      <c r="Z137" s="49"/>
      <c r="AA137" s="49"/>
      <c r="AB137" s="49"/>
      <c r="AC137" s="49"/>
      <c r="AG137" s="49"/>
      <c r="AH137" s="49"/>
      <c r="AI137" s="49"/>
      <c r="AJ137" s="49"/>
      <c r="AK137" s="49"/>
      <c r="AL137" s="49"/>
      <c r="AM137" s="49"/>
      <c r="AN137" s="49"/>
      <c r="AO137" s="49"/>
      <c r="AP137" s="49"/>
      <c r="AR137" s="49"/>
      <c r="AU137" s="49"/>
      <c r="AV137" s="49"/>
      <c r="AW137" s="49"/>
      <c r="AX137" s="49"/>
      <c r="AY137" s="49"/>
      <c r="AZ137" s="49"/>
      <c r="BA137" s="49"/>
      <c r="BB137" s="49"/>
      <c r="BC137" s="49"/>
      <c r="BD137" s="49"/>
    </row>
    <row r="138" spans="18:56" x14ac:dyDescent="0.3">
      <c r="R138" s="49"/>
      <c r="S138" s="49"/>
      <c r="T138" s="49"/>
      <c r="U138" s="49"/>
      <c r="V138" s="49"/>
      <c r="W138" s="49"/>
      <c r="X138" s="49"/>
      <c r="Y138" s="49"/>
      <c r="Z138" s="49"/>
      <c r="AA138" s="49"/>
      <c r="AB138" s="49"/>
      <c r="AC138" s="49"/>
      <c r="AG138" s="49"/>
      <c r="AH138" s="49"/>
      <c r="AI138" s="49"/>
      <c r="AJ138" s="49"/>
      <c r="AK138" s="49"/>
      <c r="AL138" s="49"/>
      <c r="AM138" s="49"/>
      <c r="AN138" s="49"/>
      <c r="AO138" s="49"/>
      <c r="AP138" s="49"/>
      <c r="AR138" s="49"/>
      <c r="AU138" s="49"/>
      <c r="AV138" s="49"/>
      <c r="AW138" s="49"/>
      <c r="AX138" s="49"/>
      <c r="AY138" s="49"/>
      <c r="AZ138" s="49"/>
      <c r="BA138" s="49"/>
      <c r="BB138" s="49"/>
      <c r="BC138" s="49"/>
      <c r="BD138" s="49"/>
    </row>
    <row r="139" spans="18:56" x14ac:dyDescent="0.3">
      <c r="R139" s="49"/>
      <c r="S139" s="49"/>
      <c r="T139" s="49"/>
      <c r="U139" s="49"/>
      <c r="V139" s="49"/>
      <c r="W139" s="49"/>
      <c r="X139" s="49"/>
      <c r="Y139" s="49"/>
      <c r="Z139" s="49"/>
      <c r="AA139" s="49"/>
      <c r="AB139" s="49"/>
      <c r="AC139" s="49"/>
      <c r="AG139" s="49"/>
      <c r="AH139" s="49"/>
      <c r="AI139" s="49"/>
      <c r="AJ139" s="49"/>
      <c r="AK139" s="49"/>
      <c r="AL139" s="49"/>
      <c r="AM139" s="49"/>
      <c r="AN139" s="49"/>
      <c r="AO139" s="49"/>
      <c r="AP139" s="49"/>
      <c r="AR139" s="49"/>
      <c r="AU139" s="49"/>
      <c r="AV139" s="49"/>
      <c r="AW139" s="49"/>
      <c r="AX139" s="49"/>
      <c r="AY139" s="49"/>
      <c r="AZ139" s="49"/>
      <c r="BA139" s="49"/>
      <c r="BB139" s="49"/>
      <c r="BC139" s="49"/>
      <c r="BD139" s="49"/>
    </row>
    <row r="140" spans="18:56" x14ac:dyDescent="0.3">
      <c r="R140" s="49"/>
      <c r="S140" s="49"/>
      <c r="T140" s="49"/>
      <c r="U140" s="49"/>
      <c r="V140" s="49"/>
      <c r="W140" s="49"/>
      <c r="X140" s="49"/>
      <c r="Y140" s="49"/>
      <c r="Z140" s="49"/>
      <c r="AA140" s="49"/>
      <c r="AB140" s="49"/>
      <c r="AC140" s="49"/>
      <c r="AG140" s="49"/>
      <c r="AH140" s="49"/>
      <c r="AI140" s="49"/>
      <c r="AJ140" s="49"/>
      <c r="AK140" s="49"/>
      <c r="AL140" s="49"/>
      <c r="AM140" s="49"/>
      <c r="AN140" s="49"/>
      <c r="AO140" s="49"/>
      <c r="AP140" s="49"/>
      <c r="AR140" s="49"/>
      <c r="AU140" s="49"/>
      <c r="AV140" s="49"/>
      <c r="AW140" s="49"/>
      <c r="AX140" s="49"/>
      <c r="AY140" s="49"/>
      <c r="AZ140" s="49"/>
      <c r="BA140" s="49"/>
      <c r="BB140" s="49"/>
      <c r="BC140" s="49"/>
      <c r="BD140" s="49"/>
    </row>
    <row r="141" spans="18:56" x14ac:dyDescent="0.3">
      <c r="R141" s="49"/>
      <c r="S141" s="49"/>
      <c r="T141" s="49"/>
      <c r="U141" s="49"/>
      <c r="V141" s="49"/>
      <c r="W141" s="49"/>
      <c r="X141" s="49"/>
      <c r="Y141" s="49"/>
      <c r="Z141" s="49"/>
      <c r="AA141" s="49"/>
      <c r="AB141" s="49"/>
      <c r="AC141" s="49"/>
      <c r="AG141" s="49"/>
      <c r="AH141" s="49"/>
      <c r="AI141" s="49"/>
      <c r="AJ141" s="49"/>
      <c r="AK141" s="49"/>
      <c r="AL141" s="49"/>
      <c r="AM141" s="49"/>
      <c r="AN141" s="49"/>
      <c r="AO141" s="49"/>
      <c r="AP141" s="49"/>
      <c r="AR141" s="49"/>
      <c r="AU141" s="49"/>
      <c r="AV141" s="49"/>
      <c r="AW141" s="49"/>
      <c r="AX141" s="49"/>
      <c r="AY141" s="49"/>
      <c r="AZ141" s="49"/>
      <c r="BA141" s="49"/>
      <c r="BB141" s="49"/>
      <c r="BC141" s="49"/>
      <c r="BD141" s="49"/>
    </row>
    <row r="142" spans="18:56" x14ac:dyDescent="0.3">
      <c r="R142" s="49"/>
      <c r="S142" s="49"/>
      <c r="T142" s="49"/>
      <c r="U142" s="49"/>
      <c r="V142" s="49"/>
      <c r="W142" s="49"/>
      <c r="X142" s="49"/>
      <c r="Y142" s="49"/>
      <c r="Z142" s="49"/>
      <c r="AA142" s="49"/>
      <c r="AB142" s="49"/>
      <c r="AC142" s="49"/>
      <c r="AG142" s="49"/>
      <c r="AH142" s="49"/>
      <c r="AI142" s="49"/>
      <c r="AJ142" s="49"/>
      <c r="AK142" s="49"/>
      <c r="AL142" s="49"/>
      <c r="AM142" s="49"/>
      <c r="AN142" s="49"/>
      <c r="AO142" s="49"/>
      <c r="AP142" s="49"/>
      <c r="AR142" s="49"/>
      <c r="AU142" s="49"/>
      <c r="AV142" s="49"/>
      <c r="AW142" s="49"/>
      <c r="AX142" s="49"/>
      <c r="AY142" s="49"/>
      <c r="AZ142" s="49"/>
      <c r="BA142" s="49"/>
      <c r="BB142" s="49"/>
      <c r="BC142" s="49"/>
      <c r="BD142" s="49"/>
    </row>
    <row r="143" spans="18:56" x14ac:dyDescent="0.3">
      <c r="R143" s="49"/>
      <c r="S143" s="49"/>
      <c r="T143" s="49"/>
      <c r="U143" s="49"/>
      <c r="V143" s="49"/>
      <c r="W143" s="49"/>
      <c r="X143" s="49"/>
      <c r="Y143" s="49"/>
      <c r="Z143" s="49"/>
      <c r="AA143" s="49"/>
      <c r="AB143" s="49"/>
      <c r="AC143" s="49"/>
      <c r="AG143" s="49"/>
      <c r="AH143" s="49"/>
      <c r="AI143" s="49"/>
      <c r="AJ143" s="49"/>
      <c r="AK143" s="49"/>
      <c r="AL143" s="49"/>
      <c r="AM143" s="49"/>
      <c r="AN143" s="49"/>
      <c r="AO143" s="49"/>
      <c r="AP143" s="49"/>
      <c r="AR143" s="49"/>
      <c r="AU143" s="49"/>
      <c r="AV143" s="49"/>
      <c r="AW143" s="49"/>
      <c r="AX143" s="49"/>
      <c r="AY143" s="49"/>
      <c r="AZ143" s="49"/>
      <c r="BA143" s="49"/>
      <c r="BB143" s="49"/>
      <c r="BC143" s="49"/>
      <c r="BD143" s="49"/>
    </row>
    <row r="144" spans="18:56" x14ac:dyDescent="0.3">
      <c r="R144" s="49"/>
      <c r="S144" s="49"/>
      <c r="T144" s="49"/>
      <c r="U144" s="49"/>
      <c r="V144" s="49"/>
      <c r="W144" s="49"/>
      <c r="X144" s="49"/>
      <c r="Y144" s="49"/>
      <c r="Z144" s="49"/>
      <c r="AA144" s="49"/>
      <c r="AB144" s="49"/>
      <c r="AC144" s="49"/>
      <c r="AG144" s="49"/>
      <c r="AH144" s="49"/>
      <c r="AI144" s="49"/>
      <c r="AJ144" s="49"/>
      <c r="AK144" s="49"/>
      <c r="AL144" s="49"/>
      <c r="AM144" s="49"/>
      <c r="AN144" s="49"/>
      <c r="AO144" s="49"/>
      <c r="AP144" s="49"/>
      <c r="AR144" s="49"/>
      <c r="AU144" s="49"/>
      <c r="AV144" s="49"/>
      <c r="AW144" s="49"/>
      <c r="AX144" s="49"/>
      <c r="AY144" s="49"/>
      <c r="AZ144" s="49"/>
      <c r="BA144" s="49"/>
      <c r="BB144" s="49"/>
      <c r="BC144" s="49"/>
      <c r="BD144" s="49"/>
    </row>
    <row r="145" spans="18:56" x14ac:dyDescent="0.3">
      <c r="R145" s="49"/>
      <c r="S145" s="49"/>
      <c r="T145" s="49"/>
      <c r="U145" s="49"/>
      <c r="V145" s="49"/>
      <c r="W145" s="49"/>
      <c r="X145" s="49"/>
      <c r="Y145" s="49"/>
      <c r="Z145" s="49"/>
      <c r="AA145" s="49"/>
      <c r="AB145" s="49"/>
      <c r="AC145" s="49"/>
      <c r="AG145" s="49"/>
      <c r="AH145" s="49"/>
      <c r="AI145" s="49"/>
      <c r="AJ145" s="49"/>
      <c r="AK145" s="49"/>
      <c r="AL145" s="49"/>
      <c r="AM145" s="49"/>
      <c r="AN145" s="49"/>
      <c r="AO145" s="49"/>
      <c r="AP145" s="49"/>
      <c r="AR145" s="49"/>
      <c r="AU145" s="49"/>
      <c r="AV145" s="49"/>
      <c r="AW145" s="49"/>
      <c r="AX145" s="49"/>
      <c r="AY145" s="49"/>
      <c r="AZ145" s="49"/>
      <c r="BA145" s="49"/>
      <c r="BB145" s="49"/>
      <c r="BC145" s="49"/>
      <c r="BD145" s="49"/>
    </row>
    <row r="146" spans="18:56" x14ac:dyDescent="0.3">
      <c r="R146" s="49"/>
      <c r="S146" s="49"/>
      <c r="T146" s="49"/>
      <c r="U146" s="49"/>
      <c r="V146" s="49"/>
      <c r="W146" s="49"/>
      <c r="X146" s="49"/>
      <c r="Y146" s="49"/>
      <c r="Z146" s="49"/>
      <c r="AA146" s="49"/>
      <c r="AB146" s="49"/>
      <c r="AC146" s="49"/>
      <c r="AG146" s="49"/>
      <c r="AH146" s="49"/>
      <c r="AI146" s="49"/>
      <c r="AJ146" s="49"/>
      <c r="AK146" s="49"/>
      <c r="AL146" s="49"/>
      <c r="AM146" s="49"/>
      <c r="AN146" s="49"/>
      <c r="AO146" s="49"/>
      <c r="AP146" s="49"/>
      <c r="AR146" s="49"/>
      <c r="AU146" s="49"/>
      <c r="AV146" s="49"/>
      <c r="AW146" s="49"/>
      <c r="AX146" s="49"/>
      <c r="AY146" s="49"/>
      <c r="AZ146" s="49"/>
      <c r="BA146" s="49"/>
      <c r="BB146" s="49"/>
      <c r="BC146" s="49"/>
      <c r="BD146" s="49"/>
    </row>
    <row r="147" spans="18:56" x14ac:dyDescent="0.3">
      <c r="R147" s="49"/>
      <c r="S147" s="49"/>
      <c r="T147" s="49"/>
      <c r="U147" s="49"/>
      <c r="V147" s="49"/>
      <c r="W147" s="49"/>
      <c r="X147" s="49"/>
      <c r="Y147" s="49"/>
      <c r="Z147" s="49"/>
      <c r="AA147" s="49"/>
      <c r="AB147" s="49"/>
      <c r="AC147" s="49"/>
      <c r="AG147" s="49"/>
      <c r="AH147" s="49"/>
      <c r="AI147" s="49"/>
      <c r="AJ147" s="49"/>
      <c r="AK147" s="49"/>
      <c r="AL147" s="49"/>
      <c r="AM147" s="49"/>
      <c r="AN147" s="49"/>
      <c r="AO147" s="49"/>
      <c r="AP147" s="49"/>
      <c r="AR147" s="49"/>
      <c r="AU147" s="49"/>
      <c r="AV147" s="49"/>
      <c r="AW147" s="49"/>
      <c r="AX147" s="49"/>
      <c r="AY147" s="49"/>
      <c r="AZ147" s="49"/>
      <c r="BA147" s="49"/>
      <c r="BB147" s="49"/>
      <c r="BC147" s="49"/>
      <c r="BD147" s="49"/>
    </row>
    <row r="148" spans="18:56" x14ac:dyDescent="0.3">
      <c r="R148" s="49"/>
      <c r="S148" s="49"/>
      <c r="T148" s="49"/>
      <c r="U148" s="49"/>
      <c r="V148" s="49"/>
      <c r="W148" s="49"/>
      <c r="X148" s="49"/>
      <c r="Y148" s="49"/>
      <c r="Z148" s="49"/>
      <c r="AA148" s="49"/>
      <c r="AB148" s="49"/>
      <c r="AC148" s="49"/>
      <c r="AG148" s="49"/>
      <c r="AH148" s="49"/>
      <c r="AI148" s="49"/>
      <c r="AJ148" s="49"/>
      <c r="AK148" s="49"/>
      <c r="AL148" s="49"/>
      <c r="AM148" s="49"/>
      <c r="AN148" s="49"/>
      <c r="AO148" s="49"/>
      <c r="AP148" s="49"/>
      <c r="AR148" s="49"/>
      <c r="AU148" s="49"/>
      <c r="AV148" s="49"/>
      <c r="AW148" s="49"/>
      <c r="AX148" s="49"/>
      <c r="AY148" s="49"/>
      <c r="AZ148" s="49"/>
      <c r="BA148" s="49"/>
      <c r="BB148" s="49"/>
      <c r="BC148" s="49"/>
      <c r="BD148" s="49"/>
    </row>
    <row r="149" spans="18:56" x14ac:dyDescent="0.3">
      <c r="R149" s="49"/>
      <c r="S149" s="49"/>
      <c r="T149" s="49"/>
      <c r="U149" s="49"/>
      <c r="V149" s="49"/>
      <c r="W149" s="49"/>
      <c r="X149" s="49"/>
      <c r="Y149" s="49"/>
      <c r="Z149" s="49"/>
      <c r="AA149" s="49"/>
      <c r="AB149" s="49"/>
      <c r="AC149" s="49"/>
      <c r="AG149" s="49"/>
      <c r="AH149" s="49"/>
      <c r="AI149" s="49"/>
      <c r="AJ149" s="49"/>
      <c r="AK149" s="49"/>
      <c r="AL149" s="49"/>
      <c r="AM149" s="49"/>
      <c r="AN149" s="49"/>
      <c r="AO149" s="49"/>
      <c r="AP149" s="49"/>
      <c r="AR149" s="49"/>
      <c r="AU149" s="49"/>
      <c r="AV149" s="49"/>
      <c r="AW149" s="49"/>
      <c r="AX149" s="49"/>
      <c r="AY149" s="49"/>
      <c r="AZ149" s="49"/>
      <c r="BA149" s="49"/>
      <c r="BB149" s="49"/>
      <c r="BC149" s="49"/>
      <c r="BD149" s="49"/>
    </row>
    <row r="150" spans="18:56" x14ac:dyDescent="0.3">
      <c r="R150" s="49"/>
      <c r="S150" s="49"/>
      <c r="T150" s="49"/>
      <c r="U150" s="49"/>
      <c r="V150" s="49"/>
      <c r="W150" s="49"/>
      <c r="X150" s="49"/>
      <c r="Y150" s="49"/>
      <c r="Z150" s="49"/>
      <c r="AA150" s="49"/>
      <c r="AB150" s="49"/>
      <c r="AC150" s="49"/>
      <c r="AG150" s="49"/>
      <c r="AH150" s="49"/>
      <c r="AI150" s="49"/>
      <c r="AJ150" s="49"/>
      <c r="AK150" s="49"/>
      <c r="AL150" s="49"/>
      <c r="AM150" s="49"/>
      <c r="AN150" s="49"/>
      <c r="AO150" s="49"/>
      <c r="AP150" s="49"/>
      <c r="AR150" s="49"/>
      <c r="AU150" s="49"/>
      <c r="AV150" s="49"/>
      <c r="AW150" s="49"/>
      <c r="AX150" s="49"/>
      <c r="AY150" s="49"/>
      <c r="AZ150" s="49"/>
      <c r="BA150" s="49"/>
      <c r="BB150" s="49"/>
      <c r="BC150" s="49"/>
      <c r="BD150" s="49"/>
    </row>
    <row r="151" spans="18:56" x14ac:dyDescent="0.3">
      <c r="R151" s="49"/>
      <c r="S151" s="49"/>
      <c r="T151" s="49"/>
      <c r="U151" s="49"/>
      <c r="V151" s="49"/>
      <c r="W151" s="49"/>
      <c r="X151" s="49"/>
      <c r="Y151" s="49"/>
      <c r="Z151" s="49"/>
      <c r="AA151" s="49"/>
      <c r="AB151" s="49"/>
      <c r="AC151" s="49"/>
      <c r="AG151" s="49"/>
      <c r="AH151" s="49"/>
      <c r="AI151" s="49"/>
      <c r="AJ151" s="49"/>
      <c r="AK151" s="49"/>
      <c r="AL151" s="49"/>
      <c r="AM151" s="49"/>
      <c r="AN151" s="49"/>
      <c r="AO151" s="49"/>
      <c r="AP151" s="49"/>
      <c r="AR151" s="49"/>
      <c r="AU151" s="49"/>
      <c r="AV151" s="49"/>
      <c r="AW151" s="49"/>
      <c r="AX151" s="49"/>
      <c r="AY151" s="49"/>
      <c r="AZ151" s="49"/>
      <c r="BA151" s="49"/>
      <c r="BB151" s="49"/>
      <c r="BC151" s="49"/>
      <c r="BD151" s="49"/>
    </row>
    <row r="152" spans="18:56" x14ac:dyDescent="0.3">
      <c r="R152" s="49"/>
      <c r="S152" s="49"/>
      <c r="T152" s="49"/>
      <c r="U152" s="49"/>
      <c r="V152" s="49"/>
      <c r="W152" s="49"/>
      <c r="X152" s="49"/>
      <c r="Y152" s="49"/>
      <c r="Z152" s="49"/>
      <c r="AA152" s="49"/>
      <c r="AB152" s="49"/>
      <c r="AC152" s="49"/>
      <c r="AG152" s="49"/>
      <c r="AH152" s="49"/>
      <c r="AI152" s="49"/>
      <c r="AJ152" s="49"/>
      <c r="AK152" s="49"/>
      <c r="AL152" s="49"/>
      <c r="AM152" s="49"/>
      <c r="AN152" s="49"/>
      <c r="AO152" s="49"/>
      <c r="AP152" s="49"/>
      <c r="AR152" s="49"/>
      <c r="AU152" s="49"/>
      <c r="AV152" s="49"/>
      <c r="AW152" s="49"/>
      <c r="AX152" s="49"/>
      <c r="AY152" s="49"/>
      <c r="AZ152" s="49"/>
      <c r="BA152" s="49"/>
      <c r="BB152" s="49"/>
      <c r="BC152" s="49"/>
      <c r="BD152" s="49"/>
    </row>
    <row r="153" spans="18:56" x14ac:dyDescent="0.3">
      <c r="R153" s="49"/>
      <c r="S153" s="49"/>
      <c r="T153" s="49"/>
      <c r="U153" s="49"/>
      <c r="V153" s="49"/>
      <c r="W153" s="49"/>
      <c r="X153" s="49"/>
      <c r="Y153" s="49"/>
      <c r="Z153" s="49"/>
      <c r="AA153" s="49"/>
      <c r="AB153" s="49"/>
      <c r="AC153" s="49"/>
      <c r="AG153" s="49"/>
      <c r="AH153" s="49"/>
      <c r="AI153" s="49"/>
      <c r="AJ153" s="49"/>
      <c r="AK153" s="49"/>
      <c r="AL153" s="49"/>
      <c r="AM153" s="49"/>
      <c r="AN153" s="49"/>
      <c r="AO153" s="49"/>
      <c r="AP153" s="49"/>
      <c r="AR153" s="49"/>
      <c r="AU153" s="49"/>
      <c r="AV153" s="49"/>
      <c r="AW153" s="49"/>
      <c r="AX153" s="49"/>
      <c r="AY153" s="49"/>
      <c r="AZ153" s="49"/>
      <c r="BA153" s="49"/>
      <c r="BB153" s="49"/>
      <c r="BC153" s="49"/>
      <c r="BD153" s="49"/>
    </row>
    <row r="154" spans="18:56" x14ac:dyDescent="0.3">
      <c r="R154" s="49"/>
      <c r="S154" s="49"/>
      <c r="T154" s="49"/>
      <c r="U154" s="49"/>
      <c r="V154" s="49"/>
      <c r="W154" s="49"/>
      <c r="X154" s="49"/>
      <c r="Y154" s="49"/>
      <c r="Z154" s="49"/>
      <c r="AA154" s="49"/>
      <c r="AB154" s="49"/>
      <c r="AC154" s="49"/>
      <c r="AG154" s="49"/>
      <c r="AH154" s="49"/>
      <c r="AI154" s="49"/>
      <c r="AJ154" s="49"/>
      <c r="AK154" s="49"/>
      <c r="AL154" s="49"/>
      <c r="AM154" s="49"/>
      <c r="AN154" s="49"/>
      <c r="AO154" s="49"/>
      <c r="AP154" s="49"/>
      <c r="AR154" s="49"/>
      <c r="AU154" s="49"/>
      <c r="AV154" s="49"/>
      <c r="AW154" s="49"/>
      <c r="AX154" s="49"/>
      <c r="AY154" s="49"/>
      <c r="AZ154" s="49"/>
      <c r="BA154" s="49"/>
      <c r="BB154" s="49"/>
      <c r="BC154" s="49"/>
      <c r="BD154" s="49"/>
    </row>
    <row r="155" spans="18:56" x14ac:dyDescent="0.3">
      <c r="R155" s="49"/>
      <c r="S155" s="49"/>
      <c r="T155" s="49"/>
      <c r="U155" s="49"/>
      <c r="V155" s="49"/>
      <c r="W155" s="49"/>
      <c r="X155" s="49"/>
      <c r="Y155" s="49"/>
      <c r="Z155" s="49"/>
      <c r="AA155" s="49"/>
      <c r="AB155" s="49"/>
      <c r="AC155" s="49"/>
      <c r="AG155" s="49"/>
      <c r="AH155" s="49"/>
      <c r="AI155" s="49"/>
      <c r="AJ155" s="49"/>
      <c r="AK155" s="49"/>
      <c r="AL155" s="49"/>
      <c r="AM155" s="49"/>
      <c r="AN155" s="49"/>
      <c r="AO155" s="49"/>
      <c r="AP155" s="49"/>
      <c r="AR155" s="49"/>
      <c r="AU155" s="49"/>
      <c r="AV155" s="49"/>
      <c r="AW155" s="49"/>
      <c r="AX155" s="49"/>
      <c r="AY155" s="49"/>
      <c r="AZ155" s="49"/>
      <c r="BA155" s="49"/>
      <c r="BB155" s="49"/>
      <c r="BC155" s="49"/>
      <c r="BD155" s="49"/>
    </row>
    <row r="156" spans="18:56" x14ac:dyDescent="0.3">
      <c r="R156" s="49"/>
      <c r="S156" s="49"/>
      <c r="T156" s="49"/>
      <c r="U156" s="49"/>
      <c r="V156" s="49"/>
      <c r="W156" s="49"/>
      <c r="X156" s="49"/>
      <c r="Y156" s="49"/>
      <c r="Z156" s="49"/>
      <c r="AA156" s="49"/>
      <c r="AB156" s="49"/>
      <c r="AC156" s="49"/>
      <c r="AG156" s="49"/>
      <c r="AH156" s="49"/>
      <c r="AI156" s="49"/>
      <c r="AJ156" s="49"/>
      <c r="AK156" s="49"/>
      <c r="AL156" s="49"/>
      <c r="AM156" s="49"/>
      <c r="AN156" s="49"/>
      <c r="AO156" s="49"/>
      <c r="AP156" s="49"/>
      <c r="AR156" s="49"/>
      <c r="AU156" s="49"/>
      <c r="AV156" s="49"/>
      <c r="AW156" s="49"/>
      <c r="AX156" s="49"/>
      <c r="AY156" s="49"/>
      <c r="AZ156" s="49"/>
      <c r="BA156" s="49"/>
      <c r="BB156" s="49"/>
      <c r="BC156" s="49"/>
      <c r="BD156" s="49"/>
    </row>
    <row r="157" spans="18:56" x14ac:dyDescent="0.3">
      <c r="R157" s="49"/>
      <c r="S157" s="49"/>
      <c r="T157" s="49"/>
      <c r="U157" s="49"/>
      <c r="V157" s="49"/>
      <c r="W157" s="49"/>
      <c r="X157" s="49"/>
      <c r="Y157" s="49"/>
      <c r="Z157" s="49"/>
      <c r="AA157" s="49"/>
      <c r="AB157" s="49"/>
      <c r="AC157" s="49"/>
      <c r="AG157" s="49"/>
      <c r="AH157" s="49"/>
      <c r="AI157" s="49"/>
      <c r="AJ157" s="49"/>
      <c r="AK157" s="49"/>
      <c r="AL157" s="49"/>
      <c r="AM157" s="49"/>
      <c r="AN157" s="49"/>
      <c r="AO157" s="49"/>
      <c r="AP157" s="49"/>
      <c r="AR157" s="49"/>
      <c r="AU157" s="49"/>
      <c r="AV157" s="49"/>
      <c r="AW157" s="49"/>
      <c r="AX157" s="49"/>
      <c r="AY157" s="49"/>
      <c r="AZ157" s="49"/>
      <c r="BA157" s="49"/>
      <c r="BB157" s="49"/>
      <c r="BC157" s="49"/>
      <c r="BD157" s="49"/>
    </row>
    <row r="158" spans="18:56" x14ac:dyDescent="0.3">
      <c r="R158" s="49"/>
      <c r="S158" s="49"/>
      <c r="T158" s="49"/>
      <c r="U158" s="49"/>
      <c r="V158" s="49"/>
      <c r="W158" s="49"/>
      <c r="X158" s="49"/>
      <c r="Y158" s="49"/>
      <c r="Z158" s="49"/>
      <c r="AA158" s="49"/>
      <c r="AB158" s="49"/>
      <c r="AC158" s="49"/>
      <c r="AG158" s="49"/>
      <c r="AH158" s="49"/>
      <c r="AI158" s="49"/>
      <c r="AJ158" s="49"/>
      <c r="AK158" s="49"/>
      <c r="AL158" s="49"/>
      <c r="AM158" s="49"/>
      <c r="AN158" s="49"/>
      <c r="AO158" s="49"/>
      <c r="AP158" s="49"/>
      <c r="AR158" s="49"/>
      <c r="AU158" s="49"/>
      <c r="AV158" s="49"/>
      <c r="AW158" s="49"/>
      <c r="AX158" s="49"/>
      <c r="AY158" s="49"/>
      <c r="AZ158" s="49"/>
      <c r="BA158" s="49"/>
      <c r="BB158" s="49"/>
      <c r="BC158" s="49"/>
      <c r="BD158" s="49"/>
    </row>
    <row r="159" spans="18:56" x14ac:dyDescent="0.3">
      <c r="R159" s="49"/>
      <c r="S159" s="49"/>
      <c r="T159" s="49"/>
      <c r="U159" s="49"/>
      <c r="V159" s="49"/>
      <c r="W159" s="49"/>
      <c r="X159" s="49"/>
      <c r="Y159" s="49"/>
      <c r="Z159" s="49"/>
      <c r="AA159" s="49"/>
      <c r="AB159" s="49"/>
      <c r="AC159" s="49"/>
      <c r="AG159" s="49"/>
      <c r="AH159" s="49"/>
      <c r="AI159" s="49"/>
      <c r="AJ159" s="49"/>
      <c r="AK159" s="49"/>
      <c r="AL159" s="49"/>
      <c r="AM159" s="49"/>
      <c r="AN159" s="49"/>
      <c r="AO159" s="49"/>
      <c r="AP159" s="49"/>
      <c r="AR159" s="49"/>
      <c r="AU159" s="49"/>
      <c r="AV159" s="49"/>
      <c r="AW159" s="49"/>
      <c r="AX159" s="49"/>
      <c r="AY159" s="49"/>
      <c r="AZ159" s="49"/>
      <c r="BA159" s="49"/>
      <c r="BB159" s="49"/>
      <c r="BC159" s="49"/>
      <c r="BD159" s="49"/>
    </row>
    <row r="160" spans="18:56" x14ac:dyDescent="0.3">
      <c r="R160" s="49"/>
      <c r="S160" s="49"/>
      <c r="T160" s="49"/>
      <c r="U160" s="49"/>
      <c r="V160" s="49"/>
      <c r="W160" s="49"/>
      <c r="X160" s="49"/>
      <c r="Y160" s="49"/>
      <c r="Z160" s="49"/>
      <c r="AA160" s="49"/>
      <c r="AB160" s="49"/>
      <c r="AC160" s="49"/>
      <c r="AG160" s="49"/>
      <c r="AH160" s="49"/>
      <c r="AI160" s="49"/>
      <c r="AJ160" s="49"/>
      <c r="AK160" s="49"/>
      <c r="AL160" s="49"/>
      <c r="AM160" s="49"/>
      <c r="AN160" s="49"/>
      <c r="AO160" s="49"/>
      <c r="AP160" s="49"/>
      <c r="AR160" s="49"/>
      <c r="AU160" s="49"/>
      <c r="AV160" s="49"/>
      <c r="AW160" s="49"/>
      <c r="AX160" s="49"/>
      <c r="AY160" s="49"/>
      <c r="AZ160" s="49"/>
      <c r="BA160" s="49"/>
      <c r="BB160" s="49"/>
      <c r="BC160" s="49"/>
      <c r="BD160" s="49"/>
    </row>
    <row r="161" spans="18:56" x14ac:dyDescent="0.3">
      <c r="R161" s="49"/>
      <c r="S161" s="49"/>
      <c r="T161" s="49"/>
      <c r="U161" s="49"/>
      <c r="V161" s="49"/>
      <c r="W161" s="49"/>
      <c r="X161" s="49"/>
      <c r="Y161" s="49"/>
      <c r="Z161" s="49"/>
      <c r="AA161" s="49"/>
      <c r="AB161" s="49"/>
      <c r="AC161" s="49"/>
      <c r="AG161" s="49"/>
      <c r="AH161" s="49"/>
      <c r="AI161" s="49"/>
      <c r="AJ161" s="49"/>
      <c r="AK161" s="49"/>
      <c r="AL161" s="49"/>
      <c r="AM161" s="49"/>
      <c r="AN161" s="49"/>
      <c r="AO161" s="49"/>
      <c r="AP161" s="49"/>
      <c r="AR161" s="49"/>
      <c r="AU161" s="49"/>
      <c r="AV161" s="49"/>
      <c r="AW161" s="49"/>
      <c r="AX161" s="49"/>
      <c r="AY161" s="49"/>
      <c r="AZ161" s="49"/>
      <c r="BA161" s="49"/>
      <c r="BB161" s="49"/>
      <c r="BC161" s="49"/>
      <c r="BD161" s="49"/>
    </row>
    <row r="162" spans="18:56" x14ac:dyDescent="0.3">
      <c r="R162" s="49"/>
      <c r="S162" s="49"/>
      <c r="T162" s="49"/>
      <c r="U162" s="49"/>
      <c r="V162" s="49"/>
      <c r="W162" s="49"/>
      <c r="X162" s="49"/>
      <c r="Y162" s="49"/>
      <c r="Z162" s="49"/>
      <c r="AA162" s="49"/>
      <c r="AB162" s="49"/>
      <c r="AC162" s="49"/>
      <c r="AG162" s="49"/>
      <c r="AH162" s="49"/>
      <c r="AI162" s="49"/>
      <c r="AJ162" s="49"/>
      <c r="AK162" s="49"/>
      <c r="AL162" s="49"/>
      <c r="AM162" s="49"/>
      <c r="AN162" s="49"/>
      <c r="AO162" s="49"/>
      <c r="AP162" s="49"/>
      <c r="AR162" s="49"/>
      <c r="AU162" s="49"/>
      <c r="AV162" s="49"/>
      <c r="AW162" s="49"/>
      <c r="AX162" s="49"/>
      <c r="AY162" s="49"/>
      <c r="AZ162" s="49"/>
      <c r="BA162" s="49"/>
      <c r="BB162" s="49"/>
      <c r="BC162" s="49"/>
      <c r="BD162" s="49"/>
    </row>
    <row r="163" spans="18:56" x14ac:dyDescent="0.3">
      <c r="R163" s="49"/>
      <c r="S163" s="49"/>
      <c r="T163" s="49"/>
      <c r="U163" s="49"/>
      <c r="V163" s="49"/>
      <c r="W163" s="49"/>
      <c r="X163" s="49"/>
      <c r="Y163" s="49"/>
      <c r="Z163" s="49"/>
      <c r="AA163" s="49"/>
      <c r="AB163" s="49"/>
      <c r="AC163" s="49"/>
      <c r="AG163" s="49"/>
      <c r="AH163" s="49"/>
      <c r="AI163" s="49"/>
      <c r="AJ163" s="49"/>
      <c r="AK163" s="49"/>
      <c r="AL163" s="49"/>
      <c r="AM163" s="49"/>
      <c r="AN163" s="49"/>
      <c r="AO163" s="49"/>
      <c r="AP163" s="49"/>
      <c r="AR163" s="49"/>
      <c r="AU163" s="49"/>
      <c r="AV163" s="49"/>
      <c r="AW163" s="49"/>
      <c r="AX163" s="49"/>
      <c r="AY163" s="49"/>
      <c r="AZ163" s="49"/>
      <c r="BA163" s="49"/>
      <c r="BB163" s="49"/>
      <c r="BC163" s="49"/>
      <c r="BD163" s="49"/>
    </row>
    <row r="164" spans="18:56" x14ac:dyDescent="0.3">
      <c r="R164" s="49"/>
      <c r="S164" s="49"/>
      <c r="T164" s="49"/>
      <c r="U164" s="49"/>
      <c r="V164" s="49"/>
      <c r="W164" s="49"/>
      <c r="X164" s="49"/>
      <c r="Y164" s="49"/>
      <c r="Z164" s="49"/>
      <c r="AA164" s="49"/>
      <c r="AB164" s="49"/>
      <c r="AC164" s="49"/>
      <c r="AG164" s="49"/>
      <c r="AH164" s="49"/>
      <c r="AI164" s="49"/>
      <c r="AJ164" s="49"/>
      <c r="AK164" s="49"/>
      <c r="AL164" s="49"/>
      <c r="AM164" s="49"/>
      <c r="AN164" s="49"/>
      <c r="AO164" s="49"/>
      <c r="AP164" s="49"/>
      <c r="AR164" s="49"/>
      <c r="AU164" s="49"/>
      <c r="AV164" s="49"/>
      <c r="AW164" s="49"/>
      <c r="AX164" s="49"/>
      <c r="AY164" s="49"/>
      <c r="AZ164" s="49"/>
      <c r="BA164" s="49"/>
      <c r="BB164" s="49"/>
      <c r="BC164" s="49"/>
      <c r="BD164" s="49"/>
    </row>
    <row r="165" spans="18:56" x14ac:dyDescent="0.3">
      <c r="R165" s="49"/>
      <c r="S165" s="49"/>
      <c r="T165" s="49"/>
      <c r="U165" s="49"/>
      <c r="V165" s="49"/>
      <c r="W165" s="49"/>
      <c r="X165" s="49"/>
      <c r="Y165" s="49"/>
      <c r="Z165" s="49"/>
      <c r="AA165" s="49"/>
      <c r="AB165" s="49"/>
      <c r="AC165" s="49"/>
      <c r="AG165" s="49"/>
      <c r="AH165" s="49"/>
      <c r="AI165" s="49"/>
      <c r="AJ165" s="49"/>
      <c r="AK165" s="49"/>
      <c r="AL165" s="49"/>
      <c r="AM165" s="49"/>
      <c r="AN165" s="49"/>
      <c r="AO165" s="49"/>
      <c r="AP165" s="49"/>
      <c r="AR165" s="49"/>
      <c r="AU165" s="49"/>
      <c r="AV165" s="49"/>
      <c r="AW165" s="49"/>
      <c r="AX165" s="49"/>
      <c r="AY165" s="49"/>
      <c r="AZ165" s="49"/>
      <c r="BA165" s="49"/>
      <c r="BB165" s="49"/>
      <c r="BC165" s="49"/>
      <c r="BD165" s="49"/>
    </row>
    <row r="166" spans="18:56" x14ac:dyDescent="0.3">
      <c r="R166" s="49"/>
      <c r="S166" s="49"/>
      <c r="T166" s="49"/>
      <c r="U166" s="49"/>
      <c r="V166" s="49"/>
      <c r="W166" s="49"/>
      <c r="X166" s="49"/>
      <c r="Y166" s="49"/>
      <c r="Z166" s="49"/>
      <c r="AA166" s="49"/>
      <c r="AB166" s="49"/>
      <c r="AC166" s="49"/>
      <c r="AG166" s="49"/>
      <c r="AH166" s="49"/>
      <c r="AI166" s="49"/>
      <c r="AJ166" s="49"/>
      <c r="AK166" s="49"/>
      <c r="AL166" s="49"/>
      <c r="AM166" s="49"/>
      <c r="AN166" s="49"/>
      <c r="AO166" s="49"/>
      <c r="AP166" s="49"/>
      <c r="AR166" s="49"/>
      <c r="AU166" s="49"/>
      <c r="AV166" s="49"/>
      <c r="AW166" s="49"/>
      <c r="AX166" s="49"/>
      <c r="AY166" s="49"/>
      <c r="AZ166" s="49"/>
      <c r="BA166" s="49"/>
      <c r="BB166" s="49"/>
      <c r="BC166" s="49"/>
      <c r="BD166" s="49"/>
    </row>
    <row r="167" spans="18:56" x14ac:dyDescent="0.3">
      <c r="R167" s="49"/>
      <c r="S167" s="49"/>
      <c r="T167" s="49"/>
      <c r="U167" s="49"/>
      <c r="V167" s="49"/>
      <c r="W167" s="49"/>
      <c r="X167" s="49"/>
      <c r="Y167" s="49"/>
      <c r="Z167" s="49"/>
      <c r="AA167" s="49"/>
      <c r="AB167" s="49"/>
      <c r="AC167" s="49"/>
      <c r="AG167" s="49"/>
      <c r="AH167" s="49"/>
      <c r="AI167" s="49"/>
      <c r="AJ167" s="49"/>
      <c r="AK167" s="49"/>
      <c r="AL167" s="49"/>
      <c r="AM167" s="49"/>
      <c r="AN167" s="49"/>
      <c r="AO167" s="49"/>
      <c r="AP167" s="49"/>
      <c r="AR167" s="49"/>
      <c r="AU167" s="49"/>
      <c r="AV167" s="49"/>
      <c r="AW167" s="49"/>
      <c r="AX167" s="49"/>
      <c r="AY167" s="49"/>
      <c r="AZ167" s="49"/>
      <c r="BA167" s="49"/>
      <c r="BB167" s="49"/>
      <c r="BC167" s="49"/>
      <c r="BD167" s="49"/>
    </row>
    <row r="168" spans="18:56" x14ac:dyDescent="0.3">
      <c r="R168" s="49"/>
      <c r="S168" s="49"/>
      <c r="T168" s="49"/>
      <c r="U168" s="49"/>
      <c r="V168" s="49"/>
      <c r="W168" s="49"/>
      <c r="X168" s="49"/>
      <c r="Y168" s="49"/>
      <c r="Z168" s="49"/>
      <c r="AA168" s="49"/>
      <c r="AB168" s="49"/>
      <c r="AC168" s="49"/>
      <c r="AG168" s="49"/>
      <c r="AH168" s="49"/>
      <c r="AI168" s="49"/>
      <c r="AJ168" s="49"/>
      <c r="AK168" s="49"/>
      <c r="AL168" s="49"/>
      <c r="AM168" s="49"/>
      <c r="AN168" s="49"/>
      <c r="AO168" s="49"/>
      <c r="AP168" s="49"/>
      <c r="AR168" s="49"/>
      <c r="AU168" s="49"/>
      <c r="AV168" s="49"/>
      <c r="AW168" s="49"/>
      <c r="AX168" s="49"/>
      <c r="AY168" s="49"/>
      <c r="AZ168" s="49"/>
      <c r="BA168" s="49"/>
      <c r="BB168" s="49"/>
      <c r="BC168" s="49"/>
      <c r="BD168" s="49"/>
    </row>
    <row r="169" spans="18:56" x14ac:dyDescent="0.3">
      <c r="R169" s="49"/>
      <c r="S169" s="49"/>
      <c r="T169" s="49"/>
      <c r="U169" s="49"/>
      <c r="V169" s="49"/>
      <c r="W169" s="49"/>
      <c r="X169" s="49"/>
      <c r="Y169" s="49"/>
      <c r="Z169" s="49"/>
      <c r="AA169" s="49"/>
      <c r="AB169" s="49"/>
      <c r="AC169" s="49"/>
      <c r="AG169" s="49"/>
      <c r="AH169" s="49"/>
      <c r="AI169" s="49"/>
      <c r="AJ169" s="49"/>
      <c r="AK169" s="49"/>
      <c r="AL169" s="49"/>
      <c r="AM169" s="49"/>
      <c r="AN169" s="49"/>
      <c r="AO169" s="49"/>
      <c r="AP169" s="49"/>
      <c r="AR169" s="49"/>
      <c r="AU169" s="49"/>
      <c r="AV169" s="49"/>
      <c r="AW169" s="49"/>
      <c r="AX169" s="49"/>
      <c r="AY169" s="49"/>
      <c r="AZ169" s="49"/>
      <c r="BA169" s="49"/>
      <c r="BB169" s="49"/>
      <c r="BC169" s="49"/>
      <c r="BD169" s="49"/>
    </row>
    <row r="170" spans="18:56" x14ac:dyDescent="0.3">
      <c r="R170" s="49"/>
      <c r="S170" s="49"/>
      <c r="T170" s="49"/>
      <c r="U170" s="49"/>
      <c r="V170" s="49"/>
      <c r="W170" s="49"/>
      <c r="X170" s="49"/>
      <c r="Y170" s="49"/>
      <c r="Z170" s="49"/>
      <c r="AA170" s="49"/>
      <c r="AB170" s="49"/>
      <c r="AC170" s="49"/>
      <c r="AG170" s="49"/>
      <c r="AH170" s="49"/>
      <c r="AI170" s="49"/>
      <c r="AJ170" s="49"/>
      <c r="AK170" s="49"/>
      <c r="AL170" s="49"/>
      <c r="AM170" s="49"/>
      <c r="AN170" s="49"/>
      <c r="AO170" s="49"/>
      <c r="AP170" s="49"/>
      <c r="AR170" s="49"/>
      <c r="AU170" s="49"/>
      <c r="AV170" s="49"/>
      <c r="AW170" s="49"/>
      <c r="AX170" s="49"/>
      <c r="AY170" s="49"/>
      <c r="AZ170" s="49"/>
      <c r="BA170" s="49"/>
      <c r="BB170" s="49"/>
      <c r="BC170" s="49"/>
      <c r="BD170" s="49"/>
    </row>
    <row r="171" spans="18:56" x14ac:dyDescent="0.3">
      <c r="R171" s="49"/>
      <c r="S171" s="49"/>
      <c r="T171" s="49"/>
      <c r="U171" s="49"/>
      <c r="V171" s="49"/>
      <c r="W171" s="49"/>
      <c r="X171" s="49"/>
      <c r="Y171" s="49"/>
      <c r="Z171" s="49"/>
      <c r="AA171" s="49"/>
      <c r="AB171" s="49"/>
      <c r="AC171" s="49"/>
      <c r="AG171" s="49"/>
      <c r="AH171" s="49"/>
      <c r="AI171" s="49"/>
      <c r="AJ171" s="49"/>
      <c r="AK171" s="49"/>
      <c r="AL171" s="49"/>
      <c r="AM171" s="49"/>
      <c r="AN171" s="49"/>
      <c r="AO171" s="49"/>
      <c r="AP171" s="49"/>
      <c r="AR171" s="49"/>
      <c r="AU171" s="49"/>
      <c r="AV171" s="49"/>
      <c r="AW171" s="49"/>
      <c r="AX171" s="49"/>
      <c r="AY171" s="49"/>
      <c r="AZ171" s="49"/>
      <c r="BA171" s="49"/>
      <c r="BB171" s="49"/>
      <c r="BC171" s="49"/>
      <c r="BD171" s="49"/>
    </row>
    <row r="172" spans="18:56" x14ac:dyDescent="0.3">
      <c r="R172" s="49"/>
      <c r="S172" s="49"/>
      <c r="T172" s="49"/>
      <c r="U172" s="49"/>
      <c r="V172" s="49"/>
      <c r="W172" s="49"/>
      <c r="X172" s="49"/>
      <c r="Y172" s="49"/>
      <c r="Z172" s="49"/>
      <c r="AA172" s="49"/>
      <c r="AB172" s="49"/>
      <c r="AC172" s="49"/>
      <c r="AG172" s="49"/>
      <c r="AH172" s="49"/>
      <c r="AI172" s="49"/>
      <c r="AJ172" s="49"/>
      <c r="AK172" s="49"/>
      <c r="AL172" s="49"/>
      <c r="AM172" s="49"/>
      <c r="AN172" s="49"/>
      <c r="AO172" s="49"/>
      <c r="AP172" s="49"/>
      <c r="AR172" s="49"/>
      <c r="AU172" s="49"/>
      <c r="AV172" s="49"/>
      <c r="AW172" s="49"/>
      <c r="AX172" s="49"/>
      <c r="AY172" s="49"/>
      <c r="AZ172" s="49"/>
      <c r="BA172" s="49"/>
      <c r="BB172" s="49"/>
      <c r="BC172" s="49"/>
      <c r="BD172" s="49"/>
    </row>
    <row r="173" spans="18:56" x14ac:dyDescent="0.3">
      <c r="R173" s="49"/>
      <c r="S173" s="49"/>
      <c r="T173" s="49"/>
      <c r="U173" s="49"/>
      <c r="V173" s="49"/>
      <c r="W173" s="49"/>
      <c r="X173" s="49"/>
      <c r="Y173" s="49"/>
      <c r="Z173" s="49"/>
      <c r="AA173" s="49"/>
      <c r="AB173" s="49"/>
      <c r="AC173" s="49"/>
      <c r="AG173" s="49"/>
      <c r="AH173" s="49"/>
      <c r="AI173" s="49"/>
      <c r="AJ173" s="49"/>
      <c r="AK173" s="49"/>
      <c r="AL173" s="49"/>
      <c r="AM173" s="49"/>
      <c r="AN173" s="49"/>
      <c r="AO173" s="49"/>
      <c r="AP173" s="49"/>
      <c r="AR173" s="49"/>
      <c r="AU173" s="49"/>
      <c r="AV173" s="49"/>
      <c r="AW173" s="49"/>
      <c r="AX173" s="49"/>
      <c r="AY173" s="49"/>
      <c r="AZ173" s="49"/>
      <c r="BA173" s="49"/>
      <c r="BB173" s="49"/>
      <c r="BC173" s="49"/>
      <c r="BD173" s="49"/>
    </row>
    <row r="174" spans="18:56" x14ac:dyDescent="0.3">
      <c r="R174" s="49"/>
      <c r="S174" s="49"/>
      <c r="T174" s="49"/>
      <c r="U174" s="49"/>
      <c r="V174" s="49"/>
      <c r="W174" s="49"/>
      <c r="X174" s="49"/>
      <c r="Y174" s="49"/>
      <c r="Z174" s="49"/>
      <c r="AA174" s="49"/>
      <c r="AB174" s="49"/>
      <c r="AC174" s="49"/>
      <c r="AG174" s="49"/>
      <c r="AH174" s="49"/>
      <c r="AI174" s="49"/>
      <c r="AJ174" s="49"/>
      <c r="AK174" s="49"/>
      <c r="AL174" s="49"/>
      <c r="AM174" s="49"/>
      <c r="AN174" s="49"/>
      <c r="AO174" s="49"/>
      <c r="AP174" s="49"/>
      <c r="AR174" s="49"/>
      <c r="AU174" s="49"/>
      <c r="AV174" s="49"/>
      <c r="AW174" s="49"/>
      <c r="AX174" s="49"/>
      <c r="AY174" s="49"/>
      <c r="AZ174" s="49"/>
      <c r="BA174" s="49"/>
      <c r="BB174" s="49"/>
      <c r="BC174" s="49"/>
      <c r="BD174" s="49"/>
    </row>
    <row r="175" spans="18:56" x14ac:dyDescent="0.3">
      <c r="R175" s="49"/>
      <c r="S175" s="49"/>
      <c r="T175" s="49"/>
      <c r="U175" s="49"/>
      <c r="V175" s="49"/>
      <c r="W175" s="49"/>
      <c r="X175" s="49"/>
      <c r="Y175" s="49"/>
      <c r="Z175" s="49"/>
      <c r="AA175" s="49"/>
      <c r="AB175" s="49"/>
      <c r="AC175" s="49"/>
      <c r="AG175" s="49"/>
      <c r="AH175" s="49"/>
      <c r="AI175" s="49"/>
      <c r="AJ175" s="49"/>
      <c r="AK175" s="49"/>
      <c r="AL175" s="49"/>
      <c r="AM175" s="49"/>
      <c r="AN175" s="49"/>
      <c r="AO175" s="49"/>
      <c r="AP175" s="49"/>
      <c r="AR175" s="49"/>
      <c r="AU175" s="49"/>
      <c r="AV175" s="49"/>
      <c r="AW175" s="49"/>
      <c r="AX175" s="49"/>
      <c r="AY175" s="49"/>
      <c r="AZ175" s="49"/>
      <c r="BA175" s="49"/>
      <c r="BB175" s="49"/>
      <c r="BC175" s="49"/>
      <c r="BD175" s="49"/>
    </row>
    <row r="176" spans="18:56" x14ac:dyDescent="0.3">
      <c r="R176" s="49"/>
      <c r="S176" s="49"/>
      <c r="T176" s="49"/>
      <c r="U176" s="49"/>
      <c r="V176" s="49"/>
      <c r="W176" s="49"/>
      <c r="X176" s="49"/>
      <c r="Y176" s="49"/>
      <c r="Z176" s="49"/>
      <c r="AA176" s="49"/>
      <c r="AB176" s="49"/>
      <c r="AC176" s="49"/>
      <c r="AG176" s="49"/>
      <c r="AH176" s="49"/>
      <c r="AI176" s="49"/>
      <c r="AJ176" s="49"/>
      <c r="AK176" s="49"/>
      <c r="AL176" s="49"/>
      <c r="AM176" s="49"/>
      <c r="AN176" s="49"/>
      <c r="AO176" s="49"/>
      <c r="AP176" s="49"/>
      <c r="AR176" s="49"/>
      <c r="AU176" s="49"/>
      <c r="AV176" s="49"/>
      <c r="AW176" s="49"/>
      <c r="AX176" s="49"/>
      <c r="AY176" s="49"/>
      <c r="AZ176" s="49"/>
      <c r="BA176" s="49"/>
      <c r="BB176" s="49"/>
      <c r="BC176" s="49"/>
      <c r="BD176" s="49"/>
    </row>
    <row r="177" spans="18:56" x14ac:dyDescent="0.3">
      <c r="R177" s="49"/>
      <c r="S177" s="49"/>
      <c r="T177" s="49"/>
      <c r="U177" s="49"/>
      <c r="V177" s="49"/>
      <c r="W177" s="49"/>
      <c r="X177" s="49"/>
      <c r="Y177" s="49"/>
      <c r="Z177" s="49"/>
      <c r="AA177" s="49"/>
      <c r="AB177" s="49"/>
      <c r="AC177" s="49"/>
      <c r="AG177" s="49"/>
      <c r="AH177" s="49"/>
      <c r="AI177" s="49"/>
      <c r="AJ177" s="49"/>
      <c r="AK177" s="49"/>
      <c r="AL177" s="49"/>
      <c r="AM177" s="49"/>
      <c r="AN177" s="49"/>
      <c r="AO177" s="49"/>
      <c r="AP177" s="49"/>
      <c r="AR177" s="49"/>
      <c r="AU177" s="49"/>
      <c r="AV177" s="49"/>
      <c r="AW177" s="49"/>
      <c r="AX177" s="49"/>
      <c r="AY177" s="49"/>
      <c r="AZ177" s="49"/>
      <c r="BA177" s="49"/>
      <c r="BB177" s="49"/>
      <c r="BC177" s="49"/>
      <c r="BD177" s="49"/>
    </row>
    <row r="178" spans="18:56" x14ac:dyDescent="0.3">
      <c r="R178" s="49"/>
      <c r="S178" s="49"/>
      <c r="T178" s="49"/>
      <c r="U178" s="49"/>
      <c r="V178" s="49"/>
      <c r="W178" s="49"/>
      <c r="X178" s="49"/>
      <c r="Y178" s="49"/>
      <c r="Z178" s="49"/>
      <c r="AA178" s="49"/>
      <c r="AB178" s="49"/>
      <c r="AC178" s="49"/>
      <c r="AG178" s="49"/>
      <c r="AH178" s="49"/>
      <c r="AI178" s="49"/>
      <c r="AJ178" s="49"/>
      <c r="AK178" s="49"/>
      <c r="AL178" s="49"/>
      <c r="AM178" s="49"/>
      <c r="AN178" s="49"/>
      <c r="AO178" s="49"/>
      <c r="AP178" s="49"/>
      <c r="AR178" s="49"/>
      <c r="AU178" s="49"/>
      <c r="AV178" s="49"/>
      <c r="AW178" s="49"/>
      <c r="AX178" s="49"/>
      <c r="AY178" s="49"/>
      <c r="AZ178" s="49"/>
      <c r="BA178" s="49"/>
      <c r="BB178" s="49"/>
      <c r="BC178" s="49"/>
      <c r="BD178" s="49"/>
    </row>
    <row r="179" spans="18:56" x14ac:dyDescent="0.3">
      <c r="R179" s="49"/>
      <c r="S179" s="49"/>
      <c r="T179" s="49"/>
      <c r="U179" s="49"/>
      <c r="V179" s="49"/>
      <c r="W179" s="49"/>
      <c r="X179" s="49"/>
      <c r="Y179" s="49"/>
      <c r="Z179" s="49"/>
      <c r="AA179" s="49"/>
      <c r="AB179" s="49"/>
      <c r="AC179" s="49"/>
      <c r="AG179" s="49"/>
      <c r="AH179" s="49"/>
      <c r="AI179" s="49"/>
      <c r="AJ179" s="49"/>
      <c r="AK179" s="49"/>
      <c r="AL179" s="49"/>
      <c r="AM179" s="49"/>
      <c r="AN179" s="49"/>
      <c r="AO179" s="49"/>
      <c r="AP179" s="49"/>
      <c r="AR179" s="49"/>
      <c r="AU179" s="49"/>
      <c r="AV179" s="49"/>
      <c r="AW179" s="49"/>
      <c r="AX179" s="49"/>
      <c r="AY179" s="49"/>
      <c r="AZ179" s="49"/>
      <c r="BA179" s="49"/>
      <c r="BB179" s="49"/>
      <c r="BC179" s="49"/>
      <c r="BD179" s="49"/>
    </row>
    <row r="180" spans="18:56" x14ac:dyDescent="0.3">
      <c r="R180" s="49"/>
      <c r="S180" s="49"/>
      <c r="T180" s="49"/>
      <c r="U180" s="49"/>
      <c r="V180" s="49"/>
      <c r="W180" s="49"/>
      <c r="X180" s="49"/>
      <c r="Y180" s="49"/>
      <c r="Z180" s="49"/>
      <c r="AA180" s="49"/>
      <c r="AB180" s="49"/>
      <c r="AC180" s="49"/>
      <c r="AG180" s="49"/>
      <c r="AH180" s="49"/>
      <c r="AI180" s="49"/>
      <c r="AJ180" s="49"/>
      <c r="AK180" s="49"/>
      <c r="AL180" s="49"/>
      <c r="AM180" s="49"/>
      <c r="AN180" s="49"/>
      <c r="AO180" s="49"/>
      <c r="AP180" s="49"/>
      <c r="AR180" s="49"/>
      <c r="AU180" s="49"/>
      <c r="AV180" s="49"/>
      <c r="AW180" s="49"/>
      <c r="AX180" s="49"/>
      <c r="AY180" s="49"/>
      <c r="AZ180" s="49"/>
      <c r="BA180" s="49"/>
      <c r="BB180" s="49"/>
      <c r="BC180" s="49"/>
      <c r="BD180" s="49"/>
    </row>
    <row r="181" spans="18:56" x14ac:dyDescent="0.3">
      <c r="R181" s="49"/>
      <c r="S181" s="49"/>
      <c r="T181" s="49"/>
      <c r="U181" s="49"/>
      <c r="V181" s="49"/>
      <c r="W181" s="49"/>
      <c r="X181" s="49"/>
      <c r="Y181" s="49"/>
      <c r="Z181" s="49"/>
      <c r="AA181" s="49"/>
      <c r="AB181" s="49"/>
      <c r="AC181" s="49"/>
      <c r="AG181" s="49"/>
      <c r="AH181" s="49"/>
      <c r="AI181" s="49"/>
      <c r="AJ181" s="49"/>
      <c r="AK181" s="49"/>
      <c r="AL181" s="49"/>
      <c r="AM181" s="49"/>
      <c r="AN181" s="49"/>
      <c r="AO181" s="49"/>
      <c r="AP181" s="49"/>
      <c r="AR181" s="49"/>
      <c r="AU181" s="49"/>
      <c r="AV181" s="49"/>
      <c r="AW181" s="49"/>
      <c r="AX181" s="49"/>
      <c r="AY181" s="49"/>
      <c r="AZ181" s="49"/>
      <c r="BA181" s="49"/>
      <c r="BB181" s="49"/>
      <c r="BC181" s="49"/>
      <c r="BD181" s="49"/>
    </row>
    <row r="182" spans="18:56" x14ac:dyDescent="0.3">
      <c r="R182" s="49"/>
      <c r="S182" s="49"/>
      <c r="T182" s="49"/>
      <c r="U182" s="49"/>
      <c r="V182" s="49"/>
      <c r="W182" s="49"/>
      <c r="X182" s="49"/>
      <c r="Y182" s="49"/>
      <c r="Z182" s="49"/>
      <c r="AA182" s="49"/>
      <c r="AB182" s="49"/>
      <c r="AC182" s="49"/>
      <c r="AG182" s="49"/>
      <c r="AH182" s="49"/>
      <c r="AI182" s="49"/>
      <c r="AJ182" s="49"/>
      <c r="AK182" s="49"/>
      <c r="AL182" s="49"/>
      <c r="AM182" s="49"/>
      <c r="AN182" s="49"/>
      <c r="AO182" s="49"/>
      <c r="AP182" s="49"/>
      <c r="AR182" s="49"/>
      <c r="AU182" s="49"/>
      <c r="AV182" s="49"/>
      <c r="AW182" s="49"/>
      <c r="AX182" s="49"/>
      <c r="AY182" s="49"/>
      <c r="AZ182" s="49"/>
      <c r="BA182" s="49"/>
      <c r="BB182" s="49"/>
      <c r="BC182" s="49"/>
      <c r="BD182" s="49"/>
    </row>
    <row r="183" spans="18:56" x14ac:dyDescent="0.3">
      <c r="R183" s="49"/>
      <c r="S183" s="49"/>
      <c r="T183" s="49"/>
      <c r="U183" s="49"/>
      <c r="V183" s="49"/>
      <c r="W183" s="49"/>
      <c r="X183" s="49"/>
      <c r="Y183" s="49"/>
      <c r="Z183" s="49"/>
      <c r="AA183" s="49"/>
      <c r="AB183" s="49"/>
      <c r="AC183" s="49"/>
      <c r="AG183" s="49"/>
      <c r="AH183" s="49"/>
      <c r="AI183" s="49"/>
      <c r="AJ183" s="49"/>
      <c r="AK183" s="49"/>
      <c r="AL183" s="49"/>
      <c r="AM183" s="49"/>
      <c r="AN183" s="49"/>
      <c r="AO183" s="49"/>
      <c r="AP183" s="49"/>
      <c r="AR183" s="49"/>
      <c r="AU183" s="49"/>
      <c r="AV183" s="49"/>
      <c r="AW183" s="49"/>
      <c r="AX183" s="49"/>
      <c r="AY183" s="49"/>
      <c r="AZ183" s="49"/>
      <c r="BA183" s="49"/>
      <c r="BB183" s="49"/>
      <c r="BC183" s="49"/>
      <c r="BD183" s="49"/>
    </row>
    <row r="184" spans="18:56" x14ac:dyDescent="0.3">
      <c r="R184" s="49"/>
      <c r="S184" s="49"/>
      <c r="T184" s="49"/>
      <c r="U184" s="49"/>
      <c r="V184" s="49"/>
      <c r="W184" s="49"/>
      <c r="X184" s="49"/>
      <c r="Y184" s="49"/>
      <c r="Z184" s="49"/>
      <c r="AA184" s="49"/>
      <c r="AB184" s="49"/>
      <c r="AC184" s="49"/>
      <c r="AG184" s="49"/>
      <c r="AH184" s="49"/>
      <c r="AI184" s="49"/>
      <c r="AJ184" s="49"/>
      <c r="AK184" s="49"/>
      <c r="AL184" s="49"/>
      <c r="AM184" s="49"/>
      <c r="AN184" s="49"/>
      <c r="AO184" s="49"/>
      <c r="AP184" s="49"/>
      <c r="AR184" s="49"/>
      <c r="AU184" s="49"/>
      <c r="AV184" s="49"/>
      <c r="AW184" s="49"/>
      <c r="AX184" s="49"/>
      <c r="AY184" s="49"/>
      <c r="AZ184" s="49"/>
      <c r="BA184" s="49"/>
      <c r="BB184" s="49"/>
      <c r="BC184" s="49"/>
      <c r="BD184" s="49"/>
    </row>
    <row r="185" spans="18:56" x14ac:dyDescent="0.3">
      <c r="R185" s="49"/>
      <c r="S185" s="49"/>
      <c r="T185" s="49"/>
      <c r="U185" s="49"/>
      <c r="V185" s="49"/>
      <c r="W185" s="49"/>
      <c r="X185" s="49"/>
      <c r="Y185" s="49"/>
      <c r="Z185" s="49"/>
      <c r="AA185" s="49"/>
      <c r="AB185" s="49"/>
      <c r="AC185" s="49"/>
      <c r="AG185" s="49"/>
      <c r="AH185" s="49"/>
      <c r="AI185" s="49"/>
      <c r="AJ185" s="49"/>
      <c r="AK185" s="49"/>
      <c r="AL185" s="49"/>
      <c r="AM185" s="49"/>
      <c r="AN185" s="49"/>
      <c r="AO185" s="49"/>
      <c r="AP185" s="49"/>
      <c r="AR185" s="49"/>
      <c r="AU185" s="49"/>
      <c r="AV185" s="49"/>
      <c r="AW185" s="49"/>
      <c r="AX185" s="49"/>
      <c r="AY185" s="49"/>
      <c r="AZ185" s="49"/>
      <c r="BA185" s="49"/>
      <c r="BB185" s="49"/>
      <c r="BC185" s="49"/>
      <c r="BD185" s="49"/>
    </row>
    <row r="186" spans="18:56" x14ac:dyDescent="0.3">
      <c r="R186" s="49"/>
      <c r="S186" s="49"/>
      <c r="T186" s="49"/>
      <c r="U186" s="49"/>
      <c r="V186" s="49"/>
      <c r="W186" s="49"/>
      <c r="X186" s="49"/>
      <c r="Y186" s="49"/>
      <c r="Z186" s="49"/>
      <c r="AA186" s="49"/>
      <c r="AB186" s="49"/>
      <c r="AC186" s="49"/>
      <c r="AG186" s="49"/>
      <c r="AH186" s="49"/>
      <c r="AI186" s="49"/>
      <c r="AJ186" s="49"/>
      <c r="AK186" s="49"/>
      <c r="AL186" s="49"/>
      <c r="AM186" s="49"/>
      <c r="AN186" s="49"/>
      <c r="AO186" s="49"/>
      <c r="AP186" s="49"/>
      <c r="AR186" s="49"/>
      <c r="AU186" s="49"/>
      <c r="AV186" s="49"/>
      <c r="AW186" s="49"/>
      <c r="AX186" s="49"/>
      <c r="AY186" s="49"/>
      <c r="AZ186" s="49"/>
      <c r="BA186" s="49"/>
      <c r="BB186" s="49"/>
      <c r="BC186" s="49"/>
      <c r="BD186" s="49"/>
    </row>
    <row r="187" spans="18:56" x14ac:dyDescent="0.3">
      <c r="R187" s="49"/>
      <c r="S187" s="49"/>
      <c r="T187" s="49"/>
      <c r="U187" s="49"/>
      <c r="V187" s="49"/>
      <c r="W187" s="49"/>
      <c r="X187" s="49"/>
      <c r="Y187" s="49"/>
      <c r="Z187" s="49"/>
      <c r="AA187" s="49"/>
      <c r="AB187" s="49"/>
      <c r="AC187" s="49"/>
      <c r="AG187" s="49"/>
      <c r="AH187" s="49"/>
      <c r="AI187" s="49"/>
      <c r="AJ187" s="49"/>
      <c r="AK187" s="49"/>
      <c r="AL187" s="49"/>
      <c r="AM187" s="49"/>
      <c r="AN187" s="49"/>
      <c r="AO187" s="49"/>
      <c r="AP187" s="49"/>
      <c r="AR187" s="49"/>
      <c r="AU187" s="49"/>
      <c r="AV187" s="49"/>
      <c r="AW187" s="49"/>
      <c r="AX187" s="49"/>
      <c r="AY187" s="49"/>
      <c r="AZ187" s="49"/>
      <c r="BA187" s="49"/>
      <c r="BB187" s="49"/>
      <c r="BC187" s="49"/>
      <c r="BD187" s="49"/>
    </row>
    <row r="188" spans="18:56" x14ac:dyDescent="0.3">
      <c r="R188" s="49"/>
      <c r="S188" s="49"/>
      <c r="T188" s="49"/>
      <c r="U188" s="49"/>
      <c r="V188" s="49"/>
      <c r="W188" s="49"/>
      <c r="X188" s="49"/>
      <c r="Y188" s="49"/>
      <c r="Z188" s="49"/>
      <c r="AA188" s="49"/>
      <c r="AB188" s="49"/>
      <c r="AC188" s="49"/>
      <c r="AG188" s="49"/>
      <c r="AH188" s="49"/>
      <c r="AI188" s="49"/>
      <c r="AJ188" s="49"/>
      <c r="AK188" s="49"/>
      <c r="AL188" s="49"/>
      <c r="AM188" s="49"/>
      <c r="AN188" s="49"/>
      <c r="AO188" s="49"/>
      <c r="AP188" s="49"/>
      <c r="AR188" s="49"/>
      <c r="AU188" s="49"/>
      <c r="AV188" s="49"/>
      <c r="AW188" s="49"/>
      <c r="AX188" s="49"/>
      <c r="AY188" s="49"/>
      <c r="AZ188" s="49"/>
      <c r="BA188" s="49"/>
      <c r="BB188" s="49"/>
      <c r="BC188" s="49"/>
      <c r="BD188" s="49"/>
    </row>
    <row r="189" spans="18:56" x14ac:dyDescent="0.3">
      <c r="R189" s="49"/>
      <c r="S189" s="49"/>
      <c r="T189" s="49"/>
      <c r="U189" s="49"/>
      <c r="V189" s="49"/>
      <c r="W189" s="49"/>
      <c r="X189" s="49"/>
      <c r="Y189" s="49"/>
      <c r="Z189" s="49"/>
      <c r="AA189" s="49"/>
      <c r="AB189" s="49"/>
      <c r="AC189" s="49"/>
      <c r="AG189" s="49"/>
      <c r="AH189" s="49"/>
      <c r="AI189" s="49"/>
      <c r="AJ189" s="49"/>
      <c r="AK189" s="49"/>
      <c r="AL189" s="49"/>
      <c r="AM189" s="49"/>
      <c r="AN189" s="49"/>
      <c r="AO189" s="49"/>
      <c r="AP189" s="49"/>
      <c r="AR189" s="49"/>
      <c r="AU189" s="49"/>
      <c r="AV189" s="49"/>
      <c r="AW189" s="49"/>
      <c r="AX189" s="49"/>
      <c r="AY189" s="49"/>
      <c r="AZ189" s="49"/>
      <c r="BA189" s="49"/>
      <c r="BB189" s="49"/>
      <c r="BC189" s="49"/>
      <c r="BD189" s="49"/>
    </row>
    <row r="190" spans="18:56" x14ac:dyDescent="0.3">
      <c r="R190" s="49"/>
      <c r="S190" s="49"/>
      <c r="T190" s="49"/>
      <c r="U190" s="49"/>
      <c r="V190" s="49"/>
      <c r="W190" s="49"/>
      <c r="X190" s="49"/>
      <c r="Y190" s="49"/>
      <c r="Z190" s="49"/>
      <c r="AA190" s="49"/>
      <c r="AB190" s="49"/>
      <c r="AC190" s="49"/>
      <c r="AG190" s="49"/>
      <c r="AH190" s="49"/>
      <c r="AI190" s="49"/>
      <c r="AJ190" s="49"/>
      <c r="AK190" s="49"/>
      <c r="AL190" s="49"/>
      <c r="AM190" s="49"/>
      <c r="AN190" s="49"/>
      <c r="AO190" s="49"/>
      <c r="AP190" s="49"/>
      <c r="AR190" s="49"/>
      <c r="AU190" s="49"/>
      <c r="AV190" s="49"/>
      <c r="AW190" s="49"/>
      <c r="AX190" s="49"/>
      <c r="AY190" s="49"/>
      <c r="AZ190" s="49"/>
      <c r="BA190" s="49"/>
      <c r="BB190" s="49"/>
      <c r="BC190" s="49"/>
      <c r="BD190" s="49"/>
    </row>
    <row r="191" spans="18:56" x14ac:dyDescent="0.3">
      <c r="R191" s="49"/>
      <c r="S191" s="49"/>
      <c r="T191" s="49"/>
      <c r="U191" s="49"/>
      <c r="V191" s="49"/>
      <c r="W191" s="49"/>
      <c r="X191" s="49"/>
      <c r="Y191" s="49"/>
      <c r="Z191" s="49"/>
      <c r="AA191" s="49"/>
      <c r="AB191" s="49"/>
      <c r="AC191" s="49"/>
      <c r="AG191" s="49"/>
      <c r="AH191" s="49"/>
      <c r="AI191" s="49"/>
      <c r="AJ191" s="49"/>
      <c r="AK191" s="49"/>
      <c r="AL191" s="49"/>
      <c r="AM191" s="49"/>
      <c r="AN191" s="49"/>
      <c r="AO191" s="49"/>
      <c r="AP191" s="49"/>
      <c r="AR191" s="49"/>
      <c r="AU191" s="49"/>
      <c r="AV191" s="49"/>
      <c r="AW191" s="49"/>
      <c r="AX191" s="49"/>
      <c r="AY191" s="49"/>
      <c r="AZ191" s="49"/>
      <c r="BA191" s="49"/>
      <c r="BB191" s="49"/>
      <c r="BC191" s="49"/>
      <c r="BD191" s="49"/>
    </row>
    <row r="192" spans="18:56" x14ac:dyDescent="0.3">
      <c r="R192" s="49"/>
      <c r="S192" s="49"/>
      <c r="T192" s="49"/>
      <c r="U192" s="49"/>
      <c r="V192" s="49"/>
      <c r="W192" s="49"/>
      <c r="X192" s="49"/>
      <c r="Y192" s="49"/>
      <c r="Z192" s="49"/>
      <c r="AA192" s="49"/>
      <c r="AB192" s="49"/>
      <c r="AC192" s="49"/>
      <c r="AG192" s="49"/>
      <c r="AH192" s="49"/>
      <c r="AI192" s="49"/>
      <c r="AJ192" s="49"/>
      <c r="AK192" s="49"/>
      <c r="AL192" s="49"/>
      <c r="AM192" s="49"/>
      <c r="AN192" s="49"/>
      <c r="AO192" s="49"/>
      <c r="AP192" s="49"/>
      <c r="AR192" s="49"/>
      <c r="AU192" s="49"/>
      <c r="AV192" s="49"/>
      <c r="AW192" s="49"/>
      <c r="AX192" s="49"/>
      <c r="AY192" s="49"/>
      <c r="AZ192" s="49"/>
      <c r="BA192" s="49"/>
      <c r="BB192" s="49"/>
      <c r="BC192" s="49"/>
      <c r="BD192" s="49"/>
    </row>
    <row r="193" spans="18:56" x14ac:dyDescent="0.3">
      <c r="R193" s="49"/>
      <c r="S193" s="49"/>
      <c r="T193" s="49"/>
      <c r="U193" s="49"/>
      <c r="V193" s="49"/>
      <c r="W193" s="49"/>
      <c r="X193" s="49"/>
      <c r="Y193" s="49"/>
      <c r="Z193" s="49"/>
      <c r="AA193" s="49"/>
      <c r="AB193" s="49"/>
      <c r="AC193" s="49"/>
      <c r="AG193" s="49"/>
      <c r="AH193" s="49"/>
      <c r="AI193" s="49"/>
      <c r="AJ193" s="49"/>
      <c r="AK193" s="49"/>
      <c r="AL193" s="49"/>
      <c r="AM193" s="49"/>
      <c r="AN193" s="49"/>
      <c r="AO193" s="49"/>
      <c r="AP193" s="49"/>
      <c r="AR193" s="49"/>
      <c r="AU193" s="49"/>
      <c r="AV193" s="49"/>
      <c r="AW193" s="49"/>
      <c r="AX193" s="49"/>
      <c r="AY193" s="49"/>
      <c r="AZ193" s="49"/>
      <c r="BA193" s="49"/>
      <c r="BB193" s="49"/>
      <c r="BC193" s="49"/>
      <c r="BD193" s="49"/>
    </row>
    <row r="194" spans="18:56" x14ac:dyDescent="0.3">
      <c r="R194" s="49"/>
      <c r="S194" s="49"/>
      <c r="T194" s="49"/>
      <c r="U194" s="49"/>
      <c r="V194" s="49"/>
      <c r="W194" s="49"/>
      <c r="X194" s="49"/>
      <c r="Y194" s="49"/>
      <c r="Z194" s="49"/>
      <c r="AA194" s="49"/>
      <c r="AB194" s="49"/>
      <c r="AC194" s="49"/>
      <c r="AG194" s="49"/>
      <c r="AH194" s="49"/>
      <c r="AI194" s="49"/>
      <c r="AJ194" s="49"/>
      <c r="AK194" s="49"/>
      <c r="AL194" s="49"/>
      <c r="AM194" s="49"/>
      <c r="AN194" s="49"/>
      <c r="AO194" s="49"/>
      <c r="AP194" s="49"/>
      <c r="AR194" s="49"/>
      <c r="AU194" s="49"/>
      <c r="AV194" s="49"/>
      <c r="AW194" s="49"/>
      <c r="AX194" s="49"/>
      <c r="AY194" s="49"/>
      <c r="AZ194" s="49"/>
      <c r="BA194" s="49"/>
      <c r="BB194" s="49"/>
      <c r="BC194" s="49"/>
      <c r="BD194" s="49"/>
    </row>
    <row r="195" spans="18:56" x14ac:dyDescent="0.3">
      <c r="R195" s="49"/>
      <c r="S195" s="49"/>
      <c r="T195" s="49"/>
      <c r="U195" s="49"/>
      <c r="V195" s="49"/>
      <c r="W195" s="49"/>
      <c r="X195" s="49"/>
      <c r="Y195" s="49"/>
      <c r="Z195" s="49"/>
      <c r="AA195" s="49"/>
      <c r="AB195" s="49"/>
      <c r="AC195" s="49"/>
      <c r="AG195" s="49"/>
      <c r="AH195" s="49"/>
      <c r="AI195" s="49"/>
      <c r="AJ195" s="49"/>
      <c r="AK195" s="49"/>
      <c r="AL195" s="49"/>
      <c r="AM195" s="49"/>
      <c r="AN195" s="49"/>
      <c r="AO195" s="49"/>
      <c r="AP195" s="49"/>
      <c r="AR195" s="49"/>
      <c r="AU195" s="49"/>
      <c r="AV195" s="49"/>
      <c r="AW195" s="49"/>
      <c r="AX195" s="49"/>
      <c r="AY195" s="49"/>
      <c r="AZ195" s="49"/>
      <c r="BA195" s="49"/>
      <c r="BB195" s="49"/>
      <c r="BC195" s="49"/>
      <c r="BD195" s="49"/>
    </row>
    <row r="196" spans="18:56" x14ac:dyDescent="0.3">
      <c r="R196" s="49"/>
      <c r="S196" s="49"/>
      <c r="T196" s="49"/>
      <c r="U196" s="49"/>
      <c r="V196" s="49"/>
      <c r="W196" s="49"/>
      <c r="X196" s="49"/>
      <c r="Y196" s="49"/>
      <c r="Z196" s="49"/>
      <c r="AA196" s="49"/>
      <c r="AB196" s="49"/>
      <c r="AC196" s="49"/>
      <c r="AG196" s="49"/>
      <c r="AH196" s="49"/>
      <c r="AI196" s="49"/>
      <c r="AJ196" s="49"/>
      <c r="AK196" s="49"/>
      <c r="AL196" s="49"/>
      <c r="AM196" s="49"/>
      <c r="AN196" s="49"/>
      <c r="AO196" s="49"/>
      <c r="AP196" s="49"/>
      <c r="AR196" s="49"/>
      <c r="AU196" s="49"/>
      <c r="AV196" s="49"/>
      <c r="AW196" s="49"/>
      <c r="AX196" s="49"/>
      <c r="AY196" s="49"/>
      <c r="AZ196" s="49"/>
      <c r="BA196" s="49"/>
      <c r="BB196" s="49"/>
      <c r="BC196" s="49"/>
      <c r="BD196" s="49"/>
    </row>
    <row r="197" spans="18:56" x14ac:dyDescent="0.3">
      <c r="R197" s="49"/>
      <c r="S197" s="49"/>
      <c r="T197" s="49"/>
      <c r="U197" s="49"/>
      <c r="V197" s="49"/>
      <c r="W197" s="49"/>
      <c r="X197" s="49"/>
      <c r="Y197" s="49"/>
      <c r="Z197" s="49"/>
      <c r="AA197" s="49"/>
      <c r="AB197" s="49"/>
      <c r="AC197" s="49"/>
      <c r="AG197" s="49"/>
      <c r="AH197" s="49"/>
      <c r="AI197" s="49"/>
      <c r="AJ197" s="49"/>
      <c r="AK197" s="49"/>
      <c r="AL197" s="49"/>
      <c r="AM197" s="49"/>
      <c r="AN197" s="49"/>
      <c r="AO197" s="49"/>
      <c r="AP197" s="49"/>
      <c r="AR197" s="49"/>
      <c r="AU197" s="49"/>
      <c r="AV197" s="49"/>
      <c r="AW197" s="49"/>
      <c r="AX197" s="49"/>
      <c r="AY197" s="49"/>
      <c r="AZ197" s="49"/>
      <c r="BA197" s="49"/>
      <c r="BB197" s="49"/>
      <c r="BC197" s="49"/>
      <c r="BD197" s="49"/>
    </row>
    <row r="198" spans="18:56" x14ac:dyDescent="0.3">
      <c r="R198" s="49"/>
      <c r="S198" s="49"/>
      <c r="T198" s="49"/>
      <c r="U198" s="49"/>
      <c r="V198" s="49"/>
      <c r="W198" s="49"/>
      <c r="X198" s="49"/>
      <c r="Y198" s="49"/>
      <c r="Z198" s="49"/>
      <c r="AA198" s="49"/>
      <c r="AB198" s="49"/>
      <c r="AC198" s="49"/>
      <c r="AG198" s="49"/>
      <c r="AH198" s="49"/>
      <c r="AI198" s="49"/>
      <c r="AJ198" s="49"/>
      <c r="AK198" s="49"/>
      <c r="AL198" s="49"/>
      <c r="AM198" s="49"/>
      <c r="AN198" s="49"/>
      <c r="AO198" s="49"/>
      <c r="AP198" s="49"/>
      <c r="AR198" s="49"/>
      <c r="AU198" s="49"/>
      <c r="AV198" s="49"/>
      <c r="AW198" s="49"/>
      <c r="AX198" s="49"/>
      <c r="AY198" s="49"/>
      <c r="AZ198" s="49"/>
      <c r="BA198" s="49"/>
      <c r="BB198" s="49"/>
      <c r="BC198" s="49"/>
      <c r="BD198" s="49"/>
    </row>
    <row r="199" spans="18:56" x14ac:dyDescent="0.3">
      <c r="R199" s="49"/>
      <c r="S199" s="49"/>
      <c r="T199" s="49"/>
      <c r="U199" s="49"/>
      <c r="V199" s="49"/>
      <c r="W199" s="49"/>
      <c r="X199" s="49"/>
      <c r="Y199" s="49"/>
      <c r="Z199" s="49"/>
      <c r="AA199" s="49"/>
      <c r="AB199" s="49"/>
      <c r="AC199" s="49"/>
      <c r="AG199" s="49"/>
      <c r="AH199" s="49"/>
      <c r="AI199" s="49"/>
      <c r="AJ199" s="49"/>
      <c r="AK199" s="49"/>
      <c r="AL199" s="49"/>
      <c r="AM199" s="49"/>
      <c r="AN199" s="49"/>
      <c r="AO199" s="49"/>
      <c r="AP199" s="49"/>
      <c r="AR199" s="49"/>
      <c r="AU199" s="49"/>
      <c r="AV199" s="49"/>
      <c r="AW199" s="49"/>
      <c r="AX199" s="49"/>
      <c r="AY199" s="49"/>
      <c r="AZ199" s="49"/>
      <c r="BA199" s="49"/>
      <c r="BB199" s="49"/>
      <c r="BC199" s="49"/>
      <c r="BD199" s="49"/>
    </row>
    <row r="200" spans="18:56" x14ac:dyDescent="0.3">
      <c r="R200" s="49"/>
      <c r="S200" s="49"/>
      <c r="T200" s="49"/>
      <c r="U200" s="49"/>
      <c r="V200" s="49"/>
      <c r="W200" s="49"/>
      <c r="X200" s="49"/>
      <c r="Y200" s="49"/>
      <c r="Z200" s="49"/>
      <c r="AA200" s="49"/>
      <c r="AB200" s="49"/>
      <c r="AC200" s="49"/>
      <c r="AG200" s="49"/>
      <c r="AH200" s="49"/>
      <c r="AI200" s="49"/>
      <c r="AJ200" s="49"/>
      <c r="AK200" s="49"/>
      <c r="AL200" s="49"/>
      <c r="AM200" s="49"/>
      <c r="AN200" s="49"/>
      <c r="AO200" s="49"/>
      <c r="AP200" s="49"/>
      <c r="AR200" s="49"/>
      <c r="AU200" s="49"/>
      <c r="AV200" s="49"/>
      <c r="AW200" s="49"/>
      <c r="AX200" s="49"/>
      <c r="AY200" s="49"/>
      <c r="AZ200" s="49"/>
      <c r="BA200" s="49"/>
      <c r="BB200" s="49"/>
      <c r="BC200" s="49"/>
      <c r="BD200" s="49"/>
    </row>
    <row r="201" spans="18:56" x14ac:dyDescent="0.3">
      <c r="R201" s="49"/>
      <c r="S201" s="49"/>
      <c r="T201" s="49"/>
      <c r="U201" s="49"/>
      <c r="V201" s="49"/>
      <c r="W201" s="49"/>
      <c r="X201" s="49"/>
      <c r="Y201" s="49"/>
      <c r="Z201" s="49"/>
      <c r="AA201" s="49"/>
      <c r="AB201" s="49"/>
      <c r="AC201" s="49"/>
      <c r="AG201" s="49"/>
      <c r="AH201" s="49"/>
      <c r="AI201" s="49"/>
      <c r="AJ201" s="49"/>
      <c r="AK201" s="49"/>
      <c r="AL201" s="49"/>
      <c r="AM201" s="49"/>
      <c r="AN201" s="49"/>
      <c r="AO201" s="49"/>
      <c r="AP201" s="49"/>
      <c r="AR201" s="49"/>
      <c r="AU201" s="49"/>
      <c r="AV201" s="49"/>
      <c r="AW201" s="49"/>
      <c r="AX201" s="49"/>
      <c r="AY201" s="49"/>
      <c r="AZ201" s="49"/>
      <c r="BA201" s="49"/>
      <c r="BB201" s="49"/>
      <c r="BC201" s="49"/>
      <c r="BD201" s="49"/>
    </row>
    <row r="202" spans="18:56" x14ac:dyDescent="0.3">
      <c r="R202" s="49"/>
      <c r="S202" s="49"/>
      <c r="T202" s="49"/>
      <c r="U202" s="49"/>
      <c r="V202" s="49"/>
      <c r="W202" s="49"/>
      <c r="X202" s="49"/>
      <c r="Y202" s="49"/>
      <c r="Z202" s="49"/>
      <c r="AA202" s="49"/>
      <c r="AB202" s="49"/>
      <c r="AC202" s="49"/>
      <c r="AG202" s="49"/>
      <c r="AH202" s="49"/>
      <c r="AI202" s="49"/>
      <c r="AJ202" s="49"/>
      <c r="AK202" s="49"/>
      <c r="AL202" s="49"/>
      <c r="AM202" s="49"/>
      <c r="AN202" s="49"/>
      <c r="AO202" s="49"/>
      <c r="AP202" s="49"/>
      <c r="AR202" s="49"/>
      <c r="AU202" s="49"/>
      <c r="AV202" s="49"/>
      <c r="AW202" s="49"/>
      <c r="AX202" s="49"/>
      <c r="AY202" s="49"/>
      <c r="AZ202" s="49"/>
      <c r="BA202" s="49"/>
      <c r="BB202" s="49"/>
      <c r="BC202" s="49"/>
      <c r="BD202" s="49"/>
    </row>
    <row r="203" spans="18:56" x14ac:dyDescent="0.3">
      <c r="R203" s="49"/>
      <c r="S203" s="49"/>
      <c r="T203" s="49"/>
      <c r="U203" s="49"/>
      <c r="V203" s="49"/>
      <c r="W203" s="49"/>
      <c r="X203" s="49"/>
      <c r="Y203" s="49"/>
      <c r="Z203" s="49"/>
      <c r="AA203" s="49"/>
      <c r="AB203" s="49"/>
      <c r="AC203" s="49"/>
      <c r="AG203" s="49"/>
      <c r="AH203" s="49"/>
      <c r="AI203" s="49"/>
      <c r="AJ203" s="49"/>
      <c r="AK203" s="49"/>
      <c r="AL203" s="49"/>
      <c r="AM203" s="49"/>
      <c r="AN203" s="49"/>
      <c r="AO203" s="49"/>
      <c r="AP203" s="49"/>
      <c r="AR203" s="49"/>
      <c r="AU203" s="49"/>
      <c r="AV203" s="49"/>
      <c r="AW203" s="49"/>
      <c r="AX203" s="49"/>
      <c r="AY203" s="49"/>
      <c r="AZ203" s="49"/>
      <c r="BA203" s="49"/>
      <c r="BB203" s="49"/>
      <c r="BC203" s="49"/>
      <c r="BD203" s="49"/>
    </row>
    <row r="204" spans="18:56" x14ac:dyDescent="0.3">
      <c r="R204" s="49"/>
      <c r="S204" s="49"/>
      <c r="T204" s="49"/>
      <c r="U204" s="49"/>
      <c r="V204" s="49"/>
      <c r="W204" s="49"/>
      <c r="X204" s="49"/>
      <c r="Y204" s="49"/>
      <c r="Z204" s="49"/>
      <c r="AA204" s="49"/>
      <c r="AB204" s="49"/>
      <c r="AC204" s="49"/>
      <c r="AG204" s="49"/>
      <c r="AH204" s="49"/>
      <c r="AI204" s="49"/>
      <c r="AJ204" s="49"/>
      <c r="AK204" s="49"/>
      <c r="AL204" s="49"/>
      <c r="AM204" s="49"/>
      <c r="AN204" s="49"/>
      <c r="AO204" s="49"/>
      <c r="AP204" s="49"/>
      <c r="AR204" s="49"/>
      <c r="AU204" s="49"/>
      <c r="AV204" s="49"/>
      <c r="AW204" s="49"/>
      <c r="AX204" s="49"/>
      <c r="AY204" s="49"/>
      <c r="AZ204" s="49"/>
      <c r="BA204" s="49"/>
      <c r="BB204" s="49"/>
      <c r="BC204" s="49"/>
      <c r="BD204" s="49"/>
    </row>
    <row r="205" spans="18:56" x14ac:dyDescent="0.3">
      <c r="R205" s="49"/>
      <c r="S205" s="49"/>
      <c r="T205" s="49"/>
      <c r="U205" s="49"/>
      <c r="V205" s="49"/>
      <c r="W205" s="49"/>
      <c r="X205" s="49"/>
      <c r="Y205" s="49"/>
      <c r="Z205" s="49"/>
      <c r="AA205" s="49"/>
      <c r="AB205" s="49"/>
      <c r="AC205" s="49"/>
      <c r="AG205" s="49"/>
      <c r="AH205" s="49"/>
      <c r="AI205" s="49"/>
      <c r="AJ205" s="49"/>
      <c r="AK205" s="49"/>
      <c r="AL205" s="49"/>
      <c r="AM205" s="49"/>
      <c r="AN205" s="49"/>
      <c r="AO205" s="49"/>
      <c r="AP205" s="49"/>
      <c r="AR205" s="49"/>
      <c r="AU205" s="49"/>
      <c r="AV205" s="49"/>
      <c r="AW205" s="49"/>
      <c r="AX205" s="49"/>
      <c r="AY205" s="49"/>
      <c r="AZ205" s="49"/>
      <c r="BA205" s="49"/>
      <c r="BB205" s="49"/>
      <c r="BC205" s="49"/>
      <c r="BD205" s="49"/>
    </row>
    <row r="206" spans="18:56" x14ac:dyDescent="0.3">
      <c r="R206" s="49"/>
      <c r="S206" s="49"/>
      <c r="T206" s="49"/>
      <c r="U206" s="49"/>
      <c r="V206" s="49"/>
      <c r="W206" s="49"/>
      <c r="X206" s="49"/>
      <c r="Y206" s="49"/>
      <c r="Z206" s="49"/>
      <c r="AA206" s="49"/>
      <c r="AB206" s="49"/>
      <c r="AC206" s="49"/>
      <c r="AG206" s="49"/>
      <c r="AH206" s="49"/>
      <c r="AI206" s="49"/>
      <c r="AJ206" s="49"/>
      <c r="AK206" s="49"/>
      <c r="AL206" s="49"/>
      <c r="AM206" s="49"/>
      <c r="AN206" s="49"/>
      <c r="AO206" s="49"/>
      <c r="AP206" s="49"/>
      <c r="AR206" s="49"/>
      <c r="AU206" s="49"/>
      <c r="AV206" s="49"/>
      <c r="AW206" s="49"/>
      <c r="AX206" s="49"/>
      <c r="AY206" s="49"/>
      <c r="AZ206" s="49"/>
      <c r="BA206" s="49"/>
      <c r="BB206" s="49"/>
      <c r="BC206" s="49"/>
      <c r="BD206" s="49"/>
    </row>
    <row r="207" spans="18:56" x14ac:dyDescent="0.3">
      <c r="R207" s="49"/>
      <c r="S207" s="49"/>
      <c r="T207" s="49"/>
      <c r="U207" s="49"/>
      <c r="V207" s="49"/>
      <c r="W207" s="49"/>
      <c r="X207" s="49"/>
      <c r="Y207" s="49"/>
      <c r="Z207" s="49"/>
      <c r="AA207" s="49"/>
      <c r="AB207" s="49"/>
      <c r="AC207" s="49"/>
      <c r="AG207" s="49"/>
      <c r="AH207" s="49"/>
      <c r="AI207" s="49"/>
      <c r="AJ207" s="49"/>
      <c r="AK207" s="49"/>
      <c r="AL207" s="49"/>
      <c r="AM207" s="49"/>
      <c r="AN207" s="49"/>
      <c r="AO207" s="49"/>
      <c r="AP207" s="49"/>
      <c r="AR207" s="49"/>
      <c r="AU207" s="49"/>
      <c r="AV207" s="49"/>
      <c r="AW207" s="49"/>
      <c r="AX207" s="49"/>
      <c r="AY207" s="49"/>
      <c r="AZ207" s="49"/>
      <c r="BA207" s="49"/>
      <c r="BB207" s="49"/>
      <c r="BC207" s="49"/>
      <c r="BD207" s="49"/>
    </row>
    <row r="208" spans="18:56" x14ac:dyDescent="0.3">
      <c r="R208" s="49"/>
      <c r="S208" s="49"/>
      <c r="T208" s="49"/>
      <c r="U208" s="49"/>
      <c r="V208" s="49"/>
      <c r="W208" s="49"/>
      <c r="X208" s="49"/>
      <c r="Y208" s="49"/>
      <c r="Z208" s="49"/>
      <c r="AA208" s="49"/>
      <c r="AB208" s="49"/>
      <c r="AC208" s="49"/>
      <c r="AG208" s="49"/>
      <c r="AH208" s="49"/>
      <c r="AI208" s="49"/>
      <c r="AJ208" s="49"/>
      <c r="AK208" s="49"/>
      <c r="AL208" s="49"/>
      <c r="AM208" s="49"/>
      <c r="AN208" s="49"/>
      <c r="AO208" s="49"/>
      <c r="AP208" s="49"/>
      <c r="AR208" s="49"/>
      <c r="AU208" s="49"/>
      <c r="AV208" s="49"/>
      <c r="AW208" s="49"/>
      <c r="AX208" s="49"/>
      <c r="AY208" s="49"/>
      <c r="AZ208" s="49"/>
      <c r="BA208" s="49"/>
      <c r="BB208" s="49"/>
      <c r="BC208" s="49"/>
      <c r="BD208" s="49"/>
    </row>
    <row r="209" spans="18:56" x14ac:dyDescent="0.3">
      <c r="R209" s="49"/>
      <c r="S209" s="49"/>
      <c r="T209" s="49"/>
      <c r="U209" s="49"/>
      <c r="V209" s="49"/>
      <c r="W209" s="49"/>
      <c r="X209" s="49"/>
      <c r="Y209" s="49"/>
      <c r="Z209" s="49"/>
      <c r="AA209" s="49"/>
      <c r="AB209" s="49"/>
      <c r="AC209" s="49"/>
      <c r="AG209" s="49"/>
      <c r="AH209" s="49"/>
      <c r="AI209" s="49"/>
      <c r="AJ209" s="49"/>
      <c r="AK209" s="49"/>
      <c r="AL209" s="49"/>
      <c r="AM209" s="49"/>
      <c r="AN209" s="49"/>
      <c r="AO209" s="49"/>
      <c r="AP209" s="49"/>
      <c r="AR209" s="49"/>
      <c r="AU209" s="49"/>
      <c r="AV209" s="49"/>
      <c r="AW209" s="49"/>
      <c r="AX209" s="49"/>
      <c r="AY209" s="49"/>
      <c r="AZ209" s="49"/>
      <c r="BA209" s="49"/>
      <c r="BB209" s="49"/>
      <c r="BC209" s="49"/>
      <c r="BD209" s="49"/>
    </row>
    <row r="210" spans="18:56" x14ac:dyDescent="0.3">
      <c r="R210" s="49"/>
      <c r="S210" s="49"/>
      <c r="T210" s="49"/>
      <c r="U210" s="49"/>
      <c r="V210" s="49"/>
      <c r="W210" s="49"/>
      <c r="X210" s="49"/>
      <c r="Y210" s="49"/>
      <c r="Z210" s="49"/>
      <c r="AA210" s="49"/>
      <c r="AB210" s="49"/>
      <c r="AC210" s="49"/>
      <c r="AG210" s="49"/>
      <c r="AH210" s="49"/>
      <c r="AI210" s="49"/>
      <c r="AJ210" s="49"/>
      <c r="AK210" s="49"/>
      <c r="AL210" s="49"/>
      <c r="AM210" s="49"/>
      <c r="AN210" s="49"/>
      <c r="AO210" s="49"/>
      <c r="AP210" s="49"/>
      <c r="AR210" s="49"/>
      <c r="AU210" s="49"/>
      <c r="AV210" s="49"/>
      <c r="AW210" s="49"/>
      <c r="AX210" s="49"/>
      <c r="AY210" s="49"/>
      <c r="AZ210" s="49"/>
      <c r="BA210" s="49"/>
      <c r="BB210" s="49"/>
      <c r="BC210" s="49"/>
      <c r="BD210" s="49"/>
    </row>
    <row r="211" spans="18:56" x14ac:dyDescent="0.3">
      <c r="R211" s="49"/>
      <c r="S211" s="49"/>
      <c r="T211" s="49"/>
      <c r="U211" s="49"/>
      <c r="V211" s="49"/>
      <c r="W211" s="49"/>
      <c r="X211" s="49"/>
      <c r="Y211" s="49"/>
      <c r="Z211" s="49"/>
      <c r="AA211" s="49"/>
      <c r="AB211" s="49"/>
      <c r="AC211" s="49"/>
      <c r="AG211" s="49"/>
      <c r="AH211" s="49"/>
      <c r="AI211" s="49"/>
      <c r="AJ211" s="49"/>
      <c r="AK211" s="49"/>
      <c r="AL211" s="49"/>
      <c r="AM211" s="49"/>
      <c r="AN211" s="49"/>
      <c r="AO211" s="49"/>
      <c r="AP211" s="49"/>
      <c r="AR211" s="49"/>
      <c r="AU211" s="49"/>
      <c r="AV211" s="49"/>
      <c r="AW211" s="49"/>
      <c r="AX211" s="49"/>
      <c r="AY211" s="49"/>
      <c r="AZ211" s="49"/>
      <c r="BA211" s="49"/>
      <c r="BB211" s="49"/>
      <c r="BC211" s="49"/>
      <c r="BD211" s="49"/>
    </row>
    <row r="212" spans="18:56" x14ac:dyDescent="0.3">
      <c r="R212" s="49"/>
      <c r="S212" s="49"/>
      <c r="T212" s="49"/>
      <c r="U212" s="49"/>
      <c r="V212" s="49"/>
      <c r="W212" s="49"/>
      <c r="X212" s="49"/>
      <c r="Y212" s="49"/>
      <c r="Z212" s="49"/>
      <c r="AA212" s="49"/>
      <c r="AB212" s="49"/>
      <c r="AC212" s="49"/>
      <c r="AG212" s="49"/>
      <c r="AH212" s="49"/>
      <c r="AI212" s="49"/>
      <c r="AJ212" s="49"/>
      <c r="AK212" s="49"/>
      <c r="AL212" s="49"/>
      <c r="AM212" s="49"/>
      <c r="AN212" s="49"/>
      <c r="AO212" s="49"/>
      <c r="AP212" s="49"/>
      <c r="AR212" s="49"/>
      <c r="AU212" s="49"/>
      <c r="AV212" s="49"/>
      <c r="AW212" s="49"/>
      <c r="AX212" s="49"/>
      <c r="AY212" s="49"/>
      <c r="AZ212" s="49"/>
      <c r="BA212" s="49"/>
      <c r="BB212" s="49"/>
      <c r="BC212" s="49"/>
      <c r="BD212" s="49"/>
    </row>
    <row r="213" spans="18:56" x14ac:dyDescent="0.3">
      <c r="R213" s="49"/>
      <c r="S213" s="49"/>
      <c r="T213" s="49"/>
      <c r="U213" s="49"/>
      <c r="V213" s="49"/>
      <c r="W213" s="49"/>
      <c r="X213" s="49"/>
      <c r="Y213" s="49"/>
      <c r="Z213" s="49"/>
      <c r="AA213" s="49"/>
      <c r="AB213" s="49"/>
      <c r="AC213" s="49"/>
      <c r="AG213" s="49"/>
      <c r="AH213" s="49"/>
      <c r="AI213" s="49"/>
      <c r="AJ213" s="49"/>
      <c r="AK213" s="49"/>
      <c r="AL213" s="49"/>
      <c r="AM213" s="49"/>
      <c r="AN213" s="49"/>
      <c r="AO213" s="49"/>
      <c r="AP213" s="49"/>
      <c r="AR213" s="49"/>
      <c r="AU213" s="49"/>
      <c r="AV213" s="49"/>
      <c r="AW213" s="49"/>
      <c r="AX213" s="49"/>
      <c r="AY213" s="49"/>
      <c r="AZ213" s="49"/>
      <c r="BA213" s="49"/>
      <c r="BB213" s="49"/>
      <c r="BC213" s="49"/>
      <c r="BD213" s="49"/>
    </row>
    <row r="214" spans="18:56" x14ac:dyDescent="0.3">
      <c r="R214" s="49"/>
      <c r="S214" s="49"/>
      <c r="T214" s="49"/>
      <c r="U214" s="49"/>
      <c r="V214" s="49"/>
      <c r="W214" s="49"/>
      <c r="X214" s="49"/>
      <c r="Y214" s="49"/>
      <c r="Z214" s="49"/>
      <c r="AA214" s="49"/>
      <c r="AB214" s="49"/>
      <c r="AC214" s="49"/>
      <c r="AG214" s="49"/>
      <c r="AH214" s="49"/>
      <c r="AI214" s="49"/>
      <c r="AJ214" s="49"/>
      <c r="AK214" s="49"/>
      <c r="AL214" s="49"/>
      <c r="AM214" s="49"/>
      <c r="AN214" s="49"/>
      <c r="AO214" s="49"/>
      <c r="AP214" s="49"/>
      <c r="AR214" s="49"/>
      <c r="AU214" s="49"/>
      <c r="AV214" s="49"/>
      <c r="AW214" s="49"/>
      <c r="AX214" s="49"/>
      <c r="AY214" s="49"/>
      <c r="AZ214" s="49"/>
      <c r="BA214" s="49"/>
      <c r="BB214" s="49"/>
      <c r="BC214" s="49"/>
      <c r="BD214" s="49"/>
    </row>
    <row r="215" spans="18:56" x14ac:dyDescent="0.3">
      <c r="R215" s="49"/>
      <c r="S215" s="49"/>
      <c r="T215" s="49"/>
      <c r="U215" s="49"/>
      <c r="V215" s="49"/>
      <c r="W215" s="49"/>
      <c r="X215" s="49"/>
      <c r="Y215" s="49"/>
      <c r="Z215" s="49"/>
      <c r="AA215" s="49"/>
      <c r="AB215" s="49"/>
      <c r="AC215" s="49"/>
      <c r="AG215" s="49"/>
      <c r="AH215" s="49"/>
      <c r="AI215" s="49"/>
      <c r="AJ215" s="49"/>
      <c r="AK215" s="49"/>
      <c r="AL215" s="49"/>
      <c r="AM215" s="49"/>
      <c r="AN215" s="49"/>
      <c r="AO215" s="49"/>
      <c r="AP215" s="49"/>
      <c r="AR215" s="49"/>
      <c r="AU215" s="49"/>
      <c r="AV215" s="49"/>
      <c r="AW215" s="49"/>
      <c r="AX215" s="49"/>
      <c r="AY215" s="49"/>
      <c r="AZ215" s="49"/>
      <c r="BA215" s="49"/>
      <c r="BB215" s="49"/>
      <c r="BC215" s="49"/>
      <c r="BD215" s="49"/>
    </row>
    <row r="216" spans="18:56" x14ac:dyDescent="0.3">
      <c r="R216" s="49"/>
      <c r="S216" s="49"/>
      <c r="T216" s="49"/>
      <c r="U216" s="49"/>
      <c r="V216" s="49"/>
      <c r="W216" s="49"/>
      <c r="X216" s="49"/>
      <c r="Y216" s="49"/>
      <c r="Z216" s="49"/>
      <c r="AA216" s="49"/>
      <c r="AB216" s="49"/>
      <c r="AC216" s="49"/>
      <c r="AG216" s="49"/>
      <c r="AH216" s="49"/>
      <c r="AI216" s="49"/>
      <c r="AJ216" s="49"/>
      <c r="AK216" s="49"/>
      <c r="AL216" s="49"/>
      <c r="AM216" s="49"/>
      <c r="AN216" s="49"/>
      <c r="AO216" s="49"/>
      <c r="AP216" s="49"/>
      <c r="AR216" s="49"/>
      <c r="AU216" s="49"/>
      <c r="AV216" s="49"/>
      <c r="AW216" s="49"/>
      <c r="AX216" s="49"/>
      <c r="AY216" s="49"/>
      <c r="AZ216" s="49"/>
      <c r="BA216" s="49"/>
      <c r="BB216" s="49"/>
      <c r="BC216" s="49"/>
      <c r="BD216" s="49"/>
    </row>
    <row r="217" spans="18:56" x14ac:dyDescent="0.3">
      <c r="R217" s="49"/>
      <c r="S217" s="49"/>
      <c r="T217" s="49"/>
      <c r="U217" s="49"/>
      <c r="V217" s="49"/>
      <c r="W217" s="49"/>
      <c r="X217" s="49"/>
      <c r="Y217" s="49"/>
      <c r="Z217" s="49"/>
      <c r="AA217" s="49"/>
      <c r="AB217" s="49"/>
      <c r="AC217" s="49"/>
      <c r="AG217" s="49"/>
      <c r="AH217" s="49"/>
      <c r="AI217" s="49"/>
      <c r="AJ217" s="49"/>
      <c r="AK217" s="49"/>
      <c r="AL217" s="49"/>
      <c r="AM217" s="49"/>
      <c r="AN217" s="49"/>
      <c r="AO217" s="49"/>
      <c r="AP217" s="49"/>
      <c r="AR217" s="49"/>
      <c r="AU217" s="49"/>
      <c r="AV217" s="49"/>
      <c r="AW217" s="49"/>
      <c r="AX217" s="49"/>
      <c r="AY217" s="49"/>
      <c r="AZ217" s="49"/>
      <c r="BA217" s="49"/>
      <c r="BB217" s="49"/>
      <c r="BC217" s="49"/>
      <c r="BD217" s="49"/>
    </row>
    <row r="218" spans="18:56" x14ac:dyDescent="0.3">
      <c r="R218" s="49"/>
      <c r="S218" s="49"/>
      <c r="T218" s="49"/>
      <c r="U218" s="49"/>
      <c r="V218" s="49"/>
      <c r="W218" s="49"/>
      <c r="X218" s="49"/>
      <c r="Y218" s="49"/>
      <c r="Z218" s="49"/>
      <c r="AA218" s="49"/>
      <c r="AB218" s="49"/>
      <c r="AC218" s="49"/>
      <c r="AG218" s="49"/>
      <c r="AH218" s="49"/>
      <c r="AI218" s="49"/>
      <c r="AJ218" s="49"/>
      <c r="AK218" s="49"/>
      <c r="AL218" s="49"/>
      <c r="AM218" s="49"/>
      <c r="AN218" s="49"/>
      <c r="AO218" s="49"/>
      <c r="AP218" s="49"/>
      <c r="AR218" s="49"/>
      <c r="AU218" s="49"/>
      <c r="AV218" s="49"/>
      <c r="AW218" s="49"/>
      <c r="AX218" s="49"/>
      <c r="AY218" s="49"/>
      <c r="AZ218" s="49"/>
      <c r="BA218" s="49"/>
      <c r="BB218" s="49"/>
      <c r="BC218" s="49"/>
      <c r="BD218" s="49"/>
    </row>
    <row r="219" spans="18:56" x14ac:dyDescent="0.3">
      <c r="R219" s="49"/>
      <c r="S219" s="49"/>
      <c r="T219" s="49"/>
      <c r="U219" s="49"/>
      <c r="V219" s="49"/>
      <c r="W219" s="49"/>
      <c r="X219" s="49"/>
      <c r="Y219" s="49"/>
      <c r="Z219" s="49"/>
      <c r="AA219" s="49"/>
      <c r="AB219" s="49"/>
      <c r="AC219" s="49"/>
      <c r="AG219" s="49"/>
      <c r="AH219" s="49"/>
      <c r="AI219" s="49"/>
      <c r="AJ219" s="49"/>
      <c r="AK219" s="49"/>
      <c r="AL219" s="49"/>
      <c r="AM219" s="49"/>
      <c r="AN219" s="49"/>
      <c r="AO219" s="49"/>
      <c r="AP219" s="49"/>
      <c r="AR219" s="49"/>
      <c r="AU219" s="49"/>
      <c r="AV219" s="49"/>
      <c r="AW219" s="49"/>
      <c r="AX219" s="49"/>
      <c r="AY219" s="49"/>
      <c r="AZ219" s="49"/>
      <c r="BA219" s="49"/>
      <c r="BB219" s="49"/>
      <c r="BC219" s="49"/>
      <c r="BD219" s="49"/>
    </row>
    <row r="220" spans="18:56" x14ac:dyDescent="0.3">
      <c r="R220" s="49"/>
      <c r="S220" s="49"/>
      <c r="T220" s="49"/>
      <c r="U220" s="49"/>
      <c r="V220" s="49"/>
      <c r="W220" s="49"/>
      <c r="X220" s="49"/>
      <c r="Y220" s="49"/>
      <c r="Z220" s="49"/>
      <c r="AA220" s="49"/>
      <c r="AB220" s="49"/>
      <c r="AC220" s="49"/>
      <c r="AG220" s="49"/>
      <c r="AH220" s="49"/>
      <c r="AI220" s="49"/>
      <c r="AJ220" s="49"/>
      <c r="AK220" s="49"/>
      <c r="AL220" s="49"/>
      <c r="AM220" s="49"/>
      <c r="AN220" s="49"/>
      <c r="AO220" s="49"/>
      <c r="AP220" s="49"/>
      <c r="AR220" s="49"/>
      <c r="AU220" s="49"/>
      <c r="AV220" s="49"/>
      <c r="AW220" s="49"/>
      <c r="AX220" s="49"/>
      <c r="AY220" s="49"/>
      <c r="AZ220" s="49"/>
      <c r="BA220" s="49"/>
      <c r="BB220" s="49"/>
      <c r="BC220" s="49"/>
      <c r="BD220" s="49"/>
    </row>
    <row r="221" spans="18:56" x14ac:dyDescent="0.3">
      <c r="R221" s="49"/>
      <c r="S221" s="49"/>
      <c r="T221" s="49"/>
      <c r="U221" s="49"/>
      <c r="V221" s="49"/>
      <c r="W221" s="49"/>
      <c r="X221" s="49"/>
      <c r="Y221" s="49"/>
      <c r="Z221" s="49"/>
      <c r="AA221" s="49"/>
      <c r="AB221" s="49"/>
      <c r="AC221" s="49"/>
      <c r="AG221" s="49"/>
      <c r="AH221" s="49"/>
      <c r="AI221" s="49"/>
      <c r="AJ221" s="49"/>
      <c r="AK221" s="49"/>
      <c r="AL221" s="49"/>
      <c r="AM221" s="49"/>
      <c r="AN221" s="49"/>
      <c r="AO221" s="49"/>
      <c r="AP221" s="49"/>
      <c r="AR221" s="49"/>
      <c r="AU221" s="49"/>
      <c r="AV221" s="49"/>
      <c r="AW221" s="49"/>
      <c r="AX221" s="49"/>
      <c r="AY221" s="49"/>
      <c r="AZ221" s="49"/>
      <c r="BA221" s="49"/>
      <c r="BB221" s="49"/>
      <c r="BC221" s="49"/>
      <c r="BD221" s="49"/>
    </row>
    <row r="222" spans="18:56" x14ac:dyDescent="0.3">
      <c r="R222" s="49"/>
      <c r="S222" s="49"/>
      <c r="T222" s="49"/>
      <c r="U222" s="49"/>
      <c r="V222" s="49"/>
      <c r="W222" s="49"/>
      <c r="X222" s="49"/>
      <c r="Y222" s="49"/>
      <c r="Z222" s="49"/>
      <c r="AA222" s="49"/>
      <c r="AB222" s="49"/>
      <c r="AC222" s="49"/>
      <c r="AG222" s="49"/>
      <c r="AH222" s="49"/>
      <c r="AI222" s="49"/>
      <c r="AJ222" s="49"/>
      <c r="AK222" s="49"/>
      <c r="AL222" s="49"/>
      <c r="AM222" s="49"/>
      <c r="AN222" s="49"/>
      <c r="AO222" s="49"/>
      <c r="AP222" s="49"/>
      <c r="AR222" s="49"/>
      <c r="AU222" s="49"/>
      <c r="AV222" s="49"/>
      <c r="AW222" s="49"/>
      <c r="AX222" s="49"/>
      <c r="AY222" s="49"/>
      <c r="AZ222" s="49"/>
      <c r="BA222" s="49"/>
      <c r="BB222" s="49"/>
      <c r="BC222" s="49"/>
      <c r="BD222" s="49"/>
    </row>
    <row r="223" spans="18:56" x14ac:dyDescent="0.3">
      <c r="R223" s="49"/>
      <c r="S223" s="49"/>
      <c r="T223" s="49"/>
      <c r="U223" s="49"/>
      <c r="V223" s="49"/>
      <c r="W223" s="49"/>
      <c r="X223" s="49"/>
      <c r="Y223" s="49"/>
      <c r="Z223" s="49"/>
      <c r="AA223" s="49"/>
      <c r="AB223" s="49"/>
      <c r="AC223" s="49"/>
      <c r="AG223" s="49"/>
      <c r="AH223" s="49"/>
      <c r="AI223" s="49"/>
      <c r="AJ223" s="49"/>
      <c r="AK223" s="49"/>
      <c r="AL223" s="49"/>
      <c r="AM223" s="49"/>
      <c r="AN223" s="49"/>
      <c r="AO223" s="49"/>
      <c r="AP223" s="49"/>
      <c r="AR223" s="49"/>
      <c r="AU223" s="49"/>
      <c r="AV223" s="49"/>
      <c r="AW223" s="49"/>
      <c r="AX223" s="49"/>
      <c r="AY223" s="49"/>
      <c r="AZ223" s="49"/>
      <c r="BA223" s="49"/>
      <c r="BB223" s="49"/>
      <c r="BC223" s="49"/>
      <c r="BD223" s="49"/>
    </row>
    <row r="224" spans="18:56" x14ac:dyDescent="0.3">
      <c r="R224" s="49"/>
      <c r="S224" s="49"/>
      <c r="T224" s="49"/>
      <c r="U224" s="49"/>
      <c r="V224" s="49"/>
      <c r="W224" s="49"/>
      <c r="X224" s="49"/>
      <c r="Y224" s="49"/>
      <c r="Z224" s="49"/>
      <c r="AA224" s="49"/>
      <c r="AB224" s="49"/>
      <c r="AC224" s="49"/>
      <c r="AG224" s="49"/>
      <c r="AH224" s="49"/>
      <c r="AI224" s="49"/>
      <c r="AJ224" s="49"/>
      <c r="AK224" s="49"/>
      <c r="AL224" s="49"/>
      <c r="AM224" s="49"/>
      <c r="AN224" s="49"/>
      <c r="AO224" s="49"/>
      <c r="AP224" s="49"/>
      <c r="AR224" s="49"/>
      <c r="AU224" s="49"/>
      <c r="AV224" s="49"/>
      <c r="AW224" s="49"/>
      <c r="AX224" s="49"/>
      <c r="AY224" s="49"/>
      <c r="AZ224" s="49"/>
      <c r="BA224" s="49"/>
      <c r="BB224" s="49"/>
      <c r="BC224" s="49"/>
      <c r="BD224" s="49"/>
    </row>
    <row r="225" spans="18:56" x14ac:dyDescent="0.3">
      <c r="R225" s="49"/>
      <c r="S225" s="49"/>
      <c r="T225" s="49"/>
      <c r="U225" s="49"/>
      <c r="V225" s="49"/>
      <c r="W225" s="49"/>
      <c r="X225" s="49"/>
      <c r="Y225" s="49"/>
      <c r="Z225" s="49"/>
      <c r="AA225" s="49"/>
      <c r="AB225" s="49"/>
      <c r="AC225" s="49"/>
      <c r="AG225" s="49"/>
      <c r="AH225" s="49"/>
      <c r="AI225" s="49"/>
      <c r="AJ225" s="49"/>
      <c r="AK225" s="49"/>
      <c r="AL225" s="49"/>
      <c r="AM225" s="49"/>
      <c r="AN225" s="49"/>
      <c r="AO225" s="49"/>
      <c r="AP225" s="49"/>
      <c r="AR225" s="49"/>
      <c r="AU225" s="49"/>
      <c r="AV225" s="49"/>
      <c r="AW225" s="49"/>
      <c r="AX225" s="49"/>
      <c r="AY225" s="49"/>
      <c r="AZ225" s="49"/>
      <c r="BA225" s="49"/>
      <c r="BB225" s="49"/>
      <c r="BC225" s="49"/>
      <c r="BD225" s="49"/>
    </row>
    <row r="226" spans="18:56" x14ac:dyDescent="0.3">
      <c r="R226" s="49"/>
      <c r="S226" s="49"/>
      <c r="T226" s="49"/>
      <c r="U226" s="49"/>
      <c r="V226" s="49"/>
      <c r="W226" s="49"/>
      <c r="X226" s="49"/>
      <c r="Y226" s="49"/>
      <c r="Z226" s="49"/>
      <c r="AA226" s="49"/>
      <c r="AB226" s="49"/>
      <c r="AC226" s="49"/>
      <c r="AG226" s="49"/>
      <c r="AH226" s="49"/>
      <c r="AI226" s="49"/>
      <c r="AJ226" s="49"/>
      <c r="AK226" s="49"/>
      <c r="AL226" s="49"/>
      <c r="AM226" s="49"/>
      <c r="AN226" s="49"/>
      <c r="AO226" s="49"/>
      <c r="AP226" s="49"/>
      <c r="AR226" s="49"/>
      <c r="AU226" s="49"/>
      <c r="AV226" s="49"/>
      <c r="AW226" s="49"/>
      <c r="AX226" s="49"/>
      <c r="AY226" s="49"/>
      <c r="AZ226" s="49"/>
      <c r="BA226" s="49"/>
      <c r="BB226" s="49"/>
      <c r="BC226" s="49"/>
      <c r="BD226" s="49"/>
    </row>
    <row r="227" spans="18:56" x14ac:dyDescent="0.3">
      <c r="R227" s="49"/>
      <c r="S227" s="49"/>
      <c r="T227" s="49"/>
      <c r="U227" s="49"/>
      <c r="V227" s="49"/>
      <c r="W227" s="49"/>
      <c r="X227" s="49"/>
      <c r="Y227" s="49"/>
      <c r="Z227" s="49"/>
      <c r="AA227" s="49"/>
      <c r="AB227" s="49"/>
      <c r="AC227" s="49"/>
      <c r="AG227" s="49"/>
      <c r="AH227" s="49"/>
      <c r="AI227" s="49"/>
      <c r="AJ227" s="49"/>
      <c r="AK227" s="49"/>
      <c r="AL227" s="49"/>
      <c r="AM227" s="49"/>
      <c r="AN227" s="49"/>
      <c r="AO227" s="49"/>
      <c r="AP227" s="49"/>
      <c r="AR227" s="49"/>
      <c r="AU227" s="49"/>
      <c r="AV227" s="49"/>
      <c r="AW227" s="49"/>
      <c r="AX227" s="49"/>
      <c r="AY227" s="49"/>
      <c r="AZ227" s="49"/>
      <c r="BA227" s="49"/>
      <c r="BB227" s="49"/>
      <c r="BC227" s="49"/>
      <c r="BD227" s="49"/>
    </row>
    <row r="228" spans="18:56" x14ac:dyDescent="0.3">
      <c r="R228" s="49"/>
      <c r="S228" s="49"/>
      <c r="T228" s="49"/>
      <c r="U228" s="49"/>
      <c r="V228" s="49"/>
      <c r="W228" s="49"/>
      <c r="X228" s="49"/>
      <c r="Y228" s="49"/>
      <c r="Z228" s="49"/>
      <c r="AA228" s="49"/>
      <c r="AB228" s="49"/>
      <c r="AC228" s="49"/>
      <c r="AG228" s="49"/>
      <c r="AH228" s="49"/>
      <c r="AI228" s="49"/>
      <c r="AJ228" s="49"/>
      <c r="AK228" s="49"/>
      <c r="AL228" s="49"/>
      <c r="AM228" s="49"/>
      <c r="AN228" s="49"/>
      <c r="AO228" s="49"/>
      <c r="AP228" s="49"/>
      <c r="AR228" s="49"/>
      <c r="AU228" s="49"/>
      <c r="AV228" s="49"/>
      <c r="AW228" s="49"/>
      <c r="AX228" s="49"/>
      <c r="AY228" s="49"/>
      <c r="AZ228" s="49"/>
      <c r="BA228" s="49"/>
      <c r="BB228" s="49"/>
      <c r="BC228" s="49"/>
      <c r="BD228" s="49"/>
    </row>
    <row r="229" spans="18:56" x14ac:dyDescent="0.3">
      <c r="R229" s="49"/>
      <c r="S229" s="49"/>
      <c r="T229" s="49"/>
      <c r="U229" s="49"/>
      <c r="V229" s="49"/>
      <c r="W229" s="49"/>
      <c r="X229" s="49"/>
      <c r="Y229" s="49"/>
      <c r="Z229" s="49"/>
      <c r="AA229" s="49"/>
      <c r="AB229" s="49"/>
      <c r="AC229" s="49"/>
      <c r="AG229" s="49"/>
      <c r="AH229" s="49"/>
      <c r="AI229" s="49"/>
      <c r="AJ229" s="49"/>
      <c r="AK229" s="49"/>
      <c r="AL229" s="49"/>
      <c r="AM229" s="49"/>
      <c r="AN229" s="49"/>
      <c r="AO229" s="49"/>
      <c r="AP229" s="49"/>
      <c r="AR229" s="49"/>
      <c r="AU229" s="49"/>
      <c r="AV229" s="49"/>
      <c r="AW229" s="49"/>
      <c r="AX229" s="49"/>
      <c r="AY229" s="49"/>
      <c r="AZ229" s="49"/>
      <c r="BA229" s="49"/>
      <c r="BB229" s="49"/>
      <c r="BC229" s="49"/>
      <c r="BD229" s="49"/>
    </row>
    <row r="230" spans="18:56" x14ac:dyDescent="0.3">
      <c r="R230" s="49"/>
      <c r="S230" s="49"/>
      <c r="T230" s="49"/>
      <c r="U230" s="49"/>
      <c r="V230" s="49"/>
      <c r="W230" s="49"/>
      <c r="X230" s="49"/>
      <c r="Y230" s="49"/>
      <c r="Z230" s="49"/>
      <c r="AA230" s="49"/>
      <c r="AB230" s="49"/>
      <c r="AC230" s="49"/>
      <c r="AG230" s="49"/>
      <c r="AH230" s="49"/>
      <c r="AI230" s="49"/>
      <c r="AJ230" s="49"/>
      <c r="AK230" s="49"/>
      <c r="AL230" s="49"/>
      <c r="AM230" s="49"/>
      <c r="AN230" s="49"/>
      <c r="AO230" s="49"/>
      <c r="AP230" s="49"/>
      <c r="AR230" s="49"/>
      <c r="AU230" s="49"/>
      <c r="AV230" s="49"/>
      <c r="AW230" s="49"/>
      <c r="AX230" s="49"/>
      <c r="AY230" s="49"/>
      <c r="AZ230" s="49"/>
      <c r="BA230" s="49"/>
      <c r="BB230" s="49"/>
      <c r="BC230" s="49"/>
      <c r="BD230" s="49"/>
    </row>
    <row r="231" spans="18:56" x14ac:dyDescent="0.3">
      <c r="R231" s="49"/>
      <c r="S231" s="49"/>
      <c r="T231" s="49"/>
      <c r="U231" s="49"/>
      <c r="V231" s="49"/>
      <c r="W231" s="49"/>
      <c r="X231" s="49"/>
      <c r="Y231" s="49"/>
      <c r="Z231" s="49"/>
      <c r="AA231" s="49"/>
      <c r="AB231" s="49"/>
      <c r="AC231" s="49"/>
      <c r="AG231" s="49"/>
      <c r="AH231" s="49"/>
      <c r="AI231" s="49"/>
      <c r="AJ231" s="49"/>
      <c r="AK231" s="49"/>
      <c r="AL231" s="49"/>
      <c r="AM231" s="49"/>
      <c r="AN231" s="49"/>
      <c r="AO231" s="49"/>
      <c r="AP231" s="49"/>
      <c r="AR231" s="49"/>
      <c r="AU231" s="49"/>
      <c r="AV231" s="49"/>
      <c r="AW231" s="49"/>
      <c r="AX231" s="49"/>
      <c r="AY231" s="49"/>
      <c r="AZ231" s="49"/>
      <c r="BA231" s="49"/>
      <c r="BB231" s="49"/>
      <c r="BC231" s="49"/>
      <c r="BD231" s="49"/>
    </row>
    <row r="232" spans="18:56" x14ac:dyDescent="0.3">
      <c r="R232" s="49"/>
      <c r="S232" s="49"/>
      <c r="T232" s="49"/>
      <c r="U232" s="49"/>
      <c r="V232" s="49"/>
      <c r="W232" s="49"/>
      <c r="X232" s="49"/>
      <c r="Y232" s="49"/>
      <c r="Z232" s="49"/>
      <c r="AA232" s="49"/>
      <c r="AB232" s="49"/>
      <c r="AC232" s="49"/>
      <c r="AG232" s="49"/>
      <c r="AH232" s="49"/>
      <c r="AI232" s="49"/>
      <c r="AJ232" s="49"/>
      <c r="AK232" s="49"/>
      <c r="AL232" s="49"/>
      <c r="AM232" s="49"/>
      <c r="AN232" s="49"/>
      <c r="AO232" s="49"/>
      <c r="AP232" s="49"/>
      <c r="AR232" s="49"/>
      <c r="AU232" s="49"/>
      <c r="AV232" s="49"/>
      <c r="AW232" s="49"/>
      <c r="AX232" s="49"/>
      <c r="AY232" s="49"/>
      <c r="AZ232" s="49"/>
      <c r="BA232" s="49"/>
      <c r="BB232" s="49"/>
      <c r="BC232" s="49"/>
      <c r="BD232" s="49"/>
    </row>
    <row r="233" spans="18:56" x14ac:dyDescent="0.3">
      <c r="R233" s="49"/>
      <c r="S233" s="49"/>
      <c r="T233" s="49"/>
      <c r="U233" s="49"/>
      <c r="V233" s="49"/>
      <c r="W233" s="49"/>
      <c r="X233" s="49"/>
      <c r="Y233" s="49"/>
      <c r="Z233" s="49"/>
      <c r="AA233" s="49"/>
      <c r="AB233" s="49"/>
      <c r="AC233" s="49"/>
      <c r="AG233" s="49"/>
      <c r="AH233" s="49"/>
      <c r="AI233" s="49"/>
      <c r="AJ233" s="49"/>
      <c r="AK233" s="49"/>
      <c r="AL233" s="49"/>
      <c r="AM233" s="49"/>
      <c r="AN233" s="49"/>
      <c r="AO233" s="49"/>
      <c r="AP233" s="49"/>
      <c r="AR233" s="49"/>
      <c r="AU233" s="49"/>
      <c r="AV233" s="49"/>
      <c r="AW233" s="49"/>
      <c r="AX233" s="49"/>
      <c r="AY233" s="49"/>
      <c r="AZ233" s="49"/>
      <c r="BA233" s="49"/>
      <c r="BB233" s="49"/>
      <c r="BC233" s="49"/>
      <c r="BD233" s="49"/>
    </row>
    <row r="234" spans="18:56" x14ac:dyDescent="0.3">
      <c r="R234" s="49"/>
      <c r="S234" s="49"/>
      <c r="T234" s="49"/>
      <c r="U234" s="49"/>
      <c r="V234" s="49"/>
      <c r="W234" s="49"/>
      <c r="X234" s="49"/>
      <c r="Y234" s="49"/>
      <c r="Z234" s="49"/>
      <c r="AA234" s="49"/>
      <c r="AB234" s="49"/>
      <c r="AC234" s="49"/>
      <c r="AG234" s="49"/>
      <c r="AH234" s="49"/>
      <c r="AI234" s="49"/>
      <c r="AJ234" s="49"/>
      <c r="AK234" s="49"/>
      <c r="AL234" s="49"/>
      <c r="AM234" s="49"/>
      <c r="AN234" s="49"/>
      <c r="AO234" s="49"/>
      <c r="AP234" s="49"/>
      <c r="AR234" s="49"/>
      <c r="AU234" s="49"/>
      <c r="AV234" s="49"/>
      <c r="AW234" s="49"/>
      <c r="AX234" s="49"/>
      <c r="AY234" s="49"/>
      <c r="AZ234" s="49"/>
      <c r="BA234" s="49"/>
      <c r="BB234" s="49"/>
      <c r="BC234" s="49"/>
      <c r="BD234" s="49"/>
    </row>
    <row r="235" spans="18:56" x14ac:dyDescent="0.3">
      <c r="R235" s="49"/>
      <c r="S235" s="49"/>
      <c r="T235" s="49"/>
      <c r="U235" s="49"/>
      <c r="V235" s="49"/>
      <c r="W235" s="49"/>
      <c r="X235" s="49"/>
      <c r="Y235" s="49"/>
      <c r="Z235" s="49"/>
      <c r="AA235" s="49"/>
      <c r="AB235" s="49"/>
      <c r="AC235" s="49"/>
      <c r="AG235" s="49"/>
      <c r="AH235" s="49"/>
      <c r="AI235" s="49"/>
      <c r="AJ235" s="49"/>
      <c r="AK235" s="49"/>
      <c r="AL235" s="49"/>
      <c r="AM235" s="49"/>
      <c r="AN235" s="49"/>
      <c r="AO235" s="49"/>
      <c r="AP235" s="49"/>
      <c r="AR235" s="49"/>
      <c r="AU235" s="49"/>
      <c r="AV235" s="49"/>
      <c r="AW235" s="49"/>
      <c r="AX235" s="49"/>
      <c r="AY235" s="49"/>
      <c r="AZ235" s="49"/>
      <c r="BA235" s="49"/>
      <c r="BB235" s="49"/>
      <c r="BC235" s="49"/>
      <c r="BD235" s="49"/>
    </row>
    <row r="236" spans="18:56" x14ac:dyDescent="0.3">
      <c r="R236" s="49"/>
      <c r="S236" s="49"/>
      <c r="T236" s="49"/>
      <c r="U236" s="49"/>
      <c r="V236" s="49"/>
      <c r="W236" s="49"/>
      <c r="X236" s="49"/>
      <c r="Y236" s="49"/>
      <c r="Z236" s="49"/>
      <c r="AA236" s="49"/>
      <c r="AB236" s="49"/>
      <c r="AC236" s="49"/>
      <c r="AG236" s="49"/>
      <c r="AH236" s="49"/>
      <c r="AI236" s="49"/>
      <c r="AJ236" s="49"/>
      <c r="AK236" s="49"/>
      <c r="AL236" s="49"/>
      <c r="AM236" s="49"/>
      <c r="AN236" s="49"/>
      <c r="AO236" s="49"/>
      <c r="AP236" s="49"/>
      <c r="AR236" s="49"/>
      <c r="AU236" s="49"/>
      <c r="AV236" s="49"/>
      <c r="AW236" s="49"/>
      <c r="AX236" s="49"/>
      <c r="AY236" s="49"/>
      <c r="AZ236" s="49"/>
      <c r="BA236" s="49"/>
      <c r="BB236" s="49"/>
      <c r="BC236" s="49"/>
      <c r="BD236" s="49"/>
    </row>
    <row r="237" spans="18:56" x14ac:dyDescent="0.3">
      <c r="R237" s="49"/>
      <c r="S237" s="49"/>
      <c r="T237" s="49"/>
      <c r="U237" s="49"/>
      <c r="V237" s="49"/>
      <c r="W237" s="49"/>
      <c r="X237" s="49"/>
      <c r="Y237" s="49"/>
      <c r="Z237" s="49"/>
      <c r="AA237" s="49"/>
      <c r="AB237" s="49"/>
      <c r="AC237" s="49"/>
      <c r="AG237" s="49"/>
      <c r="AH237" s="49"/>
      <c r="AI237" s="49"/>
      <c r="AJ237" s="49"/>
      <c r="AK237" s="49"/>
      <c r="AL237" s="49"/>
      <c r="AM237" s="49"/>
      <c r="AN237" s="49"/>
      <c r="AO237" s="49"/>
      <c r="AP237" s="49"/>
      <c r="AR237" s="49"/>
      <c r="AU237" s="49"/>
      <c r="AV237" s="49"/>
      <c r="AW237" s="49"/>
      <c r="AX237" s="49"/>
      <c r="AY237" s="49"/>
      <c r="AZ237" s="49"/>
      <c r="BA237" s="49"/>
      <c r="BB237" s="49"/>
      <c r="BC237" s="49"/>
      <c r="BD237" s="49"/>
    </row>
    <row r="238" spans="18:56" x14ac:dyDescent="0.3">
      <c r="R238" s="49"/>
      <c r="S238" s="49"/>
      <c r="T238" s="49"/>
      <c r="U238" s="49"/>
      <c r="V238" s="49"/>
      <c r="W238" s="49"/>
      <c r="X238" s="49"/>
      <c r="Y238" s="49"/>
      <c r="Z238" s="49"/>
      <c r="AA238" s="49"/>
      <c r="AB238" s="49"/>
      <c r="AC238" s="49"/>
      <c r="AG238" s="49"/>
      <c r="AH238" s="49"/>
      <c r="AI238" s="49"/>
      <c r="AJ238" s="49"/>
      <c r="AK238" s="49"/>
      <c r="AL238" s="49"/>
      <c r="AM238" s="49"/>
      <c r="AN238" s="49"/>
      <c r="AO238" s="49"/>
      <c r="AP238" s="49"/>
      <c r="AR238" s="49"/>
      <c r="AU238" s="49"/>
      <c r="AV238" s="49"/>
      <c r="AW238" s="49"/>
      <c r="AX238" s="49"/>
      <c r="AY238" s="49"/>
      <c r="AZ238" s="49"/>
      <c r="BA238" s="49"/>
      <c r="BB238" s="49"/>
      <c r="BC238" s="49"/>
      <c r="BD238" s="49"/>
    </row>
    <row r="239" spans="18:56" x14ac:dyDescent="0.3">
      <c r="R239" s="49"/>
      <c r="S239" s="49"/>
      <c r="T239" s="49"/>
      <c r="U239" s="49"/>
      <c r="V239" s="49"/>
      <c r="W239" s="49"/>
      <c r="X239" s="49"/>
      <c r="Y239" s="49"/>
      <c r="Z239" s="49"/>
      <c r="AA239" s="49"/>
      <c r="AB239" s="49"/>
      <c r="AC239" s="49"/>
      <c r="AG239" s="49"/>
      <c r="AH239" s="49"/>
      <c r="AI239" s="49"/>
      <c r="AJ239" s="49"/>
      <c r="AK239" s="49"/>
      <c r="AL239" s="49"/>
      <c r="AM239" s="49"/>
      <c r="AN239" s="49"/>
      <c r="AO239" s="49"/>
      <c r="AP239" s="49"/>
      <c r="AR239" s="49"/>
      <c r="AU239" s="49"/>
      <c r="AV239" s="49"/>
      <c r="AW239" s="49"/>
      <c r="AX239" s="49"/>
      <c r="AY239" s="49"/>
      <c r="AZ239" s="49"/>
      <c r="BA239" s="49"/>
      <c r="BB239" s="49"/>
      <c r="BC239" s="49"/>
      <c r="BD239" s="49"/>
    </row>
    <row r="240" spans="18:56" x14ac:dyDescent="0.3">
      <c r="R240" s="49"/>
      <c r="S240" s="49"/>
      <c r="T240" s="49"/>
      <c r="U240" s="49"/>
      <c r="V240" s="49"/>
      <c r="W240" s="49"/>
      <c r="X240" s="49"/>
      <c r="Y240" s="49"/>
      <c r="Z240" s="49"/>
      <c r="AA240" s="49"/>
      <c r="AB240" s="49"/>
      <c r="AC240" s="49"/>
      <c r="AG240" s="49"/>
      <c r="AH240" s="49"/>
      <c r="AI240" s="49"/>
      <c r="AJ240" s="49"/>
      <c r="AK240" s="49"/>
      <c r="AL240" s="49"/>
      <c r="AM240" s="49"/>
      <c r="AN240" s="49"/>
      <c r="AO240" s="49"/>
      <c r="AP240" s="49"/>
      <c r="AR240" s="49"/>
      <c r="AU240" s="49"/>
      <c r="AV240" s="49"/>
      <c r="AW240" s="49"/>
      <c r="AX240" s="49"/>
      <c r="AY240" s="49"/>
      <c r="AZ240" s="49"/>
      <c r="BA240" s="49"/>
      <c r="BB240" s="49"/>
      <c r="BC240" s="49"/>
      <c r="BD240" s="49"/>
    </row>
    <row r="241" spans="18:56" x14ac:dyDescent="0.3">
      <c r="R241" s="49"/>
      <c r="S241" s="49"/>
      <c r="T241" s="49"/>
      <c r="U241" s="49"/>
      <c r="V241" s="49"/>
      <c r="W241" s="49"/>
      <c r="X241" s="49"/>
      <c r="Y241" s="49"/>
      <c r="Z241" s="49"/>
      <c r="AA241" s="49"/>
      <c r="AB241" s="49"/>
      <c r="AC241" s="49"/>
      <c r="AG241" s="49"/>
      <c r="AH241" s="49"/>
      <c r="AI241" s="49"/>
      <c r="AJ241" s="49"/>
      <c r="AK241" s="49"/>
      <c r="AL241" s="49"/>
      <c r="AM241" s="49"/>
      <c r="AN241" s="49"/>
      <c r="AO241" s="49"/>
      <c r="AP241" s="49"/>
      <c r="AR241" s="49"/>
      <c r="AU241" s="49"/>
      <c r="AV241" s="49"/>
      <c r="AW241" s="49"/>
      <c r="AX241" s="49"/>
      <c r="AY241" s="49"/>
      <c r="AZ241" s="49"/>
      <c r="BA241" s="49"/>
      <c r="BB241" s="49"/>
      <c r="BC241" s="49"/>
      <c r="BD241" s="49"/>
    </row>
    <row r="242" spans="18:56" x14ac:dyDescent="0.3">
      <c r="R242" s="49"/>
      <c r="S242" s="49"/>
      <c r="T242" s="49"/>
      <c r="U242" s="49"/>
      <c r="V242" s="49"/>
      <c r="W242" s="49"/>
      <c r="X242" s="49"/>
      <c r="Y242" s="49"/>
      <c r="Z242" s="49"/>
      <c r="AA242" s="49"/>
      <c r="AB242" s="49"/>
      <c r="AC242" s="49"/>
      <c r="AG242" s="49"/>
      <c r="AH242" s="49"/>
      <c r="AI242" s="49"/>
      <c r="AJ242" s="49"/>
      <c r="AK242" s="49"/>
      <c r="AL242" s="49"/>
      <c r="AM242" s="49"/>
      <c r="AN242" s="49"/>
      <c r="AO242" s="49"/>
      <c r="AP242" s="49"/>
      <c r="AR242" s="49"/>
      <c r="AU242" s="49"/>
      <c r="AV242" s="49"/>
      <c r="AW242" s="49"/>
      <c r="AX242" s="49"/>
      <c r="AY242" s="49"/>
      <c r="AZ242" s="49"/>
      <c r="BA242" s="49"/>
      <c r="BB242" s="49"/>
      <c r="BC242" s="49"/>
      <c r="BD242" s="49"/>
    </row>
    <row r="243" spans="18:56" x14ac:dyDescent="0.3">
      <c r="R243" s="49"/>
      <c r="S243" s="49"/>
      <c r="T243" s="49"/>
      <c r="U243" s="49"/>
      <c r="V243" s="49"/>
      <c r="W243" s="49"/>
      <c r="X243" s="49"/>
      <c r="Y243" s="49"/>
      <c r="Z243" s="49"/>
      <c r="AA243" s="49"/>
      <c r="AB243" s="49"/>
      <c r="AC243" s="49"/>
      <c r="AG243" s="49"/>
      <c r="AH243" s="49"/>
      <c r="AI243" s="49"/>
      <c r="AJ243" s="49"/>
      <c r="AK243" s="49"/>
      <c r="AL243" s="49"/>
      <c r="AM243" s="49"/>
      <c r="AN243" s="49"/>
      <c r="AO243" s="49"/>
      <c r="AP243" s="49"/>
      <c r="AR243" s="49"/>
      <c r="AU243" s="49"/>
      <c r="AV243" s="49"/>
      <c r="AW243" s="49"/>
      <c r="AX243" s="49"/>
      <c r="AY243" s="49"/>
      <c r="AZ243" s="49"/>
      <c r="BA243" s="49"/>
      <c r="BB243" s="49"/>
      <c r="BC243" s="49"/>
      <c r="BD243" s="49"/>
    </row>
    <row r="244" spans="18:56" x14ac:dyDescent="0.3">
      <c r="R244" s="49"/>
      <c r="S244" s="49"/>
      <c r="T244" s="49"/>
      <c r="U244" s="49"/>
      <c r="V244" s="49"/>
      <c r="W244" s="49"/>
      <c r="X244" s="49"/>
      <c r="Y244" s="49"/>
      <c r="Z244" s="49"/>
      <c r="AA244" s="49"/>
      <c r="AB244" s="49"/>
      <c r="AC244" s="49"/>
      <c r="AG244" s="49"/>
      <c r="AH244" s="49"/>
      <c r="AI244" s="49"/>
      <c r="AJ244" s="49"/>
      <c r="AK244" s="49"/>
      <c r="AL244" s="49"/>
      <c r="AM244" s="49"/>
      <c r="AN244" s="49"/>
      <c r="AO244" s="49"/>
      <c r="AP244" s="49"/>
      <c r="AR244" s="49"/>
      <c r="AU244" s="49"/>
      <c r="AV244" s="49"/>
      <c r="AW244" s="49"/>
      <c r="AX244" s="49"/>
      <c r="AY244" s="49"/>
      <c r="AZ244" s="49"/>
      <c r="BA244" s="49"/>
      <c r="BB244" s="49"/>
      <c r="BC244" s="49"/>
      <c r="BD244" s="49"/>
    </row>
    <row r="245" spans="18:56" x14ac:dyDescent="0.3">
      <c r="R245" s="49"/>
      <c r="S245" s="49"/>
      <c r="T245" s="49"/>
      <c r="U245" s="49"/>
      <c r="V245" s="49"/>
      <c r="W245" s="49"/>
      <c r="X245" s="49"/>
      <c r="Y245" s="49"/>
      <c r="Z245" s="49"/>
      <c r="AA245" s="49"/>
      <c r="AB245" s="49"/>
      <c r="AC245" s="49"/>
      <c r="AG245" s="49"/>
      <c r="AH245" s="49"/>
      <c r="AI245" s="49"/>
      <c r="AJ245" s="49"/>
      <c r="AK245" s="49"/>
      <c r="AL245" s="49"/>
      <c r="AM245" s="49"/>
      <c r="AN245" s="49"/>
      <c r="AO245" s="49"/>
      <c r="AP245" s="49"/>
      <c r="AR245" s="49"/>
      <c r="AU245" s="49"/>
      <c r="AV245" s="49"/>
      <c r="AW245" s="49"/>
      <c r="AX245" s="49"/>
      <c r="AY245" s="49"/>
      <c r="AZ245" s="49"/>
      <c r="BA245" s="49"/>
      <c r="BB245" s="49"/>
      <c r="BC245" s="49"/>
      <c r="BD245" s="49"/>
    </row>
    <row r="246" spans="18:56" x14ac:dyDescent="0.3">
      <c r="R246" s="49"/>
      <c r="S246" s="49"/>
      <c r="T246" s="49"/>
      <c r="U246" s="49"/>
      <c r="V246" s="49"/>
      <c r="W246" s="49"/>
      <c r="X246" s="49"/>
      <c r="Y246" s="49"/>
      <c r="Z246" s="49"/>
      <c r="AA246" s="49"/>
      <c r="AB246" s="49"/>
      <c r="AC246" s="49"/>
      <c r="AG246" s="49"/>
      <c r="AH246" s="49"/>
      <c r="AI246" s="49"/>
      <c r="AJ246" s="49"/>
      <c r="AK246" s="49"/>
      <c r="AL246" s="49"/>
      <c r="AM246" s="49"/>
      <c r="AN246" s="49"/>
      <c r="AO246" s="49"/>
      <c r="AP246" s="49"/>
      <c r="AR246" s="49"/>
      <c r="AU246" s="49"/>
      <c r="AV246" s="49"/>
      <c r="AW246" s="49"/>
      <c r="AX246" s="49"/>
      <c r="AY246" s="49"/>
      <c r="AZ246" s="49"/>
      <c r="BA246" s="49"/>
      <c r="BB246" s="49"/>
      <c r="BC246" s="49"/>
      <c r="BD246" s="49"/>
    </row>
    <row r="247" spans="18:56" x14ac:dyDescent="0.3">
      <c r="R247" s="49"/>
      <c r="S247" s="49"/>
      <c r="T247" s="49"/>
      <c r="U247" s="49"/>
      <c r="V247" s="49"/>
      <c r="W247" s="49"/>
      <c r="X247" s="49"/>
      <c r="Y247" s="49"/>
      <c r="Z247" s="49"/>
      <c r="AA247" s="49"/>
      <c r="AB247" s="49"/>
      <c r="AC247" s="49"/>
      <c r="AG247" s="49"/>
      <c r="AH247" s="49"/>
      <c r="AI247" s="49"/>
      <c r="AJ247" s="49"/>
      <c r="AK247" s="49"/>
      <c r="AL247" s="49"/>
      <c r="AM247" s="49"/>
      <c r="AN247" s="49"/>
      <c r="AO247" s="49"/>
      <c r="AP247" s="49"/>
      <c r="AR247" s="49"/>
      <c r="AU247" s="49"/>
      <c r="AV247" s="49"/>
      <c r="AW247" s="49"/>
      <c r="AX247" s="49"/>
      <c r="AY247" s="49"/>
      <c r="AZ247" s="49"/>
      <c r="BA247" s="49"/>
      <c r="BB247" s="49"/>
      <c r="BC247" s="49"/>
      <c r="BD247" s="49"/>
    </row>
    <row r="248" spans="18:56" x14ac:dyDescent="0.3">
      <c r="R248" s="49"/>
      <c r="S248" s="49"/>
      <c r="T248" s="49"/>
      <c r="U248" s="49"/>
      <c r="V248" s="49"/>
      <c r="W248" s="49"/>
      <c r="X248" s="49"/>
      <c r="Y248" s="49"/>
      <c r="Z248" s="49"/>
      <c r="AA248" s="49"/>
      <c r="AB248" s="49"/>
      <c r="AC248" s="49"/>
      <c r="AG248" s="49"/>
      <c r="AH248" s="49"/>
      <c r="AI248" s="49"/>
      <c r="AJ248" s="49"/>
      <c r="AK248" s="49"/>
      <c r="AL248" s="49"/>
      <c r="AM248" s="49"/>
      <c r="AN248" s="49"/>
      <c r="AO248" s="49"/>
      <c r="AP248" s="49"/>
      <c r="AR248" s="49"/>
      <c r="AU248" s="49"/>
      <c r="AV248" s="49"/>
      <c r="AW248" s="49"/>
      <c r="AX248" s="49"/>
      <c r="AY248" s="49"/>
      <c r="AZ248" s="49"/>
      <c r="BA248" s="49"/>
      <c r="BB248" s="49"/>
      <c r="BC248" s="49"/>
      <c r="BD248" s="49"/>
    </row>
    <row r="249" spans="18:56" x14ac:dyDescent="0.3">
      <c r="R249" s="49"/>
      <c r="S249" s="49"/>
      <c r="T249" s="49"/>
      <c r="U249" s="49"/>
      <c r="V249" s="49"/>
      <c r="W249" s="49"/>
      <c r="X249" s="49"/>
      <c r="Y249" s="49"/>
      <c r="Z249" s="49"/>
      <c r="AA249" s="49"/>
      <c r="AB249" s="49"/>
      <c r="AC249" s="49"/>
      <c r="AG249" s="49"/>
      <c r="AH249" s="49"/>
      <c r="AI249" s="49"/>
      <c r="AJ249" s="49"/>
      <c r="AK249" s="49"/>
      <c r="AL249" s="49"/>
      <c r="AM249" s="49"/>
      <c r="AN249" s="49"/>
      <c r="AO249" s="49"/>
      <c r="AP249" s="49"/>
      <c r="AR249" s="49"/>
      <c r="AU249" s="49"/>
      <c r="AV249" s="49"/>
      <c r="AW249" s="49"/>
      <c r="AX249" s="49"/>
      <c r="AY249" s="49"/>
      <c r="AZ249" s="49"/>
      <c r="BA249" s="49"/>
      <c r="BB249" s="49"/>
      <c r="BC249" s="49"/>
      <c r="BD249" s="49"/>
    </row>
    <row r="250" spans="18:56" x14ac:dyDescent="0.3">
      <c r="R250" s="49"/>
      <c r="S250" s="49"/>
      <c r="T250" s="49"/>
      <c r="U250" s="49"/>
      <c r="V250" s="49"/>
      <c r="W250" s="49"/>
      <c r="X250" s="49"/>
      <c r="Y250" s="49"/>
      <c r="Z250" s="49"/>
      <c r="AA250" s="49"/>
      <c r="AB250" s="49"/>
      <c r="AC250" s="49"/>
      <c r="AG250" s="49"/>
      <c r="AH250" s="49"/>
      <c r="AI250" s="49"/>
      <c r="AJ250" s="49"/>
      <c r="AK250" s="49"/>
      <c r="AL250" s="49"/>
      <c r="AM250" s="49"/>
      <c r="AN250" s="49"/>
      <c r="AO250" s="49"/>
      <c r="AP250" s="49"/>
      <c r="AR250" s="49"/>
      <c r="AU250" s="49"/>
      <c r="AV250" s="49"/>
      <c r="AW250" s="49"/>
      <c r="AX250" s="49"/>
      <c r="AY250" s="49"/>
      <c r="AZ250" s="49"/>
      <c r="BA250" s="49"/>
      <c r="BB250" s="49"/>
      <c r="BC250" s="49"/>
      <c r="BD250" s="49"/>
    </row>
    <row r="251" spans="18:56" x14ac:dyDescent="0.3">
      <c r="R251" s="49"/>
      <c r="S251" s="49"/>
      <c r="T251" s="49"/>
      <c r="U251" s="49"/>
      <c r="V251" s="49"/>
      <c r="W251" s="49"/>
      <c r="X251" s="49"/>
      <c r="Y251" s="49"/>
      <c r="Z251" s="49"/>
      <c r="AA251" s="49"/>
      <c r="AB251" s="49"/>
      <c r="AC251" s="49"/>
      <c r="AG251" s="49"/>
      <c r="AH251" s="49"/>
      <c r="AI251" s="49"/>
      <c r="AJ251" s="49"/>
      <c r="AK251" s="49"/>
      <c r="AL251" s="49"/>
      <c r="AM251" s="49"/>
      <c r="AN251" s="49"/>
      <c r="AO251" s="49"/>
      <c r="AP251" s="49"/>
      <c r="AR251" s="49"/>
      <c r="AU251" s="49"/>
      <c r="AV251" s="49"/>
      <c r="AW251" s="49"/>
      <c r="AX251" s="49"/>
      <c r="AY251" s="49"/>
      <c r="AZ251" s="49"/>
      <c r="BA251" s="49"/>
      <c r="BB251" s="49"/>
      <c r="BC251" s="49"/>
      <c r="BD251" s="49"/>
    </row>
    <row r="252" spans="18:56" x14ac:dyDescent="0.3">
      <c r="R252" s="49"/>
      <c r="S252" s="49"/>
      <c r="T252" s="49"/>
      <c r="U252" s="49"/>
      <c r="V252" s="49"/>
      <c r="W252" s="49"/>
      <c r="X252" s="49"/>
      <c r="Y252" s="49"/>
      <c r="Z252" s="49"/>
      <c r="AA252" s="49"/>
      <c r="AB252" s="49"/>
      <c r="AC252" s="49"/>
      <c r="AG252" s="49"/>
      <c r="AH252" s="49"/>
      <c r="AI252" s="49"/>
      <c r="AJ252" s="49"/>
      <c r="AK252" s="49"/>
      <c r="AL252" s="49"/>
      <c r="AM252" s="49"/>
      <c r="AN252" s="49"/>
      <c r="AO252" s="49"/>
      <c r="AP252" s="49"/>
      <c r="AR252" s="49"/>
      <c r="AU252" s="49"/>
      <c r="AV252" s="49"/>
      <c r="AW252" s="49"/>
      <c r="AX252" s="49"/>
      <c r="AY252" s="49"/>
      <c r="AZ252" s="49"/>
      <c r="BA252" s="49"/>
      <c r="BB252" s="49"/>
      <c r="BC252" s="49"/>
      <c r="BD252" s="49"/>
    </row>
    <row r="253" spans="18:56" x14ac:dyDescent="0.3">
      <c r="R253" s="49"/>
      <c r="S253" s="49"/>
      <c r="T253" s="49"/>
      <c r="U253" s="49"/>
      <c r="V253" s="49"/>
      <c r="W253" s="49"/>
      <c r="X253" s="49"/>
      <c r="Y253" s="49"/>
      <c r="Z253" s="49"/>
      <c r="AA253" s="49"/>
      <c r="AB253" s="49"/>
      <c r="AC253" s="49"/>
      <c r="AG253" s="49"/>
      <c r="AH253" s="49"/>
      <c r="AI253" s="49"/>
      <c r="AJ253" s="49"/>
      <c r="AK253" s="49"/>
      <c r="AL253" s="49"/>
      <c r="AM253" s="49"/>
      <c r="AN253" s="49"/>
      <c r="AO253" s="49"/>
      <c r="AP253" s="49"/>
      <c r="AR253" s="49"/>
      <c r="AU253" s="49"/>
      <c r="AV253" s="49"/>
      <c r="AW253" s="49"/>
      <c r="AX253" s="49"/>
      <c r="AY253" s="49"/>
      <c r="AZ253" s="49"/>
      <c r="BA253" s="49"/>
      <c r="BB253" s="49"/>
      <c r="BC253" s="49"/>
      <c r="BD253" s="49"/>
    </row>
    <row r="254" spans="18:56" x14ac:dyDescent="0.3">
      <c r="R254" s="49"/>
      <c r="S254" s="49"/>
      <c r="T254" s="49"/>
      <c r="U254" s="49"/>
      <c r="V254" s="49"/>
      <c r="W254" s="49"/>
      <c r="X254" s="49"/>
      <c r="Y254" s="49"/>
      <c r="Z254" s="49"/>
      <c r="AA254" s="49"/>
      <c r="AB254" s="49"/>
      <c r="AC254" s="49"/>
      <c r="AG254" s="49"/>
      <c r="AH254" s="49"/>
      <c r="AI254" s="49"/>
      <c r="AJ254" s="49"/>
      <c r="AK254" s="49"/>
      <c r="AL254" s="49"/>
      <c r="AM254" s="49"/>
      <c r="AN254" s="49"/>
      <c r="AO254" s="49"/>
      <c r="AP254" s="49"/>
      <c r="AR254" s="49"/>
      <c r="AU254" s="49"/>
      <c r="AV254" s="49"/>
      <c r="AW254" s="49"/>
      <c r="AX254" s="49"/>
      <c r="AY254" s="49"/>
      <c r="AZ254" s="49"/>
      <c r="BA254" s="49"/>
      <c r="BB254" s="49"/>
      <c r="BC254" s="49"/>
      <c r="BD254" s="49"/>
    </row>
    <row r="255" spans="18:56" x14ac:dyDescent="0.3">
      <c r="R255" s="49"/>
      <c r="S255" s="49"/>
      <c r="T255" s="49"/>
      <c r="U255" s="49"/>
      <c r="V255" s="49"/>
      <c r="W255" s="49"/>
      <c r="X255" s="49"/>
      <c r="Y255" s="49"/>
      <c r="Z255" s="49"/>
      <c r="AA255" s="49"/>
      <c r="AB255" s="49"/>
      <c r="AC255" s="49"/>
      <c r="AG255" s="49"/>
      <c r="AH255" s="49"/>
      <c r="AI255" s="49"/>
      <c r="AJ255" s="49"/>
      <c r="AK255" s="49"/>
      <c r="AL255" s="49"/>
      <c r="AM255" s="49"/>
      <c r="AN255" s="49"/>
      <c r="AO255" s="49"/>
      <c r="AP255" s="49"/>
      <c r="AR255" s="49"/>
      <c r="AU255" s="49"/>
      <c r="AV255" s="49"/>
      <c r="AW255" s="49"/>
      <c r="AX255" s="49"/>
      <c r="AY255" s="49"/>
      <c r="AZ255" s="49"/>
      <c r="BA255" s="49"/>
      <c r="BB255" s="49"/>
      <c r="BC255" s="49"/>
      <c r="BD255" s="49"/>
    </row>
    <row r="256" spans="18:56" x14ac:dyDescent="0.3">
      <c r="R256" s="49"/>
      <c r="S256" s="49"/>
      <c r="T256" s="49"/>
      <c r="U256" s="49"/>
      <c r="V256" s="49"/>
      <c r="W256" s="49"/>
      <c r="X256" s="49"/>
      <c r="Y256" s="49"/>
      <c r="Z256" s="49"/>
      <c r="AA256" s="49"/>
      <c r="AB256" s="49"/>
      <c r="AC256" s="49"/>
      <c r="AG256" s="49"/>
      <c r="AH256" s="49"/>
      <c r="AI256" s="49"/>
      <c r="AJ256" s="49"/>
      <c r="AK256" s="49"/>
      <c r="AL256" s="49"/>
      <c r="AM256" s="49"/>
      <c r="AN256" s="49"/>
      <c r="AO256" s="49"/>
      <c r="AP256" s="49"/>
      <c r="AR256" s="49"/>
      <c r="AU256" s="49"/>
      <c r="AV256" s="49"/>
      <c r="AW256" s="49"/>
      <c r="AX256" s="49"/>
      <c r="AY256" s="49"/>
      <c r="AZ256" s="49"/>
      <c r="BA256" s="49"/>
      <c r="BB256" s="49"/>
      <c r="BC256" s="49"/>
      <c r="BD256" s="49"/>
    </row>
    <row r="257" spans="18:56" x14ac:dyDescent="0.3">
      <c r="R257" s="49"/>
      <c r="S257" s="49"/>
      <c r="T257" s="49"/>
      <c r="U257" s="49"/>
      <c r="V257" s="49"/>
      <c r="W257" s="49"/>
      <c r="X257" s="49"/>
      <c r="Y257" s="49"/>
      <c r="Z257" s="49"/>
      <c r="AA257" s="49"/>
      <c r="AB257" s="49"/>
      <c r="AC257" s="49"/>
      <c r="AG257" s="49"/>
      <c r="AH257" s="49"/>
      <c r="AI257" s="49"/>
      <c r="AJ257" s="49"/>
      <c r="AK257" s="49"/>
      <c r="AL257" s="49"/>
      <c r="AM257" s="49"/>
      <c r="AN257" s="49"/>
      <c r="AO257" s="49"/>
      <c r="AP257" s="49"/>
      <c r="AR257" s="49"/>
      <c r="AU257" s="49"/>
      <c r="AV257" s="49"/>
      <c r="AW257" s="49"/>
      <c r="AX257" s="49"/>
      <c r="AY257" s="49"/>
      <c r="AZ257" s="49"/>
      <c r="BA257" s="49"/>
      <c r="BB257" s="49"/>
      <c r="BC257" s="49"/>
      <c r="BD257" s="49"/>
    </row>
    <row r="258" spans="18:56" x14ac:dyDescent="0.3">
      <c r="R258" s="49"/>
      <c r="S258" s="49"/>
      <c r="T258" s="49"/>
      <c r="U258" s="49"/>
      <c r="V258" s="49"/>
      <c r="W258" s="49"/>
      <c r="X258" s="49"/>
      <c r="Y258" s="49"/>
      <c r="Z258" s="49"/>
      <c r="AA258" s="49"/>
      <c r="AB258" s="49"/>
      <c r="AC258" s="49"/>
      <c r="AG258" s="49"/>
      <c r="AH258" s="49"/>
      <c r="AI258" s="49"/>
      <c r="AJ258" s="49"/>
      <c r="AK258" s="49"/>
      <c r="AL258" s="49"/>
      <c r="AM258" s="49"/>
      <c r="AN258" s="49"/>
      <c r="AO258" s="49"/>
      <c r="AP258" s="49"/>
      <c r="AR258" s="49"/>
      <c r="AU258" s="49"/>
      <c r="AV258" s="49"/>
      <c r="AW258" s="49"/>
      <c r="AX258" s="49"/>
      <c r="AY258" s="49"/>
      <c r="AZ258" s="49"/>
      <c r="BA258" s="49"/>
      <c r="BB258" s="49"/>
      <c r="BC258" s="49"/>
      <c r="BD258" s="49"/>
    </row>
    <row r="259" spans="18:56" x14ac:dyDescent="0.3">
      <c r="R259" s="49"/>
      <c r="S259" s="49"/>
      <c r="T259" s="49"/>
      <c r="U259" s="49"/>
      <c r="V259" s="49"/>
      <c r="W259" s="49"/>
      <c r="X259" s="49"/>
      <c r="Y259" s="49"/>
      <c r="Z259" s="49"/>
      <c r="AA259" s="49"/>
      <c r="AB259" s="49"/>
      <c r="AC259" s="49"/>
      <c r="AG259" s="49"/>
      <c r="AH259" s="49"/>
      <c r="AI259" s="49"/>
      <c r="AJ259" s="49"/>
      <c r="AK259" s="49"/>
      <c r="AL259" s="49"/>
      <c r="AM259" s="49"/>
      <c r="AN259" s="49"/>
      <c r="AO259" s="49"/>
      <c r="AP259" s="49"/>
      <c r="AR259" s="49"/>
      <c r="AU259" s="49"/>
      <c r="AV259" s="49"/>
      <c r="AW259" s="49"/>
      <c r="AX259" s="49"/>
      <c r="AY259" s="49"/>
      <c r="AZ259" s="49"/>
      <c r="BA259" s="49"/>
      <c r="BB259" s="49"/>
      <c r="BC259" s="49"/>
      <c r="BD259" s="49"/>
    </row>
    <row r="260" spans="18:56" x14ac:dyDescent="0.3">
      <c r="R260" s="49"/>
      <c r="S260" s="49"/>
      <c r="T260" s="49"/>
      <c r="U260" s="49"/>
      <c r="V260" s="49"/>
      <c r="W260" s="49"/>
      <c r="X260" s="49"/>
      <c r="Y260" s="49"/>
      <c r="Z260" s="49"/>
      <c r="AA260" s="49"/>
      <c r="AB260" s="49"/>
      <c r="AC260" s="49"/>
      <c r="AG260" s="49"/>
      <c r="AH260" s="49"/>
      <c r="AI260" s="49"/>
      <c r="AJ260" s="49"/>
      <c r="AK260" s="49"/>
      <c r="AL260" s="49"/>
      <c r="AM260" s="49"/>
      <c r="AN260" s="49"/>
      <c r="AO260" s="49"/>
      <c r="AP260" s="49"/>
      <c r="AR260" s="49"/>
      <c r="AU260" s="49"/>
      <c r="AV260" s="49"/>
      <c r="AW260" s="49"/>
      <c r="AX260" s="49"/>
      <c r="AY260" s="49"/>
      <c r="AZ260" s="49"/>
      <c r="BA260" s="49"/>
      <c r="BB260" s="49"/>
      <c r="BC260" s="49"/>
      <c r="BD260" s="49"/>
    </row>
    <row r="261" spans="18:56" x14ac:dyDescent="0.3">
      <c r="R261" s="49"/>
      <c r="S261" s="49"/>
      <c r="T261" s="49"/>
      <c r="U261" s="49"/>
      <c r="V261" s="49"/>
      <c r="W261" s="49"/>
      <c r="X261" s="49"/>
      <c r="Y261" s="49"/>
      <c r="Z261" s="49"/>
      <c r="AA261" s="49"/>
      <c r="AB261" s="49"/>
      <c r="AC261" s="49"/>
      <c r="AG261" s="49"/>
      <c r="AH261" s="49"/>
      <c r="AI261" s="49"/>
      <c r="AJ261" s="49"/>
      <c r="AK261" s="49"/>
      <c r="AL261" s="49"/>
      <c r="AM261" s="49"/>
      <c r="AN261" s="49"/>
      <c r="AO261" s="49"/>
      <c r="AP261" s="49"/>
      <c r="AR261" s="49"/>
      <c r="AU261" s="49"/>
      <c r="AV261" s="49"/>
      <c r="AW261" s="49"/>
      <c r="AX261" s="49"/>
      <c r="AY261" s="49"/>
      <c r="AZ261" s="49"/>
      <c r="BA261" s="49"/>
      <c r="BB261" s="49"/>
      <c r="BC261" s="49"/>
      <c r="BD261" s="49"/>
    </row>
    <row r="262" spans="18:56" x14ac:dyDescent="0.3">
      <c r="R262" s="49"/>
      <c r="S262" s="49"/>
      <c r="T262" s="49"/>
      <c r="U262" s="49"/>
      <c r="V262" s="49"/>
      <c r="W262" s="49"/>
      <c r="X262" s="49"/>
      <c r="Y262" s="49"/>
      <c r="Z262" s="49"/>
      <c r="AA262" s="49"/>
      <c r="AB262" s="49"/>
      <c r="AC262" s="49"/>
      <c r="AG262" s="49"/>
      <c r="AH262" s="49"/>
      <c r="AI262" s="49"/>
      <c r="AJ262" s="49"/>
      <c r="AK262" s="49"/>
      <c r="AL262" s="49"/>
      <c r="AM262" s="49"/>
      <c r="AN262" s="49"/>
      <c r="AO262" s="49"/>
      <c r="AP262" s="49"/>
      <c r="AR262" s="49"/>
      <c r="AU262" s="49"/>
      <c r="AV262" s="49"/>
      <c r="AW262" s="49"/>
      <c r="AX262" s="49"/>
      <c r="AY262" s="49"/>
      <c r="AZ262" s="49"/>
      <c r="BA262" s="49"/>
      <c r="BB262" s="49"/>
      <c r="BC262" s="49"/>
      <c r="BD262" s="49"/>
    </row>
    <row r="263" spans="18:56" x14ac:dyDescent="0.3">
      <c r="R263" s="49"/>
      <c r="S263" s="49"/>
      <c r="T263" s="49"/>
      <c r="U263" s="49"/>
      <c r="V263" s="49"/>
      <c r="W263" s="49"/>
      <c r="X263" s="49"/>
      <c r="Y263" s="49"/>
      <c r="Z263" s="49"/>
      <c r="AA263" s="49"/>
      <c r="AB263" s="49"/>
      <c r="AC263" s="49"/>
      <c r="AG263" s="49"/>
      <c r="AH263" s="49"/>
      <c r="AI263" s="49"/>
      <c r="AJ263" s="49"/>
      <c r="AK263" s="49"/>
      <c r="AL263" s="49"/>
      <c r="AM263" s="49"/>
      <c r="AN263" s="49"/>
      <c r="AO263" s="49"/>
      <c r="AP263" s="49"/>
      <c r="AR263" s="49"/>
      <c r="AU263" s="49"/>
      <c r="AV263" s="49"/>
      <c r="AW263" s="49"/>
      <c r="AX263" s="49"/>
      <c r="AY263" s="49"/>
      <c r="AZ263" s="49"/>
      <c r="BA263" s="49"/>
      <c r="BB263" s="49"/>
      <c r="BC263" s="49"/>
      <c r="BD263" s="49"/>
    </row>
    <row r="264" spans="18:56" x14ac:dyDescent="0.3">
      <c r="R264" s="49"/>
      <c r="S264" s="49"/>
      <c r="T264" s="49"/>
      <c r="U264" s="49"/>
      <c r="V264" s="49"/>
      <c r="W264" s="49"/>
      <c r="X264" s="49"/>
      <c r="Y264" s="49"/>
      <c r="Z264" s="49"/>
      <c r="AA264" s="49"/>
      <c r="AB264" s="49"/>
      <c r="AC264" s="49"/>
      <c r="AG264" s="49"/>
      <c r="AH264" s="49"/>
      <c r="AI264" s="49"/>
      <c r="AJ264" s="49"/>
      <c r="AK264" s="49"/>
      <c r="AL264" s="49"/>
      <c r="AM264" s="49"/>
      <c r="AN264" s="49"/>
      <c r="AO264" s="49"/>
      <c r="AP264" s="49"/>
      <c r="AR264" s="49"/>
      <c r="AU264" s="49"/>
      <c r="AV264" s="49"/>
      <c r="AW264" s="49"/>
      <c r="AX264" s="49"/>
      <c r="AY264" s="49"/>
      <c r="AZ264" s="49"/>
      <c r="BA264" s="49"/>
      <c r="BB264" s="49"/>
      <c r="BC264" s="49"/>
      <c r="BD264" s="49"/>
    </row>
    <row r="265" spans="18:56" x14ac:dyDescent="0.3">
      <c r="R265" s="49"/>
      <c r="S265" s="49"/>
      <c r="T265" s="49"/>
      <c r="U265" s="49"/>
      <c r="V265" s="49"/>
      <c r="W265" s="49"/>
      <c r="X265" s="49"/>
      <c r="Y265" s="49"/>
      <c r="Z265" s="49"/>
      <c r="AA265" s="49"/>
      <c r="AB265" s="49"/>
      <c r="AC265" s="49"/>
      <c r="AG265" s="49"/>
      <c r="AH265" s="49"/>
      <c r="AI265" s="49"/>
      <c r="AJ265" s="49"/>
      <c r="AK265" s="49"/>
      <c r="AL265" s="49"/>
      <c r="AM265" s="49"/>
      <c r="AN265" s="49"/>
      <c r="AO265" s="49"/>
      <c r="AP265" s="49"/>
      <c r="AR265" s="49"/>
      <c r="AU265" s="49"/>
      <c r="AV265" s="49"/>
      <c r="AW265" s="49"/>
      <c r="AX265" s="49"/>
      <c r="AY265" s="49"/>
      <c r="AZ265" s="49"/>
      <c r="BA265" s="49"/>
      <c r="BB265" s="49"/>
      <c r="BC265" s="49"/>
      <c r="BD265" s="49"/>
    </row>
    <row r="266" spans="18:56" x14ac:dyDescent="0.3">
      <c r="R266" s="49"/>
      <c r="S266" s="49"/>
      <c r="T266" s="49"/>
      <c r="U266" s="49"/>
      <c r="V266" s="49"/>
      <c r="W266" s="49"/>
      <c r="X266" s="49"/>
      <c r="Y266" s="49"/>
      <c r="Z266" s="49"/>
      <c r="AA266" s="49"/>
      <c r="AB266" s="49"/>
      <c r="AC266" s="49"/>
      <c r="AG266" s="49"/>
      <c r="AH266" s="49"/>
      <c r="AI266" s="49"/>
      <c r="AJ266" s="49"/>
      <c r="AK266" s="49"/>
      <c r="AL266" s="49"/>
      <c r="AM266" s="49"/>
      <c r="AN266" s="49"/>
      <c r="AO266" s="49"/>
      <c r="AP266" s="49"/>
      <c r="AR266" s="49"/>
      <c r="AU266" s="49"/>
      <c r="AV266" s="49"/>
      <c r="AW266" s="49"/>
      <c r="AX266" s="49"/>
      <c r="AY266" s="49"/>
      <c r="AZ266" s="49"/>
      <c r="BA266" s="49"/>
      <c r="BB266" s="49"/>
      <c r="BC266" s="49"/>
      <c r="BD266" s="49"/>
    </row>
    <row r="267" spans="18:56" x14ac:dyDescent="0.3">
      <c r="R267" s="49"/>
      <c r="S267" s="49"/>
      <c r="T267" s="49"/>
      <c r="U267" s="49"/>
      <c r="V267" s="49"/>
      <c r="W267" s="49"/>
      <c r="X267" s="49"/>
      <c r="Y267" s="49"/>
      <c r="Z267" s="49"/>
      <c r="AA267" s="49"/>
      <c r="AB267" s="49"/>
      <c r="AC267" s="49"/>
      <c r="AG267" s="49"/>
      <c r="AH267" s="49"/>
      <c r="AI267" s="49"/>
      <c r="AJ267" s="49"/>
      <c r="AK267" s="49"/>
      <c r="AL267" s="49"/>
      <c r="AM267" s="49"/>
      <c r="AN267" s="49"/>
      <c r="AO267" s="49"/>
      <c r="AP267" s="49"/>
      <c r="AR267" s="49"/>
      <c r="AU267" s="49"/>
      <c r="AV267" s="49"/>
      <c r="AW267" s="49"/>
      <c r="AX267" s="49"/>
      <c r="AY267" s="49"/>
      <c r="AZ267" s="49"/>
      <c r="BA267" s="49"/>
      <c r="BB267" s="49"/>
      <c r="BC267" s="49"/>
      <c r="BD267" s="49"/>
    </row>
    <row r="268" spans="18:56" x14ac:dyDescent="0.3">
      <c r="R268" s="49"/>
      <c r="S268" s="49"/>
      <c r="T268" s="49"/>
      <c r="U268" s="49"/>
      <c r="V268" s="49"/>
      <c r="W268" s="49"/>
      <c r="X268" s="49"/>
      <c r="Y268" s="49"/>
      <c r="Z268" s="49"/>
      <c r="AA268" s="49"/>
      <c r="AB268" s="49"/>
      <c r="AC268" s="49"/>
      <c r="AG268" s="49"/>
      <c r="AH268" s="49"/>
      <c r="AI268" s="49"/>
      <c r="AJ268" s="49"/>
      <c r="AK268" s="49"/>
      <c r="AL268" s="49"/>
      <c r="AM268" s="49"/>
      <c r="AN268" s="49"/>
      <c r="AO268" s="49"/>
      <c r="AP268" s="49"/>
      <c r="AR268" s="49"/>
      <c r="AU268" s="49"/>
      <c r="AV268" s="49"/>
      <c r="AW268" s="49"/>
      <c r="AX268" s="49"/>
      <c r="AY268" s="49"/>
      <c r="AZ268" s="49"/>
      <c r="BA268" s="49"/>
      <c r="BB268" s="49"/>
      <c r="BC268" s="49"/>
      <c r="BD268" s="49"/>
    </row>
    <row r="269" spans="18:56" x14ac:dyDescent="0.3">
      <c r="R269" s="49"/>
      <c r="S269" s="49"/>
      <c r="T269" s="49"/>
      <c r="U269" s="49"/>
      <c r="V269" s="49"/>
      <c r="W269" s="49"/>
      <c r="X269" s="49"/>
      <c r="Y269" s="49"/>
      <c r="Z269" s="49"/>
      <c r="AA269" s="49"/>
      <c r="AB269" s="49"/>
      <c r="AC269" s="49"/>
      <c r="AG269" s="49"/>
      <c r="AH269" s="49"/>
      <c r="AI269" s="49"/>
      <c r="AJ269" s="49"/>
      <c r="AK269" s="49"/>
      <c r="AL269" s="49"/>
      <c r="AM269" s="49"/>
      <c r="AN269" s="49"/>
      <c r="AO269" s="49"/>
      <c r="AP269" s="49"/>
      <c r="AR269" s="49"/>
      <c r="AU269" s="49"/>
      <c r="AV269" s="49"/>
      <c r="AW269" s="49"/>
      <c r="AX269" s="49"/>
      <c r="AY269" s="49"/>
      <c r="AZ269" s="49"/>
      <c r="BA269" s="49"/>
      <c r="BB269" s="49"/>
      <c r="BC269" s="49"/>
      <c r="BD269" s="49"/>
    </row>
    <row r="270" spans="18:56" x14ac:dyDescent="0.3">
      <c r="R270" s="49"/>
      <c r="S270" s="49"/>
      <c r="T270" s="49"/>
      <c r="U270" s="49"/>
      <c r="V270" s="49"/>
      <c r="W270" s="49"/>
      <c r="X270" s="49"/>
      <c r="Y270" s="49"/>
      <c r="Z270" s="49"/>
      <c r="AA270" s="49"/>
      <c r="AB270" s="49"/>
      <c r="AC270" s="49"/>
      <c r="AG270" s="49"/>
      <c r="AH270" s="49"/>
      <c r="AI270" s="49"/>
      <c r="AJ270" s="49"/>
      <c r="AK270" s="49"/>
      <c r="AL270" s="49"/>
      <c r="AM270" s="49"/>
      <c r="AN270" s="49"/>
      <c r="AO270" s="49"/>
      <c r="AP270" s="49"/>
      <c r="AR270" s="49"/>
      <c r="AU270" s="49"/>
      <c r="AV270" s="49"/>
      <c r="AW270" s="49"/>
      <c r="AX270" s="49"/>
      <c r="AY270" s="49"/>
      <c r="AZ270" s="49"/>
      <c r="BA270" s="49"/>
      <c r="BB270" s="49"/>
      <c r="BC270" s="49"/>
      <c r="BD270" s="49"/>
    </row>
    <row r="271" spans="18:56" x14ac:dyDescent="0.3">
      <c r="R271" s="49"/>
      <c r="S271" s="49"/>
      <c r="T271" s="49"/>
      <c r="U271" s="49"/>
      <c r="V271" s="49"/>
      <c r="W271" s="49"/>
      <c r="X271" s="49"/>
      <c r="Y271" s="49"/>
      <c r="Z271" s="49"/>
      <c r="AA271" s="49"/>
      <c r="AB271" s="49"/>
      <c r="AC271" s="49"/>
      <c r="AG271" s="49"/>
      <c r="AH271" s="49"/>
      <c r="AI271" s="49"/>
      <c r="AJ271" s="49"/>
      <c r="AK271" s="49"/>
      <c r="AL271" s="49"/>
      <c r="AM271" s="49"/>
      <c r="AN271" s="49"/>
      <c r="AO271" s="49"/>
      <c r="AP271" s="49"/>
      <c r="AR271" s="49"/>
      <c r="AU271" s="49"/>
      <c r="AV271" s="49"/>
      <c r="AW271" s="49"/>
      <c r="AX271" s="49"/>
      <c r="AY271" s="49"/>
      <c r="AZ271" s="49"/>
      <c r="BA271" s="49"/>
      <c r="BB271" s="49"/>
      <c r="BC271" s="49"/>
      <c r="BD271" s="49"/>
    </row>
    <row r="272" spans="18:56" x14ac:dyDescent="0.3">
      <c r="R272" s="49"/>
      <c r="S272" s="49"/>
      <c r="T272" s="49"/>
      <c r="U272" s="49"/>
      <c r="V272" s="49"/>
      <c r="W272" s="49"/>
      <c r="X272" s="49"/>
      <c r="Y272" s="49"/>
      <c r="Z272" s="49"/>
      <c r="AA272" s="49"/>
      <c r="AB272" s="49"/>
      <c r="AC272" s="49"/>
      <c r="AG272" s="49"/>
      <c r="AH272" s="49"/>
      <c r="AI272" s="49"/>
      <c r="AJ272" s="49"/>
      <c r="AK272" s="49"/>
      <c r="AL272" s="49"/>
      <c r="AM272" s="49"/>
      <c r="AN272" s="49"/>
      <c r="AO272" s="49"/>
      <c r="AP272" s="49"/>
      <c r="AR272" s="49"/>
      <c r="AU272" s="49"/>
      <c r="AV272" s="49"/>
      <c r="AW272" s="49"/>
      <c r="AX272" s="49"/>
      <c r="AY272" s="49"/>
      <c r="AZ272" s="49"/>
      <c r="BA272" s="49"/>
      <c r="BB272" s="49"/>
      <c r="BC272" s="49"/>
      <c r="BD272" s="49"/>
    </row>
    <row r="273" spans="18:56" x14ac:dyDescent="0.3">
      <c r="R273" s="49"/>
      <c r="S273" s="49"/>
      <c r="T273" s="49"/>
      <c r="U273" s="49"/>
      <c r="V273" s="49"/>
      <c r="W273" s="49"/>
      <c r="X273" s="49"/>
      <c r="Y273" s="49"/>
      <c r="Z273" s="49"/>
      <c r="AA273" s="49"/>
      <c r="AB273" s="49"/>
      <c r="AC273" s="49"/>
      <c r="AG273" s="49"/>
      <c r="AH273" s="49"/>
      <c r="AI273" s="49"/>
      <c r="AJ273" s="49"/>
      <c r="AK273" s="49"/>
      <c r="AL273" s="49"/>
      <c r="AM273" s="49"/>
      <c r="AN273" s="49"/>
      <c r="AO273" s="49"/>
      <c r="AP273" s="49"/>
      <c r="AR273" s="49"/>
      <c r="AU273" s="49"/>
      <c r="AV273" s="49"/>
      <c r="AW273" s="49"/>
      <c r="AX273" s="49"/>
      <c r="AY273" s="49"/>
      <c r="AZ273" s="49"/>
      <c r="BA273" s="49"/>
      <c r="BB273" s="49"/>
      <c r="BC273" s="49"/>
      <c r="BD273" s="49"/>
    </row>
    <row r="274" spans="18:56" x14ac:dyDescent="0.3">
      <c r="R274" s="49"/>
      <c r="S274" s="49"/>
      <c r="T274" s="49"/>
      <c r="U274" s="49"/>
      <c r="V274" s="49"/>
      <c r="W274" s="49"/>
      <c r="X274" s="49"/>
      <c r="Y274" s="49"/>
      <c r="Z274" s="49"/>
      <c r="AA274" s="49"/>
      <c r="AB274" s="49"/>
      <c r="AC274" s="49"/>
      <c r="AG274" s="49"/>
      <c r="AH274" s="49"/>
      <c r="AI274" s="49"/>
      <c r="AJ274" s="49"/>
      <c r="AK274" s="49"/>
      <c r="AL274" s="49"/>
      <c r="AM274" s="49"/>
      <c r="AN274" s="49"/>
      <c r="AO274" s="49"/>
      <c r="AP274" s="49"/>
      <c r="AR274" s="49"/>
      <c r="AU274" s="49"/>
      <c r="AV274" s="49"/>
      <c r="AW274" s="49"/>
      <c r="AX274" s="49"/>
      <c r="AY274" s="49"/>
      <c r="AZ274" s="49"/>
      <c r="BA274" s="49"/>
      <c r="BB274" s="49"/>
      <c r="BC274" s="49"/>
      <c r="BD274" s="49"/>
    </row>
    <row r="275" spans="18:56" x14ac:dyDescent="0.3">
      <c r="R275" s="49"/>
      <c r="S275" s="49"/>
      <c r="T275" s="49"/>
      <c r="U275" s="49"/>
      <c r="V275" s="49"/>
      <c r="W275" s="49"/>
      <c r="X275" s="49"/>
      <c r="Y275" s="49"/>
      <c r="Z275" s="49"/>
      <c r="AA275" s="49"/>
      <c r="AB275" s="49"/>
      <c r="AC275" s="49"/>
      <c r="AG275" s="49"/>
      <c r="AH275" s="49"/>
      <c r="AI275" s="49"/>
      <c r="AJ275" s="49"/>
      <c r="AK275" s="49"/>
      <c r="AL275" s="49"/>
      <c r="AM275" s="49"/>
      <c r="AN275" s="49"/>
      <c r="AO275" s="49"/>
      <c r="AP275" s="49"/>
      <c r="AR275" s="49"/>
      <c r="AU275" s="49"/>
      <c r="AV275" s="49"/>
      <c r="AW275" s="49"/>
      <c r="AX275" s="49"/>
      <c r="AY275" s="49"/>
      <c r="AZ275" s="49"/>
      <c r="BA275" s="49"/>
      <c r="BB275" s="49"/>
      <c r="BC275" s="49"/>
      <c r="BD275" s="49"/>
    </row>
    <row r="276" spans="18:56" x14ac:dyDescent="0.3">
      <c r="R276" s="49"/>
      <c r="S276" s="49"/>
      <c r="T276" s="49"/>
      <c r="U276" s="49"/>
      <c r="V276" s="49"/>
      <c r="W276" s="49"/>
      <c r="X276" s="49"/>
      <c r="Y276" s="49"/>
      <c r="Z276" s="49"/>
      <c r="AA276" s="49"/>
      <c r="AB276" s="49"/>
      <c r="AC276" s="49"/>
      <c r="AG276" s="49"/>
      <c r="AH276" s="49"/>
      <c r="AI276" s="49"/>
      <c r="AJ276" s="49"/>
      <c r="AK276" s="49"/>
      <c r="AL276" s="49"/>
      <c r="AM276" s="49"/>
      <c r="AN276" s="49"/>
      <c r="AO276" s="49"/>
      <c r="AP276" s="49"/>
      <c r="AR276" s="49"/>
      <c r="AU276" s="49"/>
      <c r="AV276" s="49"/>
      <c r="AW276" s="49"/>
      <c r="AX276" s="49"/>
      <c r="AY276" s="49"/>
      <c r="AZ276" s="49"/>
      <c r="BA276" s="49"/>
      <c r="BB276" s="49"/>
      <c r="BC276" s="49"/>
      <c r="BD276" s="49"/>
    </row>
    <row r="277" spans="18:56" x14ac:dyDescent="0.3">
      <c r="R277" s="49"/>
      <c r="S277" s="49"/>
      <c r="T277" s="49"/>
      <c r="U277" s="49"/>
      <c r="V277" s="49"/>
      <c r="W277" s="49"/>
      <c r="X277" s="49"/>
      <c r="Y277" s="49"/>
      <c r="Z277" s="49"/>
      <c r="AA277" s="49"/>
      <c r="AB277" s="49"/>
      <c r="AC277" s="49"/>
      <c r="AG277" s="49"/>
      <c r="AH277" s="49"/>
      <c r="AI277" s="49"/>
      <c r="AJ277" s="49"/>
      <c r="AK277" s="49"/>
      <c r="AL277" s="49"/>
      <c r="AM277" s="49"/>
      <c r="AN277" s="49"/>
      <c r="AO277" s="49"/>
      <c r="AP277" s="49"/>
      <c r="AR277" s="49"/>
      <c r="AU277" s="49"/>
      <c r="AV277" s="49"/>
      <c r="AW277" s="49"/>
      <c r="AX277" s="49"/>
      <c r="AY277" s="49"/>
      <c r="AZ277" s="49"/>
      <c r="BA277" s="49"/>
      <c r="BB277" s="49"/>
      <c r="BC277" s="49"/>
      <c r="BD277" s="49"/>
    </row>
    <row r="278" spans="18:56" x14ac:dyDescent="0.3">
      <c r="R278" s="49"/>
      <c r="S278" s="49"/>
      <c r="T278" s="49"/>
      <c r="U278" s="49"/>
      <c r="V278" s="49"/>
      <c r="W278" s="49"/>
      <c r="X278" s="49"/>
      <c r="Y278" s="49"/>
      <c r="Z278" s="49"/>
      <c r="AA278" s="49"/>
      <c r="AB278" s="49"/>
      <c r="AC278" s="49"/>
      <c r="AG278" s="49"/>
      <c r="AH278" s="49"/>
      <c r="AI278" s="49"/>
      <c r="AJ278" s="49"/>
      <c r="AK278" s="49"/>
      <c r="AL278" s="49"/>
      <c r="AM278" s="49"/>
      <c r="AN278" s="49"/>
      <c r="AO278" s="49"/>
      <c r="AP278" s="49"/>
      <c r="AR278" s="49"/>
      <c r="AU278" s="49"/>
      <c r="AV278" s="49"/>
      <c r="AW278" s="49"/>
      <c r="AX278" s="49"/>
      <c r="AY278" s="49"/>
      <c r="AZ278" s="49"/>
      <c r="BA278" s="49"/>
      <c r="BB278" s="49"/>
      <c r="BC278" s="49"/>
      <c r="BD278" s="49"/>
    </row>
    <row r="279" spans="18:56" x14ac:dyDescent="0.3">
      <c r="R279" s="49"/>
      <c r="S279" s="49"/>
      <c r="T279" s="49"/>
      <c r="U279" s="49"/>
      <c r="V279" s="49"/>
      <c r="W279" s="49"/>
      <c r="X279" s="49"/>
      <c r="Y279" s="49"/>
      <c r="Z279" s="49"/>
      <c r="AA279" s="49"/>
      <c r="AB279" s="49"/>
      <c r="AC279" s="49"/>
      <c r="AG279" s="49"/>
      <c r="AH279" s="49"/>
      <c r="AI279" s="49"/>
      <c r="AJ279" s="49"/>
      <c r="AK279" s="49"/>
      <c r="AL279" s="49"/>
      <c r="AM279" s="49"/>
      <c r="AN279" s="49"/>
      <c r="AO279" s="49"/>
      <c r="AP279" s="49"/>
      <c r="AR279" s="49"/>
      <c r="AU279" s="49"/>
      <c r="AV279" s="49"/>
      <c r="AW279" s="49"/>
      <c r="AX279" s="49"/>
      <c r="AY279" s="49"/>
      <c r="AZ279" s="49"/>
      <c r="BA279" s="49"/>
      <c r="BB279" s="49"/>
      <c r="BC279" s="49"/>
      <c r="BD279" s="49"/>
    </row>
    <row r="280" spans="18:56" x14ac:dyDescent="0.3">
      <c r="R280" s="49"/>
      <c r="S280" s="49"/>
      <c r="T280" s="49"/>
      <c r="U280" s="49"/>
      <c r="V280" s="49"/>
      <c r="W280" s="49"/>
      <c r="X280" s="49"/>
      <c r="Y280" s="49"/>
      <c r="Z280" s="49"/>
      <c r="AA280" s="49"/>
      <c r="AB280" s="49"/>
      <c r="AC280" s="49"/>
      <c r="AG280" s="49"/>
      <c r="AH280" s="49"/>
      <c r="AI280" s="49"/>
      <c r="AJ280" s="49"/>
      <c r="AK280" s="49"/>
      <c r="AL280" s="49"/>
      <c r="AM280" s="49"/>
      <c r="AN280" s="49"/>
      <c r="AO280" s="49"/>
      <c r="AP280" s="49"/>
      <c r="AR280" s="49"/>
      <c r="AU280" s="49"/>
      <c r="AV280" s="49"/>
      <c r="AW280" s="49"/>
      <c r="AX280" s="49"/>
      <c r="AY280" s="49"/>
      <c r="AZ280" s="49"/>
      <c r="BA280" s="49"/>
      <c r="BB280" s="49"/>
      <c r="BC280" s="49"/>
      <c r="BD280" s="49"/>
    </row>
    <row r="281" spans="18:56" x14ac:dyDescent="0.3">
      <c r="R281" s="49"/>
      <c r="S281" s="49"/>
      <c r="T281" s="49"/>
      <c r="U281" s="49"/>
      <c r="V281" s="49"/>
      <c r="W281" s="49"/>
      <c r="X281" s="49"/>
      <c r="Y281" s="49"/>
      <c r="Z281" s="49"/>
      <c r="AA281" s="49"/>
      <c r="AB281" s="49"/>
      <c r="AC281" s="49"/>
      <c r="AG281" s="49"/>
      <c r="AH281" s="49"/>
      <c r="AI281" s="49"/>
      <c r="AJ281" s="49"/>
      <c r="AK281" s="49"/>
      <c r="AL281" s="49"/>
      <c r="AM281" s="49"/>
      <c r="AN281" s="49"/>
      <c r="AO281" s="49"/>
      <c r="AP281" s="49"/>
      <c r="AR281" s="49"/>
      <c r="AU281" s="49"/>
      <c r="AV281" s="49"/>
      <c r="AW281" s="49"/>
      <c r="AX281" s="49"/>
      <c r="AY281" s="49"/>
      <c r="AZ281" s="49"/>
      <c r="BA281" s="49"/>
      <c r="BB281" s="49"/>
      <c r="BC281" s="49"/>
      <c r="BD281" s="49"/>
    </row>
    <row r="282" spans="18:56" x14ac:dyDescent="0.3">
      <c r="R282" s="49"/>
      <c r="S282" s="49"/>
      <c r="T282" s="49"/>
      <c r="U282" s="49"/>
      <c r="V282" s="49"/>
      <c r="W282" s="49"/>
      <c r="X282" s="49"/>
      <c r="Y282" s="49"/>
      <c r="Z282" s="49"/>
      <c r="AA282" s="49"/>
      <c r="AB282" s="49"/>
      <c r="AC282" s="49"/>
      <c r="AG282" s="49"/>
      <c r="AH282" s="49"/>
      <c r="AI282" s="49"/>
      <c r="AJ282" s="49"/>
      <c r="AK282" s="49"/>
      <c r="AL282" s="49"/>
      <c r="AM282" s="49"/>
      <c r="AN282" s="49"/>
      <c r="AO282" s="49"/>
      <c r="AP282" s="49"/>
      <c r="AR282" s="49"/>
      <c r="AU282" s="49"/>
      <c r="AV282" s="49"/>
      <c r="AW282" s="49"/>
      <c r="AX282" s="49"/>
      <c r="AY282" s="49"/>
      <c r="AZ282" s="49"/>
      <c r="BA282" s="49"/>
      <c r="BB282" s="49"/>
      <c r="BC282" s="49"/>
      <c r="BD282" s="49"/>
    </row>
    <row r="283" spans="18:56" x14ac:dyDescent="0.3">
      <c r="R283" s="49"/>
      <c r="S283" s="49"/>
      <c r="T283" s="49"/>
      <c r="U283" s="49"/>
      <c r="V283" s="49"/>
      <c r="W283" s="49"/>
      <c r="X283" s="49"/>
      <c r="Y283" s="49"/>
      <c r="Z283" s="49"/>
      <c r="AA283" s="49"/>
      <c r="AB283" s="49"/>
      <c r="AC283" s="49"/>
      <c r="AG283" s="49"/>
      <c r="AH283" s="49"/>
      <c r="AI283" s="49"/>
      <c r="AJ283" s="49"/>
      <c r="AK283" s="49"/>
      <c r="AL283" s="49"/>
      <c r="AM283" s="49"/>
      <c r="AN283" s="49"/>
      <c r="AO283" s="49"/>
      <c r="AP283" s="49"/>
      <c r="AR283" s="49"/>
      <c r="AU283" s="49"/>
      <c r="AV283" s="49"/>
      <c r="AW283" s="49"/>
      <c r="AX283" s="49"/>
      <c r="AY283" s="49"/>
      <c r="AZ283" s="49"/>
      <c r="BA283" s="49"/>
      <c r="BB283" s="49"/>
      <c r="BC283" s="49"/>
      <c r="BD283" s="49"/>
    </row>
    <row r="284" spans="18:56" x14ac:dyDescent="0.3">
      <c r="R284" s="49"/>
      <c r="S284" s="49"/>
      <c r="T284" s="49"/>
      <c r="U284" s="49"/>
      <c r="V284" s="49"/>
      <c r="W284" s="49"/>
      <c r="X284" s="49"/>
      <c r="Y284" s="49"/>
      <c r="Z284" s="49"/>
      <c r="AA284" s="49"/>
      <c r="AB284" s="49"/>
      <c r="AC284" s="49"/>
      <c r="AG284" s="49"/>
      <c r="AH284" s="49"/>
      <c r="AI284" s="49"/>
      <c r="AJ284" s="49"/>
      <c r="AK284" s="49"/>
      <c r="AL284" s="49"/>
      <c r="AM284" s="49"/>
      <c r="AN284" s="49"/>
      <c r="AO284" s="49"/>
      <c r="AP284" s="49"/>
      <c r="AR284" s="49"/>
      <c r="AU284" s="49"/>
      <c r="AV284" s="49"/>
      <c r="AW284" s="49"/>
      <c r="AX284" s="49"/>
      <c r="AY284" s="49"/>
      <c r="AZ284" s="49"/>
      <c r="BA284" s="49"/>
      <c r="BB284" s="49"/>
      <c r="BC284" s="49"/>
      <c r="BD284" s="49"/>
    </row>
    <row r="285" spans="18:56" x14ac:dyDescent="0.3">
      <c r="R285" s="49"/>
      <c r="S285" s="49"/>
      <c r="T285" s="49"/>
      <c r="U285" s="49"/>
      <c r="V285" s="49"/>
      <c r="W285" s="49"/>
      <c r="X285" s="49"/>
      <c r="Y285" s="49"/>
      <c r="Z285" s="49"/>
      <c r="AA285" s="49"/>
      <c r="AB285" s="49"/>
      <c r="AC285" s="49"/>
      <c r="AG285" s="49"/>
      <c r="AH285" s="49"/>
      <c r="AI285" s="49"/>
      <c r="AJ285" s="49"/>
      <c r="AK285" s="49"/>
      <c r="AL285" s="49"/>
      <c r="AM285" s="49"/>
      <c r="AN285" s="49"/>
      <c r="AO285" s="49"/>
      <c r="AP285" s="49"/>
      <c r="AR285" s="49"/>
      <c r="AU285" s="49"/>
      <c r="AV285" s="49"/>
      <c r="AW285" s="49"/>
      <c r="AX285" s="49"/>
      <c r="AY285" s="49"/>
      <c r="AZ285" s="49"/>
      <c r="BA285" s="49"/>
      <c r="BB285" s="49"/>
      <c r="BC285" s="49"/>
      <c r="BD285" s="49"/>
    </row>
    <row r="286" spans="18:56" x14ac:dyDescent="0.3">
      <c r="R286" s="49"/>
      <c r="S286" s="49"/>
      <c r="T286" s="49"/>
      <c r="U286" s="49"/>
      <c r="V286" s="49"/>
      <c r="W286" s="49"/>
      <c r="X286" s="49"/>
      <c r="Y286" s="49"/>
      <c r="Z286" s="49"/>
      <c r="AA286" s="49"/>
      <c r="AB286" s="49"/>
      <c r="AC286" s="49"/>
      <c r="AG286" s="49"/>
      <c r="AH286" s="49"/>
      <c r="AI286" s="49"/>
      <c r="AJ286" s="49"/>
      <c r="AK286" s="49"/>
      <c r="AL286" s="49"/>
      <c r="AM286" s="49"/>
      <c r="AN286" s="49"/>
      <c r="AO286" s="49"/>
      <c r="AP286" s="49"/>
      <c r="AR286" s="49"/>
      <c r="AU286" s="49"/>
      <c r="AV286" s="49"/>
      <c r="AW286" s="49"/>
      <c r="AX286" s="49"/>
      <c r="AY286" s="49"/>
      <c r="AZ286" s="49"/>
      <c r="BA286" s="49"/>
      <c r="BB286" s="49"/>
      <c r="BC286" s="49"/>
      <c r="BD286" s="49"/>
    </row>
    <row r="287" spans="18:56" x14ac:dyDescent="0.3">
      <c r="R287" s="49"/>
      <c r="S287" s="49"/>
      <c r="T287" s="49"/>
      <c r="U287" s="49"/>
      <c r="V287" s="49"/>
      <c r="W287" s="49"/>
      <c r="X287" s="49"/>
      <c r="Y287" s="49"/>
      <c r="Z287" s="49"/>
      <c r="AA287" s="49"/>
      <c r="AB287" s="49"/>
      <c r="AC287" s="49"/>
      <c r="AG287" s="49"/>
      <c r="AH287" s="49"/>
      <c r="AI287" s="49"/>
      <c r="AJ287" s="49"/>
      <c r="AK287" s="49"/>
      <c r="AL287" s="49"/>
      <c r="AM287" s="49"/>
      <c r="AN287" s="49"/>
      <c r="AO287" s="49"/>
      <c r="AP287" s="49"/>
      <c r="AR287" s="49"/>
      <c r="AU287" s="49"/>
      <c r="AV287" s="49"/>
      <c r="AW287" s="49"/>
      <c r="AX287" s="49"/>
      <c r="AY287" s="49"/>
      <c r="AZ287" s="49"/>
      <c r="BA287" s="49"/>
      <c r="BB287" s="49"/>
      <c r="BC287" s="49"/>
      <c r="BD287" s="49"/>
    </row>
    <row r="288" spans="18:56" x14ac:dyDescent="0.3">
      <c r="R288" s="49"/>
      <c r="S288" s="49"/>
      <c r="T288" s="49"/>
      <c r="U288" s="49"/>
      <c r="V288" s="49"/>
      <c r="W288" s="49"/>
      <c r="X288" s="49"/>
      <c r="Y288" s="49"/>
      <c r="Z288" s="49"/>
      <c r="AA288" s="49"/>
      <c r="AB288" s="49"/>
      <c r="AC288" s="49"/>
      <c r="AG288" s="49"/>
      <c r="AH288" s="49"/>
      <c r="AI288" s="49"/>
      <c r="AJ288" s="49"/>
      <c r="AK288" s="49"/>
      <c r="AL288" s="49"/>
      <c r="AM288" s="49"/>
      <c r="AN288" s="49"/>
      <c r="AO288" s="49"/>
      <c r="AP288" s="49"/>
      <c r="AR288" s="49"/>
      <c r="AU288" s="49"/>
      <c r="AV288" s="49"/>
      <c r="AW288" s="49"/>
      <c r="AX288" s="49"/>
      <c r="AY288" s="49"/>
      <c r="AZ288" s="49"/>
      <c r="BA288" s="49"/>
      <c r="BB288" s="49"/>
      <c r="BC288" s="49"/>
      <c r="BD288" s="49"/>
    </row>
    <row r="289" spans="18:56" x14ac:dyDescent="0.3">
      <c r="R289" s="49"/>
      <c r="S289" s="49"/>
      <c r="T289" s="49"/>
      <c r="U289" s="49"/>
      <c r="V289" s="49"/>
      <c r="W289" s="49"/>
      <c r="X289" s="49"/>
      <c r="Y289" s="49"/>
      <c r="Z289" s="49"/>
      <c r="AA289" s="49"/>
      <c r="AB289" s="49"/>
      <c r="AC289" s="49"/>
      <c r="AG289" s="49"/>
      <c r="AH289" s="49"/>
      <c r="AI289" s="49"/>
      <c r="AJ289" s="49"/>
      <c r="AK289" s="49"/>
      <c r="AL289" s="49"/>
      <c r="AM289" s="49"/>
      <c r="AN289" s="49"/>
      <c r="AO289" s="49"/>
      <c r="AP289" s="49"/>
      <c r="AR289" s="49"/>
      <c r="AU289" s="49"/>
      <c r="AV289" s="49"/>
      <c r="AW289" s="49"/>
      <c r="AX289" s="49"/>
      <c r="AY289" s="49"/>
      <c r="AZ289" s="49"/>
      <c r="BA289" s="49"/>
      <c r="BB289" s="49"/>
      <c r="BC289" s="49"/>
      <c r="BD289" s="49"/>
    </row>
    <row r="290" spans="18:56" x14ac:dyDescent="0.3">
      <c r="R290" s="49"/>
      <c r="S290" s="49"/>
      <c r="T290" s="49"/>
      <c r="U290" s="49"/>
      <c r="V290" s="49"/>
      <c r="W290" s="49"/>
      <c r="X290" s="49"/>
      <c r="Y290" s="49"/>
      <c r="Z290" s="49"/>
      <c r="AA290" s="49"/>
      <c r="AB290" s="49"/>
      <c r="AC290" s="49"/>
      <c r="AG290" s="49"/>
      <c r="AH290" s="49"/>
      <c r="AI290" s="49"/>
      <c r="AJ290" s="49"/>
      <c r="AK290" s="49"/>
      <c r="AL290" s="49"/>
      <c r="AM290" s="49"/>
      <c r="AN290" s="49"/>
      <c r="AO290" s="49"/>
      <c r="AP290" s="49"/>
      <c r="AR290" s="49"/>
      <c r="AU290" s="49"/>
      <c r="AV290" s="49"/>
      <c r="AW290" s="49"/>
      <c r="AX290" s="49"/>
      <c r="AY290" s="49"/>
      <c r="AZ290" s="49"/>
      <c r="BA290" s="49"/>
      <c r="BB290" s="49"/>
      <c r="BC290" s="49"/>
      <c r="BD290" s="49"/>
    </row>
    <row r="291" spans="18:56" x14ac:dyDescent="0.3">
      <c r="R291" s="49"/>
      <c r="S291" s="49"/>
      <c r="T291" s="49"/>
      <c r="U291" s="49"/>
      <c r="V291" s="49"/>
      <c r="W291" s="49"/>
      <c r="X291" s="49"/>
      <c r="Y291" s="49"/>
      <c r="Z291" s="49"/>
      <c r="AA291" s="49"/>
      <c r="AB291" s="49"/>
      <c r="AC291" s="49"/>
      <c r="AG291" s="49"/>
      <c r="AH291" s="49"/>
      <c r="AI291" s="49"/>
      <c r="AJ291" s="49"/>
      <c r="AK291" s="49"/>
      <c r="AL291" s="49"/>
      <c r="AM291" s="49"/>
      <c r="AN291" s="49"/>
      <c r="AO291" s="49"/>
      <c r="AP291" s="49"/>
      <c r="AR291" s="49"/>
      <c r="AU291" s="49"/>
      <c r="AV291" s="49"/>
      <c r="AW291" s="49"/>
      <c r="AX291" s="49"/>
      <c r="AY291" s="49"/>
      <c r="AZ291" s="49"/>
      <c r="BA291" s="49"/>
      <c r="BB291" s="49"/>
      <c r="BC291" s="49"/>
      <c r="BD291" s="49"/>
    </row>
    <row r="292" spans="18:56" x14ac:dyDescent="0.3">
      <c r="R292" s="49"/>
      <c r="S292" s="49"/>
      <c r="T292" s="49"/>
      <c r="U292" s="49"/>
      <c r="V292" s="49"/>
      <c r="W292" s="49"/>
      <c r="X292" s="49"/>
      <c r="Y292" s="49"/>
      <c r="Z292" s="49"/>
      <c r="AA292" s="49"/>
      <c r="AB292" s="49"/>
      <c r="AC292" s="49"/>
      <c r="AG292" s="49"/>
      <c r="AH292" s="49"/>
      <c r="AI292" s="49"/>
      <c r="AJ292" s="49"/>
      <c r="AK292" s="49"/>
      <c r="AL292" s="49"/>
      <c r="AM292" s="49"/>
      <c r="AN292" s="49"/>
      <c r="AO292" s="49"/>
      <c r="AP292" s="49"/>
      <c r="AR292" s="49"/>
      <c r="AU292" s="49"/>
      <c r="AV292" s="49"/>
      <c r="AW292" s="49"/>
      <c r="AX292" s="49"/>
      <c r="AY292" s="49"/>
      <c r="AZ292" s="49"/>
      <c r="BA292" s="49"/>
      <c r="BB292" s="49"/>
      <c r="BC292" s="49"/>
      <c r="BD292" s="49"/>
    </row>
    <row r="293" spans="18:56" x14ac:dyDescent="0.3">
      <c r="R293" s="49"/>
      <c r="S293" s="49"/>
      <c r="T293" s="49"/>
      <c r="U293" s="49"/>
      <c r="V293" s="49"/>
      <c r="W293" s="49"/>
      <c r="X293" s="49"/>
      <c r="Y293" s="49"/>
      <c r="Z293" s="49"/>
      <c r="AA293" s="49"/>
      <c r="AB293" s="49"/>
      <c r="AC293" s="49"/>
      <c r="AG293" s="49"/>
      <c r="AH293" s="49"/>
      <c r="AI293" s="49"/>
      <c r="AJ293" s="49"/>
      <c r="AK293" s="49"/>
      <c r="AL293" s="49"/>
      <c r="AM293" s="49"/>
      <c r="AN293" s="49"/>
      <c r="AO293" s="49"/>
      <c r="AP293" s="49"/>
      <c r="AR293" s="49"/>
      <c r="AU293" s="49"/>
      <c r="AV293" s="49"/>
      <c r="AW293" s="49"/>
      <c r="AX293" s="49"/>
      <c r="AY293" s="49"/>
      <c r="AZ293" s="49"/>
      <c r="BA293" s="49"/>
      <c r="BB293" s="49"/>
      <c r="BC293" s="49"/>
      <c r="BD293" s="49"/>
    </row>
    <row r="294" spans="18:56" x14ac:dyDescent="0.3">
      <c r="R294" s="49"/>
      <c r="S294" s="49"/>
      <c r="T294" s="49"/>
      <c r="U294" s="49"/>
      <c r="V294" s="49"/>
      <c r="W294" s="49"/>
      <c r="X294" s="49"/>
      <c r="Y294" s="49"/>
      <c r="Z294" s="49"/>
      <c r="AA294" s="49"/>
      <c r="AB294" s="49"/>
      <c r="AC294" s="49"/>
      <c r="AG294" s="49"/>
      <c r="AH294" s="49"/>
      <c r="AI294" s="49"/>
      <c r="AJ294" s="49"/>
      <c r="AK294" s="49"/>
      <c r="AL294" s="49"/>
      <c r="AM294" s="49"/>
      <c r="AN294" s="49"/>
      <c r="AO294" s="49"/>
      <c r="AP294" s="49"/>
      <c r="AR294" s="49"/>
      <c r="AU294" s="49"/>
      <c r="AV294" s="49"/>
      <c r="AW294" s="49"/>
      <c r="AX294" s="49"/>
      <c r="AY294" s="49"/>
      <c r="AZ294" s="49"/>
      <c r="BA294" s="49"/>
      <c r="BB294" s="49"/>
      <c r="BC294" s="49"/>
      <c r="BD294" s="49"/>
    </row>
    <row r="295" spans="18:56" x14ac:dyDescent="0.3">
      <c r="R295" s="49"/>
      <c r="S295" s="49"/>
      <c r="T295" s="49"/>
      <c r="U295" s="49"/>
      <c r="V295" s="49"/>
      <c r="W295" s="49"/>
      <c r="X295" s="49"/>
      <c r="Y295" s="49"/>
      <c r="Z295" s="49"/>
      <c r="AA295" s="49"/>
      <c r="AB295" s="49"/>
      <c r="AC295" s="49"/>
      <c r="AG295" s="49"/>
      <c r="AH295" s="49"/>
      <c r="AI295" s="49"/>
      <c r="AJ295" s="49"/>
      <c r="AK295" s="49"/>
      <c r="AL295" s="49"/>
      <c r="AM295" s="49"/>
      <c r="AN295" s="49"/>
      <c r="AO295" s="49"/>
      <c r="AP295" s="49"/>
      <c r="AR295" s="49"/>
      <c r="AU295" s="49"/>
      <c r="AV295" s="49"/>
      <c r="AW295" s="49"/>
      <c r="AX295" s="49"/>
      <c r="AY295" s="49"/>
      <c r="AZ295" s="49"/>
      <c r="BA295" s="49"/>
      <c r="BB295" s="49"/>
      <c r="BC295" s="49"/>
      <c r="BD295" s="49"/>
    </row>
    <row r="296" spans="18:56" x14ac:dyDescent="0.3">
      <c r="R296" s="49"/>
      <c r="S296" s="49"/>
      <c r="T296" s="49"/>
      <c r="U296" s="49"/>
      <c r="V296" s="49"/>
      <c r="W296" s="49"/>
      <c r="X296" s="49"/>
      <c r="Y296" s="49"/>
      <c r="Z296" s="49"/>
      <c r="AA296" s="49"/>
      <c r="AB296" s="49"/>
      <c r="AC296" s="49"/>
      <c r="AG296" s="49"/>
      <c r="AH296" s="49"/>
      <c r="AI296" s="49"/>
      <c r="AJ296" s="49"/>
      <c r="AK296" s="49"/>
      <c r="AL296" s="49"/>
      <c r="AM296" s="49"/>
      <c r="AN296" s="49"/>
      <c r="AO296" s="49"/>
      <c r="AP296" s="49"/>
      <c r="AR296" s="49"/>
      <c r="AU296" s="49"/>
      <c r="AV296" s="49"/>
      <c r="AW296" s="49"/>
      <c r="AX296" s="49"/>
      <c r="AY296" s="49"/>
      <c r="AZ296" s="49"/>
      <c r="BA296" s="49"/>
      <c r="BB296" s="49"/>
      <c r="BC296" s="49"/>
      <c r="BD296" s="49"/>
    </row>
    <row r="297" spans="18:56" x14ac:dyDescent="0.3">
      <c r="R297" s="49"/>
      <c r="S297" s="49"/>
      <c r="T297" s="49"/>
      <c r="U297" s="49"/>
      <c r="V297" s="49"/>
      <c r="W297" s="49"/>
      <c r="X297" s="49"/>
      <c r="Y297" s="49"/>
      <c r="Z297" s="49"/>
      <c r="AA297" s="49"/>
      <c r="AB297" s="49"/>
      <c r="AC297" s="49"/>
      <c r="AG297" s="49"/>
      <c r="AH297" s="49"/>
      <c r="AI297" s="49"/>
      <c r="AJ297" s="49"/>
      <c r="AK297" s="49"/>
      <c r="AL297" s="49"/>
      <c r="AM297" s="49"/>
      <c r="AN297" s="49"/>
      <c r="AO297" s="49"/>
      <c r="AP297" s="49"/>
      <c r="AR297" s="49"/>
      <c r="AU297" s="49"/>
      <c r="AV297" s="49"/>
      <c r="AW297" s="49"/>
      <c r="AX297" s="49"/>
      <c r="AY297" s="49"/>
      <c r="AZ297" s="49"/>
      <c r="BA297" s="49"/>
      <c r="BB297" s="49"/>
      <c r="BC297" s="49"/>
      <c r="BD297" s="49"/>
    </row>
    <row r="298" spans="18:56" x14ac:dyDescent="0.3">
      <c r="R298" s="49"/>
      <c r="S298" s="49"/>
      <c r="T298" s="49"/>
      <c r="U298" s="49"/>
      <c r="V298" s="49"/>
      <c r="W298" s="49"/>
      <c r="X298" s="49"/>
      <c r="Y298" s="49"/>
      <c r="Z298" s="49"/>
      <c r="AA298" s="49"/>
      <c r="AB298" s="49"/>
      <c r="AC298" s="49"/>
      <c r="AG298" s="49"/>
      <c r="AH298" s="49"/>
      <c r="AI298" s="49"/>
      <c r="AJ298" s="49"/>
      <c r="AK298" s="49"/>
      <c r="AL298" s="49"/>
      <c r="AM298" s="49"/>
      <c r="AN298" s="49"/>
      <c r="AO298" s="49"/>
      <c r="AP298" s="49"/>
      <c r="AR298" s="49"/>
      <c r="AU298" s="49"/>
      <c r="AV298" s="49"/>
      <c r="AW298" s="49"/>
      <c r="AX298" s="49"/>
      <c r="AY298" s="49"/>
      <c r="AZ298" s="49"/>
      <c r="BA298" s="49"/>
      <c r="BB298" s="49"/>
      <c r="BC298" s="49"/>
      <c r="BD298" s="49"/>
    </row>
    <row r="299" spans="18:56" x14ac:dyDescent="0.3">
      <c r="R299" s="49"/>
      <c r="S299" s="49"/>
      <c r="T299" s="49"/>
      <c r="U299" s="49"/>
      <c r="V299" s="49"/>
      <c r="W299" s="49"/>
      <c r="X299" s="49"/>
      <c r="Y299" s="49"/>
      <c r="Z299" s="49"/>
      <c r="AA299" s="49"/>
      <c r="AB299" s="49"/>
      <c r="AC299" s="49"/>
      <c r="AG299" s="49"/>
      <c r="AH299" s="49"/>
      <c r="AI299" s="49"/>
      <c r="AJ299" s="49"/>
      <c r="AK299" s="49"/>
      <c r="AL299" s="49"/>
      <c r="AM299" s="49"/>
      <c r="AN299" s="49"/>
      <c r="AO299" s="49"/>
      <c r="AP299" s="49"/>
      <c r="AR299" s="49"/>
      <c r="AU299" s="49"/>
      <c r="AV299" s="49"/>
      <c r="AW299" s="49"/>
      <c r="AX299" s="49"/>
      <c r="AY299" s="49"/>
      <c r="AZ299" s="49"/>
      <c r="BA299" s="49"/>
      <c r="BB299" s="49"/>
      <c r="BC299" s="49"/>
      <c r="BD299" s="49"/>
    </row>
    <row r="300" spans="18:56" x14ac:dyDescent="0.3">
      <c r="R300" s="49"/>
      <c r="S300" s="49"/>
      <c r="T300" s="49"/>
      <c r="U300" s="49"/>
      <c r="V300" s="49"/>
      <c r="W300" s="49"/>
      <c r="X300" s="49"/>
      <c r="Y300" s="49"/>
      <c r="Z300" s="49"/>
      <c r="AA300" s="49"/>
      <c r="AB300" s="49"/>
      <c r="AC300" s="49"/>
      <c r="AG300" s="49"/>
      <c r="AH300" s="49"/>
      <c r="AI300" s="49"/>
      <c r="AJ300" s="49"/>
      <c r="AK300" s="49"/>
      <c r="AL300" s="49"/>
      <c r="AM300" s="49"/>
      <c r="AN300" s="49"/>
      <c r="AO300" s="49"/>
      <c r="AP300" s="49"/>
      <c r="AR300" s="49"/>
      <c r="AU300" s="49"/>
      <c r="AV300" s="49"/>
      <c r="AW300" s="49"/>
      <c r="AX300" s="49"/>
      <c r="AY300" s="49"/>
      <c r="AZ300" s="49"/>
      <c r="BA300" s="49"/>
      <c r="BB300" s="49"/>
      <c r="BC300" s="49"/>
      <c r="BD300" s="49"/>
    </row>
    <row r="301" spans="18:56" x14ac:dyDescent="0.3">
      <c r="R301" s="49"/>
      <c r="S301" s="49"/>
      <c r="T301" s="49"/>
      <c r="U301" s="49"/>
      <c r="V301" s="49"/>
      <c r="W301" s="49"/>
      <c r="X301" s="49"/>
      <c r="Y301" s="49"/>
      <c r="Z301" s="49"/>
      <c r="AA301" s="49"/>
      <c r="AB301" s="49"/>
      <c r="AC301" s="49"/>
      <c r="AG301" s="49"/>
      <c r="AH301" s="49"/>
      <c r="AI301" s="49"/>
      <c r="AJ301" s="49"/>
      <c r="AK301" s="49"/>
      <c r="AL301" s="49"/>
      <c r="AM301" s="49"/>
      <c r="AN301" s="49"/>
      <c r="AO301" s="49"/>
      <c r="AP301" s="49"/>
      <c r="AR301" s="49"/>
      <c r="AU301" s="49"/>
      <c r="AV301" s="49"/>
      <c r="AW301" s="49"/>
      <c r="AX301" s="49"/>
      <c r="AY301" s="49"/>
      <c r="AZ301" s="49"/>
      <c r="BA301" s="49"/>
      <c r="BB301" s="49"/>
      <c r="BC301" s="49"/>
      <c r="BD301" s="49"/>
    </row>
    <row r="302" spans="18:56" x14ac:dyDescent="0.3">
      <c r="R302" s="49"/>
      <c r="S302" s="49"/>
      <c r="T302" s="49"/>
      <c r="U302" s="49"/>
      <c r="V302" s="49"/>
      <c r="W302" s="49"/>
      <c r="X302" s="49"/>
      <c r="Y302" s="49"/>
      <c r="Z302" s="49"/>
      <c r="AA302" s="49"/>
      <c r="AB302" s="49"/>
      <c r="AC302" s="49"/>
      <c r="AG302" s="49"/>
      <c r="AH302" s="49"/>
      <c r="AI302" s="49"/>
      <c r="AJ302" s="49"/>
      <c r="AK302" s="49"/>
      <c r="AL302" s="49"/>
      <c r="AM302" s="49"/>
      <c r="AN302" s="49"/>
      <c r="AO302" s="49"/>
      <c r="AP302" s="49"/>
      <c r="AR302" s="49"/>
      <c r="AU302" s="49"/>
      <c r="AV302" s="49"/>
      <c r="AW302" s="49"/>
      <c r="AX302" s="49"/>
      <c r="AY302" s="49"/>
      <c r="AZ302" s="49"/>
      <c r="BA302" s="49"/>
      <c r="BB302" s="49"/>
      <c r="BC302" s="49"/>
      <c r="BD302" s="49"/>
    </row>
    <row r="303" spans="18:56" x14ac:dyDescent="0.3">
      <c r="R303" s="49"/>
      <c r="S303" s="49"/>
      <c r="T303" s="49"/>
      <c r="U303" s="49"/>
      <c r="V303" s="49"/>
      <c r="W303" s="49"/>
      <c r="X303" s="49"/>
      <c r="Y303" s="49"/>
      <c r="Z303" s="49"/>
      <c r="AA303" s="49"/>
      <c r="AB303" s="49"/>
      <c r="AC303" s="49"/>
      <c r="AG303" s="49"/>
      <c r="AH303" s="49"/>
      <c r="AI303" s="49"/>
      <c r="AJ303" s="49"/>
      <c r="AK303" s="49"/>
      <c r="AL303" s="49"/>
      <c r="AM303" s="49"/>
      <c r="AN303" s="49"/>
      <c r="AO303" s="49"/>
      <c r="AP303" s="49"/>
      <c r="AR303" s="49"/>
      <c r="AU303" s="49"/>
      <c r="AV303" s="49"/>
      <c r="AW303" s="49"/>
      <c r="AX303" s="49"/>
      <c r="AY303" s="49"/>
      <c r="AZ303" s="49"/>
      <c r="BA303" s="49"/>
      <c r="BB303" s="49"/>
      <c r="BC303" s="49"/>
      <c r="BD303" s="49"/>
    </row>
    <row r="304" spans="18:56" x14ac:dyDescent="0.3">
      <c r="R304" s="49"/>
      <c r="S304" s="49"/>
      <c r="T304" s="49"/>
      <c r="U304" s="49"/>
      <c r="V304" s="49"/>
      <c r="W304" s="49"/>
      <c r="X304" s="49"/>
      <c r="Y304" s="49"/>
      <c r="Z304" s="49"/>
      <c r="AA304" s="49"/>
      <c r="AB304" s="49"/>
      <c r="AC304" s="49"/>
      <c r="AG304" s="49"/>
      <c r="AH304" s="49"/>
      <c r="AI304" s="49"/>
      <c r="AJ304" s="49"/>
      <c r="AK304" s="49"/>
      <c r="AL304" s="49"/>
      <c r="AM304" s="49"/>
      <c r="AN304" s="49"/>
      <c r="AO304" s="49"/>
      <c r="AP304" s="49"/>
      <c r="AR304" s="49"/>
      <c r="AU304" s="49"/>
      <c r="AV304" s="49"/>
      <c r="AW304" s="49"/>
      <c r="AX304" s="49"/>
      <c r="AY304" s="49"/>
      <c r="AZ304" s="49"/>
      <c r="BA304" s="49"/>
      <c r="BB304" s="49"/>
      <c r="BC304" s="49"/>
      <c r="BD304" s="49"/>
    </row>
    <row r="305" spans="18:56" x14ac:dyDescent="0.3">
      <c r="R305" s="49"/>
      <c r="S305" s="49"/>
      <c r="T305" s="49"/>
      <c r="U305" s="49"/>
      <c r="V305" s="49"/>
      <c r="W305" s="49"/>
      <c r="X305" s="49"/>
      <c r="Y305" s="49"/>
      <c r="Z305" s="49"/>
      <c r="AA305" s="49"/>
      <c r="AB305" s="49"/>
      <c r="AC305" s="49"/>
      <c r="AG305" s="49"/>
      <c r="AH305" s="49"/>
      <c r="AI305" s="49"/>
      <c r="AJ305" s="49"/>
      <c r="AK305" s="49"/>
      <c r="AL305" s="49"/>
      <c r="AM305" s="49"/>
      <c r="AN305" s="49"/>
      <c r="AO305" s="49"/>
      <c r="AP305" s="49"/>
      <c r="AR305" s="49"/>
      <c r="AU305" s="49"/>
      <c r="AV305" s="49"/>
      <c r="AW305" s="49"/>
      <c r="AX305" s="49"/>
      <c r="AY305" s="49"/>
      <c r="AZ305" s="49"/>
      <c r="BA305" s="49"/>
      <c r="BB305" s="49"/>
      <c r="BC305" s="49"/>
      <c r="BD305" s="49"/>
    </row>
    <row r="306" spans="18:56" x14ac:dyDescent="0.3">
      <c r="R306" s="49"/>
      <c r="S306" s="49"/>
      <c r="T306" s="49"/>
      <c r="U306" s="49"/>
      <c r="V306" s="49"/>
      <c r="W306" s="49"/>
      <c r="X306" s="49"/>
      <c r="Y306" s="49"/>
      <c r="Z306" s="49"/>
      <c r="AA306" s="49"/>
      <c r="AB306" s="49"/>
      <c r="AC306" s="49"/>
      <c r="AG306" s="49"/>
      <c r="AH306" s="49"/>
      <c r="AI306" s="49"/>
      <c r="AJ306" s="49"/>
      <c r="AK306" s="49"/>
      <c r="AL306" s="49"/>
      <c r="AM306" s="49"/>
      <c r="AN306" s="49"/>
      <c r="AO306" s="49"/>
      <c r="AP306" s="49"/>
      <c r="AR306" s="49"/>
      <c r="AU306" s="49"/>
      <c r="AV306" s="49"/>
      <c r="AW306" s="49"/>
      <c r="AX306" s="49"/>
      <c r="AY306" s="49"/>
      <c r="AZ306" s="49"/>
      <c r="BA306" s="49"/>
      <c r="BB306" s="49"/>
      <c r="BC306" s="49"/>
      <c r="BD306" s="49"/>
    </row>
    <row r="307" spans="18:56" x14ac:dyDescent="0.3">
      <c r="R307" s="49"/>
      <c r="S307" s="49"/>
      <c r="T307" s="49"/>
      <c r="U307" s="49"/>
      <c r="V307" s="49"/>
      <c r="W307" s="49"/>
      <c r="X307" s="49"/>
      <c r="Y307" s="49"/>
      <c r="Z307" s="49"/>
      <c r="AA307" s="49"/>
      <c r="AB307" s="49"/>
      <c r="AC307" s="49"/>
      <c r="AG307" s="49"/>
      <c r="AH307" s="49"/>
      <c r="AI307" s="49"/>
      <c r="AJ307" s="49"/>
      <c r="AK307" s="49"/>
      <c r="AL307" s="49"/>
      <c r="AM307" s="49"/>
      <c r="AN307" s="49"/>
      <c r="AO307" s="49"/>
      <c r="AP307" s="49"/>
      <c r="AR307" s="49"/>
      <c r="AU307" s="49"/>
      <c r="AV307" s="49"/>
      <c r="AW307" s="49"/>
      <c r="AX307" s="49"/>
      <c r="AY307" s="49"/>
      <c r="AZ307" s="49"/>
      <c r="BA307" s="49"/>
      <c r="BB307" s="49"/>
      <c r="BC307" s="49"/>
      <c r="BD307" s="49"/>
    </row>
    <row r="308" spans="18:56" x14ac:dyDescent="0.3">
      <c r="R308" s="49"/>
      <c r="S308" s="49"/>
      <c r="T308" s="49"/>
      <c r="U308" s="49"/>
      <c r="V308" s="49"/>
      <c r="W308" s="49"/>
      <c r="X308" s="49"/>
      <c r="Y308" s="49"/>
      <c r="Z308" s="49"/>
      <c r="AA308" s="49"/>
      <c r="AB308" s="49"/>
      <c r="AC308" s="49"/>
      <c r="AG308" s="49"/>
      <c r="AH308" s="49"/>
      <c r="AI308" s="49"/>
      <c r="AJ308" s="49"/>
      <c r="AK308" s="49"/>
      <c r="AL308" s="49"/>
      <c r="AM308" s="49"/>
      <c r="AN308" s="49"/>
      <c r="AO308" s="49"/>
      <c r="AP308" s="49"/>
      <c r="AR308" s="49"/>
      <c r="AU308" s="49"/>
      <c r="AV308" s="49"/>
      <c r="AW308" s="49"/>
      <c r="AX308" s="49"/>
      <c r="AY308" s="49"/>
      <c r="AZ308" s="49"/>
      <c r="BA308" s="49"/>
      <c r="BB308" s="49"/>
      <c r="BC308" s="49"/>
      <c r="BD308" s="49"/>
    </row>
    <row r="309" spans="18:56" x14ac:dyDescent="0.3">
      <c r="R309" s="49"/>
      <c r="S309" s="49"/>
      <c r="T309" s="49"/>
      <c r="U309" s="49"/>
      <c r="V309" s="49"/>
      <c r="W309" s="49"/>
      <c r="X309" s="49"/>
      <c r="Y309" s="49"/>
      <c r="Z309" s="49"/>
      <c r="AA309" s="49"/>
      <c r="AB309" s="49"/>
      <c r="AC309" s="49"/>
      <c r="AG309" s="49"/>
      <c r="AH309" s="49"/>
      <c r="AI309" s="49"/>
      <c r="AJ309" s="49"/>
      <c r="AK309" s="49"/>
      <c r="AL309" s="49"/>
      <c r="AM309" s="49"/>
      <c r="AN309" s="49"/>
      <c r="AO309" s="49"/>
      <c r="AP309" s="49"/>
      <c r="AR309" s="49"/>
      <c r="AU309" s="49"/>
      <c r="AV309" s="49"/>
      <c r="AW309" s="49"/>
      <c r="AX309" s="49"/>
      <c r="AY309" s="49"/>
      <c r="AZ309" s="49"/>
      <c r="BA309" s="49"/>
      <c r="BB309" s="49"/>
      <c r="BC309" s="49"/>
      <c r="BD309" s="49"/>
    </row>
    <row r="310" spans="18:56" x14ac:dyDescent="0.3">
      <c r="R310" s="49"/>
      <c r="S310" s="49"/>
      <c r="T310" s="49"/>
      <c r="U310" s="49"/>
      <c r="V310" s="49"/>
      <c r="W310" s="49"/>
      <c r="X310" s="49"/>
      <c r="Y310" s="49"/>
      <c r="Z310" s="49"/>
      <c r="AA310" s="49"/>
      <c r="AB310" s="49"/>
      <c r="AC310" s="49"/>
      <c r="AG310" s="49"/>
      <c r="AH310" s="49"/>
      <c r="AI310" s="49"/>
      <c r="AJ310" s="49"/>
      <c r="AK310" s="49"/>
      <c r="AL310" s="49"/>
      <c r="AM310" s="49"/>
      <c r="AN310" s="49"/>
      <c r="AO310" s="49"/>
      <c r="AP310" s="49"/>
      <c r="AR310" s="49"/>
      <c r="AU310" s="49"/>
      <c r="AV310" s="49"/>
      <c r="AW310" s="49"/>
      <c r="AX310" s="49"/>
      <c r="AY310" s="49"/>
      <c r="AZ310" s="49"/>
      <c r="BA310" s="49"/>
      <c r="BB310" s="49"/>
      <c r="BC310" s="49"/>
      <c r="BD310" s="49"/>
    </row>
    <row r="311" spans="18:56" x14ac:dyDescent="0.3">
      <c r="R311" s="49"/>
      <c r="S311" s="49"/>
      <c r="T311" s="49"/>
      <c r="U311" s="49"/>
      <c r="V311" s="49"/>
      <c r="W311" s="49"/>
      <c r="X311" s="49"/>
      <c r="Y311" s="49"/>
      <c r="Z311" s="49"/>
      <c r="AA311" s="49"/>
      <c r="AB311" s="49"/>
      <c r="AC311" s="49"/>
      <c r="AG311" s="49"/>
      <c r="AH311" s="49"/>
      <c r="AI311" s="49"/>
      <c r="AJ311" s="49"/>
      <c r="AK311" s="49"/>
      <c r="AL311" s="49"/>
      <c r="AM311" s="49"/>
      <c r="AN311" s="49"/>
      <c r="AO311" s="49"/>
      <c r="AP311" s="49"/>
      <c r="AR311" s="49"/>
      <c r="AU311" s="49"/>
      <c r="AV311" s="49"/>
      <c r="AW311" s="49"/>
      <c r="AX311" s="49"/>
      <c r="AY311" s="49"/>
      <c r="AZ311" s="49"/>
      <c r="BA311" s="49"/>
      <c r="BB311" s="49"/>
      <c r="BC311" s="49"/>
      <c r="BD311" s="49"/>
    </row>
    <row r="312" spans="18:56" x14ac:dyDescent="0.3">
      <c r="R312" s="49"/>
      <c r="S312" s="49"/>
      <c r="T312" s="49"/>
      <c r="U312" s="49"/>
      <c r="V312" s="49"/>
      <c r="W312" s="49"/>
      <c r="X312" s="49"/>
      <c r="Y312" s="49"/>
      <c r="Z312" s="49"/>
      <c r="AA312" s="49"/>
      <c r="AB312" s="49"/>
      <c r="AC312" s="49"/>
      <c r="AG312" s="49"/>
      <c r="AH312" s="49"/>
      <c r="AI312" s="49"/>
      <c r="AJ312" s="49"/>
      <c r="AK312" s="49"/>
      <c r="AL312" s="49"/>
      <c r="AM312" s="49"/>
      <c r="AN312" s="49"/>
      <c r="AO312" s="49"/>
      <c r="AP312" s="49"/>
      <c r="AR312" s="49"/>
      <c r="AU312" s="49"/>
      <c r="AV312" s="49"/>
      <c r="AW312" s="49"/>
      <c r="AX312" s="49"/>
      <c r="AY312" s="49"/>
      <c r="AZ312" s="49"/>
      <c r="BA312" s="49"/>
      <c r="BB312" s="49"/>
      <c r="BC312" s="49"/>
      <c r="BD312" s="49"/>
    </row>
    <row r="313" spans="18:56" x14ac:dyDescent="0.3">
      <c r="R313" s="49"/>
      <c r="S313" s="49"/>
      <c r="T313" s="49"/>
      <c r="U313" s="49"/>
      <c r="V313" s="49"/>
      <c r="W313" s="49"/>
      <c r="X313" s="49"/>
      <c r="Y313" s="49"/>
      <c r="Z313" s="49"/>
      <c r="AA313" s="49"/>
      <c r="AB313" s="49"/>
      <c r="AC313" s="49"/>
      <c r="AG313" s="49"/>
      <c r="AH313" s="49"/>
      <c r="AI313" s="49"/>
      <c r="AJ313" s="49"/>
      <c r="AK313" s="49"/>
      <c r="AL313" s="49"/>
      <c r="AM313" s="49"/>
      <c r="AN313" s="49"/>
      <c r="AO313" s="49"/>
      <c r="AP313" s="49"/>
      <c r="AR313" s="49"/>
      <c r="AU313" s="49"/>
      <c r="AV313" s="49"/>
      <c r="AW313" s="49"/>
      <c r="AX313" s="49"/>
      <c r="AY313" s="49"/>
      <c r="AZ313" s="49"/>
      <c r="BA313" s="49"/>
      <c r="BB313" s="49"/>
      <c r="BC313" s="49"/>
      <c r="BD313" s="49"/>
    </row>
    <row r="314" spans="18:56" x14ac:dyDescent="0.3">
      <c r="R314" s="49"/>
      <c r="S314" s="49"/>
      <c r="T314" s="49"/>
      <c r="U314" s="49"/>
      <c r="V314" s="49"/>
      <c r="W314" s="49"/>
      <c r="X314" s="49"/>
      <c r="Y314" s="49"/>
      <c r="Z314" s="49"/>
      <c r="AA314" s="49"/>
      <c r="AB314" s="49"/>
      <c r="AC314" s="49"/>
      <c r="AG314" s="49"/>
      <c r="AH314" s="49"/>
      <c r="AI314" s="49"/>
      <c r="AJ314" s="49"/>
      <c r="AK314" s="49"/>
      <c r="AL314" s="49"/>
      <c r="AM314" s="49"/>
      <c r="AN314" s="49"/>
      <c r="AO314" s="49"/>
      <c r="AP314" s="49"/>
      <c r="AR314" s="49"/>
      <c r="AU314" s="49"/>
      <c r="AV314" s="49"/>
      <c r="AW314" s="49"/>
      <c r="AX314" s="49"/>
      <c r="AY314" s="49"/>
      <c r="AZ314" s="49"/>
      <c r="BA314" s="49"/>
      <c r="BB314" s="49"/>
      <c r="BC314" s="49"/>
      <c r="BD314" s="49"/>
    </row>
    <row r="315" spans="18:56" x14ac:dyDescent="0.3">
      <c r="R315" s="49"/>
      <c r="S315" s="49"/>
      <c r="T315" s="49"/>
      <c r="U315" s="49"/>
      <c r="V315" s="49"/>
      <c r="W315" s="49"/>
      <c r="X315" s="49"/>
      <c r="Y315" s="49"/>
      <c r="Z315" s="49"/>
      <c r="AA315" s="49"/>
      <c r="AB315" s="49"/>
      <c r="AC315" s="49"/>
      <c r="AG315" s="49"/>
      <c r="AH315" s="49"/>
      <c r="AI315" s="49"/>
      <c r="AJ315" s="49"/>
      <c r="AK315" s="49"/>
      <c r="AL315" s="49"/>
      <c r="AM315" s="49"/>
      <c r="AN315" s="49"/>
      <c r="AO315" s="49"/>
      <c r="AP315" s="49"/>
      <c r="AR315" s="49"/>
      <c r="AU315" s="49"/>
      <c r="AV315" s="49"/>
      <c r="AW315" s="49"/>
      <c r="AX315" s="49"/>
      <c r="AY315" s="49"/>
      <c r="AZ315" s="49"/>
      <c r="BA315" s="49"/>
      <c r="BB315" s="49"/>
      <c r="BC315" s="49"/>
      <c r="BD315" s="49"/>
    </row>
    <row r="316" spans="18:56" x14ac:dyDescent="0.3">
      <c r="R316" s="49"/>
      <c r="S316" s="49"/>
      <c r="T316" s="49"/>
      <c r="U316" s="49"/>
      <c r="V316" s="49"/>
      <c r="W316" s="49"/>
      <c r="X316" s="49"/>
      <c r="Y316" s="49"/>
      <c r="Z316" s="49"/>
      <c r="AA316" s="49"/>
      <c r="AB316" s="49"/>
      <c r="AC316" s="49"/>
      <c r="AG316" s="49"/>
      <c r="AH316" s="49"/>
      <c r="AI316" s="49"/>
      <c r="AJ316" s="49"/>
      <c r="AK316" s="49"/>
      <c r="AL316" s="49"/>
      <c r="AM316" s="49"/>
      <c r="AN316" s="49"/>
      <c r="AO316" s="49"/>
      <c r="AP316" s="49"/>
      <c r="AR316" s="49"/>
      <c r="AU316" s="49"/>
      <c r="AV316" s="49"/>
      <c r="AW316" s="49"/>
      <c r="AX316" s="49"/>
      <c r="AY316" s="49"/>
      <c r="AZ316" s="49"/>
      <c r="BA316" s="49"/>
      <c r="BB316" s="49"/>
      <c r="BC316" s="49"/>
      <c r="BD316" s="49"/>
    </row>
    <row r="317" spans="18:56" x14ac:dyDescent="0.3">
      <c r="R317" s="49"/>
      <c r="S317" s="49"/>
      <c r="T317" s="49"/>
      <c r="U317" s="49"/>
      <c r="V317" s="49"/>
      <c r="W317" s="49"/>
      <c r="X317" s="49"/>
      <c r="Y317" s="49"/>
      <c r="Z317" s="49"/>
      <c r="AA317" s="49"/>
      <c r="AB317" s="49"/>
      <c r="AC317" s="49"/>
      <c r="AG317" s="49"/>
      <c r="AH317" s="49"/>
      <c r="AI317" s="49"/>
      <c r="AJ317" s="49"/>
      <c r="AK317" s="49"/>
      <c r="AL317" s="49"/>
      <c r="AM317" s="49"/>
      <c r="AN317" s="49"/>
      <c r="AO317" s="49"/>
      <c r="AP317" s="49"/>
      <c r="AR317" s="49"/>
      <c r="AU317" s="49"/>
      <c r="AV317" s="49"/>
      <c r="AW317" s="49"/>
      <c r="AX317" s="49"/>
      <c r="AY317" s="49"/>
      <c r="AZ317" s="49"/>
      <c r="BA317" s="49"/>
      <c r="BB317" s="49"/>
      <c r="BC317" s="49"/>
      <c r="BD317" s="49"/>
    </row>
    <row r="318" spans="18:56" x14ac:dyDescent="0.3">
      <c r="R318" s="49"/>
      <c r="S318" s="49"/>
      <c r="T318" s="49"/>
      <c r="U318" s="49"/>
      <c r="V318" s="49"/>
      <c r="W318" s="49"/>
      <c r="X318" s="49"/>
      <c r="Y318" s="49"/>
      <c r="Z318" s="49"/>
      <c r="AA318" s="49"/>
      <c r="AB318" s="49"/>
      <c r="AC318" s="49"/>
      <c r="AG318" s="49"/>
      <c r="AH318" s="49"/>
      <c r="AI318" s="49"/>
      <c r="AJ318" s="49"/>
      <c r="AK318" s="49"/>
      <c r="AL318" s="49"/>
      <c r="AM318" s="49"/>
      <c r="AN318" s="49"/>
      <c r="AO318" s="49"/>
      <c r="AP318" s="49"/>
      <c r="AR318" s="49"/>
      <c r="AU318" s="49"/>
      <c r="AV318" s="49"/>
      <c r="AW318" s="49"/>
      <c r="AX318" s="49"/>
      <c r="AY318" s="49"/>
      <c r="AZ318" s="49"/>
      <c r="BA318" s="49"/>
      <c r="BB318" s="49"/>
      <c r="BC318" s="49"/>
      <c r="BD318" s="49"/>
    </row>
    <row r="319" spans="18:56" x14ac:dyDescent="0.3">
      <c r="R319" s="49"/>
      <c r="S319" s="49"/>
      <c r="T319" s="49"/>
      <c r="U319" s="49"/>
      <c r="V319" s="49"/>
      <c r="W319" s="49"/>
      <c r="X319" s="49"/>
      <c r="Y319" s="49"/>
      <c r="Z319" s="49"/>
      <c r="AA319" s="49"/>
      <c r="AB319" s="49"/>
      <c r="AC319" s="49"/>
      <c r="AG319" s="49"/>
      <c r="AH319" s="49"/>
      <c r="AI319" s="49"/>
      <c r="AJ319" s="49"/>
      <c r="AK319" s="49"/>
      <c r="AL319" s="49"/>
      <c r="AM319" s="49"/>
      <c r="AN319" s="49"/>
      <c r="AO319" s="49"/>
      <c r="AP319" s="49"/>
      <c r="AR319" s="49"/>
      <c r="AU319" s="49"/>
      <c r="AV319" s="49"/>
      <c r="AW319" s="49"/>
      <c r="AX319" s="49"/>
      <c r="AY319" s="49"/>
      <c r="AZ319" s="49"/>
      <c r="BA319" s="49"/>
      <c r="BB319" s="49"/>
      <c r="BC319" s="49"/>
      <c r="BD319" s="49"/>
    </row>
    <row r="320" spans="18:56" x14ac:dyDescent="0.3">
      <c r="R320" s="49"/>
      <c r="S320" s="49"/>
      <c r="T320" s="49"/>
      <c r="U320" s="49"/>
      <c r="V320" s="49"/>
      <c r="W320" s="49"/>
      <c r="X320" s="49"/>
      <c r="Y320" s="49"/>
      <c r="Z320" s="49"/>
      <c r="AA320" s="49"/>
      <c r="AB320" s="49"/>
      <c r="AC320" s="49"/>
      <c r="AG320" s="49"/>
      <c r="AH320" s="49"/>
      <c r="AI320" s="49"/>
      <c r="AJ320" s="49"/>
      <c r="AK320" s="49"/>
      <c r="AL320" s="49"/>
      <c r="AM320" s="49"/>
      <c r="AN320" s="49"/>
      <c r="AO320" s="49"/>
      <c r="AP320" s="49"/>
      <c r="AR320" s="49"/>
      <c r="AU320" s="49"/>
      <c r="AV320" s="49"/>
      <c r="AW320" s="49"/>
      <c r="AX320" s="49"/>
      <c r="AY320" s="49"/>
      <c r="AZ320" s="49"/>
      <c r="BA320" s="49"/>
      <c r="BB320" s="49"/>
      <c r="BC320" s="49"/>
      <c r="BD320" s="49"/>
    </row>
    <row r="321" spans="18:56" x14ac:dyDescent="0.3">
      <c r="R321" s="49"/>
      <c r="S321" s="49"/>
      <c r="T321" s="49"/>
      <c r="U321" s="49"/>
      <c r="V321" s="49"/>
      <c r="W321" s="49"/>
      <c r="X321" s="49"/>
      <c r="Y321" s="49"/>
      <c r="Z321" s="49"/>
      <c r="AA321" s="49"/>
      <c r="AB321" s="49"/>
      <c r="AC321" s="49"/>
      <c r="AG321" s="49"/>
      <c r="AH321" s="49"/>
      <c r="AI321" s="49"/>
      <c r="AJ321" s="49"/>
      <c r="AK321" s="49"/>
      <c r="AL321" s="49"/>
      <c r="AM321" s="49"/>
      <c r="AN321" s="49"/>
      <c r="AO321" s="49"/>
      <c r="AP321" s="49"/>
      <c r="AR321" s="49"/>
      <c r="AU321" s="49"/>
      <c r="AV321" s="49"/>
      <c r="AW321" s="49"/>
      <c r="AX321" s="49"/>
      <c r="AY321" s="49"/>
      <c r="AZ321" s="49"/>
      <c r="BA321" s="49"/>
      <c r="BB321" s="49"/>
      <c r="BC321" s="49"/>
      <c r="BD321" s="49"/>
    </row>
    <row r="322" spans="18:56" x14ac:dyDescent="0.3">
      <c r="R322" s="49"/>
      <c r="S322" s="49"/>
      <c r="T322" s="49"/>
      <c r="U322" s="49"/>
      <c r="V322" s="49"/>
      <c r="W322" s="49"/>
      <c r="X322" s="49"/>
      <c r="Y322" s="49"/>
      <c r="Z322" s="49"/>
      <c r="AA322" s="49"/>
      <c r="AB322" s="49"/>
      <c r="AC322" s="49"/>
      <c r="AG322" s="49"/>
      <c r="AH322" s="49"/>
      <c r="AI322" s="49"/>
      <c r="AJ322" s="49"/>
      <c r="AK322" s="49"/>
      <c r="AL322" s="49"/>
      <c r="AM322" s="49"/>
      <c r="AN322" s="49"/>
      <c r="AO322" s="49"/>
      <c r="AP322" s="49"/>
      <c r="AR322" s="49"/>
      <c r="AU322" s="49"/>
      <c r="AV322" s="49"/>
      <c r="AW322" s="49"/>
      <c r="AX322" s="49"/>
      <c r="AY322" s="49"/>
      <c r="AZ322" s="49"/>
      <c r="BA322" s="49"/>
      <c r="BB322" s="49"/>
      <c r="BC322" s="49"/>
      <c r="BD322" s="49"/>
    </row>
    <row r="323" spans="18:56" x14ac:dyDescent="0.3">
      <c r="R323" s="49"/>
      <c r="S323" s="49"/>
      <c r="T323" s="49"/>
      <c r="U323" s="49"/>
      <c r="V323" s="49"/>
      <c r="W323" s="49"/>
      <c r="X323" s="49"/>
      <c r="Y323" s="49"/>
      <c r="Z323" s="49"/>
      <c r="AA323" s="49"/>
      <c r="AB323" s="49"/>
      <c r="AC323" s="49"/>
      <c r="AG323" s="49"/>
      <c r="AH323" s="49"/>
      <c r="AI323" s="49"/>
      <c r="AJ323" s="49"/>
      <c r="AK323" s="49"/>
      <c r="AL323" s="49"/>
      <c r="AM323" s="49"/>
      <c r="AN323" s="49"/>
      <c r="AO323" s="49"/>
      <c r="AP323" s="49"/>
      <c r="AR323" s="49"/>
      <c r="AU323" s="49"/>
      <c r="AV323" s="49"/>
      <c r="AW323" s="49"/>
      <c r="AX323" s="49"/>
      <c r="AY323" s="49"/>
      <c r="AZ323" s="49"/>
      <c r="BA323" s="49"/>
      <c r="BB323" s="49"/>
      <c r="BC323" s="49"/>
      <c r="BD323" s="49"/>
    </row>
    <row r="324" spans="18:56" x14ac:dyDescent="0.3">
      <c r="R324" s="49"/>
      <c r="S324" s="49"/>
      <c r="T324" s="49"/>
      <c r="U324" s="49"/>
      <c r="V324" s="49"/>
      <c r="W324" s="49"/>
      <c r="X324" s="49"/>
      <c r="Y324" s="49"/>
      <c r="Z324" s="49"/>
      <c r="AA324" s="49"/>
      <c r="AB324" s="49"/>
      <c r="AC324" s="49"/>
      <c r="AG324" s="49"/>
      <c r="AH324" s="49"/>
      <c r="AI324" s="49"/>
      <c r="AJ324" s="49"/>
      <c r="AK324" s="49"/>
      <c r="AL324" s="49"/>
      <c r="AM324" s="49"/>
      <c r="AN324" s="49"/>
      <c r="AO324" s="49"/>
      <c r="AP324" s="49"/>
      <c r="AR324" s="49"/>
      <c r="AU324" s="49"/>
      <c r="AV324" s="49"/>
      <c r="AW324" s="49"/>
      <c r="AX324" s="49"/>
      <c r="AY324" s="49"/>
      <c r="AZ324" s="49"/>
      <c r="BA324" s="49"/>
      <c r="BB324" s="49"/>
      <c r="BC324" s="49"/>
      <c r="BD324" s="49"/>
    </row>
    <row r="325" spans="18:56" x14ac:dyDescent="0.3">
      <c r="R325" s="49"/>
      <c r="S325" s="49"/>
      <c r="T325" s="49"/>
      <c r="U325" s="49"/>
      <c r="V325" s="49"/>
      <c r="W325" s="49"/>
      <c r="X325" s="49"/>
      <c r="Y325" s="49"/>
      <c r="Z325" s="49"/>
      <c r="AA325" s="49"/>
      <c r="AB325" s="49"/>
      <c r="AC325" s="49"/>
      <c r="AG325" s="49"/>
      <c r="AH325" s="49"/>
      <c r="AI325" s="49"/>
      <c r="AJ325" s="49"/>
      <c r="AK325" s="49"/>
      <c r="AL325" s="49"/>
      <c r="AM325" s="49"/>
      <c r="AN325" s="49"/>
      <c r="AO325" s="49"/>
      <c r="AP325" s="49"/>
      <c r="AR325" s="49"/>
      <c r="AU325" s="49"/>
      <c r="AV325" s="49"/>
      <c r="AW325" s="49"/>
      <c r="AX325" s="49"/>
      <c r="AY325" s="49"/>
      <c r="AZ325" s="49"/>
      <c r="BA325" s="49"/>
      <c r="BB325" s="49"/>
      <c r="BC325" s="49"/>
      <c r="BD325" s="49"/>
    </row>
    <row r="326" spans="18:56" x14ac:dyDescent="0.3">
      <c r="R326" s="49"/>
      <c r="S326" s="49"/>
      <c r="T326" s="49"/>
      <c r="U326" s="49"/>
      <c r="V326" s="49"/>
      <c r="W326" s="49"/>
      <c r="X326" s="49"/>
      <c r="Y326" s="49"/>
      <c r="Z326" s="49"/>
      <c r="AA326" s="49"/>
      <c r="AB326" s="49"/>
      <c r="AC326" s="49"/>
      <c r="AG326" s="49"/>
      <c r="AH326" s="49"/>
      <c r="AI326" s="49"/>
      <c r="AJ326" s="49"/>
      <c r="AK326" s="49"/>
      <c r="AL326" s="49"/>
      <c r="AM326" s="49"/>
      <c r="AN326" s="49"/>
      <c r="AO326" s="49"/>
      <c r="AP326" s="49"/>
      <c r="AR326" s="49"/>
      <c r="AU326" s="49"/>
      <c r="AV326" s="49"/>
      <c r="AW326" s="49"/>
      <c r="AX326" s="49"/>
      <c r="AY326" s="49"/>
      <c r="AZ326" s="49"/>
      <c r="BA326" s="49"/>
      <c r="BB326" s="49"/>
      <c r="BC326" s="49"/>
      <c r="BD326" s="49"/>
    </row>
    <row r="327" spans="18:56" x14ac:dyDescent="0.3">
      <c r="R327" s="49"/>
      <c r="S327" s="49"/>
      <c r="T327" s="49"/>
      <c r="U327" s="49"/>
      <c r="V327" s="49"/>
      <c r="W327" s="49"/>
      <c r="X327" s="49"/>
      <c r="Y327" s="49"/>
      <c r="Z327" s="49"/>
      <c r="AA327" s="49"/>
      <c r="AB327" s="49"/>
      <c r="AC327" s="49"/>
      <c r="AG327" s="49"/>
      <c r="AH327" s="49"/>
      <c r="AI327" s="49"/>
      <c r="AJ327" s="49"/>
      <c r="AK327" s="49"/>
      <c r="AL327" s="49"/>
      <c r="AM327" s="49"/>
      <c r="AN327" s="49"/>
      <c r="AO327" s="49"/>
      <c r="AP327" s="49"/>
      <c r="AR327" s="49"/>
      <c r="AU327" s="49"/>
      <c r="AV327" s="49"/>
      <c r="AW327" s="49"/>
      <c r="AX327" s="49"/>
      <c r="AY327" s="49"/>
      <c r="AZ327" s="49"/>
      <c r="BA327" s="49"/>
      <c r="BB327" s="49"/>
      <c r="BC327" s="49"/>
      <c r="BD327" s="49"/>
    </row>
    <row r="328" spans="18:56" x14ac:dyDescent="0.3">
      <c r="R328" s="49"/>
      <c r="S328" s="49"/>
      <c r="T328" s="49"/>
      <c r="U328" s="49"/>
      <c r="V328" s="49"/>
      <c r="W328" s="49"/>
      <c r="X328" s="49"/>
      <c r="Y328" s="49"/>
      <c r="Z328" s="49"/>
      <c r="AA328" s="49"/>
      <c r="AB328" s="49"/>
      <c r="AC328" s="49"/>
      <c r="AG328" s="49"/>
      <c r="AH328" s="49"/>
      <c r="AI328" s="49"/>
      <c r="AJ328" s="49"/>
      <c r="AK328" s="49"/>
      <c r="AL328" s="49"/>
      <c r="AM328" s="49"/>
      <c r="AN328" s="49"/>
      <c r="AO328" s="49"/>
      <c r="AP328" s="49"/>
      <c r="AR328" s="49"/>
      <c r="AU328" s="49"/>
      <c r="AV328" s="49"/>
      <c r="AW328" s="49"/>
      <c r="AX328" s="49"/>
      <c r="AY328" s="49"/>
      <c r="AZ328" s="49"/>
      <c r="BA328" s="49"/>
      <c r="BB328" s="49"/>
      <c r="BC328" s="49"/>
      <c r="BD328" s="49"/>
    </row>
    <row r="329" spans="18:56" x14ac:dyDescent="0.3">
      <c r="R329" s="49"/>
      <c r="S329" s="49"/>
      <c r="T329" s="49"/>
      <c r="U329" s="49"/>
      <c r="V329" s="49"/>
      <c r="W329" s="49"/>
      <c r="X329" s="49"/>
      <c r="Y329" s="49"/>
      <c r="Z329" s="49"/>
      <c r="AA329" s="49"/>
      <c r="AB329" s="49"/>
      <c r="AC329" s="49"/>
      <c r="AG329" s="49"/>
      <c r="AH329" s="49"/>
      <c r="AI329" s="49"/>
      <c r="AJ329" s="49"/>
      <c r="AK329" s="49"/>
      <c r="AL329" s="49"/>
      <c r="AM329" s="49"/>
      <c r="AN329" s="49"/>
      <c r="AO329" s="49"/>
      <c r="AP329" s="49"/>
      <c r="AR329" s="49"/>
      <c r="AU329" s="49"/>
      <c r="AV329" s="49"/>
      <c r="AW329" s="49"/>
      <c r="AX329" s="49"/>
      <c r="AY329" s="49"/>
      <c r="AZ329" s="49"/>
      <c r="BA329" s="49"/>
      <c r="BB329" s="49"/>
      <c r="BC329" s="49"/>
      <c r="BD329" s="49"/>
    </row>
    <row r="330" spans="18:56" x14ac:dyDescent="0.3">
      <c r="R330" s="49"/>
      <c r="S330" s="49"/>
      <c r="T330" s="49"/>
      <c r="U330" s="49"/>
      <c r="V330" s="49"/>
      <c r="W330" s="49"/>
      <c r="X330" s="49"/>
      <c r="Y330" s="49"/>
      <c r="Z330" s="49"/>
      <c r="AA330" s="49"/>
      <c r="AB330" s="49"/>
      <c r="AC330" s="49"/>
      <c r="AG330" s="49"/>
      <c r="AH330" s="49"/>
      <c r="AI330" s="49"/>
      <c r="AJ330" s="49"/>
      <c r="AK330" s="49"/>
      <c r="AL330" s="49"/>
      <c r="AM330" s="49"/>
      <c r="AN330" s="49"/>
      <c r="AO330" s="49"/>
      <c r="AP330" s="49"/>
      <c r="AR330" s="49"/>
      <c r="AU330" s="49"/>
      <c r="AV330" s="49"/>
      <c r="AW330" s="49"/>
      <c r="AX330" s="49"/>
      <c r="AY330" s="49"/>
      <c r="AZ330" s="49"/>
      <c r="BA330" s="49"/>
      <c r="BB330" s="49"/>
      <c r="BC330" s="49"/>
      <c r="BD330" s="49"/>
    </row>
    <row r="331" spans="18:56" x14ac:dyDescent="0.3">
      <c r="R331" s="49"/>
      <c r="S331" s="49"/>
      <c r="T331" s="49"/>
      <c r="U331" s="49"/>
      <c r="V331" s="49"/>
      <c r="W331" s="49"/>
      <c r="X331" s="49"/>
      <c r="Y331" s="49"/>
      <c r="Z331" s="49"/>
      <c r="AA331" s="49"/>
      <c r="AB331" s="49"/>
      <c r="AC331" s="49"/>
      <c r="AG331" s="49"/>
      <c r="AH331" s="49"/>
      <c r="AI331" s="49"/>
      <c r="AJ331" s="49"/>
      <c r="AK331" s="49"/>
      <c r="AL331" s="49"/>
      <c r="AM331" s="49"/>
      <c r="AN331" s="49"/>
      <c r="AO331" s="49"/>
      <c r="AP331" s="49"/>
      <c r="AR331" s="49"/>
      <c r="AU331" s="49"/>
      <c r="AV331" s="49"/>
      <c r="AW331" s="49"/>
      <c r="AX331" s="49"/>
      <c r="AY331" s="49"/>
      <c r="AZ331" s="49"/>
      <c r="BA331" s="49"/>
      <c r="BB331" s="49"/>
      <c r="BC331" s="49"/>
      <c r="BD331" s="49"/>
    </row>
    <row r="332" spans="18:56" x14ac:dyDescent="0.3">
      <c r="R332" s="49"/>
      <c r="S332" s="49"/>
      <c r="T332" s="49"/>
      <c r="U332" s="49"/>
      <c r="V332" s="49"/>
      <c r="W332" s="49"/>
      <c r="X332" s="49"/>
      <c r="Y332" s="49"/>
      <c r="Z332" s="49"/>
      <c r="AA332" s="49"/>
      <c r="AB332" s="49"/>
      <c r="AC332" s="49"/>
      <c r="AG332" s="49"/>
      <c r="AH332" s="49"/>
      <c r="AI332" s="49"/>
      <c r="AJ332" s="49"/>
      <c r="AK332" s="49"/>
      <c r="AL332" s="49"/>
      <c r="AM332" s="49"/>
      <c r="AN332" s="49"/>
      <c r="AO332" s="49"/>
      <c r="AP332" s="49"/>
      <c r="AR332" s="49"/>
      <c r="AU332" s="49"/>
      <c r="AV332" s="49"/>
      <c r="AW332" s="49"/>
      <c r="AX332" s="49"/>
      <c r="AY332" s="49"/>
      <c r="AZ332" s="49"/>
      <c r="BA332" s="49"/>
      <c r="BB332" s="49"/>
      <c r="BC332" s="49"/>
      <c r="BD332" s="49"/>
    </row>
    <row r="333" spans="18:56" x14ac:dyDescent="0.3">
      <c r="R333" s="49"/>
      <c r="S333" s="49"/>
      <c r="T333" s="49"/>
      <c r="U333" s="49"/>
      <c r="V333" s="49"/>
      <c r="W333" s="49"/>
      <c r="X333" s="49"/>
      <c r="Y333" s="49"/>
      <c r="Z333" s="49"/>
      <c r="AA333" s="49"/>
      <c r="AB333" s="49"/>
      <c r="AC333" s="49"/>
      <c r="AG333" s="49"/>
      <c r="AH333" s="49"/>
      <c r="AI333" s="49"/>
      <c r="AJ333" s="49"/>
      <c r="AK333" s="49"/>
      <c r="AL333" s="49"/>
      <c r="AM333" s="49"/>
      <c r="AN333" s="49"/>
      <c r="AO333" s="49"/>
      <c r="AP333" s="49"/>
      <c r="AR333" s="49"/>
      <c r="AU333" s="49"/>
      <c r="AV333" s="49"/>
      <c r="AW333" s="49"/>
      <c r="AX333" s="49"/>
      <c r="AY333" s="49"/>
      <c r="AZ333" s="49"/>
      <c r="BA333" s="49"/>
      <c r="BB333" s="49"/>
      <c r="BC333" s="49"/>
      <c r="BD333" s="49"/>
    </row>
    <row r="334" spans="18:56" x14ac:dyDescent="0.3">
      <c r="R334" s="49"/>
      <c r="S334" s="49"/>
      <c r="T334" s="49"/>
      <c r="U334" s="49"/>
      <c r="V334" s="49"/>
      <c r="W334" s="49"/>
      <c r="X334" s="49"/>
      <c r="Y334" s="49"/>
      <c r="Z334" s="49"/>
      <c r="AA334" s="49"/>
      <c r="AB334" s="49"/>
      <c r="AC334" s="49"/>
      <c r="AG334" s="49"/>
      <c r="AH334" s="49"/>
      <c r="AI334" s="49"/>
      <c r="AJ334" s="49"/>
      <c r="AK334" s="49"/>
      <c r="AL334" s="49"/>
      <c r="AM334" s="49"/>
      <c r="AN334" s="49"/>
      <c r="AO334" s="49"/>
      <c r="AP334" s="49"/>
      <c r="AR334" s="49"/>
      <c r="AU334" s="49"/>
      <c r="AV334" s="49"/>
      <c r="AW334" s="49"/>
      <c r="AX334" s="49"/>
      <c r="AY334" s="49"/>
      <c r="AZ334" s="49"/>
      <c r="BA334" s="49"/>
      <c r="BB334" s="49"/>
      <c r="BC334" s="49"/>
      <c r="BD334" s="49"/>
    </row>
    <row r="335" spans="18:56" x14ac:dyDescent="0.3">
      <c r="R335" s="49"/>
      <c r="S335" s="49"/>
      <c r="T335" s="49"/>
      <c r="U335" s="49"/>
      <c r="V335" s="49"/>
      <c r="W335" s="49"/>
      <c r="X335" s="49"/>
      <c r="Y335" s="49"/>
      <c r="Z335" s="49"/>
      <c r="AA335" s="49"/>
      <c r="AB335" s="49"/>
      <c r="AC335" s="49"/>
      <c r="AG335" s="49"/>
      <c r="AH335" s="49"/>
      <c r="AI335" s="49"/>
      <c r="AJ335" s="49"/>
      <c r="AK335" s="49"/>
      <c r="AL335" s="49"/>
      <c r="AM335" s="49"/>
      <c r="AN335" s="49"/>
      <c r="AO335" s="49"/>
      <c r="AP335" s="49"/>
      <c r="AR335" s="49"/>
      <c r="AU335" s="49"/>
      <c r="AV335" s="49"/>
      <c r="AW335" s="49"/>
      <c r="AX335" s="49"/>
      <c r="AY335" s="49"/>
      <c r="AZ335" s="49"/>
      <c r="BA335" s="49"/>
      <c r="BB335" s="49"/>
      <c r="BC335" s="49"/>
      <c r="BD335" s="49"/>
    </row>
    <row r="336" spans="18:56" x14ac:dyDescent="0.3">
      <c r="R336" s="49"/>
      <c r="S336" s="49"/>
      <c r="T336" s="49"/>
      <c r="U336" s="49"/>
      <c r="V336" s="49"/>
      <c r="W336" s="49"/>
      <c r="X336" s="49"/>
      <c r="Y336" s="49"/>
      <c r="Z336" s="49"/>
      <c r="AA336" s="49"/>
      <c r="AB336" s="49"/>
      <c r="AC336" s="49"/>
      <c r="AG336" s="49"/>
      <c r="AH336" s="49"/>
      <c r="AI336" s="49"/>
      <c r="AJ336" s="49"/>
      <c r="AK336" s="49"/>
      <c r="AL336" s="49"/>
      <c r="AM336" s="49"/>
      <c r="AN336" s="49"/>
      <c r="AO336" s="49"/>
      <c r="AP336" s="49"/>
      <c r="AR336" s="49"/>
      <c r="AU336" s="49"/>
      <c r="AV336" s="49"/>
      <c r="AW336" s="49"/>
      <c r="AX336" s="49"/>
      <c r="AY336" s="49"/>
      <c r="AZ336" s="49"/>
      <c r="BA336" s="49"/>
      <c r="BB336" s="49"/>
      <c r="BC336" s="49"/>
      <c r="BD336" s="49"/>
    </row>
    <row r="337" spans="18:56" x14ac:dyDescent="0.3">
      <c r="R337" s="49"/>
      <c r="S337" s="49"/>
      <c r="T337" s="49"/>
      <c r="U337" s="49"/>
      <c r="V337" s="49"/>
      <c r="W337" s="49"/>
      <c r="X337" s="49"/>
      <c r="Y337" s="49"/>
      <c r="Z337" s="49"/>
      <c r="AA337" s="49"/>
      <c r="AB337" s="49"/>
      <c r="AC337" s="49"/>
      <c r="AG337" s="49"/>
      <c r="AH337" s="49"/>
      <c r="AI337" s="49"/>
      <c r="AJ337" s="49"/>
      <c r="AK337" s="49"/>
      <c r="AL337" s="49"/>
      <c r="AM337" s="49"/>
      <c r="AN337" s="49"/>
      <c r="AO337" s="49"/>
      <c r="AP337" s="49"/>
      <c r="AR337" s="49"/>
      <c r="AU337" s="49"/>
      <c r="AV337" s="49"/>
      <c r="AW337" s="49"/>
      <c r="AX337" s="49"/>
      <c r="AY337" s="49"/>
      <c r="AZ337" s="49"/>
      <c r="BA337" s="49"/>
      <c r="BB337" s="49"/>
      <c r="BC337" s="49"/>
      <c r="BD337" s="49"/>
    </row>
    <row r="338" spans="18:56" x14ac:dyDescent="0.3">
      <c r="R338" s="49"/>
      <c r="S338" s="49"/>
      <c r="T338" s="49"/>
      <c r="U338" s="49"/>
      <c r="V338" s="49"/>
      <c r="W338" s="49"/>
      <c r="X338" s="49"/>
      <c r="Y338" s="49"/>
      <c r="Z338" s="49"/>
      <c r="AA338" s="49"/>
      <c r="AB338" s="49"/>
      <c r="AC338" s="49"/>
      <c r="AG338" s="49"/>
      <c r="AH338" s="49"/>
      <c r="AI338" s="49"/>
      <c r="AJ338" s="49"/>
      <c r="AK338" s="49"/>
      <c r="AL338" s="49"/>
      <c r="AM338" s="49"/>
      <c r="AN338" s="49"/>
      <c r="AO338" s="49"/>
      <c r="AP338" s="49"/>
      <c r="AR338" s="49"/>
      <c r="AU338" s="49"/>
      <c r="AV338" s="49"/>
      <c r="AW338" s="49"/>
      <c r="AX338" s="49"/>
      <c r="AY338" s="49"/>
      <c r="AZ338" s="49"/>
      <c r="BA338" s="49"/>
      <c r="BB338" s="49"/>
      <c r="BC338" s="49"/>
      <c r="BD338" s="49"/>
    </row>
    <row r="339" spans="18:56" x14ac:dyDescent="0.3">
      <c r="R339" s="49"/>
      <c r="S339" s="49"/>
      <c r="T339" s="49"/>
      <c r="U339" s="49"/>
      <c r="V339" s="49"/>
      <c r="W339" s="49"/>
      <c r="X339" s="49"/>
      <c r="Y339" s="49"/>
      <c r="Z339" s="49"/>
      <c r="AA339" s="49"/>
      <c r="AB339" s="49"/>
      <c r="AC339" s="49"/>
      <c r="AG339" s="49"/>
      <c r="AH339" s="49"/>
      <c r="AI339" s="49"/>
      <c r="AJ339" s="49"/>
      <c r="AK339" s="49"/>
      <c r="AL339" s="49"/>
      <c r="AM339" s="49"/>
      <c r="AN339" s="49"/>
      <c r="AO339" s="49"/>
      <c r="AP339" s="49"/>
      <c r="AR339" s="49"/>
      <c r="AU339" s="49"/>
      <c r="AV339" s="49"/>
      <c r="AW339" s="49"/>
      <c r="AX339" s="49"/>
      <c r="AY339" s="49"/>
      <c r="AZ339" s="49"/>
      <c r="BA339" s="49"/>
      <c r="BB339" s="49"/>
      <c r="BC339" s="49"/>
      <c r="BD339" s="49"/>
    </row>
    <row r="340" spans="18:56" x14ac:dyDescent="0.3">
      <c r="R340" s="49"/>
      <c r="S340" s="49"/>
      <c r="T340" s="49"/>
      <c r="U340" s="49"/>
      <c r="V340" s="49"/>
      <c r="W340" s="49"/>
      <c r="X340" s="49"/>
      <c r="Y340" s="49"/>
      <c r="Z340" s="49"/>
      <c r="AA340" s="49"/>
      <c r="AB340" s="49"/>
      <c r="AC340" s="49"/>
      <c r="AG340" s="49"/>
      <c r="AH340" s="49"/>
      <c r="AI340" s="49"/>
      <c r="AJ340" s="49"/>
      <c r="AK340" s="49"/>
      <c r="AL340" s="49"/>
      <c r="AM340" s="49"/>
      <c r="AN340" s="49"/>
      <c r="AO340" s="49"/>
      <c r="AP340" s="49"/>
      <c r="AR340" s="49"/>
      <c r="AU340" s="49"/>
      <c r="AV340" s="49"/>
      <c r="AW340" s="49"/>
      <c r="AX340" s="49"/>
      <c r="AY340" s="49"/>
      <c r="AZ340" s="49"/>
      <c r="BA340" s="49"/>
      <c r="BB340" s="49"/>
      <c r="BC340" s="49"/>
      <c r="BD340" s="49"/>
    </row>
    <row r="341" spans="18:56" x14ac:dyDescent="0.3">
      <c r="R341" s="49"/>
      <c r="S341" s="49"/>
      <c r="T341" s="49"/>
      <c r="U341" s="49"/>
      <c r="V341" s="49"/>
      <c r="W341" s="49"/>
      <c r="X341" s="49"/>
      <c r="Y341" s="49"/>
      <c r="Z341" s="49"/>
      <c r="AA341" s="49"/>
      <c r="AB341" s="49"/>
      <c r="AC341" s="49"/>
      <c r="AG341" s="49"/>
      <c r="AH341" s="49"/>
      <c r="AI341" s="49"/>
      <c r="AJ341" s="49"/>
      <c r="AK341" s="49"/>
      <c r="AL341" s="49"/>
      <c r="AM341" s="49"/>
      <c r="AN341" s="49"/>
      <c r="AO341" s="49"/>
      <c r="AP341" s="49"/>
      <c r="AR341" s="49"/>
      <c r="AU341" s="49"/>
      <c r="AV341" s="49"/>
      <c r="AW341" s="49"/>
      <c r="AX341" s="49"/>
      <c r="AY341" s="49"/>
      <c r="AZ341" s="49"/>
      <c r="BA341" s="49"/>
      <c r="BB341" s="49"/>
      <c r="BC341" s="49"/>
      <c r="BD341" s="49"/>
    </row>
    <row r="342" spans="18:56" x14ac:dyDescent="0.3">
      <c r="R342" s="49"/>
      <c r="S342" s="49"/>
      <c r="T342" s="49"/>
      <c r="U342" s="49"/>
      <c r="V342" s="49"/>
      <c r="W342" s="49"/>
      <c r="X342" s="49"/>
      <c r="Y342" s="49"/>
      <c r="Z342" s="49"/>
      <c r="AA342" s="49"/>
      <c r="AB342" s="49"/>
      <c r="AC342" s="49"/>
      <c r="AG342" s="49"/>
      <c r="AH342" s="49"/>
      <c r="AI342" s="49"/>
      <c r="AJ342" s="49"/>
      <c r="AK342" s="49"/>
      <c r="AL342" s="49"/>
      <c r="AM342" s="49"/>
      <c r="AN342" s="49"/>
      <c r="AO342" s="49"/>
      <c r="AP342" s="49"/>
      <c r="AR342" s="49"/>
      <c r="AU342" s="49"/>
      <c r="AV342" s="49"/>
      <c r="AW342" s="49"/>
      <c r="AX342" s="49"/>
      <c r="AY342" s="49"/>
      <c r="AZ342" s="49"/>
      <c r="BA342" s="49"/>
      <c r="BB342" s="49"/>
      <c r="BC342" s="49"/>
      <c r="BD342" s="49"/>
    </row>
    <row r="343" spans="18:56" x14ac:dyDescent="0.3">
      <c r="R343" s="49"/>
      <c r="S343" s="49"/>
      <c r="T343" s="49"/>
      <c r="U343" s="49"/>
      <c r="V343" s="49"/>
      <c r="W343" s="49"/>
      <c r="X343" s="49"/>
      <c r="Y343" s="49"/>
      <c r="Z343" s="49"/>
      <c r="AA343" s="49"/>
      <c r="AB343" s="49"/>
      <c r="AC343" s="49"/>
      <c r="AG343" s="49"/>
      <c r="AH343" s="49"/>
      <c r="AI343" s="49"/>
      <c r="AJ343" s="49"/>
      <c r="AK343" s="49"/>
      <c r="AL343" s="49"/>
      <c r="AM343" s="49"/>
      <c r="AN343" s="49"/>
      <c r="AO343" s="49"/>
      <c r="AP343" s="49"/>
      <c r="AR343" s="49"/>
      <c r="AU343" s="49"/>
      <c r="AV343" s="49"/>
      <c r="AW343" s="49"/>
      <c r="AX343" s="49"/>
      <c r="AY343" s="49"/>
      <c r="AZ343" s="49"/>
      <c r="BA343" s="49"/>
      <c r="BB343" s="49"/>
      <c r="BC343" s="49"/>
      <c r="BD343" s="49"/>
    </row>
    <row r="344" spans="18:56" x14ac:dyDescent="0.3">
      <c r="R344" s="49"/>
      <c r="S344" s="49"/>
      <c r="T344" s="49"/>
      <c r="U344" s="49"/>
      <c r="V344" s="49"/>
      <c r="W344" s="49"/>
      <c r="X344" s="49"/>
      <c r="Y344" s="49"/>
      <c r="Z344" s="49"/>
      <c r="AA344" s="49"/>
      <c r="AB344" s="49"/>
      <c r="AC344" s="49"/>
      <c r="AG344" s="49"/>
      <c r="AH344" s="49"/>
      <c r="AI344" s="49"/>
      <c r="AJ344" s="49"/>
      <c r="AK344" s="49"/>
      <c r="AL344" s="49"/>
      <c r="AM344" s="49"/>
      <c r="AN344" s="49"/>
      <c r="AO344" s="49"/>
      <c r="AP344" s="49"/>
      <c r="AR344" s="49"/>
      <c r="AU344" s="49"/>
      <c r="AV344" s="49"/>
      <c r="AW344" s="49"/>
      <c r="AX344" s="49"/>
      <c r="AY344" s="49"/>
      <c r="AZ344" s="49"/>
      <c r="BA344" s="49"/>
      <c r="BB344" s="49"/>
      <c r="BC344" s="49"/>
      <c r="BD344" s="49"/>
    </row>
    <row r="345" spans="18:56" x14ac:dyDescent="0.3">
      <c r="R345" s="49"/>
      <c r="S345" s="49"/>
      <c r="T345" s="49"/>
      <c r="U345" s="49"/>
      <c r="V345" s="49"/>
      <c r="W345" s="49"/>
      <c r="X345" s="49"/>
      <c r="Y345" s="49"/>
      <c r="Z345" s="49"/>
      <c r="AA345" s="49"/>
      <c r="AB345" s="49"/>
      <c r="AC345" s="49"/>
      <c r="AG345" s="49"/>
      <c r="AH345" s="49"/>
      <c r="AI345" s="49"/>
      <c r="AJ345" s="49"/>
      <c r="AK345" s="49"/>
      <c r="AL345" s="49"/>
      <c r="AM345" s="49"/>
      <c r="AN345" s="49"/>
      <c r="AO345" s="49"/>
      <c r="AP345" s="49"/>
      <c r="AR345" s="49"/>
      <c r="AU345" s="49"/>
      <c r="AV345" s="49"/>
      <c r="AW345" s="49"/>
      <c r="AX345" s="49"/>
      <c r="AY345" s="49"/>
      <c r="AZ345" s="49"/>
      <c r="BA345" s="49"/>
      <c r="BB345" s="49"/>
      <c r="BC345" s="49"/>
      <c r="BD345" s="49"/>
    </row>
    <row r="346" spans="18:56" x14ac:dyDescent="0.3">
      <c r="R346" s="49"/>
      <c r="S346" s="49"/>
      <c r="T346" s="49"/>
      <c r="U346" s="49"/>
      <c r="V346" s="49"/>
      <c r="W346" s="49"/>
      <c r="X346" s="49"/>
      <c r="Y346" s="49"/>
      <c r="Z346" s="49"/>
      <c r="AA346" s="49"/>
      <c r="AB346" s="49"/>
      <c r="AC346" s="49"/>
      <c r="AG346" s="49"/>
      <c r="AH346" s="49"/>
      <c r="AI346" s="49"/>
      <c r="AJ346" s="49"/>
      <c r="AK346" s="49"/>
      <c r="AL346" s="49"/>
      <c r="AM346" s="49"/>
      <c r="AN346" s="49"/>
      <c r="AO346" s="49"/>
      <c r="AP346" s="49"/>
      <c r="AR346" s="49"/>
      <c r="AU346" s="49"/>
      <c r="AV346" s="49"/>
      <c r="AW346" s="49"/>
      <c r="AX346" s="49"/>
      <c r="AY346" s="49"/>
      <c r="AZ346" s="49"/>
      <c r="BA346" s="49"/>
      <c r="BB346" s="49"/>
      <c r="BC346" s="49"/>
      <c r="BD346" s="49"/>
    </row>
    <row r="347" spans="18:56" x14ac:dyDescent="0.3">
      <c r="R347" s="49"/>
      <c r="S347" s="49"/>
      <c r="T347" s="49"/>
      <c r="U347" s="49"/>
      <c r="V347" s="49"/>
      <c r="W347" s="49"/>
      <c r="X347" s="49"/>
      <c r="Y347" s="49"/>
      <c r="Z347" s="49"/>
      <c r="AA347" s="49"/>
      <c r="AB347" s="49"/>
      <c r="AC347" s="49"/>
      <c r="AG347" s="49"/>
      <c r="AH347" s="49"/>
      <c r="AI347" s="49"/>
      <c r="AJ347" s="49"/>
      <c r="AK347" s="49"/>
      <c r="AL347" s="49"/>
      <c r="AM347" s="49"/>
      <c r="AN347" s="49"/>
      <c r="AO347" s="49"/>
      <c r="AP347" s="49"/>
      <c r="AR347" s="49"/>
      <c r="AU347" s="49"/>
      <c r="AV347" s="49"/>
      <c r="AW347" s="49"/>
      <c r="AX347" s="49"/>
      <c r="AY347" s="49"/>
      <c r="AZ347" s="49"/>
      <c r="BA347" s="49"/>
      <c r="BB347" s="49"/>
      <c r="BC347" s="49"/>
      <c r="BD347" s="49"/>
    </row>
    <row r="348" spans="18:56" x14ac:dyDescent="0.3">
      <c r="R348" s="49"/>
      <c r="S348" s="49"/>
      <c r="T348" s="49"/>
      <c r="U348" s="49"/>
      <c r="V348" s="49"/>
      <c r="W348" s="49"/>
      <c r="X348" s="49"/>
      <c r="Y348" s="49"/>
      <c r="Z348" s="49"/>
      <c r="AA348" s="49"/>
      <c r="AB348" s="49"/>
      <c r="AC348" s="49"/>
      <c r="AG348" s="49"/>
      <c r="AH348" s="49"/>
      <c r="AI348" s="49"/>
      <c r="AJ348" s="49"/>
      <c r="AK348" s="49"/>
      <c r="AL348" s="49"/>
      <c r="AM348" s="49"/>
      <c r="AN348" s="49"/>
      <c r="AO348" s="49"/>
      <c r="AP348" s="49"/>
      <c r="AR348" s="49"/>
      <c r="AU348" s="49"/>
      <c r="AV348" s="49"/>
      <c r="AW348" s="49"/>
      <c r="AX348" s="49"/>
      <c r="AY348" s="49"/>
      <c r="AZ348" s="49"/>
      <c r="BA348" s="49"/>
      <c r="BB348" s="49"/>
      <c r="BC348" s="49"/>
      <c r="BD348" s="49"/>
    </row>
    <row r="349" spans="18:56" x14ac:dyDescent="0.3">
      <c r="R349" s="49"/>
      <c r="S349" s="49"/>
      <c r="T349" s="49"/>
      <c r="U349" s="49"/>
      <c r="V349" s="49"/>
      <c r="W349" s="49"/>
      <c r="X349" s="49"/>
      <c r="Y349" s="49"/>
      <c r="Z349" s="49"/>
      <c r="AA349" s="49"/>
      <c r="AB349" s="49"/>
      <c r="AC349" s="49"/>
      <c r="AG349" s="49"/>
      <c r="AH349" s="49"/>
      <c r="AI349" s="49"/>
      <c r="AJ349" s="49"/>
      <c r="AK349" s="49"/>
      <c r="AL349" s="49"/>
      <c r="AM349" s="49"/>
      <c r="AN349" s="49"/>
      <c r="AO349" s="49"/>
      <c r="AP349" s="49"/>
      <c r="AR349" s="49"/>
      <c r="AU349" s="49"/>
      <c r="AV349" s="49"/>
      <c r="AW349" s="49"/>
      <c r="AX349" s="49"/>
      <c r="AY349" s="49"/>
      <c r="AZ349" s="49"/>
      <c r="BA349" s="49"/>
      <c r="BB349" s="49"/>
      <c r="BC349" s="49"/>
      <c r="BD349" s="49"/>
    </row>
    <row r="350" spans="18:56" x14ac:dyDescent="0.3">
      <c r="R350" s="49"/>
      <c r="S350" s="49"/>
      <c r="T350" s="49"/>
      <c r="U350" s="49"/>
      <c r="V350" s="49"/>
      <c r="W350" s="49"/>
      <c r="X350" s="49"/>
      <c r="Y350" s="49"/>
      <c r="Z350" s="49"/>
      <c r="AA350" s="49"/>
      <c r="AB350" s="49"/>
      <c r="AC350" s="49"/>
      <c r="AG350" s="49"/>
      <c r="AH350" s="49"/>
      <c r="AI350" s="49"/>
      <c r="AJ350" s="49"/>
      <c r="AK350" s="49"/>
      <c r="AL350" s="49"/>
      <c r="AM350" s="49"/>
      <c r="AN350" s="49"/>
      <c r="AO350" s="49"/>
      <c r="AP350" s="49"/>
      <c r="AR350" s="49"/>
      <c r="AU350" s="49"/>
      <c r="AV350" s="49"/>
      <c r="AW350" s="49"/>
      <c r="AX350" s="49"/>
      <c r="AY350" s="49"/>
      <c r="AZ350" s="49"/>
      <c r="BA350" s="49"/>
      <c r="BB350" s="49"/>
      <c r="BC350" s="49"/>
      <c r="BD350" s="49"/>
    </row>
    <row r="351" spans="18:56" x14ac:dyDescent="0.3">
      <c r="R351" s="49"/>
      <c r="S351" s="49"/>
      <c r="T351" s="49"/>
      <c r="U351" s="49"/>
      <c r="V351" s="49"/>
      <c r="W351" s="49"/>
      <c r="X351" s="49"/>
      <c r="Y351" s="49"/>
      <c r="Z351" s="49"/>
      <c r="AA351" s="49"/>
      <c r="AB351" s="49"/>
      <c r="AC351" s="49"/>
      <c r="AG351" s="49"/>
      <c r="AH351" s="49"/>
      <c r="AI351" s="49"/>
      <c r="AJ351" s="49"/>
      <c r="AK351" s="49"/>
      <c r="AL351" s="49"/>
      <c r="AM351" s="49"/>
      <c r="AN351" s="49"/>
      <c r="AO351" s="49"/>
      <c r="AP351" s="49"/>
      <c r="AR351" s="49"/>
      <c r="AU351" s="49"/>
      <c r="AV351" s="49"/>
      <c r="AW351" s="49"/>
      <c r="AX351" s="49"/>
      <c r="AY351" s="49"/>
      <c r="AZ351" s="49"/>
      <c r="BA351" s="49"/>
      <c r="BB351" s="49"/>
      <c r="BC351" s="49"/>
      <c r="BD351" s="49"/>
    </row>
    <row r="352" spans="18:56" x14ac:dyDescent="0.3">
      <c r="R352" s="49"/>
      <c r="S352" s="49"/>
      <c r="T352" s="49"/>
      <c r="U352" s="49"/>
      <c r="V352" s="49"/>
      <c r="W352" s="49"/>
      <c r="X352" s="49"/>
      <c r="Y352" s="49"/>
      <c r="Z352" s="49"/>
      <c r="AA352" s="49"/>
      <c r="AB352" s="49"/>
      <c r="AC352" s="49"/>
      <c r="AG352" s="49"/>
      <c r="AH352" s="49"/>
      <c r="AI352" s="49"/>
      <c r="AJ352" s="49"/>
      <c r="AK352" s="49"/>
      <c r="AL352" s="49"/>
      <c r="AM352" s="49"/>
      <c r="AN352" s="49"/>
      <c r="AO352" s="49"/>
      <c r="AP352" s="49"/>
      <c r="AR352" s="49"/>
      <c r="AU352" s="49"/>
      <c r="AV352" s="49"/>
      <c r="AW352" s="49"/>
      <c r="AX352" s="49"/>
      <c r="AY352" s="49"/>
      <c r="AZ352" s="49"/>
      <c r="BA352" s="49"/>
      <c r="BB352" s="49"/>
      <c r="BC352" s="49"/>
      <c r="BD352" s="49"/>
    </row>
    <row r="353" spans="18:56" x14ac:dyDescent="0.3">
      <c r="R353" s="49"/>
      <c r="S353" s="49"/>
      <c r="T353" s="49"/>
      <c r="U353" s="49"/>
      <c r="V353" s="49"/>
      <c r="W353" s="49"/>
      <c r="X353" s="49"/>
      <c r="Y353" s="49"/>
      <c r="Z353" s="49"/>
      <c r="AA353" s="49"/>
      <c r="AB353" s="49"/>
      <c r="AC353" s="49"/>
      <c r="AG353" s="49"/>
      <c r="AH353" s="49"/>
      <c r="AI353" s="49"/>
      <c r="AJ353" s="49"/>
      <c r="AK353" s="49"/>
      <c r="AL353" s="49"/>
      <c r="AM353" s="49"/>
      <c r="AN353" s="49"/>
      <c r="AO353" s="49"/>
      <c r="AP353" s="49"/>
      <c r="AR353" s="49"/>
      <c r="AU353" s="49"/>
      <c r="AV353" s="49"/>
      <c r="AW353" s="49"/>
      <c r="AX353" s="49"/>
      <c r="AY353" s="49"/>
      <c r="AZ353" s="49"/>
      <c r="BA353" s="49"/>
      <c r="BB353" s="49"/>
      <c r="BC353" s="49"/>
      <c r="BD353" s="49"/>
    </row>
    <row r="354" spans="18:56" x14ac:dyDescent="0.3">
      <c r="R354" s="49"/>
      <c r="S354" s="49"/>
      <c r="T354" s="49"/>
      <c r="U354" s="49"/>
      <c r="V354" s="49"/>
      <c r="W354" s="49"/>
      <c r="X354" s="49"/>
      <c r="Y354" s="49"/>
      <c r="Z354" s="49"/>
      <c r="AA354" s="49"/>
      <c r="AB354" s="49"/>
      <c r="AC354" s="49"/>
      <c r="AG354" s="49"/>
      <c r="AH354" s="49"/>
      <c r="AI354" s="49"/>
      <c r="AJ354" s="49"/>
      <c r="AK354" s="49"/>
      <c r="AL354" s="49"/>
      <c r="AM354" s="49"/>
      <c r="AN354" s="49"/>
      <c r="AO354" s="49"/>
      <c r="AP354" s="49"/>
      <c r="AR354" s="49"/>
      <c r="AU354" s="49"/>
      <c r="AV354" s="49"/>
      <c r="AW354" s="49"/>
      <c r="AX354" s="49"/>
      <c r="AY354" s="49"/>
      <c r="AZ354" s="49"/>
      <c r="BA354" s="49"/>
      <c r="BB354" s="49"/>
      <c r="BC354" s="49"/>
      <c r="BD354" s="49"/>
    </row>
    <row r="355" spans="18:56" x14ac:dyDescent="0.3">
      <c r="R355" s="49"/>
      <c r="S355" s="49"/>
      <c r="T355" s="49"/>
      <c r="U355" s="49"/>
      <c r="V355" s="49"/>
      <c r="W355" s="49"/>
      <c r="X355" s="49"/>
      <c r="Y355" s="49"/>
      <c r="Z355" s="49"/>
      <c r="AA355" s="49"/>
      <c r="AB355" s="49"/>
      <c r="AC355" s="49"/>
      <c r="AG355" s="49"/>
      <c r="AH355" s="49"/>
      <c r="AI355" s="49"/>
      <c r="AJ355" s="49"/>
      <c r="AK355" s="49"/>
      <c r="AL355" s="49"/>
      <c r="AM355" s="49"/>
      <c r="AN355" s="49"/>
      <c r="AO355" s="49"/>
      <c r="AP355" s="49"/>
      <c r="AR355" s="49"/>
      <c r="AU355" s="49"/>
      <c r="AV355" s="49"/>
      <c r="AW355" s="49"/>
      <c r="AX355" s="49"/>
      <c r="AY355" s="49"/>
      <c r="AZ355" s="49"/>
      <c r="BA355" s="49"/>
      <c r="BB355" s="49"/>
      <c r="BC355" s="49"/>
      <c r="BD355" s="49"/>
    </row>
    <row r="356" spans="18:56" x14ac:dyDescent="0.3">
      <c r="R356" s="49"/>
      <c r="S356" s="49"/>
      <c r="T356" s="49"/>
      <c r="U356" s="49"/>
      <c r="V356" s="49"/>
      <c r="W356" s="49"/>
      <c r="X356" s="49"/>
      <c r="Y356" s="49"/>
      <c r="Z356" s="49"/>
      <c r="AA356" s="49"/>
      <c r="AB356" s="49"/>
      <c r="AC356" s="49"/>
      <c r="AG356" s="49"/>
      <c r="AH356" s="49"/>
      <c r="AI356" s="49"/>
      <c r="AJ356" s="49"/>
      <c r="AK356" s="49"/>
      <c r="AL356" s="49"/>
      <c r="AM356" s="49"/>
      <c r="AN356" s="49"/>
      <c r="AO356" s="49"/>
      <c r="AP356" s="49"/>
      <c r="AR356" s="49"/>
      <c r="AU356" s="49"/>
      <c r="AV356" s="49"/>
      <c r="AW356" s="49"/>
      <c r="AX356" s="49"/>
      <c r="AY356" s="49"/>
      <c r="AZ356" s="49"/>
      <c r="BA356" s="49"/>
      <c r="BB356" s="49"/>
      <c r="BC356" s="49"/>
      <c r="BD356" s="49"/>
    </row>
    <row r="357" spans="18:56" x14ac:dyDescent="0.3">
      <c r="R357" s="49"/>
      <c r="S357" s="49"/>
      <c r="T357" s="49"/>
      <c r="U357" s="49"/>
      <c r="V357" s="49"/>
      <c r="W357" s="49"/>
      <c r="X357" s="49"/>
      <c r="Y357" s="49"/>
      <c r="Z357" s="49"/>
      <c r="AA357" s="49"/>
      <c r="AB357" s="49"/>
      <c r="AC357" s="49"/>
      <c r="AG357" s="49"/>
      <c r="AH357" s="49"/>
      <c r="AI357" s="49"/>
      <c r="AJ357" s="49"/>
      <c r="AK357" s="49"/>
      <c r="AL357" s="49"/>
      <c r="AM357" s="49"/>
      <c r="AN357" s="49"/>
      <c r="AO357" s="49"/>
      <c r="AP357" s="49"/>
      <c r="AR357" s="49"/>
      <c r="AU357" s="49"/>
      <c r="AV357" s="49"/>
      <c r="AW357" s="49"/>
      <c r="AX357" s="49"/>
      <c r="AY357" s="49"/>
      <c r="AZ357" s="49"/>
      <c r="BA357" s="49"/>
      <c r="BB357" s="49"/>
      <c r="BC357" s="49"/>
      <c r="BD357" s="49"/>
    </row>
    <row r="358" spans="18:56" x14ac:dyDescent="0.3">
      <c r="R358" s="49"/>
      <c r="S358" s="49"/>
      <c r="T358" s="49"/>
      <c r="U358" s="49"/>
      <c r="V358" s="49"/>
      <c r="W358" s="49"/>
      <c r="X358" s="49"/>
      <c r="Y358" s="49"/>
      <c r="Z358" s="49"/>
      <c r="AA358" s="49"/>
      <c r="AB358" s="49"/>
      <c r="AC358" s="49"/>
      <c r="AG358" s="49"/>
      <c r="AH358" s="49"/>
      <c r="AI358" s="49"/>
      <c r="AJ358" s="49"/>
      <c r="AK358" s="49"/>
      <c r="AL358" s="49"/>
      <c r="AM358" s="49"/>
      <c r="AN358" s="49"/>
      <c r="AO358" s="49"/>
      <c r="AP358" s="49"/>
      <c r="AR358" s="49"/>
      <c r="AU358" s="49"/>
      <c r="AV358" s="49"/>
      <c r="AW358" s="49"/>
      <c r="AX358" s="49"/>
      <c r="AY358" s="49"/>
      <c r="AZ358" s="49"/>
      <c r="BA358" s="49"/>
      <c r="BB358" s="49"/>
      <c r="BC358" s="49"/>
      <c r="BD358" s="49"/>
    </row>
    <row r="359" spans="18:56" x14ac:dyDescent="0.3">
      <c r="R359" s="49"/>
      <c r="S359" s="49"/>
      <c r="T359" s="49"/>
      <c r="U359" s="49"/>
      <c r="V359" s="49"/>
      <c r="W359" s="49"/>
      <c r="X359" s="49"/>
      <c r="Y359" s="49"/>
      <c r="Z359" s="49"/>
      <c r="AA359" s="49"/>
      <c r="AB359" s="49"/>
      <c r="AC359" s="49"/>
      <c r="AG359" s="49"/>
      <c r="AH359" s="49"/>
      <c r="AI359" s="49"/>
      <c r="AJ359" s="49"/>
      <c r="AK359" s="49"/>
      <c r="AL359" s="49"/>
      <c r="AM359" s="49"/>
      <c r="AN359" s="49"/>
      <c r="AO359" s="49"/>
      <c r="AP359" s="49"/>
      <c r="AR359" s="49"/>
      <c r="AU359" s="49"/>
      <c r="AV359" s="49"/>
      <c r="AW359" s="49"/>
      <c r="AX359" s="49"/>
      <c r="AY359" s="49"/>
      <c r="AZ359" s="49"/>
      <c r="BA359" s="49"/>
      <c r="BB359" s="49"/>
      <c r="BC359" s="49"/>
      <c r="BD359" s="49"/>
    </row>
    <row r="360" spans="18:56" x14ac:dyDescent="0.3">
      <c r="R360" s="49"/>
      <c r="S360" s="49"/>
      <c r="T360" s="49"/>
      <c r="U360" s="49"/>
      <c r="V360" s="49"/>
      <c r="W360" s="49"/>
      <c r="X360" s="49"/>
      <c r="Y360" s="49"/>
      <c r="Z360" s="49"/>
      <c r="AA360" s="49"/>
      <c r="AB360" s="49"/>
      <c r="AC360" s="49"/>
      <c r="AG360" s="49"/>
      <c r="AH360" s="49"/>
      <c r="AI360" s="49"/>
      <c r="AJ360" s="49"/>
      <c r="AK360" s="49"/>
      <c r="AL360" s="49"/>
      <c r="AM360" s="49"/>
      <c r="AN360" s="49"/>
      <c r="AO360" s="49"/>
      <c r="AP360" s="49"/>
      <c r="AR360" s="49"/>
      <c r="AU360" s="49"/>
      <c r="AV360" s="49"/>
      <c r="AW360" s="49"/>
      <c r="AX360" s="49"/>
      <c r="AY360" s="49"/>
      <c r="AZ360" s="49"/>
      <c r="BA360" s="49"/>
      <c r="BB360" s="49"/>
      <c r="BC360" s="49"/>
      <c r="BD360" s="49"/>
    </row>
    <row r="361" spans="18:56" x14ac:dyDescent="0.3">
      <c r="R361" s="49"/>
      <c r="S361" s="49"/>
      <c r="T361" s="49"/>
      <c r="U361" s="49"/>
      <c r="V361" s="49"/>
      <c r="W361" s="49"/>
      <c r="X361" s="49"/>
      <c r="Y361" s="49"/>
      <c r="Z361" s="49"/>
      <c r="AA361" s="49"/>
      <c r="AB361" s="49"/>
      <c r="AC361" s="49"/>
      <c r="AG361" s="49"/>
      <c r="AH361" s="49"/>
      <c r="AI361" s="49"/>
      <c r="AJ361" s="49"/>
      <c r="AK361" s="49"/>
      <c r="AL361" s="49"/>
      <c r="AM361" s="49"/>
      <c r="AN361" s="49"/>
      <c r="AO361" s="49"/>
      <c r="AP361" s="49"/>
      <c r="AR361" s="49"/>
      <c r="AU361" s="49"/>
      <c r="AV361" s="49"/>
      <c r="AW361" s="49"/>
      <c r="AX361" s="49"/>
      <c r="AY361" s="49"/>
      <c r="AZ361" s="49"/>
      <c r="BA361" s="49"/>
      <c r="BB361" s="49"/>
      <c r="BC361" s="49"/>
      <c r="BD361" s="49"/>
    </row>
    <row r="362" spans="18:56" x14ac:dyDescent="0.3">
      <c r="R362" s="49"/>
      <c r="S362" s="49"/>
      <c r="T362" s="49"/>
      <c r="U362" s="49"/>
      <c r="V362" s="49"/>
      <c r="W362" s="49"/>
      <c r="X362" s="49"/>
      <c r="Y362" s="49"/>
      <c r="Z362" s="49"/>
      <c r="AA362" s="49"/>
      <c r="AB362" s="49"/>
      <c r="AC362" s="49"/>
      <c r="AG362" s="49"/>
      <c r="AH362" s="49"/>
      <c r="AI362" s="49"/>
      <c r="AJ362" s="49"/>
      <c r="AK362" s="49"/>
      <c r="AL362" s="49"/>
      <c r="AM362" s="49"/>
      <c r="AN362" s="49"/>
      <c r="AO362" s="49"/>
      <c r="AP362" s="49"/>
      <c r="AR362" s="49"/>
      <c r="AU362" s="49"/>
      <c r="AV362" s="49"/>
      <c r="AW362" s="49"/>
      <c r="AX362" s="49"/>
      <c r="AY362" s="49"/>
      <c r="AZ362" s="49"/>
      <c r="BA362" s="49"/>
      <c r="BB362" s="49"/>
      <c r="BC362" s="49"/>
      <c r="BD362" s="49"/>
    </row>
    <row r="363" spans="18:56" x14ac:dyDescent="0.3">
      <c r="R363" s="49"/>
      <c r="S363" s="49"/>
      <c r="T363" s="49"/>
      <c r="U363" s="49"/>
      <c r="V363" s="49"/>
      <c r="W363" s="49"/>
      <c r="X363" s="49"/>
      <c r="Y363" s="49"/>
      <c r="Z363" s="49"/>
      <c r="AA363" s="49"/>
      <c r="AB363" s="49"/>
      <c r="AC363" s="49"/>
      <c r="AG363" s="49"/>
      <c r="AH363" s="49"/>
      <c r="AI363" s="49"/>
      <c r="AJ363" s="49"/>
      <c r="AK363" s="49"/>
      <c r="AL363" s="49"/>
      <c r="AM363" s="49"/>
      <c r="AN363" s="49"/>
      <c r="AO363" s="49"/>
      <c r="AP363" s="49"/>
      <c r="AR363" s="49"/>
      <c r="AU363" s="49"/>
      <c r="AV363" s="49"/>
      <c r="AW363" s="49"/>
      <c r="AX363" s="49"/>
      <c r="AY363" s="49"/>
      <c r="AZ363" s="49"/>
      <c r="BA363" s="49"/>
      <c r="BB363" s="49"/>
      <c r="BC363" s="49"/>
      <c r="BD363" s="49"/>
    </row>
    <row r="364" spans="18:56" x14ac:dyDescent="0.3">
      <c r="R364" s="49"/>
      <c r="S364" s="49"/>
      <c r="T364" s="49"/>
      <c r="U364" s="49"/>
      <c r="V364" s="49"/>
      <c r="W364" s="49"/>
      <c r="X364" s="49"/>
      <c r="Y364" s="49"/>
      <c r="Z364" s="49"/>
      <c r="AA364" s="49"/>
      <c r="AB364" s="49"/>
      <c r="AC364" s="49"/>
      <c r="AG364" s="49"/>
      <c r="AH364" s="49"/>
      <c r="AI364" s="49"/>
      <c r="AJ364" s="49"/>
      <c r="AK364" s="49"/>
      <c r="AL364" s="49"/>
      <c r="AM364" s="49"/>
      <c r="AN364" s="49"/>
      <c r="AO364" s="49"/>
      <c r="AP364" s="49"/>
      <c r="AR364" s="49"/>
      <c r="AU364" s="49"/>
      <c r="AV364" s="49"/>
      <c r="AW364" s="49"/>
      <c r="AX364" s="49"/>
      <c r="AY364" s="49"/>
      <c r="AZ364" s="49"/>
      <c r="BA364" s="49"/>
      <c r="BB364" s="49"/>
      <c r="BC364" s="49"/>
      <c r="BD364" s="49"/>
    </row>
    <row r="365" spans="18:56" x14ac:dyDescent="0.3">
      <c r="R365" s="49"/>
      <c r="S365" s="49"/>
      <c r="T365" s="49"/>
      <c r="U365" s="49"/>
      <c r="V365" s="49"/>
      <c r="W365" s="49"/>
      <c r="X365" s="49"/>
      <c r="Y365" s="49"/>
      <c r="Z365" s="49"/>
      <c r="AA365" s="49"/>
      <c r="AB365" s="49"/>
      <c r="AC365" s="49"/>
      <c r="AG365" s="49"/>
      <c r="AH365" s="49"/>
      <c r="AI365" s="49"/>
      <c r="AJ365" s="49"/>
      <c r="AK365" s="49"/>
      <c r="AL365" s="49"/>
      <c r="AM365" s="49"/>
      <c r="AN365" s="49"/>
      <c r="AO365" s="49"/>
      <c r="AP365" s="49"/>
      <c r="AR365" s="49"/>
      <c r="AU365" s="49"/>
      <c r="AV365" s="49"/>
      <c r="AW365" s="49"/>
      <c r="AX365" s="49"/>
      <c r="AY365" s="49"/>
      <c r="AZ365" s="49"/>
      <c r="BA365" s="49"/>
      <c r="BB365" s="49"/>
      <c r="BC365" s="49"/>
      <c r="BD365" s="49"/>
    </row>
    <row r="366" spans="18:56" x14ac:dyDescent="0.3">
      <c r="R366" s="49"/>
      <c r="S366" s="49"/>
      <c r="T366" s="49"/>
      <c r="U366" s="49"/>
      <c r="V366" s="49"/>
      <c r="W366" s="49"/>
      <c r="X366" s="49"/>
      <c r="Y366" s="49"/>
      <c r="Z366" s="49"/>
      <c r="AA366" s="49"/>
      <c r="AB366" s="49"/>
      <c r="AC366" s="49"/>
      <c r="AG366" s="49"/>
      <c r="AH366" s="49"/>
      <c r="AI366" s="49"/>
      <c r="AJ366" s="49"/>
      <c r="AK366" s="49"/>
      <c r="AL366" s="49"/>
      <c r="AM366" s="49"/>
      <c r="AN366" s="49"/>
      <c r="AO366" s="49"/>
      <c r="AP366" s="49"/>
      <c r="AR366" s="49"/>
      <c r="AU366" s="49"/>
      <c r="AV366" s="49"/>
      <c r="AW366" s="49"/>
      <c r="AX366" s="49"/>
      <c r="AY366" s="49"/>
      <c r="AZ366" s="49"/>
      <c r="BA366" s="49"/>
      <c r="BB366" s="49"/>
      <c r="BC366" s="49"/>
      <c r="BD366" s="49"/>
    </row>
    <row r="367" spans="18:56" x14ac:dyDescent="0.3">
      <c r="R367" s="49"/>
      <c r="S367" s="49"/>
      <c r="T367" s="49"/>
      <c r="U367" s="49"/>
      <c r="V367" s="49"/>
      <c r="W367" s="49"/>
      <c r="X367" s="49"/>
      <c r="Y367" s="49"/>
      <c r="Z367" s="49"/>
      <c r="AA367" s="49"/>
      <c r="AB367" s="49"/>
      <c r="AC367" s="49"/>
      <c r="AG367" s="49"/>
      <c r="AH367" s="49"/>
      <c r="AI367" s="49"/>
      <c r="AJ367" s="49"/>
      <c r="AK367" s="49"/>
      <c r="AL367" s="49"/>
      <c r="AM367" s="49"/>
      <c r="AN367" s="49"/>
      <c r="AO367" s="49"/>
      <c r="AP367" s="49"/>
      <c r="AR367" s="49"/>
      <c r="AU367" s="49"/>
      <c r="AV367" s="49"/>
      <c r="AW367" s="49"/>
      <c r="AX367" s="49"/>
      <c r="AY367" s="49"/>
      <c r="AZ367" s="49"/>
      <c r="BA367" s="49"/>
      <c r="BB367" s="49"/>
      <c r="BC367" s="49"/>
      <c r="BD367" s="49"/>
    </row>
    <row r="368" spans="18:56" x14ac:dyDescent="0.3">
      <c r="R368" s="49"/>
      <c r="S368" s="49"/>
      <c r="T368" s="49"/>
      <c r="U368" s="49"/>
      <c r="V368" s="49"/>
      <c r="W368" s="49"/>
      <c r="X368" s="49"/>
      <c r="Y368" s="49"/>
      <c r="Z368" s="49"/>
      <c r="AA368" s="49"/>
      <c r="AB368" s="49"/>
      <c r="AC368" s="49"/>
      <c r="AG368" s="49"/>
      <c r="AH368" s="49"/>
      <c r="AI368" s="49"/>
      <c r="AJ368" s="49"/>
      <c r="AK368" s="49"/>
      <c r="AL368" s="49"/>
      <c r="AM368" s="49"/>
      <c r="AN368" s="49"/>
      <c r="AO368" s="49"/>
      <c r="AP368" s="49"/>
      <c r="AR368" s="49"/>
      <c r="AU368" s="49"/>
      <c r="AV368" s="49"/>
      <c r="AW368" s="49"/>
      <c r="AX368" s="49"/>
      <c r="AY368" s="49"/>
      <c r="AZ368" s="49"/>
      <c r="BA368" s="49"/>
      <c r="BB368" s="49"/>
      <c r="BC368" s="49"/>
      <c r="BD368" s="49"/>
    </row>
    <row r="369" spans="18:56" x14ac:dyDescent="0.3">
      <c r="R369" s="49"/>
      <c r="S369" s="49"/>
      <c r="T369" s="49"/>
      <c r="U369" s="49"/>
      <c r="V369" s="49"/>
      <c r="W369" s="49"/>
      <c r="X369" s="49"/>
      <c r="Y369" s="49"/>
      <c r="Z369" s="49"/>
      <c r="AA369" s="49"/>
      <c r="AB369" s="49"/>
      <c r="AC369" s="49"/>
      <c r="AG369" s="49"/>
      <c r="AH369" s="49"/>
      <c r="AI369" s="49"/>
      <c r="AJ369" s="49"/>
      <c r="AK369" s="49"/>
      <c r="AL369" s="49"/>
      <c r="AM369" s="49"/>
      <c r="AN369" s="49"/>
      <c r="AO369" s="49"/>
      <c r="AP369" s="49"/>
      <c r="AR369" s="49"/>
      <c r="AU369" s="49"/>
      <c r="AV369" s="49"/>
      <c r="AW369" s="49"/>
      <c r="AX369" s="49"/>
      <c r="AY369" s="49"/>
      <c r="AZ369" s="49"/>
      <c r="BA369" s="49"/>
      <c r="BB369" s="49"/>
      <c r="BC369" s="49"/>
      <c r="BD369" s="49"/>
    </row>
    <row r="370" spans="18:56" x14ac:dyDescent="0.3">
      <c r="R370" s="49"/>
      <c r="S370" s="49"/>
      <c r="T370" s="49"/>
      <c r="U370" s="49"/>
      <c r="V370" s="49"/>
      <c r="W370" s="49"/>
      <c r="X370" s="49"/>
      <c r="Y370" s="49"/>
      <c r="Z370" s="49"/>
      <c r="AA370" s="49"/>
      <c r="AB370" s="49"/>
      <c r="AC370" s="49"/>
      <c r="AG370" s="49"/>
      <c r="AH370" s="49"/>
      <c r="AI370" s="49"/>
      <c r="AJ370" s="49"/>
      <c r="AK370" s="49"/>
      <c r="AL370" s="49"/>
      <c r="AM370" s="49"/>
      <c r="AN370" s="49"/>
      <c r="AO370" s="49"/>
      <c r="AP370" s="49"/>
      <c r="AR370" s="49"/>
      <c r="AU370" s="49"/>
      <c r="AV370" s="49"/>
      <c r="AW370" s="49"/>
      <c r="AX370" s="49"/>
      <c r="AY370" s="49"/>
      <c r="AZ370" s="49"/>
      <c r="BA370" s="49"/>
      <c r="BB370" s="49"/>
      <c r="BC370" s="49"/>
      <c r="BD370" s="49"/>
    </row>
    <row r="371" spans="18:56" x14ac:dyDescent="0.3">
      <c r="R371" s="49"/>
      <c r="S371" s="49"/>
      <c r="T371" s="49"/>
      <c r="U371" s="49"/>
      <c r="V371" s="49"/>
      <c r="W371" s="49"/>
      <c r="X371" s="49"/>
      <c r="Y371" s="49"/>
      <c r="Z371" s="49"/>
      <c r="AA371" s="49"/>
      <c r="AB371" s="49"/>
      <c r="AC371" s="49"/>
      <c r="AG371" s="49"/>
      <c r="AH371" s="49"/>
      <c r="AI371" s="49"/>
      <c r="AJ371" s="49"/>
      <c r="AK371" s="49"/>
      <c r="AL371" s="49"/>
      <c r="AM371" s="49"/>
      <c r="AN371" s="49"/>
      <c r="AO371" s="49"/>
      <c r="AP371" s="49"/>
      <c r="AR371" s="49"/>
      <c r="AU371" s="49"/>
      <c r="AV371" s="49"/>
      <c r="AW371" s="49"/>
      <c r="AX371" s="49"/>
      <c r="AY371" s="49"/>
      <c r="AZ371" s="49"/>
      <c r="BA371" s="49"/>
      <c r="BB371" s="49"/>
      <c r="BC371" s="49"/>
      <c r="BD371" s="49"/>
    </row>
    <row r="372" spans="18:56" x14ac:dyDescent="0.3">
      <c r="R372" s="49"/>
      <c r="S372" s="49"/>
      <c r="T372" s="49"/>
      <c r="U372" s="49"/>
      <c r="V372" s="49"/>
      <c r="W372" s="49"/>
      <c r="X372" s="49"/>
      <c r="Y372" s="49"/>
      <c r="Z372" s="49"/>
      <c r="AA372" s="49"/>
      <c r="AB372" s="49"/>
      <c r="AC372" s="49"/>
      <c r="AG372" s="49"/>
      <c r="AH372" s="49"/>
      <c r="AI372" s="49"/>
      <c r="AJ372" s="49"/>
      <c r="AK372" s="49"/>
      <c r="AL372" s="49"/>
      <c r="AM372" s="49"/>
      <c r="AN372" s="49"/>
      <c r="AO372" s="49"/>
      <c r="AP372" s="49"/>
      <c r="AR372" s="49"/>
      <c r="AU372" s="49"/>
      <c r="AV372" s="49"/>
      <c r="AW372" s="49"/>
      <c r="AX372" s="49"/>
      <c r="AY372" s="49"/>
      <c r="AZ372" s="49"/>
      <c r="BA372" s="49"/>
      <c r="BB372" s="49"/>
      <c r="BC372" s="49"/>
      <c r="BD372" s="49"/>
    </row>
    <row r="373" spans="18:56" x14ac:dyDescent="0.3">
      <c r="R373" s="49"/>
      <c r="S373" s="49"/>
      <c r="T373" s="49"/>
      <c r="U373" s="49"/>
      <c r="V373" s="49"/>
      <c r="W373" s="49"/>
      <c r="X373" s="49"/>
      <c r="Y373" s="49"/>
      <c r="Z373" s="49"/>
      <c r="AA373" s="49"/>
      <c r="AB373" s="49"/>
      <c r="AC373" s="49"/>
      <c r="AG373" s="49"/>
      <c r="AH373" s="49"/>
      <c r="AI373" s="49"/>
      <c r="AJ373" s="49"/>
      <c r="AK373" s="49"/>
      <c r="AL373" s="49"/>
      <c r="AM373" s="49"/>
      <c r="AN373" s="49"/>
      <c r="AO373" s="49"/>
      <c r="AP373" s="49"/>
      <c r="AR373" s="49"/>
      <c r="AU373" s="49"/>
      <c r="AV373" s="49"/>
      <c r="AW373" s="49"/>
      <c r="AX373" s="49"/>
      <c r="AY373" s="49"/>
      <c r="AZ373" s="49"/>
      <c r="BA373" s="49"/>
      <c r="BB373" s="49"/>
      <c r="BC373" s="49"/>
      <c r="BD373" s="49"/>
    </row>
    <row r="374" spans="18:56" x14ac:dyDescent="0.3">
      <c r="R374" s="49"/>
      <c r="S374" s="49"/>
      <c r="T374" s="49"/>
      <c r="U374" s="49"/>
      <c r="V374" s="49"/>
      <c r="W374" s="49"/>
      <c r="X374" s="49"/>
      <c r="Y374" s="49"/>
      <c r="Z374" s="49"/>
      <c r="AA374" s="49"/>
      <c r="AB374" s="49"/>
      <c r="AC374" s="49"/>
      <c r="AG374" s="49"/>
      <c r="AH374" s="49"/>
      <c r="AI374" s="49"/>
      <c r="AJ374" s="49"/>
      <c r="AK374" s="49"/>
      <c r="AL374" s="49"/>
      <c r="AM374" s="49"/>
      <c r="AN374" s="49"/>
      <c r="AO374" s="49"/>
      <c r="AP374" s="49"/>
      <c r="AR374" s="49"/>
      <c r="AU374" s="49"/>
      <c r="AV374" s="49"/>
      <c r="AW374" s="49"/>
      <c r="AX374" s="49"/>
      <c r="AY374" s="49"/>
      <c r="AZ374" s="49"/>
      <c r="BA374" s="49"/>
      <c r="BB374" s="49"/>
      <c r="BC374" s="49"/>
      <c r="BD374" s="49"/>
    </row>
    <row r="375" spans="18:56" x14ac:dyDescent="0.3">
      <c r="R375" s="49"/>
      <c r="S375" s="49"/>
      <c r="T375" s="49"/>
      <c r="U375" s="49"/>
      <c r="V375" s="49"/>
      <c r="W375" s="49"/>
      <c r="X375" s="49"/>
      <c r="Y375" s="49"/>
      <c r="Z375" s="49"/>
      <c r="AA375" s="49"/>
      <c r="AB375" s="49"/>
      <c r="AC375" s="49"/>
      <c r="AG375" s="49"/>
      <c r="AH375" s="49"/>
      <c r="AI375" s="49"/>
      <c r="AJ375" s="49"/>
      <c r="AK375" s="49"/>
      <c r="AL375" s="49"/>
      <c r="AM375" s="49"/>
      <c r="AN375" s="49"/>
      <c r="AO375" s="49"/>
      <c r="AP375" s="49"/>
      <c r="AR375" s="49"/>
      <c r="AU375" s="49"/>
      <c r="AV375" s="49"/>
      <c r="AW375" s="49"/>
      <c r="AX375" s="49"/>
      <c r="AY375" s="49"/>
      <c r="AZ375" s="49"/>
      <c r="BA375" s="49"/>
      <c r="BB375" s="49"/>
      <c r="BC375" s="49"/>
      <c r="BD375" s="49"/>
    </row>
    <row r="376" spans="18:56" x14ac:dyDescent="0.3">
      <c r="R376" s="49"/>
      <c r="S376" s="49"/>
      <c r="T376" s="49"/>
      <c r="U376" s="49"/>
      <c r="V376" s="49"/>
      <c r="W376" s="49"/>
      <c r="X376" s="49"/>
      <c r="Y376" s="49"/>
      <c r="Z376" s="49"/>
      <c r="AA376" s="49"/>
      <c r="AB376" s="49"/>
      <c r="AC376" s="49"/>
      <c r="AG376" s="49"/>
      <c r="AH376" s="49"/>
      <c r="AI376" s="49"/>
      <c r="AJ376" s="49"/>
      <c r="AK376" s="49"/>
      <c r="AL376" s="49"/>
      <c r="AM376" s="49"/>
      <c r="AN376" s="49"/>
      <c r="AO376" s="49"/>
      <c r="AP376" s="49"/>
      <c r="AR376" s="49"/>
      <c r="AU376" s="49"/>
      <c r="AV376" s="49"/>
      <c r="AW376" s="49"/>
      <c r="AX376" s="49"/>
      <c r="AY376" s="49"/>
      <c r="AZ376" s="49"/>
      <c r="BA376" s="49"/>
      <c r="BB376" s="49"/>
      <c r="BC376" s="49"/>
      <c r="BD376" s="49"/>
    </row>
    <row r="377" spans="18:56" x14ac:dyDescent="0.3">
      <c r="R377" s="49"/>
      <c r="S377" s="49"/>
      <c r="T377" s="49"/>
      <c r="U377" s="49"/>
      <c r="V377" s="49"/>
      <c r="W377" s="49"/>
      <c r="X377" s="49"/>
      <c r="Y377" s="49"/>
      <c r="Z377" s="49"/>
      <c r="AA377" s="49"/>
      <c r="AB377" s="49"/>
      <c r="AC377" s="49"/>
      <c r="AG377" s="49"/>
      <c r="AH377" s="49"/>
      <c r="AI377" s="49"/>
      <c r="AJ377" s="49"/>
      <c r="AK377" s="49"/>
      <c r="AL377" s="49"/>
      <c r="AM377" s="49"/>
      <c r="AN377" s="49"/>
      <c r="AO377" s="49"/>
      <c r="AP377" s="49"/>
      <c r="AR377" s="49"/>
      <c r="AU377" s="49"/>
      <c r="AV377" s="49"/>
      <c r="AW377" s="49"/>
      <c r="AX377" s="49"/>
      <c r="AY377" s="49"/>
      <c r="AZ377" s="49"/>
      <c r="BA377" s="49"/>
      <c r="BB377" s="49"/>
      <c r="BC377" s="49"/>
      <c r="BD377" s="49"/>
    </row>
    <row r="378" spans="18:56" x14ac:dyDescent="0.3">
      <c r="R378" s="49"/>
      <c r="S378" s="49"/>
      <c r="T378" s="49"/>
      <c r="U378" s="49"/>
      <c r="V378" s="49"/>
      <c r="W378" s="49"/>
      <c r="X378" s="49"/>
      <c r="Y378" s="49"/>
      <c r="Z378" s="49"/>
      <c r="AA378" s="49"/>
      <c r="AB378" s="49"/>
      <c r="AC378" s="49"/>
      <c r="AG378" s="49"/>
      <c r="AH378" s="49"/>
      <c r="AI378" s="49"/>
      <c r="AJ378" s="49"/>
      <c r="AK378" s="49"/>
      <c r="AL378" s="49"/>
      <c r="AM378" s="49"/>
      <c r="AN378" s="49"/>
      <c r="AO378" s="49"/>
      <c r="AP378" s="49"/>
      <c r="AR378" s="49"/>
      <c r="AU378" s="49"/>
      <c r="AV378" s="49"/>
      <c r="AW378" s="49"/>
      <c r="AX378" s="49"/>
      <c r="AY378" s="49"/>
      <c r="AZ378" s="49"/>
      <c r="BA378" s="49"/>
      <c r="BB378" s="49"/>
      <c r="BC378" s="49"/>
      <c r="BD378" s="49"/>
    </row>
    <row r="379" spans="18:56" x14ac:dyDescent="0.3">
      <c r="R379" s="49"/>
      <c r="S379" s="49"/>
      <c r="T379" s="49"/>
      <c r="U379" s="49"/>
      <c r="V379" s="49"/>
      <c r="W379" s="49"/>
      <c r="X379" s="49"/>
      <c r="Y379" s="49"/>
      <c r="Z379" s="49"/>
      <c r="AA379" s="49"/>
      <c r="AB379" s="49"/>
      <c r="AC379" s="49"/>
      <c r="AG379" s="49"/>
      <c r="AH379" s="49"/>
      <c r="AI379" s="49"/>
      <c r="AJ379" s="49"/>
      <c r="AK379" s="49"/>
      <c r="AL379" s="49"/>
      <c r="AM379" s="49"/>
      <c r="AN379" s="49"/>
      <c r="AO379" s="49"/>
      <c r="AP379" s="49"/>
      <c r="AR379" s="49"/>
      <c r="AU379" s="49"/>
      <c r="AV379" s="49"/>
      <c r="AW379" s="49"/>
      <c r="AX379" s="49"/>
      <c r="AY379" s="49"/>
      <c r="AZ379" s="49"/>
      <c r="BA379" s="49"/>
      <c r="BB379" s="49"/>
      <c r="BC379" s="49"/>
      <c r="BD379" s="49"/>
    </row>
    <row r="380" spans="18:56" x14ac:dyDescent="0.3">
      <c r="R380" s="49"/>
      <c r="S380" s="49"/>
      <c r="T380" s="49"/>
      <c r="U380" s="49"/>
      <c r="V380" s="49"/>
      <c r="W380" s="49"/>
      <c r="X380" s="49"/>
      <c r="Y380" s="49"/>
      <c r="Z380" s="49"/>
      <c r="AA380" s="49"/>
      <c r="AB380" s="49"/>
      <c r="AC380" s="49"/>
      <c r="AG380" s="49"/>
      <c r="AH380" s="49"/>
      <c r="AI380" s="49"/>
      <c r="AJ380" s="49"/>
      <c r="AK380" s="49"/>
      <c r="AL380" s="49"/>
      <c r="AM380" s="49"/>
      <c r="AN380" s="49"/>
      <c r="AO380" s="49"/>
      <c r="AP380" s="49"/>
      <c r="AR380" s="49"/>
      <c r="AU380" s="49"/>
      <c r="AV380" s="49"/>
      <c r="AW380" s="49"/>
      <c r="AX380" s="49"/>
      <c r="AY380" s="49"/>
      <c r="AZ380" s="49"/>
      <c r="BA380" s="49"/>
      <c r="BB380" s="49"/>
      <c r="BC380" s="49"/>
      <c r="BD380" s="49"/>
    </row>
    <row r="381" spans="18:56" x14ac:dyDescent="0.3">
      <c r="R381" s="49"/>
      <c r="S381" s="49"/>
      <c r="T381" s="49"/>
      <c r="U381" s="49"/>
      <c r="V381" s="49"/>
      <c r="W381" s="49"/>
      <c r="X381" s="49"/>
      <c r="Y381" s="49"/>
      <c r="Z381" s="49"/>
      <c r="AA381" s="49"/>
      <c r="AB381" s="49"/>
      <c r="AC381" s="49"/>
      <c r="AG381" s="49"/>
      <c r="AH381" s="49"/>
      <c r="AI381" s="49"/>
      <c r="AJ381" s="49"/>
      <c r="AK381" s="49"/>
      <c r="AL381" s="49"/>
      <c r="AM381" s="49"/>
      <c r="AN381" s="49"/>
      <c r="AO381" s="49"/>
      <c r="AP381" s="49"/>
      <c r="AR381" s="49"/>
      <c r="AU381" s="49"/>
      <c r="AV381" s="49"/>
      <c r="AW381" s="49"/>
      <c r="AX381" s="49"/>
      <c r="AY381" s="49"/>
      <c r="AZ381" s="49"/>
      <c r="BA381" s="49"/>
      <c r="BB381" s="49"/>
      <c r="BC381" s="49"/>
      <c r="BD381" s="49"/>
    </row>
    <row r="382" spans="18:56" x14ac:dyDescent="0.3">
      <c r="R382" s="49"/>
      <c r="S382" s="49"/>
      <c r="T382" s="49"/>
      <c r="U382" s="49"/>
      <c r="V382" s="49"/>
      <c r="W382" s="49"/>
      <c r="X382" s="49"/>
      <c r="Y382" s="49"/>
      <c r="Z382" s="49"/>
      <c r="AA382" s="49"/>
      <c r="AB382" s="49"/>
      <c r="AC382" s="49"/>
      <c r="AG382" s="49"/>
      <c r="AH382" s="49"/>
      <c r="AI382" s="49"/>
      <c r="AJ382" s="49"/>
      <c r="AK382" s="49"/>
      <c r="AL382" s="49"/>
      <c r="AM382" s="49"/>
      <c r="AN382" s="49"/>
      <c r="AO382" s="49"/>
      <c r="AP382" s="49"/>
      <c r="AR382" s="49"/>
      <c r="AU382" s="49"/>
      <c r="AV382" s="49"/>
      <c r="AW382" s="49"/>
      <c r="AX382" s="49"/>
      <c r="AY382" s="49"/>
      <c r="AZ382" s="49"/>
      <c r="BA382" s="49"/>
      <c r="BB382" s="49"/>
      <c r="BC382" s="49"/>
      <c r="BD382" s="49"/>
    </row>
    <row r="383" spans="18:56" x14ac:dyDescent="0.3">
      <c r="R383" s="49"/>
      <c r="S383" s="49"/>
      <c r="T383" s="49"/>
      <c r="U383" s="49"/>
      <c r="V383" s="49"/>
      <c r="W383" s="49"/>
      <c r="X383" s="49"/>
      <c r="Y383" s="49"/>
      <c r="Z383" s="49"/>
      <c r="AA383" s="49"/>
      <c r="AB383" s="49"/>
      <c r="AC383" s="49"/>
      <c r="AG383" s="49"/>
      <c r="AH383" s="49"/>
      <c r="AI383" s="49"/>
      <c r="AJ383" s="49"/>
      <c r="AK383" s="49"/>
      <c r="AL383" s="49"/>
      <c r="AM383" s="49"/>
      <c r="AN383" s="49"/>
      <c r="AO383" s="49"/>
      <c r="AP383" s="49"/>
      <c r="AR383" s="49"/>
      <c r="AU383" s="49"/>
      <c r="AV383" s="49"/>
      <c r="AW383" s="49"/>
      <c r="AX383" s="49"/>
      <c r="AY383" s="49"/>
      <c r="AZ383" s="49"/>
      <c r="BA383" s="49"/>
      <c r="BB383" s="49"/>
      <c r="BC383" s="49"/>
      <c r="BD383" s="49"/>
    </row>
    <row r="384" spans="18:56" x14ac:dyDescent="0.3">
      <c r="R384" s="49"/>
      <c r="S384" s="49"/>
      <c r="T384" s="49"/>
      <c r="U384" s="49"/>
      <c r="V384" s="49"/>
      <c r="W384" s="49"/>
      <c r="X384" s="49"/>
      <c r="Y384" s="49"/>
      <c r="Z384" s="49"/>
      <c r="AA384" s="49"/>
      <c r="AB384" s="49"/>
      <c r="AC384" s="49"/>
      <c r="AG384" s="49"/>
      <c r="AH384" s="49"/>
      <c r="AI384" s="49"/>
      <c r="AJ384" s="49"/>
      <c r="AK384" s="49"/>
      <c r="AL384" s="49"/>
      <c r="AM384" s="49"/>
      <c r="AN384" s="49"/>
      <c r="AO384" s="49"/>
      <c r="AP384" s="49"/>
      <c r="AR384" s="49"/>
      <c r="AU384" s="49"/>
      <c r="AV384" s="49"/>
      <c r="AW384" s="49"/>
      <c r="AX384" s="49"/>
      <c r="AY384" s="49"/>
      <c r="AZ384" s="49"/>
      <c r="BA384" s="49"/>
      <c r="BB384" s="49"/>
      <c r="BC384" s="49"/>
      <c r="BD384" s="49"/>
    </row>
    <row r="385" spans="18:56" x14ac:dyDescent="0.3">
      <c r="R385" s="49"/>
      <c r="S385" s="49"/>
      <c r="T385" s="49"/>
      <c r="U385" s="49"/>
      <c r="V385" s="49"/>
      <c r="W385" s="49"/>
      <c r="X385" s="49"/>
      <c r="Y385" s="49"/>
      <c r="Z385" s="49"/>
      <c r="AA385" s="49"/>
      <c r="AB385" s="49"/>
      <c r="AC385" s="49"/>
      <c r="AG385" s="49"/>
      <c r="AH385" s="49"/>
      <c r="AI385" s="49"/>
      <c r="AJ385" s="49"/>
      <c r="AK385" s="49"/>
      <c r="AL385" s="49"/>
      <c r="AM385" s="49"/>
      <c r="AN385" s="49"/>
      <c r="AO385" s="49"/>
      <c r="AP385" s="49"/>
      <c r="AR385" s="49"/>
      <c r="AU385" s="49"/>
      <c r="AV385" s="49"/>
      <c r="AW385" s="49"/>
      <c r="AX385" s="49"/>
      <c r="AY385" s="49"/>
      <c r="AZ385" s="49"/>
      <c r="BA385" s="49"/>
      <c r="BB385" s="49"/>
      <c r="BC385" s="49"/>
      <c r="BD385" s="49"/>
    </row>
    <row r="386" spans="18:56" x14ac:dyDescent="0.3">
      <c r="R386" s="49"/>
      <c r="S386" s="49"/>
      <c r="T386" s="49"/>
      <c r="U386" s="49"/>
      <c r="V386" s="49"/>
      <c r="W386" s="49"/>
      <c r="X386" s="49"/>
      <c r="Y386" s="49"/>
      <c r="Z386" s="49"/>
      <c r="AA386" s="49"/>
      <c r="AB386" s="49"/>
      <c r="AC386" s="49"/>
      <c r="AG386" s="49"/>
      <c r="AH386" s="49"/>
      <c r="AI386" s="49"/>
      <c r="AJ386" s="49"/>
      <c r="AK386" s="49"/>
      <c r="AL386" s="49"/>
      <c r="AM386" s="49"/>
      <c r="AN386" s="49"/>
      <c r="AO386" s="49"/>
      <c r="AP386" s="49"/>
      <c r="AR386" s="49"/>
      <c r="AU386" s="49"/>
      <c r="AV386" s="49"/>
      <c r="AW386" s="49"/>
      <c r="AX386" s="49"/>
      <c r="AY386" s="49"/>
      <c r="AZ386" s="49"/>
      <c r="BA386" s="49"/>
      <c r="BB386" s="49"/>
      <c r="BC386" s="49"/>
      <c r="BD386" s="49"/>
    </row>
    <row r="387" spans="18:56" x14ac:dyDescent="0.3">
      <c r="R387" s="49"/>
      <c r="S387" s="49"/>
      <c r="T387" s="49"/>
      <c r="U387" s="49"/>
      <c r="V387" s="49"/>
      <c r="W387" s="49"/>
      <c r="X387" s="49"/>
      <c r="Y387" s="49"/>
      <c r="Z387" s="49"/>
      <c r="AA387" s="49"/>
      <c r="AB387" s="49"/>
      <c r="AC387" s="49"/>
      <c r="AG387" s="49"/>
      <c r="AH387" s="49"/>
      <c r="AI387" s="49"/>
      <c r="AJ387" s="49"/>
      <c r="AK387" s="49"/>
      <c r="AL387" s="49"/>
      <c r="AM387" s="49"/>
      <c r="AN387" s="49"/>
      <c r="AO387" s="49"/>
      <c r="AP387" s="49"/>
      <c r="AR387" s="49"/>
      <c r="AU387" s="49"/>
      <c r="AV387" s="49"/>
      <c r="AW387" s="49"/>
      <c r="AX387" s="49"/>
      <c r="AY387" s="49"/>
      <c r="AZ387" s="49"/>
      <c r="BA387" s="49"/>
      <c r="BB387" s="49"/>
      <c r="BC387" s="49"/>
      <c r="BD387" s="49"/>
    </row>
    <row r="388" spans="18:56" x14ac:dyDescent="0.3">
      <c r="R388" s="49"/>
      <c r="S388" s="49"/>
      <c r="T388" s="49"/>
      <c r="U388" s="49"/>
      <c r="V388" s="49"/>
      <c r="W388" s="49"/>
      <c r="X388" s="49"/>
      <c r="Y388" s="49"/>
      <c r="Z388" s="49"/>
      <c r="AA388" s="49"/>
      <c r="AB388" s="49"/>
      <c r="AC388" s="49"/>
      <c r="AG388" s="49"/>
      <c r="AH388" s="49"/>
      <c r="AI388" s="49"/>
      <c r="AJ388" s="49"/>
      <c r="AK388" s="49"/>
      <c r="AL388" s="49"/>
      <c r="AM388" s="49"/>
      <c r="AN388" s="49"/>
      <c r="AO388" s="49"/>
      <c r="AP388" s="49"/>
      <c r="AR388" s="49"/>
      <c r="AU388" s="49"/>
      <c r="AV388" s="49"/>
      <c r="AW388" s="49"/>
      <c r="AX388" s="49"/>
      <c r="AY388" s="49"/>
      <c r="AZ388" s="49"/>
      <c r="BA388" s="49"/>
      <c r="BB388" s="49"/>
      <c r="BC388" s="49"/>
      <c r="BD388" s="49"/>
    </row>
    <row r="389" spans="18:56" x14ac:dyDescent="0.3">
      <c r="R389" s="49"/>
      <c r="S389" s="49"/>
      <c r="T389" s="49"/>
      <c r="U389" s="49"/>
      <c r="V389" s="49"/>
      <c r="W389" s="49"/>
      <c r="X389" s="49"/>
      <c r="Y389" s="49"/>
      <c r="Z389" s="49"/>
      <c r="AA389" s="49"/>
      <c r="AB389" s="49"/>
      <c r="AC389" s="49"/>
      <c r="AG389" s="49"/>
      <c r="AH389" s="49"/>
      <c r="AI389" s="49"/>
      <c r="AJ389" s="49"/>
      <c r="AK389" s="49"/>
      <c r="AL389" s="49"/>
      <c r="AM389" s="49"/>
      <c r="AN389" s="49"/>
      <c r="AO389" s="49"/>
      <c r="AP389" s="49"/>
      <c r="AR389" s="49"/>
      <c r="AU389" s="49"/>
      <c r="AV389" s="49"/>
      <c r="AW389" s="49"/>
      <c r="AX389" s="49"/>
      <c r="AY389" s="49"/>
      <c r="AZ389" s="49"/>
      <c r="BA389" s="49"/>
      <c r="BB389" s="49"/>
      <c r="BC389" s="49"/>
      <c r="BD389" s="49"/>
    </row>
    <row r="390" spans="18:56" x14ac:dyDescent="0.3">
      <c r="R390" s="49"/>
      <c r="S390" s="49"/>
      <c r="T390" s="49"/>
      <c r="U390" s="49"/>
      <c r="V390" s="49"/>
      <c r="W390" s="49"/>
      <c r="X390" s="49"/>
      <c r="Y390" s="49"/>
      <c r="Z390" s="49"/>
      <c r="AA390" s="49"/>
      <c r="AB390" s="49"/>
      <c r="AC390" s="49"/>
      <c r="AG390" s="49"/>
      <c r="AH390" s="49"/>
      <c r="AI390" s="49"/>
      <c r="AJ390" s="49"/>
      <c r="AK390" s="49"/>
      <c r="AL390" s="49"/>
      <c r="AM390" s="49"/>
      <c r="AN390" s="49"/>
      <c r="AO390" s="49"/>
      <c r="AP390" s="49"/>
      <c r="AR390" s="49"/>
      <c r="AU390" s="49"/>
      <c r="AV390" s="49"/>
      <c r="AW390" s="49"/>
      <c r="AX390" s="49"/>
      <c r="AY390" s="49"/>
      <c r="AZ390" s="49"/>
      <c r="BA390" s="49"/>
      <c r="BB390" s="49"/>
      <c r="BC390" s="49"/>
      <c r="BD390" s="49"/>
    </row>
    <row r="391" spans="18:56" x14ac:dyDescent="0.3">
      <c r="R391" s="49"/>
      <c r="S391" s="49"/>
      <c r="T391" s="49"/>
      <c r="U391" s="49"/>
      <c r="V391" s="49"/>
      <c r="W391" s="49"/>
      <c r="X391" s="49"/>
      <c r="Y391" s="49"/>
      <c r="Z391" s="49"/>
      <c r="AA391" s="49"/>
      <c r="AB391" s="49"/>
      <c r="AC391" s="49"/>
      <c r="AG391" s="49"/>
      <c r="AH391" s="49"/>
      <c r="AI391" s="49"/>
      <c r="AJ391" s="49"/>
      <c r="AK391" s="49"/>
      <c r="AL391" s="49"/>
      <c r="AM391" s="49"/>
      <c r="AN391" s="49"/>
      <c r="AO391" s="49"/>
      <c r="AP391" s="49"/>
      <c r="AR391" s="49"/>
      <c r="AU391" s="49"/>
      <c r="AV391" s="49"/>
      <c r="AW391" s="49"/>
      <c r="AX391" s="49"/>
      <c r="AY391" s="49"/>
      <c r="AZ391" s="49"/>
      <c r="BA391" s="49"/>
      <c r="BB391" s="49"/>
      <c r="BC391" s="49"/>
      <c r="BD391" s="49"/>
    </row>
    <row r="392" spans="18:56" x14ac:dyDescent="0.3">
      <c r="R392" s="49"/>
      <c r="S392" s="49"/>
      <c r="T392" s="49"/>
      <c r="U392" s="49"/>
      <c r="V392" s="49"/>
      <c r="W392" s="49"/>
      <c r="X392" s="49"/>
      <c r="Y392" s="49"/>
      <c r="Z392" s="49"/>
      <c r="AA392" s="49"/>
      <c r="AB392" s="49"/>
      <c r="AC392" s="49"/>
      <c r="AG392" s="49"/>
      <c r="AH392" s="49"/>
      <c r="AI392" s="49"/>
      <c r="AJ392" s="49"/>
      <c r="AK392" s="49"/>
      <c r="AL392" s="49"/>
      <c r="AM392" s="49"/>
      <c r="AN392" s="49"/>
      <c r="AO392" s="49"/>
      <c r="AP392" s="49"/>
      <c r="AR392" s="49"/>
      <c r="AU392" s="49"/>
      <c r="AV392" s="49"/>
      <c r="AW392" s="49"/>
      <c r="AX392" s="49"/>
      <c r="AY392" s="49"/>
      <c r="AZ392" s="49"/>
      <c r="BA392" s="49"/>
      <c r="BB392" s="49"/>
      <c r="BC392" s="49"/>
      <c r="BD392" s="49"/>
    </row>
    <row r="393" spans="18:56" x14ac:dyDescent="0.3">
      <c r="R393" s="49"/>
      <c r="S393" s="49"/>
      <c r="T393" s="49"/>
      <c r="U393" s="49"/>
      <c r="V393" s="49"/>
      <c r="W393" s="49"/>
      <c r="X393" s="49"/>
      <c r="Y393" s="49"/>
      <c r="Z393" s="49"/>
      <c r="AA393" s="49"/>
      <c r="AB393" s="49"/>
      <c r="AC393" s="49"/>
      <c r="AG393" s="49"/>
      <c r="AH393" s="49"/>
      <c r="AI393" s="49"/>
      <c r="AJ393" s="49"/>
      <c r="AK393" s="49"/>
      <c r="AL393" s="49"/>
      <c r="AM393" s="49"/>
      <c r="AN393" s="49"/>
      <c r="AO393" s="49"/>
      <c r="AP393" s="49"/>
      <c r="AR393" s="49"/>
      <c r="AU393" s="49"/>
      <c r="AV393" s="49"/>
      <c r="AW393" s="49"/>
      <c r="AX393" s="49"/>
      <c r="AY393" s="49"/>
      <c r="AZ393" s="49"/>
      <c r="BA393" s="49"/>
      <c r="BB393" s="49"/>
      <c r="BC393" s="49"/>
      <c r="BD393" s="49"/>
    </row>
    <row r="394" spans="18:56" x14ac:dyDescent="0.3">
      <c r="R394" s="49"/>
      <c r="S394" s="49"/>
      <c r="T394" s="49"/>
      <c r="U394" s="49"/>
      <c r="V394" s="49"/>
      <c r="W394" s="49"/>
      <c r="X394" s="49"/>
      <c r="Y394" s="49"/>
      <c r="Z394" s="49"/>
      <c r="AA394" s="49"/>
      <c r="AB394" s="49"/>
      <c r="AC394" s="49"/>
      <c r="AG394" s="49"/>
      <c r="AH394" s="49"/>
      <c r="AI394" s="49"/>
      <c r="AJ394" s="49"/>
      <c r="AK394" s="49"/>
      <c r="AL394" s="49"/>
      <c r="AM394" s="49"/>
      <c r="AN394" s="49"/>
      <c r="AO394" s="49"/>
      <c r="AP394" s="49"/>
      <c r="AR394" s="49"/>
      <c r="AU394" s="49"/>
      <c r="AV394" s="49"/>
      <c r="AW394" s="49"/>
      <c r="AX394" s="49"/>
      <c r="AY394" s="49"/>
      <c r="AZ394" s="49"/>
      <c r="BA394" s="49"/>
      <c r="BB394" s="49"/>
      <c r="BC394" s="49"/>
      <c r="BD394" s="49"/>
    </row>
    <row r="395" spans="18:56" x14ac:dyDescent="0.3">
      <c r="R395" s="49"/>
      <c r="S395" s="49"/>
      <c r="T395" s="49"/>
      <c r="U395" s="49"/>
      <c r="V395" s="49"/>
      <c r="W395" s="49"/>
      <c r="X395" s="49"/>
      <c r="Y395" s="49"/>
      <c r="Z395" s="49"/>
      <c r="AA395" s="49"/>
      <c r="AB395" s="49"/>
      <c r="AC395" s="49"/>
      <c r="AG395" s="49"/>
      <c r="AH395" s="49"/>
      <c r="AI395" s="49"/>
      <c r="AJ395" s="49"/>
      <c r="AK395" s="49"/>
      <c r="AL395" s="49"/>
      <c r="AM395" s="49"/>
      <c r="AN395" s="49"/>
      <c r="AO395" s="49"/>
      <c r="AP395" s="49"/>
      <c r="AR395" s="49"/>
      <c r="AU395" s="49"/>
      <c r="AV395" s="49"/>
      <c r="AW395" s="49"/>
      <c r="AX395" s="49"/>
      <c r="AY395" s="49"/>
      <c r="AZ395" s="49"/>
      <c r="BA395" s="49"/>
      <c r="BB395" s="49"/>
      <c r="BC395" s="49"/>
      <c r="BD395" s="49"/>
    </row>
    <row r="396" spans="18:56" x14ac:dyDescent="0.3">
      <c r="R396" s="49"/>
      <c r="S396" s="49"/>
      <c r="T396" s="49"/>
      <c r="U396" s="49"/>
      <c r="V396" s="49"/>
      <c r="W396" s="49"/>
      <c r="X396" s="49"/>
      <c r="Y396" s="49"/>
      <c r="Z396" s="49"/>
      <c r="AA396" s="49"/>
      <c r="AB396" s="49"/>
      <c r="AC396" s="49"/>
      <c r="AG396" s="49"/>
      <c r="AH396" s="49"/>
      <c r="AI396" s="49"/>
      <c r="AJ396" s="49"/>
      <c r="AK396" s="49"/>
      <c r="AL396" s="49"/>
      <c r="AM396" s="49"/>
      <c r="AN396" s="49"/>
      <c r="AO396" s="49"/>
      <c r="AP396" s="49"/>
      <c r="AR396" s="49"/>
      <c r="AU396" s="49"/>
      <c r="AV396" s="49"/>
      <c r="AW396" s="49"/>
      <c r="AX396" s="49"/>
      <c r="AY396" s="49"/>
      <c r="AZ396" s="49"/>
      <c r="BA396" s="49"/>
      <c r="BB396" s="49"/>
      <c r="BC396" s="49"/>
      <c r="BD396" s="49"/>
    </row>
    <row r="397" spans="18:56" x14ac:dyDescent="0.3">
      <c r="R397" s="49"/>
      <c r="S397" s="49"/>
      <c r="T397" s="49"/>
      <c r="U397" s="49"/>
      <c r="V397" s="49"/>
      <c r="W397" s="49"/>
      <c r="X397" s="49"/>
      <c r="Y397" s="49"/>
      <c r="Z397" s="49"/>
      <c r="AA397" s="49"/>
      <c r="AB397" s="49"/>
      <c r="AC397" s="49"/>
      <c r="AG397" s="49"/>
      <c r="AH397" s="49"/>
      <c r="AI397" s="49"/>
      <c r="AJ397" s="49"/>
      <c r="AK397" s="49"/>
      <c r="AL397" s="49"/>
      <c r="AM397" s="49"/>
      <c r="AN397" s="49"/>
      <c r="AO397" s="49"/>
      <c r="AP397" s="49"/>
      <c r="AR397" s="49"/>
      <c r="AU397" s="49"/>
      <c r="AV397" s="49"/>
      <c r="AW397" s="49"/>
      <c r="AX397" s="49"/>
      <c r="AY397" s="49"/>
      <c r="AZ397" s="49"/>
      <c r="BA397" s="49"/>
      <c r="BB397" s="49"/>
      <c r="BC397" s="49"/>
      <c r="BD397" s="49"/>
    </row>
    <row r="398" spans="18:56" x14ac:dyDescent="0.3">
      <c r="R398" s="49"/>
      <c r="S398" s="49"/>
      <c r="T398" s="49"/>
      <c r="U398" s="49"/>
      <c r="V398" s="49"/>
      <c r="W398" s="49"/>
      <c r="X398" s="49"/>
      <c r="Y398" s="49"/>
      <c r="Z398" s="49"/>
      <c r="AA398" s="49"/>
      <c r="AB398" s="49"/>
      <c r="AC398" s="49"/>
      <c r="AG398" s="49"/>
      <c r="AH398" s="49"/>
      <c r="AI398" s="49"/>
      <c r="AJ398" s="49"/>
      <c r="AK398" s="49"/>
      <c r="AL398" s="49"/>
      <c r="AM398" s="49"/>
      <c r="AN398" s="49"/>
      <c r="AO398" s="49"/>
      <c r="AP398" s="49"/>
      <c r="AR398" s="49"/>
      <c r="AU398" s="49"/>
      <c r="AV398" s="49"/>
      <c r="AW398" s="49"/>
      <c r="AX398" s="49"/>
      <c r="AY398" s="49"/>
      <c r="AZ398" s="49"/>
      <c r="BA398" s="49"/>
      <c r="BB398" s="49"/>
      <c r="BC398" s="49"/>
      <c r="BD398" s="49"/>
    </row>
    <row r="399" spans="18:56" x14ac:dyDescent="0.3">
      <c r="R399" s="49"/>
      <c r="S399" s="49"/>
      <c r="T399" s="49"/>
      <c r="U399" s="49"/>
      <c r="V399" s="49"/>
      <c r="W399" s="49"/>
      <c r="X399" s="49"/>
      <c r="Y399" s="49"/>
      <c r="Z399" s="49"/>
      <c r="AA399" s="49"/>
      <c r="AB399" s="49"/>
      <c r="AC399" s="49"/>
      <c r="AG399" s="49"/>
      <c r="AH399" s="49"/>
      <c r="AI399" s="49"/>
      <c r="AJ399" s="49"/>
      <c r="AK399" s="49"/>
      <c r="AL399" s="49"/>
      <c r="AM399" s="49"/>
      <c r="AN399" s="49"/>
      <c r="AO399" s="49"/>
      <c r="AP399" s="49"/>
      <c r="AR399" s="49"/>
      <c r="AU399" s="49"/>
      <c r="AV399" s="49"/>
      <c r="AW399" s="49"/>
      <c r="AX399" s="49"/>
      <c r="AY399" s="49"/>
      <c r="AZ399" s="49"/>
      <c r="BA399" s="49"/>
      <c r="BB399" s="49"/>
      <c r="BC399" s="49"/>
      <c r="BD399" s="49"/>
    </row>
    <row r="400" spans="18:56" x14ac:dyDescent="0.3">
      <c r="R400" s="49"/>
      <c r="S400" s="49"/>
      <c r="T400" s="49"/>
      <c r="U400" s="49"/>
      <c r="V400" s="49"/>
      <c r="W400" s="49"/>
      <c r="X400" s="49"/>
      <c r="Y400" s="49"/>
      <c r="Z400" s="49"/>
      <c r="AA400" s="49"/>
      <c r="AB400" s="49"/>
      <c r="AC400" s="49"/>
      <c r="AG400" s="49"/>
      <c r="AH400" s="49"/>
      <c r="AI400" s="49"/>
      <c r="AJ400" s="49"/>
      <c r="AK400" s="49"/>
      <c r="AL400" s="49"/>
      <c r="AM400" s="49"/>
      <c r="AN400" s="49"/>
      <c r="AO400" s="49"/>
      <c r="AP400" s="49"/>
      <c r="AR400" s="49"/>
      <c r="AU400" s="49"/>
      <c r="AV400" s="49"/>
      <c r="AW400" s="49"/>
      <c r="AX400" s="49"/>
      <c r="AY400" s="49"/>
      <c r="AZ400" s="49"/>
      <c r="BA400" s="49"/>
      <c r="BB400" s="49"/>
      <c r="BC400" s="49"/>
      <c r="BD400" s="49"/>
    </row>
    <row r="401" spans="18:56" x14ac:dyDescent="0.3">
      <c r="R401" s="49"/>
      <c r="S401" s="49"/>
      <c r="T401" s="49"/>
      <c r="U401" s="49"/>
      <c r="V401" s="49"/>
      <c r="W401" s="49"/>
      <c r="X401" s="49"/>
      <c r="Y401" s="49"/>
      <c r="Z401" s="49"/>
      <c r="AA401" s="49"/>
      <c r="AB401" s="49"/>
      <c r="AC401" s="49"/>
      <c r="AG401" s="49"/>
      <c r="AH401" s="49"/>
      <c r="AI401" s="49"/>
      <c r="AJ401" s="49"/>
      <c r="AK401" s="49"/>
      <c r="AL401" s="49"/>
      <c r="AM401" s="49"/>
      <c r="AN401" s="49"/>
      <c r="AO401" s="49"/>
      <c r="AP401" s="49"/>
      <c r="AR401" s="49"/>
      <c r="AU401" s="49"/>
      <c r="AV401" s="49"/>
      <c r="AW401" s="49"/>
      <c r="AX401" s="49"/>
      <c r="AY401" s="49"/>
      <c r="AZ401" s="49"/>
      <c r="BA401" s="49"/>
      <c r="BB401" s="49"/>
      <c r="BC401" s="49"/>
      <c r="BD401" s="49"/>
    </row>
    <row r="402" spans="18:56" x14ac:dyDescent="0.3">
      <c r="R402" s="49"/>
      <c r="S402" s="49"/>
      <c r="T402" s="49"/>
      <c r="U402" s="49"/>
      <c r="V402" s="49"/>
      <c r="W402" s="49"/>
      <c r="X402" s="49"/>
      <c r="Y402" s="49"/>
      <c r="Z402" s="49"/>
      <c r="AA402" s="49"/>
      <c r="AB402" s="49"/>
      <c r="AC402" s="49"/>
      <c r="AG402" s="49"/>
      <c r="AH402" s="49"/>
      <c r="AI402" s="49"/>
      <c r="AJ402" s="49"/>
      <c r="AK402" s="49"/>
      <c r="AL402" s="49"/>
      <c r="AM402" s="49"/>
      <c r="AN402" s="49"/>
      <c r="AO402" s="49"/>
      <c r="AP402" s="49"/>
      <c r="AR402" s="49"/>
      <c r="AU402" s="49"/>
      <c r="AV402" s="49"/>
      <c r="AW402" s="49"/>
      <c r="AX402" s="49"/>
      <c r="AY402" s="49"/>
      <c r="AZ402" s="49"/>
      <c r="BA402" s="49"/>
      <c r="BB402" s="49"/>
      <c r="BC402" s="49"/>
      <c r="BD402" s="49"/>
    </row>
    <row r="403" spans="18:56" x14ac:dyDescent="0.3">
      <c r="R403" s="49"/>
      <c r="S403" s="49"/>
      <c r="T403" s="49"/>
      <c r="U403" s="49"/>
      <c r="V403" s="49"/>
      <c r="W403" s="49"/>
      <c r="X403" s="49"/>
      <c r="Y403" s="49"/>
      <c r="Z403" s="49"/>
      <c r="AA403" s="49"/>
      <c r="AB403" s="49"/>
      <c r="AC403" s="49"/>
      <c r="AG403" s="49"/>
      <c r="AH403" s="49"/>
      <c r="AI403" s="49"/>
      <c r="AJ403" s="49"/>
      <c r="AK403" s="49"/>
      <c r="AL403" s="49"/>
      <c r="AM403" s="49"/>
      <c r="AN403" s="49"/>
      <c r="AO403" s="49"/>
      <c r="AP403" s="49"/>
      <c r="AR403" s="49"/>
      <c r="AU403" s="49"/>
      <c r="AV403" s="49"/>
      <c r="AW403" s="49"/>
      <c r="AX403" s="49"/>
      <c r="AY403" s="49"/>
      <c r="AZ403" s="49"/>
      <c r="BA403" s="49"/>
      <c r="BB403" s="49"/>
      <c r="BC403" s="49"/>
      <c r="BD403" s="49"/>
    </row>
    <row r="404" spans="18:56" x14ac:dyDescent="0.3">
      <c r="R404" s="49"/>
      <c r="S404" s="49"/>
      <c r="T404" s="49"/>
      <c r="U404" s="49"/>
      <c r="V404" s="49"/>
      <c r="W404" s="49"/>
      <c r="X404" s="49"/>
      <c r="Y404" s="49"/>
      <c r="Z404" s="49"/>
      <c r="AA404" s="49"/>
      <c r="AB404" s="49"/>
      <c r="AC404" s="49"/>
      <c r="AG404" s="49"/>
      <c r="AH404" s="49"/>
      <c r="AI404" s="49"/>
      <c r="AJ404" s="49"/>
      <c r="AK404" s="49"/>
      <c r="AL404" s="49"/>
      <c r="AM404" s="49"/>
      <c r="AN404" s="49"/>
      <c r="AO404" s="49"/>
      <c r="AP404" s="49"/>
      <c r="AR404" s="49"/>
      <c r="AU404" s="49"/>
      <c r="AV404" s="49"/>
      <c r="AW404" s="49"/>
      <c r="AX404" s="49"/>
      <c r="AY404" s="49"/>
      <c r="AZ404" s="49"/>
      <c r="BA404" s="49"/>
      <c r="BB404" s="49"/>
      <c r="BC404" s="49"/>
      <c r="BD404" s="49"/>
    </row>
    <row r="405" spans="18:56" x14ac:dyDescent="0.3">
      <c r="R405" s="49"/>
      <c r="S405" s="49"/>
      <c r="T405" s="49"/>
      <c r="U405" s="49"/>
      <c r="V405" s="49"/>
      <c r="W405" s="49"/>
      <c r="X405" s="49"/>
      <c r="Y405" s="49"/>
      <c r="Z405" s="49"/>
      <c r="AA405" s="49"/>
      <c r="AB405" s="49"/>
      <c r="AC405" s="49"/>
      <c r="AG405" s="49"/>
      <c r="AH405" s="49"/>
      <c r="AI405" s="49"/>
      <c r="AJ405" s="49"/>
      <c r="AK405" s="49"/>
      <c r="AL405" s="49"/>
      <c r="AM405" s="49"/>
      <c r="AN405" s="49"/>
      <c r="AO405" s="49"/>
      <c r="AP405" s="49"/>
      <c r="AR405" s="49"/>
      <c r="AU405" s="49"/>
      <c r="AV405" s="49"/>
      <c r="AW405" s="49"/>
      <c r="AX405" s="49"/>
      <c r="AY405" s="49"/>
      <c r="AZ405" s="49"/>
      <c r="BA405" s="49"/>
      <c r="BB405" s="49"/>
      <c r="BC405" s="49"/>
      <c r="BD405" s="49"/>
    </row>
    <row r="406" spans="18:56" x14ac:dyDescent="0.3">
      <c r="R406" s="49"/>
      <c r="S406" s="49"/>
      <c r="T406" s="49"/>
      <c r="U406" s="49"/>
      <c r="V406" s="49"/>
      <c r="W406" s="49"/>
      <c r="X406" s="49"/>
      <c r="Y406" s="49"/>
      <c r="Z406" s="49"/>
      <c r="AA406" s="49"/>
      <c r="AB406" s="49"/>
      <c r="AC406" s="49"/>
      <c r="AG406" s="49"/>
      <c r="AH406" s="49"/>
      <c r="AI406" s="49"/>
      <c r="AJ406" s="49"/>
      <c r="AK406" s="49"/>
      <c r="AL406" s="49"/>
      <c r="AM406" s="49"/>
      <c r="AN406" s="49"/>
      <c r="AO406" s="49"/>
      <c r="AP406" s="49"/>
      <c r="AR406" s="49"/>
      <c r="AU406" s="49"/>
      <c r="AV406" s="49"/>
      <c r="AW406" s="49"/>
      <c r="AX406" s="49"/>
      <c r="AY406" s="49"/>
      <c r="AZ406" s="49"/>
      <c r="BA406" s="49"/>
      <c r="BB406" s="49"/>
      <c r="BC406" s="49"/>
      <c r="BD406" s="49"/>
    </row>
    <row r="407" spans="18:56" x14ac:dyDescent="0.3">
      <c r="R407" s="49"/>
      <c r="S407" s="49"/>
      <c r="T407" s="49"/>
      <c r="U407" s="49"/>
      <c r="V407" s="49"/>
      <c r="W407" s="49"/>
      <c r="X407" s="49"/>
      <c r="Y407" s="49"/>
      <c r="Z407" s="49"/>
      <c r="AA407" s="49"/>
      <c r="AB407" s="49"/>
      <c r="AC407" s="49"/>
      <c r="AG407" s="49"/>
      <c r="AH407" s="49"/>
      <c r="AI407" s="49"/>
      <c r="AJ407" s="49"/>
      <c r="AK407" s="49"/>
      <c r="AL407" s="49"/>
      <c r="AM407" s="49"/>
      <c r="AN407" s="49"/>
      <c r="AO407" s="49"/>
      <c r="AP407" s="49"/>
      <c r="AR407" s="49"/>
      <c r="AU407" s="49"/>
      <c r="AV407" s="49"/>
      <c r="AW407" s="49"/>
      <c r="AX407" s="49"/>
      <c r="AY407" s="49"/>
      <c r="AZ407" s="49"/>
      <c r="BA407" s="49"/>
      <c r="BB407" s="49"/>
      <c r="BC407" s="49"/>
      <c r="BD407" s="49"/>
    </row>
    <row r="408" spans="18:56" x14ac:dyDescent="0.3">
      <c r="R408" s="49"/>
      <c r="S408" s="49"/>
      <c r="T408" s="49"/>
      <c r="U408" s="49"/>
      <c r="V408" s="49"/>
      <c r="W408" s="49"/>
      <c r="X408" s="49"/>
      <c r="Y408" s="49"/>
      <c r="Z408" s="49"/>
      <c r="AA408" s="49"/>
      <c r="AB408" s="49"/>
      <c r="AC408" s="49"/>
      <c r="AG408" s="49"/>
      <c r="AH408" s="49"/>
      <c r="AI408" s="49"/>
      <c r="AJ408" s="49"/>
      <c r="AK408" s="49"/>
      <c r="AL408" s="49"/>
      <c r="AM408" s="49"/>
      <c r="AN408" s="49"/>
      <c r="AO408" s="49"/>
      <c r="AP408" s="49"/>
      <c r="AR408" s="49"/>
      <c r="AU408" s="49"/>
      <c r="AV408" s="49"/>
      <c r="AW408" s="49"/>
      <c r="AX408" s="49"/>
      <c r="AY408" s="49"/>
      <c r="AZ408" s="49"/>
      <c r="BA408" s="49"/>
      <c r="BB408" s="49"/>
      <c r="BC408" s="49"/>
      <c r="BD408" s="49"/>
    </row>
    <row r="409" spans="18:56" x14ac:dyDescent="0.3">
      <c r="R409" s="49"/>
      <c r="S409" s="49"/>
      <c r="T409" s="49"/>
      <c r="U409" s="49"/>
      <c r="V409" s="49"/>
      <c r="W409" s="49"/>
      <c r="X409" s="49"/>
      <c r="Y409" s="49"/>
      <c r="Z409" s="49"/>
      <c r="AA409" s="49"/>
      <c r="AB409" s="49"/>
      <c r="AC409" s="49"/>
      <c r="AG409" s="49"/>
      <c r="AH409" s="49"/>
      <c r="AI409" s="49"/>
      <c r="AJ409" s="49"/>
      <c r="AK409" s="49"/>
      <c r="AL409" s="49"/>
      <c r="AM409" s="49"/>
      <c r="AN409" s="49"/>
      <c r="AO409" s="49"/>
      <c r="AP409" s="49"/>
      <c r="AR409" s="49"/>
      <c r="AU409" s="49"/>
      <c r="AV409" s="49"/>
      <c r="AW409" s="49"/>
      <c r="AX409" s="49"/>
      <c r="AY409" s="49"/>
      <c r="AZ409" s="49"/>
      <c r="BA409" s="49"/>
      <c r="BB409" s="49"/>
      <c r="BC409" s="49"/>
      <c r="BD409" s="49"/>
    </row>
    <row r="410" spans="18:56" x14ac:dyDescent="0.3">
      <c r="R410" s="49"/>
      <c r="S410" s="49"/>
      <c r="T410" s="49"/>
      <c r="U410" s="49"/>
      <c r="V410" s="49"/>
      <c r="W410" s="49"/>
      <c r="X410" s="49"/>
      <c r="Y410" s="49"/>
      <c r="Z410" s="49"/>
      <c r="AA410" s="49"/>
      <c r="AB410" s="49"/>
      <c r="AC410" s="49"/>
      <c r="AG410" s="49"/>
      <c r="AH410" s="49"/>
      <c r="AI410" s="49"/>
      <c r="AJ410" s="49"/>
      <c r="AK410" s="49"/>
      <c r="AL410" s="49"/>
      <c r="AM410" s="49"/>
      <c r="AN410" s="49"/>
      <c r="AO410" s="49"/>
      <c r="AP410" s="49"/>
      <c r="AR410" s="49"/>
      <c r="AU410" s="49"/>
      <c r="AV410" s="49"/>
      <c r="AW410" s="49"/>
      <c r="AX410" s="49"/>
      <c r="AY410" s="49"/>
      <c r="AZ410" s="49"/>
      <c r="BA410" s="49"/>
      <c r="BB410" s="49"/>
      <c r="BC410" s="49"/>
      <c r="BD410" s="49"/>
    </row>
    <row r="411" spans="18:56" x14ac:dyDescent="0.3">
      <c r="R411" s="49"/>
      <c r="S411" s="49"/>
      <c r="T411" s="49"/>
      <c r="U411" s="49"/>
      <c r="V411" s="49"/>
      <c r="W411" s="49"/>
      <c r="X411" s="49"/>
      <c r="Y411" s="49"/>
      <c r="Z411" s="49"/>
      <c r="AA411" s="49"/>
      <c r="AB411" s="49"/>
      <c r="AC411" s="49"/>
      <c r="AG411" s="49"/>
      <c r="AH411" s="49"/>
      <c r="AI411" s="49"/>
      <c r="AJ411" s="49"/>
      <c r="AK411" s="49"/>
      <c r="AL411" s="49"/>
      <c r="AM411" s="49"/>
      <c r="AN411" s="49"/>
      <c r="AO411" s="49"/>
      <c r="AP411" s="49"/>
      <c r="AR411" s="49"/>
      <c r="AU411" s="49"/>
      <c r="AV411" s="49"/>
      <c r="AW411" s="49"/>
      <c r="AX411" s="49"/>
      <c r="AY411" s="49"/>
      <c r="AZ411" s="49"/>
      <c r="BA411" s="49"/>
      <c r="BB411" s="49"/>
      <c r="BC411" s="49"/>
      <c r="BD411" s="49"/>
    </row>
    <row r="412" spans="18:56" x14ac:dyDescent="0.3">
      <c r="R412" s="49"/>
      <c r="S412" s="49"/>
      <c r="T412" s="49"/>
      <c r="U412" s="49"/>
      <c r="V412" s="49"/>
      <c r="W412" s="49"/>
      <c r="X412" s="49"/>
      <c r="Y412" s="49"/>
      <c r="Z412" s="49"/>
      <c r="AA412" s="49"/>
      <c r="AB412" s="49"/>
      <c r="AC412" s="49"/>
      <c r="AG412" s="49"/>
      <c r="AH412" s="49"/>
      <c r="AI412" s="49"/>
      <c r="AJ412" s="49"/>
      <c r="AK412" s="49"/>
      <c r="AL412" s="49"/>
      <c r="AM412" s="49"/>
      <c r="AN412" s="49"/>
      <c r="AO412" s="49"/>
      <c r="AP412" s="49"/>
      <c r="AR412" s="49"/>
      <c r="AU412" s="49"/>
      <c r="AV412" s="49"/>
      <c r="AW412" s="49"/>
      <c r="AX412" s="49"/>
      <c r="AY412" s="49"/>
      <c r="AZ412" s="49"/>
      <c r="BA412" s="49"/>
      <c r="BB412" s="49"/>
      <c r="BC412" s="49"/>
      <c r="BD412" s="49"/>
    </row>
    <row r="413" spans="18:56" x14ac:dyDescent="0.3">
      <c r="R413" s="49"/>
      <c r="S413" s="49"/>
      <c r="T413" s="49"/>
      <c r="U413" s="49"/>
      <c r="V413" s="49"/>
      <c r="W413" s="49"/>
      <c r="X413" s="49"/>
      <c r="Y413" s="49"/>
      <c r="Z413" s="49"/>
      <c r="AA413" s="49"/>
      <c r="AB413" s="49"/>
      <c r="AC413" s="49"/>
      <c r="AG413" s="49"/>
      <c r="AH413" s="49"/>
      <c r="AI413" s="49"/>
      <c r="AJ413" s="49"/>
      <c r="AK413" s="49"/>
      <c r="AL413" s="49"/>
      <c r="AM413" s="49"/>
      <c r="AN413" s="49"/>
      <c r="AO413" s="49"/>
      <c r="AP413" s="49"/>
      <c r="AR413" s="49"/>
      <c r="AU413" s="49"/>
      <c r="AV413" s="49"/>
      <c r="AW413" s="49"/>
      <c r="AX413" s="49"/>
      <c r="AY413" s="49"/>
      <c r="AZ413" s="49"/>
      <c r="BA413" s="49"/>
      <c r="BB413" s="49"/>
      <c r="BC413" s="49"/>
      <c r="BD413" s="49"/>
    </row>
    <row r="414" spans="18:56" x14ac:dyDescent="0.3">
      <c r="R414" s="49"/>
      <c r="S414" s="49"/>
      <c r="T414" s="49"/>
      <c r="U414" s="49"/>
      <c r="V414" s="49"/>
      <c r="W414" s="49"/>
      <c r="X414" s="49"/>
      <c r="Y414" s="49"/>
      <c r="Z414" s="49"/>
      <c r="AA414" s="49"/>
      <c r="AB414" s="49"/>
      <c r="AC414" s="49"/>
      <c r="AG414" s="49"/>
      <c r="AH414" s="49"/>
      <c r="AI414" s="49"/>
      <c r="AJ414" s="49"/>
      <c r="AK414" s="49"/>
      <c r="AL414" s="49"/>
      <c r="AM414" s="49"/>
      <c r="AN414" s="49"/>
      <c r="AO414" s="49"/>
      <c r="AP414" s="49"/>
      <c r="AR414" s="49"/>
      <c r="AU414" s="49"/>
      <c r="AV414" s="49"/>
      <c r="AW414" s="49"/>
      <c r="AX414" s="49"/>
      <c r="AY414" s="49"/>
      <c r="AZ414" s="49"/>
      <c r="BA414" s="49"/>
      <c r="BB414" s="49"/>
      <c r="BC414" s="49"/>
      <c r="BD414" s="49"/>
    </row>
    <row r="415" spans="18:56" x14ac:dyDescent="0.3">
      <c r="R415" s="49"/>
      <c r="S415" s="49"/>
      <c r="T415" s="49"/>
      <c r="U415" s="49"/>
      <c r="V415" s="49"/>
      <c r="W415" s="49"/>
      <c r="X415" s="49"/>
      <c r="Y415" s="49"/>
      <c r="Z415" s="49"/>
      <c r="AA415" s="49"/>
      <c r="AB415" s="49"/>
      <c r="AC415" s="49"/>
      <c r="AG415" s="49"/>
      <c r="AH415" s="49"/>
      <c r="AI415" s="49"/>
      <c r="AJ415" s="49"/>
      <c r="AK415" s="49"/>
      <c r="AL415" s="49"/>
      <c r="AM415" s="49"/>
      <c r="AN415" s="49"/>
      <c r="AO415" s="49"/>
      <c r="AP415" s="49"/>
      <c r="AR415" s="49"/>
      <c r="AU415" s="49"/>
      <c r="AV415" s="49"/>
      <c r="AW415" s="49"/>
      <c r="AX415" s="49"/>
      <c r="AY415" s="49"/>
      <c r="AZ415" s="49"/>
      <c r="BA415" s="49"/>
      <c r="BB415" s="49"/>
      <c r="BC415" s="49"/>
      <c r="BD415" s="49"/>
    </row>
    <row r="416" spans="18:56" x14ac:dyDescent="0.3">
      <c r="R416" s="49"/>
      <c r="S416" s="49"/>
      <c r="T416" s="49"/>
      <c r="U416" s="49"/>
      <c r="V416" s="49"/>
      <c r="W416" s="49"/>
      <c r="X416" s="49"/>
      <c r="Y416" s="49"/>
      <c r="Z416" s="49"/>
      <c r="AA416" s="49"/>
      <c r="AB416" s="49"/>
      <c r="AC416" s="49"/>
      <c r="AG416" s="49"/>
      <c r="AH416" s="49"/>
      <c r="AI416" s="49"/>
      <c r="AJ416" s="49"/>
      <c r="AK416" s="49"/>
      <c r="AL416" s="49"/>
      <c r="AM416" s="49"/>
      <c r="AN416" s="49"/>
      <c r="AO416" s="49"/>
      <c r="AP416" s="49"/>
      <c r="AR416" s="49"/>
      <c r="AU416" s="49"/>
      <c r="AV416" s="49"/>
      <c r="AW416" s="49"/>
      <c r="AX416" s="49"/>
      <c r="AY416" s="49"/>
      <c r="AZ416" s="49"/>
      <c r="BA416" s="49"/>
      <c r="BB416" s="49"/>
      <c r="BC416" s="49"/>
      <c r="BD416" s="49"/>
    </row>
    <row r="417" spans="18:56" x14ac:dyDescent="0.3">
      <c r="R417" s="49"/>
      <c r="S417" s="49"/>
      <c r="T417" s="49"/>
      <c r="U417" s="49"/>
      <c r="V417" s="49"/>
      <c r="W417" s="49"/>
      <c r="X417" s="49"/>
      <c r="Y417" s="49"/>
      <c r="Z417" s="49"/>
      <c r="AA417" s="49"/>
      <c r="AB417" s="49"/>
      <c r="AC417" s="49"/>
      <c r="AG417" s="49"/>
      <c r="AH417" s="49"/>
      <c r="AI417" s="49"/>
      <c r="AJ417" s="49"/>
      <c r="AK417" s="49"/>
      <c r="AL417" s="49"/>
      <c r="AM417" s="49"/>
      <c r="AN417" s="49"/>
      <c r="AO417" s="49"/>
      <c r="AP417" s="49"/>
      <c r="AR417" s="49"/>
      <c r="AU417" s="49"/>
      <c r="AV417" s="49"/>
      <c r="AW417" s="49"/>
      <c r="AX417" s="49"/>
      <c r="AY417" s="49"/>
      <c r="AZ417" s="49"/>
      <c r="BA417" s="49"/>
      <c r="BB417" s="49"/>
      <c r="BC417" s="49"/>
      <c r="BD417" s="49"/>
    </row>
    <row r="418" spans="18:56" x14ac:dyDescent="0.3">
      <c r="R418" s="49"/>
      <c r="S418" s="49"/>
      <c r="T418" s="49"/>
      <c r="U418" s="49"/>
      <c r="V418" s="49"/>
      <c r="W418" s="49"/>
      <c r="X418" s="49"/>
      <c r="Y418" s="49"/>
      <c r="Z418" s="49"/>
      <c r="AA418" s="49"/>
      <c r="AB418" s="49"/>
      <c r="AC418" s="49"/>
      <c r="AG418" s="49"/>
      <c r="AH418" s="49"/>
      <c r="AI418" s="49"/>
      <c r="AJ418" s="49"/>
      <c r="AK418" s="49"/>
      <c r="AL418" s="49"/>
      <c r="AM418" s="49"/>
      <c r="AN418" s="49"/>
      <c r="AO418" s="49"/>
      <c r="AP418" s="49"/>
      <c r="AR418" s="49"/>
      <c r="AU418" s="49"/>
      <c r="AV418" s="49"/>
      <c r="AW418" s="49"/>
      <c r="AX418" s="49"/>
      <c r="AY418" s="49"/>
      <c r="AZ418" s="49"/>
      <c r="BA418" s="49"/>
      <c r="BB418" s="49"/>
      <c r="BC418" s="49"/>
      <c r="BD418" s="49"/>
    </row>
    <row r="419" spans="18:56" x14ac:dyDescent="0.3">
      <c r="R419" s="49"/>
      <c r="S419" s="49"/>
      <c r="T419" s="49"/>
      <c r="U419" s="49"/>
      <c r="V419" s="49"/>
      <c r="W419" s="49"/>
      <c r="X419" s="49"/>
      <c r="Y419" s="49"/>
      <c r="Z419" s="49"/>
      <c r="AA419" s="49"/>
      <c r="AB419" s="49"/>
      <c r="AC419" s="49"/>
      <c r="AG419" s="49"/>
      <c r="AH419" s="49"/>
      <c r="AI419" s="49"/>
      <c r="AJ419" s="49"/>
      <c r="AK419" s="49"/>
      <c r="AL419" s="49"/>
      <c r="AM419" s="49"/>
      <c r="AN419" s="49"/>
      <c r="AO419" s="49"/>
      <c r="AP419" s="49"/>
      <c r="AR419" s="49"/>
      <c r="AU419" s="49"/>
      <c r="AV419" s="49"/>
      <c r="AW419" s="49"/>
      <c r="AX419" s="49"/>
      <c r="AY419" s="49"/>
      <c r="AZ419" s="49"/>
      <c r="BA419" s="49"/>
      <c r="BB419" s="49"/>
      <c r="BC419" s="49"/>
      <c r="BD419" s="49"/>
    </row>
    <row r="420" spans="18:56" x14ac:dyDescent="0.3">
      <c r="R420" s="49"/>
      <c r="S420" s="49"/>
      <c r="T420" s="49"/>
      <c r="U420" s="49"/>
      <c r="V420" s="49"/>
      <c r="W420" s="49"/>
      <c r="X420" s="49"/>
      <c r="Y420" s="49"/>
      <c r="Z420" s="49"/>
      <c r="AA420" s="49"/>
      <c r="AB420" s="49"/>
      <c r="AC420" s="49"/>
      <c r="AG420" s="49"/>
      <c r="AH420" s="49"/>
      <c r="AI420" s="49"/>
      <c r="AJ420" s="49"/>
      <c r="AK420" s="49"/>
      <c r="AL420" s="49"/>
      <c r="AM420" s="49"/>
      <c r="AN420" s="49"/>
      <c r="AO420" s="49"/>
      <c r="AP420" s="49"/>
      <c r="AR420" s="49"/>
      <c r="AU420" s="49"/>
      <c r="AV420" s="49"/>
      <c r="AW420" s="49"/>
      <c r="AX420" s="49"/>
      <c r="AY420" s="49"/>
      <c r="AZ420" s="49"/>
      <c r="BA420" s="49"/>
      <c r="BB420" s="49"/>
      <c r="BC420" s="49"/>
      <c r="BD420" s="49"/>
    </row>
    <row r="421" spans="18:56" x14ac:dyDescent="0.3">
      <c r="R421" s="49"/>
      <c r="S421" s="49"/>
      <c r="T421" s="49"/>
      <c r="U421" s="49"/>
      <c r="V421" s="49"/>
      <c r="W421" s="49"/>
      <c r="X421" s="49"/>
      <c r="Y421" s="49"/>
      <c r="Z421" s="49"/>
      <c r="AA421" s="49"/>
      <c r="AB421" s="49"/>
      <c r="AC421" s="49"/>
      <c r="AG421" s="49"/>
      <c r="AH421" s="49"/>
      <c r="AI421" s="49"/>
      <c r="AJ421" s="49"/>
      <c r="AK421" s="49"/>
      <c r="AL421" s="49"/>
      <c r="AM421" s="49"/>
      <c r="AN421" s="49"/>
      <c r="AO421" s="49"/>
      <c r="AP421" s="49"/>
      <c r="AR421" s="49"/>
      <c r="AU421" s="49"/>
      <c r="AV421" s="49"/>
      <c r="AW421" s="49"/>
      <c r="AX421" s="49"/>
      <c r="AY421" s="49"/>
      <c r="AZ421" s="49"/>
      <c r="BA421" s="49"/>
      <c r="BB421" s="49"/>
      <c r="BC421" s="49"/>
      <c r="BD421" s="49"/>
    </row>
    <row r="422" spans="18:56" x14ac:dyDescent="0.3">
      <c r="R422" s="49"/>
      <c r="S422" s="49"/>
      <c r="T422" s="49"/>
      <c r="U422" s="49"/>
      <c r="V422" s="49"/>
      <c r="W422" s="49"/>
      <c r="X422" s="49"/>
      <c r="Y422" s="49"/>
      <c r="Z422" s="49"/>
      <c r="AA422" s="49"/>
      <c r="AB422" s="49"/>
      <c r="AC422" s="49"/>
      <c r="AG422" s="49"/>
      <c r="AH422" s="49"/>
      <c r="AI422" s="49"/>
      <c r="AJ422" s="49"/>
      <c r="AK422" s="49"/>
      <c r="AL422" s="49"/>
      <c r="AM422" s="49"/>
      <c r="AN422" s="49"/>
      <c r="AO422" s="49"/>
      <c r="AP422" s="49"/>
      <c r="AR422" s="49"/>
      <c r="AU422" s="49"/>
      <c r="AV422" s="49"/>
      <c r="AW422" s="49"/>
      <c r="AX422" s="49"/>
      <c r="AY422" s="49"/>
      <c r="AZ422" s="49"/>
      <c r="BA422" s="49"/>
      <c r="BB422" s="49"/>
      <c r="BC422" s="49"/>
      <c r="BD422" s="49"/>
    </row>
    <row r="423" spans="18:56" x14ac:dyDescent="0.3">
      <c r="R423" s="49"/>
      <c r="S423" s="49"/>
      <c r="T423" s="49"/>
      <c r="U423" s="49"/>
      <c r="V423" s="49"/>
      <c r="W423" s="49"/>
      <c r="X423" s="49"/>
      <c r="Y423" s="49"/>
      <c r="Z423" s="49"/>
      <c r="AA423" s="49"/>
      <c r="AB423" s="49"/>
      <c r="AC423" s="49"/>
      <c r="AG423" s="49"/>
      <c r="AH423" s="49"/>
      <c r="AI423" s="49"/>
      <c r="AJ423" s="49"/>
      <c r="AK423" s="49"/>
      <c r="AL423" s="49"/>
      <c r="AM423" s="49"/>
      <c r="AN423" s="49"/>
      <c r="AO423" s="49"/>
      <c r="AP423" s="49"/>
      <c r="AR423" s="49"/>
      <c r="AU423" s="49"/>
      <c r="AV423" s="49"/>
      <c r="AW423" s="49"/>
      <c r="AX423" s="49"/>
      <c r="AY423" s="49"/>
      <c r="AZ423" s="49"/>
      <c r="BA423" s="49"/>
      <c r="BB423" s="49"/>
      <c r="BC423" s="49"/>
      <c r="BD423" s="49"/>
    </row>
    <row r="424" spans="18:56" x14ac:dyDescent="0.3">
      <c r="R424" s="49"/>
      <c r="S424" s="49"/>
      <c r="T424" s="49"/>
      <c r="U424" s="49"/>
      <c r="V424" s="49"/>
      <c r="W424" s="49"/>
      <c r="X424" s="49"/>
      <c r="Y424" s="49"/>
      <c r="Z424" s="49"/>
      <c r="AA424" s="49"/>
      <c r="AB424" s="49"/>
      <c r="AC424" s="49"/>
      <c r="AG424" s="49"/>
      <c r="AH424" s="49"/>
      <c r="AI424" s="49"/>
      <c r="AJ424" s="49"/>
      <c r="AK424" s="49"/>
      <c r="AL424" s="49"/>
      <c r="AM424" s="49"/>
      <c r="AN424" s="49"/>
      <c r="AO424" s="49"/>
      <c r="AP424" s="49"/>
      <c r="AR424" s="49"/>
      <c r="AU424" s="49"/>
      <c r="AV424" s="49"/>
      <c r="AW424" s="49"/>
      <c r="AX424" s="49"/>
      <c r="AY424" s="49"/>
      <c r="AZ424" s="49"/>
      <c r="BA424" s="49"/>
      <c r="BB424" s="49"/>
      <c r="BC424" s="49"/>
      <c r="BD424" s="49"/>
    </row>
    <row r="425" spans="18:56" x14ac:dyDescent="0.3">
      <c r="R425" s="49"/>
      <c r="S425" s="49"/>
      <c r="T425" s="49"/>
      <c r="U425" s="49"/>
      <c r="V425" s="49"/>
      <c r="W425" s="49"/>
      <c r="X425" s="49"/>
      <c r="Y425" s="49"/>
      <c r="Z425" s="49"/>
      <c r="AA425" s="49"/>
      <c r="AB425" s="49"/>
      <c r="AC425" s="49"/>
      <c r="AG425" s="49"/>
      <c r="AH425" s="49"/>
      <c r="AI425" s="49"/>
      <c r="AJ425" s="49"/>
      <c r="AK425" s="49"/>
      <c r="AL425" s="49"/>
      <c r="AM425" s="49"/>
      <c r="AN425" s="49"/>
      <c r="AO425" s="49"/>
      <c r="AP425" s="49"/>
      <c r="AR425" s="49"/>
      <c r="AU425" s="49"/>
      <c r="AV425" s="49"/>
      <c r="AW425" s="49"/>
      <c r="AX425" s="49"/>
      <c r="AY425" s="49"/>
      <c r="AZ425" s="49"/>
      <c r="BA425" s="49"/>
      <c r="BB425" s="49"/>
      <c r="BC425" s="49"/>
      <c r="BD425" s="49"/>
    </row>
    <row r="426" spans="18:56" x14ac:dyDescent="0.3">
      <c r="R426" s="49"/>
      <c r="S426" s="49"/>
      <c r="T426" s="49"/>
      <c r="U426" s="49"/>
      <c r="V426" s="49"/>
      <c r="W426" s="49"/>
      <c r="X426" s="49"/>
      <c r="Y426" s="49"/>
      <c r="Z426" s="49"/>
      <c r="AA426" s="49"/>
      <c r="AB426" s="49"/>
      <c r="AC426" s="49"/>
      <c r="AG426" s="49"/>
      <c r="AH426" s="49"/>
      <c r="AI426" s="49"/>
      <c r="AJ426" s="49"/>
      <c r="AK426" s="49"/>
      <c r="AL426" s="49"/>
      <c r="AM426" s="49"/>
      <c r="AN426" s="49"/>
      <c r="AO426" s="49"/>
      <c r="AP426" s="49"/>
      <c r="AR426" s="49"/>
      <c r="AU426" s="49"/>
      <c r="AV426" s="49"/>
      <c r="AW426" s="49"/>
      <c r="AX426" s="49"/>
      <c r="AY426" s="49"/>
      <c r="AZ426" s="49"/>
      <c r="BA426" s="49"/>
      <c r="BB426" s="49"/>
      <c r="BC426" s="49"/>
      <c r="BD426" s="49"/>
    </row>
    <row r="427" spans="18:56" x14ac:dyDescent="0.3">
      <c r="R427" s="49"/>
      <c r="S427" s="49"/>
      <c r="T427" s="49"/>
      <c r="U427" s="49"/>
      <c r="V427" s="49"/>
      <c r="W427" s="49"/>
      <c r="X427" s="49"/>
      <c r="Y427" s="49"/>
      <c r="Z427" s="49"/>
      <c r="AA427" s="49"/>
      <c r="AB427" s="49"/>
      <c r="AC427" s="49"/>
      <c r="AG427" s="49"/>
      <c r="AH427" s="49"/>
      <c r="AI427" s="49"/>
      <c r="AJ427" s="49"/>
      <c r="AK427" s="49"/>
      <c r="AL427" s="49"/>
      <c r="AM427" s="49"/>
      <c r="AN427" s="49"/>
      <c r="AO427" s="49"/>
      <c r="AP427" s="49"/>
      <c r="AR427" s="49"/>
      <c r="AU427" s="49"/>
      <c r="AV427" s="49"/>
      <c r="AW427" s="49"/>
      <c r="AX427" s="49"/>
      <c r="AY427" s="49"/>
      <c r="AZ427" s="49"/>
      <c r="BA427" s="49"/>
      <c r="BB427" s="49"/>
      <c r="BC427" s="49"/>
      <c r="BD427" s="49"/>
    </row>
    <row r="428" spans="18:56" x14ac:dyDescent="0.3">
      <c r="R428" s="49"/>
      <c r="S428" s="49"/>
      <c r="T428" s="49"/>
      <c r="U428" s="49"/>
      <c r="V428" s="49"/>
      <c r="W428" s="49"/>
      <c r="X428" s="49"/>
      <c r="Y428" s="49"/>
      <c r="Z428" s="49"/>
      <c r="AA428" s="49"/>
      <c r="AB428" s="49"/>
      <c r="AC428" s="49"/>
      <c r="AG428" s="49"/>
      <c r="AH428" s="49"/>
      <c r="AI428" s="49"/>
      <c r="AJ428" s="49"/>
      <c r="AK428" s="49"/>
      <c r="AL428" s="49"/>
      <c r="AM428" s="49"/>
      <c r="AN428" s="49"/>
      <c r="AO428" s="49"/>
      <c r="AP428" s="49"/>
      <c r="AR428" s="49"/>
      <c r="AU428" s="49"/>
      <c r="AV428" s="49"/>
      <c r="AW428" s="49"/>
      <c r="AX428" s="49"/>
      <c r="AY428" s="49"/>
      <c r="AZ428" s="49"/>
      <c r="BA428" s="49"/>
      <c r="BB428" s="49"/>
      <c r="BC428" s="49"/>
      <c r="BD428" s="49"/>
    </row>
    <row r="429" spans="18:56" x14ac:dyDescent="0.3">
      <c r="R429" s="49"/>
      <c r="S429" s="49"/>
      <c r="T429" s="49"/>
      <c r="U429" s="49"/>
      <c r="V429" s="49"/>
      <c r="W429" s="49"/>
      <c r="X429" s="49"/>
      <c r="Y429" s="49"/>
      <c r="Z429" s="49"/>
      <c r="AA429" s="49"/>
      <c r="AB429" s="49"/>
      <c r="AC429" s="49"/>
      <c r="AG429" s="49"/>
      <c r="AH429" s="49"/>
      <c r="AI429" s="49"/>
      <c r="AJ429" s="49"/>
      <c r="AK429" s="49"/>
      <c r="AL429" s="49"/>
      <c r="AM429" s="49"/>
      <c r="AN429" s="49"/>
      <c r="AO429" s="49"/>
      <c r="AP429" s="49"/>
      <c r="AR429" s="49"/>
      <c r="AU429" s="49"/>
      <c r="AV429" s="49"/>
      <c r="AW429" s="49"/>
      <c r="AX429" s="49"/>
      <c r="AY429" s="49"/>
      <c r="AZ429" s="49"/>
      <c r="BA429" s="49"/>
      <c r="BB429" s="49"/>
      <c r="BC429" s="49"/>
      <c r="BD429" s="49"/>
    </row>
    <row r="430" spans="18:56" x14ac:dyDescent="0.3">
      <c r="R430" s="49"/>
      <c r="S430" s="49"/>
      <c r="T430" s="49"/>
      <c r="U430" s="49"/>
      <c r="V430" s="49"/>
      <c r="W430" s="49"/>
      <c r="X430" s="49"/>
      <c r="Y430" s="49"/>
      <c r="Z430" s="49"/>
      <c r="AA430" s="49"/>
      <c r="AB430" s="49"/>
      <c r="AC430" s="49"/>
      <c r="AG430" s="49"/>
      <c r="AH430" s="49"/>
      <c r="AI430" s="49"/>
      <c r="AJ430" s="49"/>
      <c r="AK430" s="49"/>
      <c r="AL430" s="49"/>
      <c r="AM430" s="49"/>
      <c r="AN430" s="49"/>
      <c r="AO430" s="49"/>
      <c r="AP430" s="49"/>
      <c r="AR430" s="49"/>
      <c r="AU430" s="49"/>
      <c r="AV430" s="49"/>
      <c r="AW430" s="49"/>
      <c r="AX430" s="49"/>
      <c r="AY430" s="49"/>
      <c r="AZ430" s="49"/>
      <c r="BA430" s="49"/>
      <c r="BB430" s="49"/>
      <c r="BC430" s="49"/>
      <c r="BD430" s="49"/>
    </row>
    <row r="431" spans="18:56" x14ac:dyDescent="0.3">
      <c r="R431" s="49"/>
      <c r="S431" s="49"/>
      <c r="T431" s="49"/>
      <c r="U431" s="49"/>
      <c r="V431" s="49"/>
      <c r="W431" s="49"/>
      <c r="X431" s="49"/>
      <c r="Y431" s="49"/>
      <c r="Z431" s="49"/>
      <c r="AA431" s="49"/>
      <c r="AB431" s="49"/>
      <c r="AC431" s="49"/>
      <c r="AG431" s="49"/>
      <c r="AH431" s="49"/>
      <c r="AI431" s="49"/>
      <c r="AJ431" s="49"/>
      <c r="AK431" s="49"/>
      <c r="AL431" s="49"/>
      <c r="AM431" s="49"/>
      <c r="AN431" s="49"/>
      <c r="AO431" s="49"/>
      <c r="AP431" s="49"/>
      <c r="AR431" s="49"/>
      <c r="AU431" s="49"/>
      <c r="AV431" s="49"/>
      <c r="AW431" s="49"/>
      <c r="AX431" s="49"/>
      <c r="AY431" s="49"/>
      <c r="AZ431" s="49"/>
      <c r="BA431" s="49"/>
      <c r="BB431" s="49"/>
      <c r="BC431" s="49"/>
      <c r="BD431" s="49"/>
    </row>
    <row r="432" spans="18:56" x14ac:dyDescent="0.3">
      <c r="R432" s="49"/>
      <c r="S432" s="49"/>
      <c r="T432" s="49"/>
      <c r="U432" s="49"/>
      <c r="V432" s="49"/>
      <c r="W432" s="49"/>
      <c r="X432" s="49"/>
      <c r="Y432" s="49"/>
      <c r="Z432" s="49"/>
      <c r="AA432" s="49"/>
      <c r="AB432" s="49"/>
      <c r="AC432" s="49"/>
      <c r="AG432" s="49"/>
      <c r="AH432" s="49"/>
      <c r="AI432" s="49"/>
      <c r="AJ432" s="49"/>
      <c r="AK432" s="49"/>
      <c r="AL432" s="49"/>
      <c r="AM432" s="49"/>
      <c r="AN432" s="49"/>
      <c r="AO432" s="49"/>
      <c r="AP432" s="49"/>
      <c r="AR432" s="49"/>
      <c r="AU432" s="49"/>
      <c r="AV432" s="49"/>
      <c r="AW432" s="49"/>
      <c r="AX432" s="49"/>
      <c r="AY432" s="49"/>
      <c r="AZ432" s="49"/>
      <c r="BA432" s="49"/>
      <c r="BB432" s="49"/>
      <c r="BC432" s="49"/>
      <c r="BD432" s="49"/>
    </row>
    <row r="433" spans="18:56" x14ac:dyDescent="0.3">
      <c r="R433" s="49"/>
      <c r="S433" s="49"/>
      <c r="T433" s="49"/>
      <c r="U433" s="49"/>
      <c r="V433" s="49"/>
      <c r="W433" s="49"/>
      <c r="X433" s="49"/>
      <c r="Y433" s="49"/>
      <c r="Z433" s="49"/>
      <c r="AA433" s="49"/>
      <c r="AB433" s="49"/>
      <c r="AC433" s="49"/>
      <c r="AG433" s="49"/>
      <c r="AH433" s="49"/>
      <c r="AI433" s="49"/>
      <c r="AJ433" s="49"/>
      <c r="AK433" s="49"/>
      <c r="AL433" s="49"/>
      <c r="AM433" s="49"/>
      <c r="AN433" s="49"/>
      <c r="AO433" s="49"/>
      <c r="AP433" s="49"/>
      <c r="AR433" s="49"/>
      <c r="AU433" s="49"/>
      <c r="AV433" s="49"/>
      <c r="AW433" s="49"/>
      <c r="AX433" s="49"/>
      <c r="AY433" s="49"/>
      <c r="AZ433" s="49"/>
      <c r="BA433" s="49"/>
      <c r="BB433" s="49"/>
      <c r="BC433" s="49"/>
      <c r="BD433" s="49"/>
    </row>
    <row r="434" spans="18:56" x14ac:dyDescent="0.3">
      <c r="R434" s="49"/>
      <c r="S434" s="49"/>
      <c r="T434" s="49"/>
      <c r="U434" s="49"/>
      <c r="V434" s="49"/>
      <c r="W434" s="49"/>
      <c r="X434" s="49"/>
      <c r="Y434" s="49"/>
      <c r="Z434" s="49"/>
      <c r="AA434" s="49"/>
      <c r="AB434" s="49"/>
      <c r="AC434" s="49"/>
      <c r="AG434" s="49"/>
      <c r="AH434" s="49"/>
      <c r="AI434" s="49"/>
      <c r="AJ434" s="49"/>
      <c r="AK434" s="49"/>
      <c r="AL434" s="49"/>
      <c r="AM434" s="49"/>
      <c r="AN434" s="49"/>
      <c r="AO434" s="49"/>
      <c r="AP434" s="49"/>
      <c r="AR434" s="49"/>
      <c r="AU434" s="49"/>
      <c r="AV434" s="49"/>
      <c r="AW434" s="49"/>
      <c r="AX434" s="49"/>
      <c r="AY434" s="49"/>
      <c r="AZ434" s="49"/>
      <c r="BA434" s="49"/>
      <c r="BB434" s="49"/>
      <c r="BC434" s="49"/>
      <c r="BD434" s="49"/>
    </row>
    <row r="435" spans="18:56" x14ac:dyDescent="0.3">
      <c r="R435" s="49"/>
      <c r="S435" s="49"/>
      <c r="T435" s="49"/>
      <c r="U435" s="49"/>
      <c r="V435" s="49"/>
      <c r="W435" s="49"/>
      <c r="X435" s="49"/>
      <c r="Y435" s="49"/>
      <c r="Z435" s="49"/>
      <c r="AA435" s="49"/>
      <c r="AB435" s="49"/>
      <c r="AC435" s="49"/>
      <c r="AG435" s="49"/>
      <c r="AH435" s="49"/>
      <c r="AI435" s="49"/>
      <c r="AJ435" s="49"/>
      <c r="AK435" s="49"/>
      <c r="AL435" s="49"/>
      <c r="AM435" s="49"/>
      <c r="AN435" s="49"/>
      <c r="AO435" s="49"/>
      <c r="AP435" s="49"/>
      <c r="AR435" s="49"/>
      <c r="AU435" s="49"/>
      <c r="AV435" s="49"/>
      <c r="AW435" s="49"/>
      <c r="AX435" s="49"/>
      <c r="AY435" s="49"/>
      <c r="AZ435" s="49"/>
      <c r="BA435" s="49"/>
      <c r="BB435" s="49"/>
      <c r="BC435" s="49"/>
      <c r="BD435" s="49"/>
    </row>
    <row r="436" spans="18:56" x14ac:dyDescent="0.3">
      <c r="R436" s="49"/>
      <c r="S436" s="49"/>
      <c r="T436" s="49"/>
      <c r="U436" s="49"/>
      <c r="V436" s="49"/>
      <c r="W436" s="49"/>
      <c r="X436" s="49"/>
      <c r="Y436" s="49"/>
      <c r="Z436" s="49"/>
      <c r="AA436" s="49"/>
      <c r="AB436" s="49"/>
      <c r="AC436" s="49"/>
      <c r="AG436" s="49"/>
      <c r="AH436" s="49"/>
      <c r="AI436" s="49"/>
      <c r="AJ436" s="49"/>
      <c r="AK436" s="49"/>
      <c r="AL436" s="49"/>
      <c r="AM436" s="49"/>
      <c r="AN436" s="49"/>
      <c r="AO436" s="49"/>
      <c r="AP436" s="49"/>
      <c r="AR436" s="49"/>
      <c r="AU436" s="49"/>
      <c r="AV436" s="49"/>
      <c r="AW436" s="49"/>
      <c r="AX436" s="49"/>
      <c r="AY436" s="49"/>
      <c r="AZ436" s="49"/>
      <c r="BA436" s="49"/>
      <c r="BB436" s="49"/>
      <c r="BC436" s="49"/>
      <c r="BD436" s="49"/>
    </row>
    <row r="437" spans="18:56" x14ac:dyDescent="0.3">
      <c r="R437" s="49"/>
      <c r="S437" s="49"/>
      <c r="T437" s="49"/>
      <c r="U437" s="49"/>
      <c r="V437" s="49"/>
      <c r="W437" s="49"/>
      <c r="X437" s="49"/>
      <c r="Y437" s="49"/>
      <c r="Z437" s="49"/>
      <c r="AA437" s="49"/>
      <c r="AB437" s="49"/>
      <c r="AC437" s="49"/>
      <c r="AG437" s="49"/>
      <c r="AH437" s="49"/>
      <c r="AI437" s="49"/>
      <c r="AJ437" s="49"/>
      <c r="AK437" s="49"/>
      <c r="AL437" s="49"/>
      <c r="AM437" s="49"/>
      <c r="AN437" s="49"/>
      <c r="AO437" s="49"/>
      <c r="AP437" s="49"/>
      <c r="AR437" s="49"/>
      <c r="AU437" s="49"/>
      <c r="AV437" s="49"/>
      <c r="AW437" s="49"/>
      <c r="AX437" s="49"/>
      <c r="AY437" s="49"/>
      <c r="AZ437" s="49"/>
      <c r="BA437" s="49"/>
      <c r="BB437" s="49"/>
      <c r="BC437" s="49"/>
      <c r="BD437" s="49"/>
    </row>
    <row r="438" spans="18:56" x14ac:dyDescent="0.3">
      <c r="R438" s="49"/>
      <c r="S438" s="49"/>
      <c r="T438" s="49"/>
      <c r="U438" s="49"/>
      <c r="V438" s="49"/>
      <c r="W438" s="49"/>
      <c r="X438" s="49"/>
      <c r="Y438" s="49"/>
      <c r="Z438" s="49"/>
      <c r="AA438" s="49"/>
      <c r="AB438" s="49"/>
      <c r="AC438" s="49"/>
      <c r="AG438" s="49"/>
      <c r="AH438" s="49"/>
      <c r="AI438" s="49"/>
      <c r="AJ438" s="49"/>
      <c r="AK438" s="49"/>
      <c r="AL438" s="49"/>
      <c r="AM438" s="49"/>
      <c r="AN438" s="49"/>
      <c r="AO438" s="49"/>
      <c r="AP438" s="49"/>
      <c r="AR438" s="49"/>
      <c r="AU438" s="49"/>
      <c r="AV438" s="49"/>
      <c r="AW438" s="49"/>
      <c r="AX438" s="49"/>
      <c r="AY438" s="49"/>
      <c r="AZ438" s="49"/>
      <c r="BA438" s="49"/>
      <c r="BB438" s="49"/>
      <c r="BC438" s="49"/>
      <c r="BD438" s="49"/>
    </row>
    <row r="439" spans="18:56" x14ac:dyDescent="0.3">
      <c r="R439" s="49"/>
      <c r="S439" s="49"/>
      <c r="T439" s="49"/>
      <c r="U439" s="49"/>
      <c r="V439" s="49"/>
      <c r="W439" s="49"/>
      <c r="X439" s="49"/>
      <c r="Y439" s="49"/>
      <c r="Z439" s="49"/>
      <c r="AA439" s="49"/>
      <c r="AB439" s="49"/>
      <c r="AC439" s="49"/>
      <c r="AG439" s="49"/>
      <c r="AH439" s="49"/>
      <c r="AI439" s="49"/>
      <c r="AJ439" s="49"/>
      <c r="AK439" s="49"/>
      <c r="AL439" s="49"/>
      <c r="AM439" s="49"/>
      <c r="AN439" s="49"/>
      <c r="AO439" s="49"/>
      <c r="AP439" s="49"/>
      <c r="AR439" s="49"/>
      <c r="AU439" s="49"/>
      <c r="AV439" s="49"/>
      <c r="AW439" s="49"/>
      <c r="AX439" s="49"/>
      <c r="AY439" s="49"/>
      <c r="AZ439" s="49"/>
      <c r="BA439" s="49"/>
      <c r="BB439" s="49"/>
      <c r="BC439" s="49"/>
      <c r="BD439" s="49"/>
    </row>
    <row r="440" spans="18:56" x14ac:dyDescent="0.3">
      <c r="R440" s="49"/>
      <c r="S440" s="49"/>
      <c r="T440" s="49"/>
      <c r="U440" s="49"/>
      <c r="V440" s="49"/>
      <c r="W440" s="49"/>
      <c r="X440" s="49"/>
      <c r="Y440" s="49"/>
      <c r="Z440" s="49"/>
      <c r="AA440" s="49"/>
      <c r="AB440" s="49"/>
      <c r="AC440" s="49"/>
      <c r="AG440" s="49"/>
      <c r="AH440" s="49"/>
      <c r="AI440" s="49"/>
      <c r="AJ440" s="49"/>
      <c r="AK440" s="49"/>
      <c r="AL440" s="49"/>
      <c r="AM440" s="49"/>
      <c r="AN440" s="49"/>
      <c r="AO440" s="49"/>
      <c r="AP440" s="49"/>
      <c r="AR440" s="49"/>
      <c r="AU440" s="49"/>
      <c r="AV440" s="49"/>
      <c r="AW440" s="49"/>
      <c r="AX440" s="49"/>
      <c r="AY440" s="49"/>
      <c r="AZ440" s="49"/>
      <c r="BA440" s="49"/>
      <c r="BB440" s="49"/>
      <c r="BC440" s="49"/>
      <c r="BD440" s="49"/>
    </row>
    <row r="441" spans="18:56" x14ac:dyDescent="0.3">
      <c r="R441" s="49"/>
      <c r="S441" s="49"/>
      <c r="T441" s="49"/>
      <c r="U441" s="49"/>
      <c r="V441" s="49"/>
      <c r="W441" s="49"/>
      <c r="X441" s="49"/>
      <c r="Y441" s="49"/>
      <c r="Z441" s="49"/>
      <c r="AA441" s="49"/>
      <c r="AB441" s="49"/>
      <c r="AC441" s="49"/>
      <c r="AG441" s="49"/>
      <c r="AH441" s="49"/>
      <c r="AI441" s="49"/>
      <c r="AJ441" s="49"/>
      <c r="AK441" s="49"/>
      <c r="AL441" s="49"/>
      <c r="AM441" s="49"/>
      <c r="AN441" s="49"/>
      <c r="AO441" s="49"/>
      <c r="AP441" s="49"/>
      <c r="AR441" s="49"/>
      <c r="AU441" s="49"/>
      <c r="AV441" s="49"/>
      <c r="AW441" s="49"/>
      <c r="AX441" s="49"/>
      <c r="AY441" s="49"/>
      <c r="AZ441" s="49"/>
      <c r="BA441" s="49"/>
      <c r="BB441" s="49"/>
      <c r="BC441" s="49"/>
      <c r="BD441" s="49"/>
    </row>
    <row r="442" spans="18:56" x14ac:dyDescent="0.3">
      <c r="R442" s="49"/>
      <c r="S442" s="49"/>
      <c r="T442" s="49"/>
      <c r="U442" s="49"/>
      <c r="V442" s="49"/>
      <c r="W442" s="49"/>
      <c r="X442" s="49"/>
      <c r="Y442" s="49"/>
      <c r="Z442" s="49"/>
      <c r="AA442" s="49"/>
      <c r="AB442" s="49"/>
      <c r="AC442" s="49"/>
      <c r="AG442" s="49"/>
      <c r="AH442" s="49"/>
      <c r="AI442" s="49"/>
      <c r="AJ442" s="49"/>
      <c r="AK442" s="49"/>
      <c r="AL442" s="49"/>
      <c r="AM442" s="49"/>
      <c r="AN442" s="49"/>
      <c r="AO442" s="49"/>
      <c r="AP442" s="49"/>
      <c r="AR442" s="49"/>
      <c r="AU442" s="49"/>
      <c r="AV442" s="49"/>
      <c r="AW442" s="49"/>
      <c r="AX442" s="49"/>
      <c r="AY442" s="49"/>
      <c r="AZ442" s="49"/>
      <c r="BA442" s="49"/>
      <c r="BB442" s="49"/>
      <c r="BC442" s="49"/>
      <c r="BD442" s="49"/>
    </row>
    <row r="443" spans="18:56" x14ac:dyDescent="0.3">
      <c r="R443" s="49"/>
      <c r="S443" s="49"/>
      <c r="T443" s="49"/>
      <c r="U443" s="49"/>
      <c r="V443" s="49"/>
      <c r="W443" s="49"/>
      <c r="X443" s="49"/>
      <c r="Y443" s="49"/>
      <c r="Z443" s="49"/>
      <c r="AA443" s="49"/>
      <c r="AB443" s="49"/>
      <c r="AC443" s="49"/>
      <c r="AG443" s="49"/>
      <c r="AH443" s="49"/>
      <c r="AI443" s="49"/>
      <c r="AJ443" s="49"/>
      <c r="AK443" s="49"/>
      <c r="AL443" s="49"/>
      <c r="AM443" s="49"/>
      <c r="AN443" s="49"/>
      <c r="AO443" s="49"/>
      <c r="AP443" s="49"/>
      <c r="AR443" s="49"/>
      <c r="AU443" s="49"/>
      <c r="AV443" s="49"/>
      <c r="AW443" s="49"/>
      <c r="AX443" s="49"/>
      <c r="AY443" s="49"/>
      <c r="AZ443" s="49"/>
      <c r="BA443" s="49"/>
      <c r="BB443" s="49"/>
      <c r="BC443" s="49"/>
      <c r="BD443" s="49"/>
    </row>
    <row r="444" spans="18:56" x14ac:dyDescent="0.3">
      <c r="R444" s="49"/>
      <c r="S444" s="49"/>
      <c r="T444" s="49"/>
      <c r="U444" s="49"/>
      <c r="V444" s="49"/>
      <c r="W444" s="49"/>
      <c r="X444" s="49"/>
      <c r="Y444" s="49"/>
      <c r="Z444" s="49"/>
      <c r="AA444" s="49"/>
      <c r="AB444" s="49"/>
      <c r="AC444" s="49"/>
      <c r="AG444" s="49"/>
      <c r="AH444" s="49"/>
      <c r="AI444" s="49"/>
      <c r="AJ444" s="49"/>
      <c r="AK444" s="49"/>
      <c r="AL444" s="49"/>
      <c r="AM444" s="49"/>
      <c r="AN444" s="49"/>
      <c r="AO444" s="49"/>
      <c r="AP444" s="49"/>
      <c r="AR444" s="49"/>
      <c r="AU444" s="49"/>
      <c r="AV444" s="49"/>
      <c r="AW444" s="49"/>
      <c r="AX444" s="49"/>
      <c r="AY444" s="49"/>
      <c r="AZ444" s="49"/>
      <c r="BA444" s="49"/>
      <c r="BB444" s="49"/>
      <c r="BC444" s="49"/>
      <c r="BD444" s="49"/>
    </row>
    <row r="445" spans="18:56" x14ac:dyDescent="0.3">
      <c r="R445" s="49"/>
      <c r="S445" s="49"/>
      <c r="T445" s="49"/>
      <c r="U445" s="49"/>
      <c r="V445" s="49"/>
      <c r="W445" s="49"/>
      <c r="X445" s="49"/>
      <c r="Y445" s="49"/>
      <c r="Z445" s="49"/>
      <c r="AA445" s="49"/>
      <c r="AB445" s="49"/>
      <c r="AC445" s="49"/>
      <c r="AG445" s="49"/>
      <c r="AH445" s="49"/>
      <c r="AI445" s="49"/>
      <c r="AJ445" s="49"/>
      <c r="AK445" s="49"/>
      <c r="AL445" s="49"/>
      <c r="AM445" s="49"/>
      <c r="AN445" s="49"/>
      <c r="AO445" s="49"/>
      <c r="AP445" s="49"/>
      <c r="AR445" s="49"/>
      <c r="AU445" s="49"/>
      <c r="AV445" s="49"/>
      <c r="AW445" s="49"/>
      <c r="AX445" s="49"/>
      <c r="AY445" s="49"/>
      <c r="AZ445" s="49"/>
      <c r="BA445" s="49"/>
      <c r="BB445" s="49"/>
      <c r="BC445" s="49"/>
      <c r="BD445" s="49"/>
    </row>
    <row r="446" spans="18:56" x14ac:dyDescent="0.3">
      <c r="R446" s="49"/>
      <c r="S446" s="49"/>
      <c r="T446" s="49"/>
      <c r="U446" s="49"/>
      <c r="V446" s="49"/>
      <c r="W446" s="49"/>
      <c r="X446" s="49"/>
      <c r="Y446" s="49"/>
      <c r="Z446" s="49"/>
      <c r="AA446" s="49"/>
      <c r="AB446" s="49"/>
      <c r="AC446" s="49"/>
      <c r="AG446" s="49"/>
      <c r="AH446" s="49"/>
      <c r="AI446" s="49"/>
      <c r="AJ446" s="49"/>
      <c r="AK446" s="49"/>
      <c r="AL446" s="49"/>
      <c r="AM446" s="49"/>
      <c r="AN446" s="49"/>
      <c r="AO446" s="49"/>
      <c r="AP446" s="49"/>
      <c r="AR446" s="49"/>
      <c r="AU446" s="49"/>
      <c r="AV446" s="49"/>
      <c r="AW446" s="49"/>
      <c r="AX446" s="49"/>
      <c r="AY446" s="49"/>
      <c r="AZ446" s="49"/>
      <c r="BA446" s="49"/>
      <c r="BB446" s="49"/>
      <c r="BC446" s="49"/>
      <c r="BD446" s="49"/>
    </row>
    <row r="447" spans="18:56" x14ac:dyDescent="0.3">
      <c r="R447" s="49"/>
      <c r="S447" s="49"/>
      <c r="T447" s="49"/>
      <c r="U447" s="49"/>
      <c r="V447" s="49"/>
      <c r="W447" s="49"/>
      <c r="X447" s="49"/>
      <c r="Y447" s="49"/>
      <c r="Z447" s="49"/>
      <c r="AA447" s="49"/>
      <c r="AB447" s="49"/>
      <c r="AC447" s="49"/>
      <c r="AG447" s="49"/>
      <c r="AH447" s="49"/>
      <c r="AI447" s="49"/>
      <c r="AJ447" s="49"/>
      <c r="AK447" s="49"/>
      <c r="AL447" s="49"/>
      <c r="AM447" s="49"/>
      <c r="AN447" s="49"/>
      <c r="AO447" s="49"/>
      <c r="AP447" s="49"/>
      <c r="AR447" s="49"/>
      <c r="AU447" s="49"/>
      <c r="AV447" s="49"/>
      <c r="AW447" s="49"/>
      <c r="AX447" s="49"/>
      <c r="AY447" s="49"/>
      <c r="AZ447" s="49"/>
      <c r="BA447" s="49"/>
      <c r="BB447" s="49"/>
      <c r="BC447" s="49"/>
      <c r="BD447" s="49"/>
    </row>
    <row r="448" spans="18:56" x14ac:dyDescent="0.3">
      <c r="R448" s="49"/>
      <c r="S448" s="49"/>
      <c r="T448" s="49"/>
      <c r="U448" s="49"/>
      <c r="V448" s="49"/>
      <c r="W448" s="49"/>
      <c r="X448" s="49"/>
      <c r="Y448" s="49"/>
      <c r="Z448" s="49"/>
      <c r="AA448" s="49"/>
      <c r="AB448" s="49"/>
      <c r="AC448" s="49"/>
      <c r="AG448" s="49"/>
      <c r="AH448" s="49"/>
      <c r="AI448" s="49"/>
      <c r="AJ448" s="49"/>
      <c r="AK448" s="49"/>
      <c r="AL448" s="49"/>
      <c r="AM448" s="49"/>
      <c r="AN448" s="49"/>
      <c r="AO448" s="49"/>
      <c r="AP448" s="49"/>
      <c r="AR448" s="49"/>
      <c r="AU448" s="49"/>
      <c r="AV448" s="49"/>
      <c r="AW448" s="49"/>
      <c r="AX448" s="49"/>
      <c r="AY448" s="49"/>
      <c r="AZ448" s="49"/>
      <c r="BA448" s="49"/>
      <c r="BB448" s="49"/>
      <c r="BC448" s="49"/>
      <c r="BD448" s="49"/>
    </row>
    <row r="449" spans="18:56" x14ac:dyDescent="0.3">
      <c r="R449" s="49"/>
      <c r="S449" s="49"/>
      <c r="T449" s="49"/>
      <c r="U449" s="49"/>
      <c r="V449" s="49"/>
      <c r="W449" s="49"/>
      <c r="X449" s="49"/>
      <c r="Y449" s="49"/>
      <c r="Z449" s="49"/>
      <c r="AA449" s="49"/>
      <c r="AB449" s="49"/>
      <c r="AC449" s="49"/>
      <c r="AG449" s="49"/>
      <c r="AH449" s="49"/>
      <c r="AI449" s="49"/>
      <c r="AJ449" s="49"/>
      <c r="AK449" s="49"/>
      <c r="AL449" s="49"/>
      <c r="AM449" s="49"/>
      <c r="AN449" s="49"/>
      <c r="AO449" s="49"/>
      <c r="AP449" s="49"/>
      <c r="AR449" s="49"/>
      <c r="AU449" s="49"/>
      <c r="AV449" s="49"/>
      <c r="AW449" s="49"/>
      <c r="AX449" s="49"/>
      <c r="AY449" s="49"/>
      <c r="AZ449" s="49"/>
      <c r="BA449" s="49"/>
      <c r="BB449" s="49"/>
      <c r="BC449" s="49"/>
      <c r="BD449" s="49"/>
    </row>
    <row r="450" spans="18:56" x14ac:dyDescent="0.3">
      <c r="R450" s="49"/>
      <c r="S450" s="49"/>
      <c r="T450" s="49"/>
      <c r="U450" s="49"/>
      <c r="V450" s="49"/>
      <c r="W450" s="49"/>
      <c r="X450" s="49"/>
      <c r="Y450" s="49"/>
      <c r="Z450" s="49"/>
      <c r="AA450" s="49"/>
      <c r="AB450" s="49"/>
      <c r="AC450" s="49"/>
      <c r="AG450" s="49"/>
      <c r="AH450" s="49"/>
      <c r="AI450" s="49"/>
      <c r="AJ450" s="49"/>
      <c r="AK450" s="49"/>
      <c r="AL450" s="49"/>
      <c r="AM450" s="49"/>
      <c r="AN450" s="49"/>
      <c r="AO450" s="49"/>
      <c r="AP450" s="49"/>
      <c r="AR450" s="49"/>
      <c r="AU450" s="49"/>
      <c r="AV450" s="49"/>
      <c r="AW450" s="49"/>
      <c r="AX450" s="49"/>
      <c r="AY450" s="49"/>
      <c r="AZ450" s="49"/>
      <c r="BA450" s="49"/>
      <c r="BB450" s="49"/>
      <c r="BC450" s="49"/>
      <c r="BD450" s="49"/>
    </row>
    <row r="451" spans="18:56" x14ac:dyDescent="0.3">
      <c r="R451" s="49"/>
      <c r="S451" s="49"/>
      <c r="T451" s="49"/>
      <c r="U451" s="49"/>
      <c r="V451" s="49"/>
      <c r="W451" s="49"/>
      <c r="X451" s="49"/>
      <c r="Y451" s="49"/>
      <c r="Z451" s="49"/>
      <c r="AA451" s="49"/>
      <c r="AB451" s="49"/>
      <c r="AC451" s="49"/>
      <c r="AG451" s="49"/>
      <c r="AH451" s="49"/>
      <c r="AI451" s="49"/>
      <c r="AJ451" s="49"/>
      <c r="AK451" s="49"/>
      <c r="AL451" s="49"/>
      <c r="AM451" s="49"/>
      <c r="AN451" s="49"/>
      <c r="AO451" s="49"/>
      <c r="AP451" s="49"/>
      <c r="AR451" s="49"/>
      <c r="AU451" s="49"/>
      <c r="AV451" s="49"/>
      <c r="AW451" s="49"/>
      <c r="AX451" s="49"/>
      <c r="AY451" s="49"/>
      <c r="AZ451" s="49"/>
      <c r="BA451" s="49"/>
      <c r="BB451" s="49"/>
      <c r="BC451" s="49"/>
      <c r="BD451" s="49"/>
    </row>
    <row r="452" spans="18:56" x14ac:dyDescent="0.3">
      <c r="R452" s="49"/>
      <c r="S452" s="49"/>
      <c r="T452" s="49"/>
      <c r="U452" s="49"/>
      <c r="V452" s="49"/>
      <c r="W452" s="49"/>
      <c r="X452" s="49"/>
      <c r="Y452" s="49"/>
      <c r="Z452" s="49"/>
      <c r="AA452" s="49"/>
      <c r="AB452" s="49"/>
      <c r="AC452" s="49"/>
      <c r="AG452" s="49"/>
      <c r="AH452" s="49"/>
      <c r="AI452" s="49"/>
      <c r="AJ452" s="49"/>
      <c r="AK452" s="49"/>
      <c r="AL452" s="49"/>
      <c r="AM452" s="49"/>
      <c r="AN452" s="49"/>
      <c r="AO452" s="49"/>
      <c r="AP452" s="49"/>
      <c r="AR452" s="49"/>
      <c r="AU452" s="49"/>
      <c r="AV452" s="49"/>
      <c r="AW452" s="49"/>
      <c r="AX452" s="49"/>
      <c r="AY452" s="49"/>
      <c r="AZ452" s="49"/>
      <c r="BA452" s="49"/>
      <c r="BB452" s="49"/>
      <c r="BC452" s="49"/>
      <c r="BD452" s="49"/>
    </row>
    <row r="453" spans="18:56" x14ac:dyDescent="0.3">
      <c r="R453" s="49"/>
      <c r="S453" s="49"/>
      <c r="T453" s="49"/>
      <c r="U453" s="49"/>
      <c r="V453" s="49"/>
      <c r="W453" s="49"/>
      <c r="X453" s="49"/>
      <c r="Y453" s="49"/>
      <c r="Z453" s="49"/>
      <c r="AA453" s="49"/>
      <c r="AB453" s="49"/>
      <c r="AC453" s="49"/>
      <c r="AG453" s="49"/>
      <c r="AH453" s="49"/>
      <c r="AI453" s="49"/>
      <c r="AJ453" s="49"/>
      <c r="AK453" s="49"/>
      <c r="AL453" s="49"/>
      <c r="AM453" s="49"/>
      <c r="AN453" s="49"/>
      <c r="AO453" s="49"/>
      <c r="AP453" s="49"/>
      <c r="AR453" s="49"/>
      <c r="AU453" s="49"/>
      <c r="AV453" s="49"/>
      <c r="AW453" s="49"/>
      <c r="AX453" s="49"/>
      <c r="AY453" s="49"/>
      <c r="AZ453" s="49"/>
      <c r="BA453" s="49"/>
      <c r="BB453" s="49"/>
      <c r="BC453" s="49"/>
      <c r="BD453" s="49"/>
    </row>
    <row r="454" spans="18:56" x14ac:dyDescent="0.3">
      <c r="R454" s="49"/>
      <c r="S454" s="49"/>
      <c r="T454" s="49"/>
      <c r="U454" s="49"/>
      <c r="V454" s="49"/>
      <c r="W454" s="49"/>
      <c r="X454" s="49"/>
      <c r="Y454" s="49"/>
      <c r="Z454" s="49"/>
      <c r="AA454" s="49"/>
      <c r="AB454" s="49"/>
      <c r="AC454" s="49"/>
      <c r="AG454" s="49"/>
      <c r="AH454" s="49"/>
      <c r="AI454" s="49"/>
      <c r="AJ454" s="49"/>
      <c r="AK454" s="49"/>
      <c r="AL454" s="49"/>
      <c r="AM454" s="49"/>
      <c r="AN454" s="49"/>
      <c r="AO454" s="49"/>
      <c r="AP454" s="49"/>
      <c r="AR454" s="49"/>
      <c r="AU454" s="49"/>
      <c r="AV454" s="49"/>
      <c r="AW454" s="49"/>
      <c r="AX454" s="49"/>
      <c r="AY454" s="49"/>
      <c r="AZ454" s="49"/>
      <c r="BA454" s="49"/>
      <c r="BB454" s="49"/>
      <c r="BC454" s="49"/>
      <c r="BD454" s="49"/>
    </row>
    <row r="455" spans="18:56" x14ac:dyDescent="0.3">
      <c r="R455" s="49"/>
      <c r="S455" s="49"/>
      <c r="T455" s="49"/>
      <c r="U455" s="49"/>
      <c r="V455" s="49"/>
      <c r="W455" s="49"/>
      <c r="X455" s="49"/>
      <c r="Y455" s="49"/>
      <c r="Z455" s="49"/>
      <c r="AA455" s="49"/>
      <c r="AB455" s="49"/>
      <c r="AC455" s="49"/>
      <c r="AG455" s="49"/>
      <c r="AH455" s="49"/>
      <c r="AI455" s="49"/>
      <c r="AJ455" s="49"/>
      <c r="AK455" s="49"/>
      <c r="AL455" s="49"/>
      <c r="AM455" s="49"/>
      <c r="AN455" s="49"/>
      <c r="AO455" s="49"/>
      <c r="AP455" s="49"/>
      <c r="AR455" s="49"/>
      <c r="AU455" s="49"/>
      <c r="AV455" s="49"/>
      <c r="AW455" s="49"/>
      <c r="AX455" s="49"/>
      <c r="AY455" s="49"/>
      <c r="AZ455" s="49"/>
      <c r="BA455" s="49"/>
      <c r="BB455" s="49"/>
      <c r="BC455" s="49"/>
      <c r="BD455" s="49"/>
    </row>
    <row r="456" spans="18:56" x14ac:dyDescent="0.3">
      <c r="R456" s="49"/>
      <c r="S456" s="49"/>
      <c r="T456" s="49"/>
      <c r="U456" s="49"/>
      <c r="V456" s="49"/>
      <c r="W456" s="49"/>
      <c r="X456" s="49"/>
      <c r="Y456" s="49"/>
      <c r="Z456" s="49"/>
      <c r="AA456" s="49"/>
      <c r="AB456" s="49"/>
      <c r="AC456" s="49"/>
      <c r="AG456" s="49"/>
      <c r="AH456" s="49"/>
      <c r="AI456" s="49"/>
      <c r="AJ456" s="49"/>
      <c r="AK456" s="49"/>
      <c r="AL456" s="49"/>
      <c r="AM456" s="49"/>
      <c r="AN456" s="49"/>
      <c r="AO456" s="49"/>
      <c r="AP456" s="49"/>
      <c r="AR456" s="49"/>
      <c r="AU456" s="49"/>
      <c r="AV456" s="49"/>
      <c r="AW456" s="49"/>
      <c r="AX456" s="49"/>
      <c r="AY456" s="49"/>
      <c r="AZ456" s="49"/>
      <c r="BA456" s="49"/>
      <c r="BB456" s="49"/>
      <c r="BC456" s="49"/>
      <c r="BD456" s="49"/>
    </row>
    <row r="457" spans="18:56" x14ac:dyDescent="0.3">
      <c r="R457" s="49"/>
      <c r="S457" s="49"/>
      <c r="T457" s="49"/>
      <c r="U457" s="49"/>
      <c r="V457" s="49"/>
      <c r="W457" s="49"/>
      <c r="X457" s="49"/>
      <c r="Y457" s="49"/>
      <c r="Z457" s="49"/>
      <c r="AA457" s="49"/>
      <c r="AB457" s="49"/>
      <c r="AC457" s="49"/>
      <c r="AG457" s="49"/>
      <c r="AH457" s="49"/>
      <c r="AI457" s="49"/>
      <c r="AJ457" s="49"/>
      <c r="AK457" s="49"/>
      <c r="AL457" s="49"/>
      <c r="AM457" s="49"/>
      <c r="AN457" s="49"/>
      <c r="AO457" s="49"/>
      <c r="AP457" s="49"/>
      <c r="AR457" s="49"/>
      <c r="AU457" s="49"/>
      <c r="AV457" s="49"/>
      <c r="AW457" s="49"/>
      <c r="AX457" s="49"/>
      <c r="AY457" s="49"/>
      <c r="AZ457" s="49"/>
      <c r="BA457" s="49"/>
      <c r="BB457" s="49"/>
      <c r="BC457" s="49"/>
      <c r="BD457" s="49"/>
    </row>
    <row r="458" spans="18:56" x14ac:dyDescent="0.3">
      <c r="R458" s="49"/>
      <c r="S458" s="49"/>
      <c r="T458" s="49"/>
      <c r="U458" s="49"/>
      <c r="V458" s="49"/>
      <c r="W458" s="49"/>
      <c r="X458" s="49"/>
      <c r="Y458" s="49"/>
      <c r="Z458" s="49"/>
      <c r="AA458" s="49"/>
      <c r="AB458" s="49"/>
      <c r="AC458" s="49"/>
      <c r="AG458" s="49"/>
      <c r="AH458" s="49"/>
      <c r="AI458" s="49"/>
      <c r="AJ458" s="49"/>
      <c r="AK458" s="49"/>
      <c r="AL458" s="49"/>
      <c r="AM458" s="49"/>
      <c r="AN458" s="49"/>
      <c r="AO458" s="49"/>
      <c r="AP458" s="49"/>
      <c r="AR458" s="49"/>
      <c r="AU458" s="49"/>
      <c r="AV458" s="49"/>
      <c r="AW458" s="49"/>
      <c r="AX458" s="49"/>
      <c r="AY458" s="49"/>
      <c r="AZ458" s="49"/>
      <c r="BA458" s="49"/>
      <c r="BB458" s="49"/>
      <c r="BC458" s="49"/>
      <c r="BD458" s="49"/>
    </row>
    <row r="459" spans="18:56" x14ac:dyDescent="0.3">
      <c r="R459" s="49"/>
      <c r="S459" s="49"/>
      <c r="T459" s="49"/>
      <c r="U459" s="49"/>
      <c r="V459" s="49"/>
      <c r="W459" s="49"/>
      <c r="X459" s="49"/>
      <c r="Y459" s="49"/>
      <c r="Z459" s="49"/>
      <c r="AA459" s="49"/>
      <c r="AB459" s="49"/>
      <c r="AC459" s="49"/>
      <c r="AG459" s="49"/>
      <c r="AH459" s="49"/>
      <c r="AI459" s="49"/>
      <c r="AJ459" s="49"/>
      <c r="AK459" s="49"/>
      <c r="AL459" s="49"/>
      <c r="AM459" s="49"/>
      <c r="AN459" s="49"/>
      <c r="AO459" s="49"/>
      <c r="AP459" s="49"/>
      <c r="AR459" s="49"/>
      <c r="AU459" s="49"/>
      <c r="AV459" s="49"/>
      <c r="AW459" s="49"/>
      <c r="AX459" s="49"/>
      <c r="AY459" s="49"/>
      <c r="AZ459" s="49"/>
      <c r="BA459" s="49"/>
      <c r="BB459" s="49"/>
      <c r="BC459" s="49"/>
      <c r="BD459" s="49"/>
    </row>
    <row r="460" spans="18:56" x14ac:dyDescent="0.3">
      <c r="R460" s="49"/>
      <c r="S460" s="49"/>
      <c r="T460" s="49"/>
      <c r="U460" s="49"/>
      <c r="V460" s="49"/>
      <c r="W460" s="49"/>
      <c r="X460" s="49"/>
      <c r="Y460" s="49"/>
      <c r="Z460" s="49"/>
      <c r="AA460" s="49"/>
      <c r="AB460" s="49"/>
      <c r="AC460" s="49"/>
      <c r="AG460" s="49"/>
      <c r="AH460" s="49"/>
      <c r="AI460" s="49"/>
      <c r="AJ460" s="49"/>
      <c r="AK460" s="49"/>
      <c r="AL460" s="49"/>
      <c r="AM460" s="49"/>
      <c r="AN460" s="49"/>
      <c r="AO460" s="49"/>
      <c r="AP460" s="49"/>
      <c r="AR460" s="49"/>
      <c r="AU460" s="49"/>
      <c r="AV460" s="49"/>
      <c r="AW460" s="49"/>
      <c r="AX460" s="49"/>
      <c r="AY460" s="49"/>
      <c r="AZ460" s="49"/>
      <c r="BA460" s="49"/>
      <c r="BB460" s="49"/>
      <c r="BC460" s="49"/>
      <c r="BD460" s="49"/>
    </row>
    <row r="461" spans="18:56" x14ac:dyDescent="0.3">
      <c r="R461" s="49"/>
      <c r="S461" s="49"/>
      <c r="T461" s="49"/>
      <c r="U461" s="49"/>
      <c r="V461" s="49"/>
      <c r="W461" s="49"/>
      <c r="X461" s="49"/>
      <c r="Y461" s="49"/>
      <c r="Z461" s="49"/>
      <c r="AA461" s="49"/>
      <c r="AB461" s="49"/>
      <c r="AC461" s="49"/>
      <c r="AG461" s="49"/>
      <c r="AH461" s="49"/>
      <c r="AI461" s="49"/>
      <c r="AJ461" s="49"/>
      <c r="AK461" s="49"/>
      <c r="AL461" s="49"/>
      <c r="AM461" s="49"/>
      <c r="AN461" s="49"/>
      <c r="AO461" s="49"/>
      <c r="AP461" s="49"/>
      <c r="AR461" s="49"/>
      <c r="AU461" s="49"/>
      <c r="AV461" s="49"/>
      <c r="AW461" s="49"/>
      <c r="AX461" s="49"/>
      <c r="AY461" s="49"/>
      <c r="AZ461" s="49"/>
      <c r="BA461" s="49"/>
      <c r="BB461" s="49"/>
      <c r="BC461" s="49"/>
      <c r="BD461" s="49"/>
    </row>
    <row r="462" spans="18:56" x14ac:dyDescent="0.3">
      <c r="R462" s="49"/>
      <c r="S462" s="49"/>
      <c r="T462" s="49"/>
      <c r="U462" s="49"/>
      <c r="V462" s="49"/>
      <c r="W462" s="49"/>
      <c r="X462" s="49"/>
      <c r="Y462" s="49"/>
      <c r="Z462" s="49"/>
      <c r="AA462" s="49"/>
      <c r="AB462" s="49"/>
      <c r="AC462" s="49"/>
      <c r="AG462" s="49"/>
      <c r="AH462" s="49"/>
      <c r="AI462" s="49"/>
      <c r="AJ462" s="49"/>
      <c r="AK462" s="49"/>
      <c r="AL462" s="49"/>
      <c r="AM462" s="49"/>
      <c r="AN462" s="49"/>
      <c r="AO462" s="49"/>
      <c r="AP462" s="49"/>
      <c r="AR462" s="49"/>
      <c r="AU462" s="49"/>
      <c r="AV462" s="49"/>
      <c r="AW462" s="49"/>
      <c r="AX462" s="49"/>
      <c r="AY462" s="49"/>
      <c r="AZ462" s="49"/>
      <c r="BA462" s="49"/>
      <c r="BB462" s="49"/>
      <c r="BC462" s="49"/>
      <c r="BD462" s="49"/>
    </row>
    <row r="463" spans="18:56" x14ac:dyDescent="0.3">
      <c r="R463" s="49"/>
      <c r="S463" s="49"/>
      <c r="T463" s="49"/>
      <c r="U463" s="49"/>
      <c r="V463" s="49"/>
      <c r="W463" s="49"/>
      <c r="X463" s="49"/>
      <c r="Y463" s="49"/>
      <c r="Z463" s="49"/>
      <c r="AA463" s="49"/>
      <c r="AB463" s="49"/>
      <c r="AC463" s="49"/>
      <c r="AG463" s="49"/>
      <c r="AH463" s="49"/>
      <c r="AI463" s="49"/>
      <c r="AJ463" s="49"/>
      <c r="AK463" s="49"/>
      <c r="AL463" s="49"/>
      <c r="AM463" s="49"/>
      <c r="AN463" s="49"/>
      <c r="AO463" s="49"/>
      <c r="AP463" s="49"/>
      <c r="AR463" s="49"/>
      <c r="AU463" s="49"/>
      <c r="AV463" s="49"/>
      <c r="AW463" s="49"/>
      <c r="AX463" s="49"/>
      <c r="AY463" s="49"/>
      <c r="AZ463" s="49"/>
      <c r="BA463" s="49"/>
      <c r="BB463" s="49"/>
      <c r="BC463" s="49"/>
      <c r="BD463" s="49"/>
    </row>
    <row r="464" spans="18:56" x14ac:dyDescent="0.3">
      <c r="R464" s="49"/>
      <c r="S464" s="49"/>
      <c r="T464" s="49"/>
      <c r="U464" s="49"/>
      <c r="V464" s="49"/>
      <c r="W464" s="49"/>
      <c r="X464" s="49"/>
      <c r="Y464" s="49"/>
      <c r="Z464" s="49"/>
      <c r="AA464" s="49"/>
      <c r="AB464" s="49"/>
      <c r="AC464" s="49"/>
      <c r="AG464" s="49"/>
      <c r="AH464" s="49"/>
      <c r="AI464" s="49"/>
      <c r="AJ464" s="49"/>
      <c r="AK464" s="49"/>
      <c r="AL464" s="49"/>
      <c r="AM464" s="49"/>
      <c r="AN464" s="49"/>
      <c r="AO464" s="49"/>
      <c r="AP464" s="49"/>
      <c r="AR464" s="49"/>
      <c r="AU464" s="49"/>
      <c r="AV464" s="49"/>
      <c r="AW464" s="49"/>
      <c r="AX464" s="49"/>
      <c r="AY464" s="49"/>
      <c r="AZ464" s="49"/>
      <c r="BA464" s="49"/>
      <c r="BB464" s="49"/>
      <c r="BC464" s="49"/>
      <c r="BD464" s="49"/>
    </row>
    <row r="465" spans="18:56" x14ac:dyDescent="0.3">
      <c r="R465" s="49"/>
      <c r="S465" s="49"/>
      <c r="T465" s="49"/>
      <c r="U465" s="49"/>
      <c r="V465" s="49"/>
      <c r="W465" s="49"/>
      <c r="X465" s="49"/>
      <c r="Y465" s="49"/>
      <c r="Z465" s="49"/>
      <c r="AA465" s="49"/>
      <c r="AB465" s="49"/>
      <c r="AC465" s="49"/>
      <c r="AG465" s="49"/>
      <c r="AH465" s="49"/>
      <c r="AI465" s="49"/>
      <c r="AJ465" s="49"/>
      <c r="AK465" s="49"/>
      <c r="AL465" s="49"/>
      <c r="AM465" s="49"/>
      <c r="AN465" s="49"/>
      <c r="AO465" s="49"/>
      <c r="AP465" s="49"/>
      <c r="AR465" s="49"/>
      <c r="AU465" s="49"/>
      <c r="AV465" s="49"/>
      <c r="AW465" s="49"/>
      <c r="AX465" s="49"/>
      <c r="AY465" s="49"/>
      <c r="AZ465" s="49"/>
      <c r="BA465" s="49"/>
      <c r="BB465" s="49"/>
      <c r="BC465" s="49"/>
      <c r="BD465" s="49"/>
    </row>
    <row r="466" spans="18:56" x14ac:dyDescent="0.3">
      <c r="R466" s="49"/>
      <c r="S466" s="49"/>
      <c r="T466" s="49"/>
      <c r="U466" s="49"/>
      <c r="V466" s="49"/>
      <c r="W466" s="49"/>
      <c r="X466" s="49"/>
      <c r="Y466" s="49"/>
      <c r="Z466" s="49"/>
      <c r="AA466" s="49"/>
      <c r="AB466" s="49"/>
      <c r="AC466" s="49"/>
      <c r="AG466" s="49"/>
      <c r="AH466" s="49"/>
      <c r="AI466" s="49"/>
      <c r="AJ466" s="49"/>
      <c r="AK466" s="49"/>
      <c r="AL466" s="49"/>
      <c r="AM466" s="49"/>
      <c r="AN466" s="49"/>
      <c r="AO466" s="49"/>
      <c r="AP466" s="49"/>
      <c r="AR466" s="49"/>
      <c r="AU466" s="49"/>
      <c r="AV466" s="49"/>
      <c r="AW466" s="49"/>
      <c r="AX466" s="49"/>
      <c r="AY466" s="49"/>
      <c r="AZ466" s="49"/>
      <c r="BA466" s="49"/>
      <c r="BB466" s="49"/>
      <c r="BC466" s="49"/>
      <c r="BD466" s="49"/>
    </row>
    <row r="467" spans="18:56" x14ac:dyDescent="0.3">
      <c r="R467" s="49"/>
      <c r="S467" s="49"/>
      <c r="T467" s="49"/>
      <c r="U467" s="49"/>
      <c r="V467" s="49"/>
      <c r="W467" s="49"/>
      <c r="X467" s="49"/>
      <c r="Y467" s="49"/>
      <c r="Z467" s="49"/>
      <c r="AA467" s="49"/>
      <c r="AB467" s="49"/>
      <c r="AC467" s="49"/>
      <c r="AG467" s="49"/>
      <c r="AH467" s="49"/>
      <c r="AI467" s="49"/>
      <c r="AJ467" s="49"/>
      <c r="AK467" s="49"/>
      <c r="AL467" s="49"/>
      <c r="AM467" s="49"/>
      <c r="AN467" s="49"/>
      <c r="AO467" s="49"/>
      <c r="AP467" s="49"/>
      <c r="AR467" s="49"/>
      <c r="AU467" s="49"/>
      <c r="AV467" s="49"/>
      <c r="AW467" s="49"/>
      <c r="AX467" s="49"/>
      <c r="AY467" s="49"/>
      <c r="AZ467" s="49"/>
      <c r="BA467" s="49"/>
      <c r="BB467" s="49"/>
      <c r="BC467" s="49"/>
      <c r="BD467" s="49"/>
    </row>
    <row r="468" spans="18:56" x14ac:dyDescent="0.3">
      <c r="R468" s="49"/>
      <c r="S468" s="49"/>
      <c r="T468" s="49"/>
      <c r="U468" s="49"/>
      <c r="V468" s="49"/>
      <c r="W468" s="49"/>
      <c r="X468" s="49"/>
      <c r="Y468" s="49"/>
      <c r="Z468" s="49"/>
      <c r="AA468" s="49"/>
      <c r="AB468" s="49"/>
      <c r="AC468" s="49"/>
      <c r="AG468" s="49"/>
      <c r="AH468" s="49"/>
      <c r="AI468" s="49"/>
      <c r="AJ468" s="49"/>
      <c r="AK468" s="49"/>
      <c r="AL468" s="49"/>
      <c r="AM468" s="49"/>
      <c r="AN468" s="49"/>
      <c r="AO468" s="49"/>
      <c r="AP468" s="49"/>
      <c r="AR468" s="49"/>
      <c r="AU468" s="49"/>
      <c r="AV468" s="49"/>
      <c r="AW468" s="49"/>
      <c r="AX468" s="49"/>
      <c r="AY468" s="49"/>
      <c r="AZ468" s="49"/>
      <c r="BA468" s="49"/>
      <c r="BB468" s="49"/>
      <c r="BC468" s="49"/>
      <c r="BD468" s="49"/>
    </row>
    <row r="469" spans="18:56" x14ac:dyDescent="0.3">
      <c r="R469" s="49"/>
      <c r="S469" s="49"/>
      <c r="T469" s="49"/>
      <c r="U469" s="49"/>
      <c r="V469" s="49"/>
      <c r="W469" s="49"/>
      <c r="X469" s="49"/>
      <c r="Y469" s="49"/>
      <c r="Z469" s="49"/>
      <c r="AA469" s="49"/>
      <c r="AB469" s="49"/>
      <c r="AC469" s="49"/>
      <c r="AG469" s="49"/>
      <c r="AH469" s="49"/>
      <c r="AI469" s="49"/>
      <c r="AJ469" s="49"/>
      <c r="AK469" s="49"/>
      <c r="AL469" s="49"/>
      <c r="AM469" s="49"/>
      <c r="AN469" s="49"/>
      <c r="AO469" s="49"/>
      <c r="AP469" s="49"/>
      <c r="AR469" s="49"/>
      <c r="AU469" s="49"/>
      <c r="AV469" s="49"/>
      <c r="AW469" s="49"/>
      <c r="AX469" s="49"/>
      <c r="AY469" s="49"/>
      <c r="AZ469" s="49"/>
      <c r="BA469" s="49"/>
      <c r="BB469" s="49"/>
      <c r="BC469" s="49"/>
      <c r="BD469" s="49"/>
    </row>
    <row r="470" spans="18:56" x14ac:dyDescent="0.3">
      <c r="R470" s="49"/>
      <c r="S470" s="49"/>
      <c r="T470" s="49"/>
      <c r="U470" s="49"/>
      <c r="V470" s="49"/>
      <c r="W470" s="49"/>
      <c r="X470" s="49"/>
      <c r="Y470" s="49"/>
      <c r="Z470" s="49"/>
      <c r="AA470" s="49"/>
      <c r="AB470" s="49"/>
      <c r="AC470" s="49"/>
      <c r="AG470" s="49"/>
      <c r="AH470" s="49"/>
      <c r="AI470" s="49"/>
      <c r="AJ470" s="49"/>
      <c r="AK470" s="49"/>
      <c r="AL470" s="49"/>
      <c r="AM470" s="49"/>
      <c r="AN470" s="49"/>
      <c r="AO470" s="49"/>
      <c r="AP470" s="49"/>
      <c r="AR470" s="49"/>
      <c r="AU470" s="49"/>
      <c r="AV470" s="49"/>
      <c r="AW470" s="49"/>
      <c r="AX470" s="49"/>
      <c r="AY470" s="49"/>
      <c r="AZ470" s="49"/>
      <c r="BA470" s="49"/>
      <c r="BB470" s="49"/>
      <c r="BC470" s="49"/>
      <c r="BD470" s="49"/>
    </row>
    <row r="471" spans="18:56" x14ac:dyDescent="0.3">
      <c r="R471" s="49"/>
      <c r="S471" s="49"/>
      <c r="T471" s="49"/>
      <c r="U471" s="49"/>
      <c r="V471" s="49"/>
      <c r="W471" s="49"/>
      <c r="X471" s="49"/>
      <c r="Y471" s="49"/>
      <c r="Z471" s="49"/>
      <c r="AA471" s="49"/>
      <c r="AB471" s="49"/>
      <c r="AC471" s="49"/>
      <c r="AG471" s="49"/>
      <c r="AH471" s="49"/>
      <c r="AI471" s="49"/>
      <c r="AJ471" s="49"/>
      <c r="AK471" s="49"/>
      <c r="AL471" s="49"/>
      <c r="AM471" s="49"/>
      <c r="AN471" s="49"/>
      <c r="AO471" s="49"/>
      <c r="AP471" s="49"/>
      <c r="AR471" s="49"/>
      <c r="AU471" s="49"/>
      <c r="AV471" s="49"/>
      <c r="AW471" s="49"/>
      <c r="AX471" s="49"/>
      <c r="AY471" s="49"/>
      <c r="AZ471" s="49"/>
      <c r="BA471" s="49"/>
      <c r="BB471" s="49"/>
      <c r="BC471" s="49"/>
      <c r="BD471" s="49"/>
    </row>
    <row r="472" spans="18:56" x14ac:dyDescent="0.3">
      <c r="R472" s="49"/>
      <c r="S472" s="49"/>
      <c r="T472" s="49"/>
      <c r="U472" s="49"/>
      <c r="V472" s="49"/>
      <c r="W472" s="49"/>
      <c r="X472" s="49"/>
      <c r="Y472" s="49"/>
      <c r="Z472" s="49"/>
      <c r="AA472" s="49"/>
      <c r="AB472" s="49"/>
      <c r="AC472" s="49"/>
      <c r="AG472" s="49"/>
      <c r="AH472" s="49"/>
      <c r="AI472" s="49"/>
      <c r="AJ472" s="49"/>
      <c r="AK472" s="49"/>
      <c r="AL472" s="49"/>
      <c r="AM472" s="49"/>
      <c r="AN472" s="49"/>
      <c r="AO472" s="49"/>
      <c r="AP472" s="49"/>
      <c r="AR472" s="49"/>
      <c r="AU472" s="49"/>
      <c r="AV472" s="49"/>
      <c r="AW472" s="49"/>
      <c r="AX472" s="49"/>
      <c r="AY472" s="49"/>
      <c r="AZ472" s="49"/>
      <c r="BA472" s="49"/>
      <c r="BB472" s="49"/>
      <c r="BC472" s="49"/>
      <c r="BD472" s="49"/>
    </row>
    <row r="473" spans="18:56" x14ac:dyDescent="0.3">
      <c r="R473" s="49"/>
      <c r="S473" s="49"/>
      <c r="T473" s="49"/>
      <c r="U473" s="49"/>
      <c r="V473" s="49"/>
      <c r="W473" s="49"/>
      <c r="X473" s="49"/>
      <c r="Y473" s="49"/>
      <c r="Z473" s="49"/>
      <c r="AA473" s="49"/>
      <c r="AB473" s="49"/>
      <c r="AC473" s="49"/>
      <c r="AG473" s="49"/>
      <c r="AH473" s="49"/>
      <c r="AI473" s="49"/>
      <c r="AJ473" s="49"/>
      <c r="AK473" s="49"/>
      <c r="AL473" s="49"/>
      <c r="AM473" s="49"/>
      <c r="AN473" s="49"/>
      <c r="AO473" s="49"/>
      <c r="AP473" s="49"/>
      <c r="AR473" s="49"/>
      <c r="AU473" s="49"/>
      <c r="AV473" s="49"/>
      <c r="AW473" s="49"/>
      <c r="AX473" s="49"/>
      <c r="AY473" s="49"/>
      <c r="AZ473" s="49"/>
      <c r="BA473" s="49"/>
      <c r="BB473" s="49"/>
      <c r="BC473" s="49"/>
      <c r="BD473" s="49"/>
    </row>
    <row r="474" spans="18:56" x14ac:dyDescent="0.3">
      <c r="R474" s="49"/>
      <c r="S474" s="49"/>
      <c r="T474" s="49"/>
      <c r="U474" s="49"/>
      <c r="V474" s="49"/>
      <c r="W474" s="49"/>
      <c r="X474" s="49"/>
      <c r="Y474" s="49"/>
      <c r="Z474" s="49"/>
      <c r="AA474" s="49"/>
      <c r="AB474" s="49"/>
      <c r="AC474" s="49"/>
      <c r="AG474" s="49"/>
      <c r="AH474" s="49"/>
      <c r="AI474" s="49"/>
      <c r="AJ474" s="49"/>
      <c r="AK474" s="49"/>
      <c r="AL474" s="49"/>
      <c r="AM474" s="49"/>
      <c r="AN474" s="49"/>
      <c r="AO474" s="49"/>
      <c r="AP474" s="49"/>
      <c r="AR474" s="49"/>
      <c r="AU474" s="49"/>
      <c r="AV474" s="49"/>
      <c r="AW474" s="49"/>
      <c r="AX474" s="49"/>
      <c r="AY474" s="49"/>
      <c r="AZ474" s="49"/>
      <c r="BA474" s="49"/>
      <c r="BB474" s="49"/>
      <c r="BC474" s="49"/>
      <c r="BD474" s="49"/>
    </row>
    <row r="475" spans="18:56" x14ac:dyDescent="0.3">
      <c r="R475" s="49"/>
      <c r="S475" s="49"/>
      <c r="T475" s="49"/>
      <c r="U475" s="49"/>
      <c r="V475" s="49"/>
      <c r="W475" s="49"/>
      <c r="X475" s="49"/>
      <c r="Y475" s="49"/>
      <c r="Z475" s="49"/>
      <c r="AA475" s="49"/>
      <c r="AB475" s="49"/>
      <c r="AC475" s="49"/>
      <c r="AG475" s="49"/>
      <c r="AH475" s="49"/>
      <c r="AI475" s="49"/>
      <c r="AJ475" s="49"/>
      <c r="AK475" s="49"/>
      <c r="AL475" s="49"/>
      <c r="AM475" s="49"/>
      <c r="AN475" s="49"/>
      <c r="AO475" s="49"/>
      <c r="AP475" s="49"/>
      <c r="AR475" s="49"/>
      <c r="AU475" s="49"/>
      <c r="AV475" s="49"/>
      <c r="AW475" s="49"/>
      <c r="AX475" s="49"/>
      <c r="AY475" s="49"/>
      <c r="AZ475" s="49"/>
      <c r="BA475" s="49"/>
      <c r="BB475" s="49"/>
      <c r="BC475" s="49"/>
      <c r="BD475" s="49"/>
    </row>
    <row r="476" spans="18:56" x14ac:dyDescent="0.3">
      <c r="R476" s="49"/>
      <c r="S476" s="49"/>
      <c r="T476" s="49"/>
      <c r="U476" s="49"/>
      <c r="V476" s="49"/>
      <c r="W476" s="49"/>
      <c r="X476" s="49"/>
      <c r="Y476" s="49"/>
      <c r="Z476" s="49"/>
      <c r="AA476" s="49"/>
      <c r="AB476" s="49"/>
      <c r="AC476" s="49"/>
      <c r="AG476" s="49"/>
      <c r="AH476" s="49"/>
      <c r="AI476" s="49"/>
      <c r="AJ476" s="49"/>
      <c r="AK476" s="49"/>
      <c r="AL476" s="49"/>
      <c r="AM476" s="49"/>
      <c r="AN476" s="49"/>
      <c r="AO476" s="49"/>
      <c r="AP476" s="49"/>
      <c r="AR476" s="49"/>
      <c r="AU476" s="49"/>
      <c r="AV476" s="49"/>
      <c r="AW476" s="49"/>
      <c r="AX476" s="49"/>
      <c r="AY476" s="49"/>
      <c r="AZ476" s="49"/>
      <c r="BA476" s="49"/>
      <c r="BB476" s="49"/>
      <c r="BC476" s="49"/>
      <c r="BD476" s="49"/>
    </row>
    <row r="477" spans="18:56" x14ac:dyDescent="0.3">
      <c r="R477" s="49"/>
      <c r="S477" s="49"/>
      <c r="T477" s="49"/>
      <c r="U477" s="49"/>
      <c r="V477" s="49"/>
      <c r="W477" s="49"/>
      <c r="X477" s="49"/>
      <c r="Y477" s="49"/>
      <c r="Z477" s="49"/>
      <c r="AA477" s="49"/>
      <c r="AB477" s="49"/>
      <c r="AC477" s="49"/>
      <c r="AG477" s="49"/>
      <c r="AH477" s="49"/>
      <c r="AI477" s="49"/>
      <c r="AJ477" s="49"/>
      <c r="AK477" s="49"/>
      <c r="AL477" s="49"/>
      <c r="AM477" s="49"/>
      <c r="AN477" s="49"/>
      <c r="AO477" s="49"/>
      <c r="AP477" s="49"/>
      <c r="AR477" s="49"/>
      <c r="AU477" s="49"/>
      <c r="AV477" s="49"/>
      <c r="AW477" s="49"/>
      <c r="AX477" s="49"/>
      <c r="AY477" s="49"/>
      <c r="AZ477" s="49"/>
      <c r="BA477" s="49"/>
      <c r="BB477" s="49"/>
      <c r="BC477" s="49"/>
      <c r="BD477" s="49"/>
    </row>
    <row r="478" spans="18:56" x14ac:dyDescent="0.3">
      <c r="R478" s="49"/>
      <c r="S478" s="49"/>
      <c r="T478" s="49"/>
      <c r="U478" s="49"/>
      <c r="V478" s="49"/>
      <c r="W478" s="49"/>
      <c r="X478" s="49"/>
      <c r="Y478" s="49"/>
      <c r="Z478" s="49"/>
      <c r="AA478" s="49"/>
      <c r="AB478" s="49"/>
      <c r="AC478" s="49"/>
      <c r="AG478" s="49"/>
      <c r="AH478" s="49"/>
      <c r="AI478" s="49"/>
      <c r="AJ478" s="49"/>
      <c r="AK478" s="49"/>
      <c r="AL478" s="49"/>
      <c r="AM478" s="49"/>
      <c r="AN478" s="49"/>
      <c r="AO478" s="49"/>
      <c r="AP478" s="49"/>
      <c r="AR478" s="49"/>
      <c r="AU478" s="49"/>
      <c r="AV478" s="49"/>
      <c r="AW478" s="49"/>
      <c r="AX478" s="49"/>
      <c r="AY478" s="49"/>
      <c r="AZ478" s="49"/>
      <c r="BA478" s="49"/>
      <c r="BB478" s="49"/>
      <c r="BC478" s="49"/>
      <c r="BD478" s="49"/>
    </row>
    <row r="479" spans="18:56" x14ac:dyDescent="0.3">
      <c r="R479" s="49"/>
      <c r="S479" s="49"/>
      <c r="T479" s="49"/>
      <c r="U479" s="49"/>
      <c r="V479" s="49"/>
      <c r="W479" s="49"/>
      <c r="X479" s="49"/>
      <c r="Y479" s="49"/>
      <c r="Z479" s="49"/>
      <c r="AA479" s="49"/>
      <c r="AB479" s="49"/>
      <c r="AC479" s="49"/>
      <c r="AG479" s="49"/>
      <c r="AH479" s="49"/>
      <c r="AI479" s="49"/>
      <c r="AJ479" s="49"/>
      <c r="AK479" s="49"/>
      <c r="AL479" s="49"/>
      <c r="AM479" s="49"/>
      <c r="AN479" s="49"/>
      <c r="AO479" s="49"/>
      <c r="AP479" s="49"/>
      <c r="AR479" s="49"/>
      <c r="AU479" s="49"/>
      <c r="AV479" s="49"/>
      <c r="AW479" s="49"/>
      <c r="AX479" s="49"/>
      <c r="AY479" s="49"/>
      <c r="AZ479" s="49"/>
      <c r="BA479" s="49"/>
      <c r="BB479" s="49"/>
      <c r="BC479" s="49"/>
      <c r="BD479" s="49"/>
    </row>
    <row r="480" spans="18:56" x14ac:dyDescent="0.3">
      <c r="R480" s="49"/>
      <c r="S480" s="49"/>
      <c r="T480" s="49"/>
      <c r="U480" s="49"/>
      <c r="V480" s="49"/>
      <c r="W480" s="49"/>
      <c r="X480" s="49"/>
      <c r="Y480" s="49"/>
      <c r="Z480" s="49"/>
      <c r="AA480" s="49"/>
      <c r="AB480" s="49"/>
      <c r="AC480" s="49"/>
      <c r="AG480" s="49"/>
      <c r="AH480" s="49"/>
      <c r="AI480" s="49"/>
      <c r="AJ480" s="49"/>
      <c r="AK480" s="49"/>
      <c r="AL480" s="49"/>
      <c r="AM480" s="49"/>
      <c r="AN480" s="49"/>
      <c r="AO480" s="49"/>
      <c r="AP480" s="49"/>
      <c r="AR480" s="49"/>
      <c r="AU480" s="49"/>
      <c r="AV480" s="49"/>
      <c r="AW480" s="49"/>
      <c r="AX480" s="49"/>
      <c r="AY480" s="49"/>
      <c r="AZ480" s="49"/>
      <c r="BA480" s="49"/>
      <c r="BB480" s="49"/>
      <c r="BC480" s="49"/>
      <c r="BD480" s="49"/>
    </row>
    <row r="481" spans="18:56" x14ac:dyDescent="0.3">
      <c r="R481" s="49"/>
      <c r="S481" s="49"/>
      <c r="T481" s="49"/>
      <c r="U481" s="49"/>
      <c r="V481" s="49"/>
      <c r="W481" s="49"/>
      <c r="X481" s="49"/>
      <c r="Y481" s="49"/>
      <c r="Z481" s="49"/>
      <c r="AA481" s="49"/>
      <c r="AB481" s="49"/>
      <c r="AC481" s="49"/>
      <c r="AG481" s="49"/>
      <c r="AH481" s="49"/>
      <c r="AI481" s="49"/>
      <c r="AJ481" s="49"/>
      <c r="AK481" s="49"/>
      <c r="AL481" s="49"/>
      <c r="AM481" s="49"/>
      <c r="AN481" s="49"/>
      <c r="AO481" s="49"/>
      <c r="AP481" s="49"/>
      <c r="AR481" s="49"/>
      <c r="AU481" s="49"/>
      <c r="AV481" s="49"/>
      <c r="AW481" s="49"/>
      <c r="AX481" s="49"/>
      <c r="AY481" s="49"/>
      <c r="AZ481" s="49"/>
      <c r="BA481" s="49"/>
      <c r="BB481" s="49"/>
      <c r="BC481" s="49"/>
      <c r="BD481" s="49"/>
    </row>
    <row r="482" spans="18:56" x14ac:dyDescent="0.3">
      <c r="R482" s="49"/>
      <c r="S482" s="49"/>
      <c r="T482" s="49"/>
      <c r="U482" s="49"/>
      <c r="V482" s="49"/>
      <c r="W482" s="49"/>
      <c r="X482" s="49"/>
      <c r="Y482" s="49"/>
      <c r="Z482" s="49"/>
      <c r="AA482" s="49"/>
      <c r="AB482" s="49"/>
      <c r="AC482" s="49"/>
      <c r="AG482" s="49"/>
      <c r="AH482" s="49"/>
      <c r="AI482" s="49"/>
      <c r="AJ482" s="49"/>
      <c r="AK482" s="49"/>
      <c r="AL482" s="49"/>
      <c r="AM482" s="49"/>
      <c r="AN482" s="49"/>
      <c r="AO482" s="49"/>
      <c r="AP482" s="49"/>
      <c r="AR482" s="49"/>
      <c r="AU482" s="49"/>
      <c r="AV482" s="49"/>
      <c r="AW482" s="49"/>
      <c r="AX482" s="49"/>
      <c r="AY482" s="49"/>
      <c r="AZ482" s="49"/>
      <c r="BA482" s="49"/>
      <c r="BB482" s="49"/>
      <c r="BC482" s="49"/>
      <c r="BD482" s="49"/>
    </row>
    <row r="483" spans="18:56" x14ac:dyDescent="0.3">
      <c r="R483" s="49"/>
      <c r="S483" s="49"/>
      <c r="T483" s="49"/>
      <c r="U483" s="49"/>
      <c r="V483" s="49"/>
      <c r="W483" s="49"/>
      <c r="X483" s="49"/>
      <c r="Y483" s="49"/>
      <c r="Z483" s="49"/>
      <c r="AA483" s="49"/>
      <c r="AB483" s="49"/>
      <c r="AC483" s="49"/>
      <c r="AG483" s="49"/>
      <c r="AH483" s="49"/>
      <c r="AI483" s="49"/>
      <c r="AJ483" s="49"/>
      <c r="AK483" s="49"/>
      <c r="AL483" s="49"/>
      <c r="AM483" s="49"/>
      <c r="AN483" s="49"/>
      <c r="AO483" s="49"/>
      <c r="AP483" s="49"/>
      <c r="AR483" s="49"/>
      <c r="AU483" s="49"/>
      <c r="AV483" s="49"/>
      <c r="AW483" s="49"/>
      <c r="AX483" s="49"/>
      <c r="AY483" s="49"/>
      <c r="AZ483" s="49"/>
      <c r="BA483" s="49"/>
      <c r="BB483" s="49"/>
      <c r="BC483" s="49"/>
      <c r="BD483" s="49"/>
    </row>
    <row r="484" spans="18:56" x14ac:dyDescent="0.3">
      <c r="R484" s="49"/>
      <c r="S484" s="49"/>
      <c r="T484" s="49"/>
      <c r="U484" s="49"/>
      <c r="V484" s="49"/>
      <c r="W484" s="49"/>
      <c r="X484" s="49"/>
      <c r="Y484" s="49"/>
      <c r="Z484" s="49"/>
      <c r="AA484" s="49"/>
      <c r="AB484" s="49"/>
      <c r="AC484" s="49"/>
      <c r="AG484" s="49"/>
      <c r="AH484" s="49"/>
      <c r="AI484" s="49"/>
      <c r="AJ484" s="49"/>
      <c r="AK484" s="49"/>
      <c r="AL484" s="49"/>
      <c r="AM484" s="49"/>
      <c r="AN484" s="49"/>
      <c r="AO484" s="49"/>
      <c r="AP484" s="49"/>
      <c r="AR484" s="49"/>
      <c r="AU484" s="49"/>
      <c r="AV484" s="49"/>
      <c r="AW484" s="49"/>
      <c r="AX484" s="49"/>
      <c r="AY484" s="49"/>
      <c r="AZ484" s="49"/>
      <c r="BA484" s="49"/>
      <c r="BB484" s="49"/>
      <c r="BC484" s="49"/>
      <c r="BD484" s="49"/>
    </row>
    <row r="485" spans="18:56" x14ac:dyDescent="0.3">
      <c r="R485" s="49"/>
      <c r="S485" s="49"/>
      <c r="T485" s="49"/>
      <c r="U485" s="49"/>
      <c r="V485" s="49"/>
      <c r="W485" s="49"/>
      <c r="X485" s="49"/>
      <c r="Y485" s="49"/>
      <c r="Z485" s="49"/>
      <c r="AA485" s="49"/>
      <c r="AB485" s="49"/>
      <c r="AC485" s="49"/>
      <c r="AG485" s="49"/>
      <c r="AH485" s="49"/>
      <c r="AI485" s="49"/>
      <c r="AJ485" s="49"/>
      <c r="AK485" s="49"/>
      <c r="AL485" s="49"/>
      <c r="AM485" s="49"/>
      <c r="AN485" s="49"/>
      <c r="AO485" s="49"/>
      <c r="AP485" s="49"/>
      <c r="AR485" s="49"/>
      <c r="AU485" s="49"/>
      <c r="AV485" s="49"/>
      <c r="AW485" s="49"/>
      <c r="AX485" s="49"/>
      <c r="AY485" s="49"/>
      <c r="AZ485" s="49"/>
      <c r="BA485" s="49"/>
      <c r="BB485" s="49"/>
      <c r="BC485" s="49"/>
      <c r="BD485" s="49"/>
    </row>
    <row r="486" spans="18:56" x14ac:dyDescent="0.3">
      <c r="R486" s="49"/>
      <c r="S486" s="49"/>
      <c r="T486" s="49"/>
      <c r="U486" s="49"/>
      <c r="V486" s="49"/>
      <c r="W486" s="49"/>
      <c r="X486" s="49"/>
      <c r="Y486" s="49"/>
      <c r="Z486" s="49"/>
      <c r="AA486" s="49"/>
      <c r="AB486" s="49"/>
      <c r="AC486" s="49"/>
      <c r="AG486" s="49"/>
      <c r="AH486" s="49"/>
      <c r="AI486" s="49"/>
      <c r="AJ486" s="49"/>
      <c r="AK486" s="49"/>
      <c r="AL486" s="49"/>
      <c r="AM486" s="49"/>
      <c r="AN486" s="49"/>
      <c r="AO486" s="49"/>
      <c r="AP486" s="49"/>
      <c r="AR486" s="49"/>
      <c r="AU486" s="49"/>
      <c r="AV486" s="49"/>
      <c r="AW486" s="49"/>
      <c r="AX486" s="49"/>
      <c r="AY486" s="49"/>
      <c r="AZ486" s="49"/>
      <c r="BA486" s="49"/>
      <c r="BB486" s="49"/>
      <c r="BC486" s="49"/>
      <c r="BD486" s="49"/>
    </row>
    <row r="487" spans="18:56" x14ac:dyDescent="0.3">
      <c r="R487" s="49"/>
      <c r="S487" s="49"/>
      <c r="T487" s="49"/>
      <c r="U487" s="49"/>
      <c r="V487" s="49"/>
      <c r="W487" s="49"/>
      <c r="X487" s="49"/>
      <c r="Y487" s="49"/>
      <c r="Z487" s="49"/>
      <c r="AA487" s="49"/>
      <c r="AB487" s="49"/>
      <c r="AC487" s="49"/>
      <c r="AG487" s="49"/>
      <c r="AH487" s="49"/>
      <c r="AI487" s="49"/>
      <c r="AJ487" s="49"/>
      <c r="AK487" s="49"/>
      <c r="AL487" s="49"/>
      <c r="AM487" s="49"/>
      <c r="AN487" s="49"/>
      <c r="AO487" s="49"/>
      <c r="AP487" s="49"/>
      <c r="AR487" s="49"/>
      <c r="AU487" s="49"/>
      <c r="AV487" s="49"/>
      <c r="AW487" s="49"/>
      <c r="AX487" s="49"/>
      <c r="AY487" s="49"/>
      <c r="AZ487" s="49"/>
      <c r="BA487" s="49"/>
      <c r="BB487" s="49"/>
      <c r="BC487" s="49"/>
      <c r="BD487" s="49"/>
    </row>
    <row r="488" spans="18:56" x14ac:dyDescent="0.3">
      <c r="R488" s="49"/>
      <c r="S488" s="49"/>
      <c r="T488" s="49"/>
      <c r="U488" s="49"/>
      <c r="V488" s="49"/>
      <c r="W488" s="49"/>
      <c r="X488" s="49"/>
      <c r="Y488" s="49"/>
      <c r="Z488" s="49"/>
      <c r="AA488" s="49"/>
      <c r="AB488" s="49"/>
      <c r="AC488" s="49"/>
      <c r="AG488" s="49"/>
      <c r="AH488" s="49"/>
      <c r="AI488" s="49"/>
      <c r="AJ488" s="49"/>
      <c r="AK488" s="49"/>
      <c r="AL488" s="49"/>
      <c r="AM488" s="49"/>
      <c r="AN488" s="49"/>
      <c r="AO488" s="49"/>
      <c r="AP488" s="49"/>
      <c r="AR488" s="49"/>
      <c r="AU488" s="49"/>
      <c r="AV488" s="49"/>
      <c r="AW488" s="49"/>
      <c r="AX488" s="49"/>
      <c r="AY488" s="49"/>
      <c r="AZ488" s="49"/>
      <c r="BA488" s="49"/>
      <c r="BB488" s="49"/>
      <c r="BC488" s="49"/>
      <c r="BD488" s="49"/>
    </row>
    <row r="489" spans="18:56" x14ac:dyDescent="0.3">
      <c r="R489" s="49"/>
      <c r="S489" s="49"/>
      <c r="T489" s="49"/>
      <c r="U489" s="49"/>
      <c r="V489" s="49"/>
      <c r="W489" s="49"/>
      <c r="X489" s="49"/>
      <c r="Y489" s="49"/>
      <c r="Z489" s="49"/>
      <c r="AA489" s="49"/>
      <c r="AB489" s="49"/>
      <c r="AC489" s="49"/>
      <c r="AG489" s="49"/>
      <c r="AH489" s="49"/>
      <c r="AI489" s="49"/>
      <c r="AJ489" s="49"/>
      <c r="AK489" s="49"/>
      <c r="AL489" s="49"/>
      <c r="AM489" s="49"/>
      <c r="AN489" s="49"/>
      <c r="AO489" s="49"/>
      <c r="AP489" s="49"/>
      <c r="AR489" s="49"/>
      <c r="AU489" s="49"/>
      <c r="AV489" s="49"/>
      <c r="AW489" s="49"/>
      <c r="AX489" s="49"/>
      <c r="AY489" s="49"/>
      <c r="AZ489" s="49"/>
      <c r="BA489" s="49"/>
      <c r="BB489" s="49"/>
      <c r="BC489" s="49"/>
      <c r="BD489" s="49"/>
    </row>
    <row r="490" spans="18:56" x14ac:dyDescent="0.3">
      <c r="R490" s="49"/>
      <c r="S490" s="49"/>
      <c r="T490" s="49"/>
      <c r="U490" s="49"/>
      <c r="V490" s="49"/>
      <c r="W490" s="49"/>
      <c r="X490" s="49"/>
      <c r="Y490" s="49"/>
      <c r="Z490" s="49"/>
      <c r="AA490" s="49"/>
      <c r="AB490" s="49"/>
      <c r="AC490" s="49"/>
      <c r="AG490" s="49"/>
      <c r="AH490" s="49"/>
      <c r="AI490" s="49"/>
      <c r="AJ490" s="49"/>
      <c r="AK490" s="49"/>
      <c r="AL490" s="49"/>
      <c r="AM490" s="49"/>
      <c r="AN490" s="49"/>
      <c r="AO490" s="49"/>
      <c r="AP490" s="49"/>
      <c r="AR490" s="49"/>
      <c r="AU490" s="49"/>
      <c r="AV490" s="49"/>
      <c r="AW490" s="49"/>
      <c r="AX490" s="49"/>
      <c r="AY490" s="49"/>
      <c r="AZ490" s="49"/>
      <c r="BA490" s="49"/>
      <c r="BB490" s="49"/>
      <c r="BC490" s="49"/>
      <c r="BD490" s="49"/>
    </row>
    <row r="491" spans="18:56" x14ac:dyDescent="0.3">
      <c r="R491" s="49"/>
      <c r="S491" s="49"/>
      <c r="T491" s="49"/>
      <c r="U491" s="49"/>
      <c r="V491" s="49"/>
      <c r="W491" s="49"/>
      <c r="X491" s="49"/>
      <c r="Y491" s="49"/>
      <c r="Z491" s="49"/>
      <c r="AA491" s="49"/>
      <c r="AB491" s="49"/>
      <c r="AC491" s="49"/>
      <c r="AG491" s="49"/>
      <c r="AH491" s="49"/>
      <c r="AI491" s="49"/>
      <c r="AJ491" s="49"/>
      <c r="AK491" s="49"/>
      <c r="AL491" s="49"/>
      <c r="AM491" s="49"/>
      <c r="AN491" s="49"/>
      <c r="AO491" s="49"/>
      <c r="AP491" s="49"/>
      <c r="AR491" s="49"/>
      <c r="AU491" s="49"/>
      <c r="AV491" s="49"/>
      <c r="AW491" s="49"/>
      <c r="AX491" s="49"/>
      <c r="AY491" s="49"/>
      <c r="AZ491" s="49"/>
      <c r="BA491" s="49"/>
      <c r="BB491" s="49"/>
      <c r="BC491" s="49"/>
      <c r="BD491" s="49"/>
    </row>
    <row r="492" spans="18:56" x14ac:dyDescent="0.3">
      <c r="R492" s="49"/>
      <c r="S492" s="49"/>
      <c r="T492" s="49"/>
      <c r="U492" s="49"/>
      <c r="V492" s="49"/>
      <c r="W492" s="49"/>
      <c r="X492" s="49"/>
      <c r="Y492" s="49"/>
      <c r="Z492" s="49"/>
      <c r="AA492" s="49"/>
      <c r="AB492" s="49"/>
      <c r="AC492" s="49"/>
      <c r="AG492" s="49"/>
      <c r="AH492" s="49"/>
      <c r="AI492" s="49"/>
      <c r="AJ492" s="49"/>
      <c r="AK492" s="49"/>
      <c r="AL492" s="49"/>
      <c r="AM492" s="49"/>
      <c r="AN492" s="49"/>
      <c r="AO492" s="49"/>
      <c r="AP492" s="49"/>
      <c r="AR492" s="49"/>
      <c r="AU492" s="49"/>
      <c r="AV492" s="49"/>
      <c r="AW492" s="49"/>
      <c r="AX492" s="49"/>
      <c r="AY492" s="49"/>
      <c r="AZ492" s="49"/>
      <c r="BA492" s="49"/>
      <c r="BB492" s="49"/>
      <c r="BC492" s="49"/>
      <c r="BD492" s="49"/>
    </row>
    <row r="493" spans="18:56" x14ac:dyDescent="0.3">
      <c r="R493" s="49"/>
      <c r="S493" s="49"/>
      <c r="T493" s="49"/>
      <c r="U493" s="49"/>
      <c r="V493" s="49"/>
      <c r="W493" s="49"/>
      <c r="X493" s="49"/>
      <c r="Y493" s="49"/>
      <c r="Z493" s="49"/>
      <c r="AA493" s="49"/>
      <c r="AB493" s="49"/>
      <c r="AC493" s="49"/>
      <c r="AG493" s="49"/>
      <c r="AH493" s="49"/>
      <c r="AI493" s="49"/>
      <c r="AJ493" s="49"/>
      <c r="AK493" s="49"/>
      <c r="AL493" s="49"/>
      <c r="AM493" s="49"/>
      <c r="AN493" s="49"/>
      <c r="AO493" s="49"/>
      <c r="AP493" s="49"/>
      <c r="AR493" s="49"/>
      <c r="AU493" s="49"/>
      <c r="AV493" s="49"/>
      <c r="AW493" s="49"/>
      <c r="AX493" s="49"/>
      <c r="AY493" s="49"/>
      <c r="AZ493" s="49"/>
      <c r="BA493" s="49"/>
      <c r="BB493" s="49"/>
      <c r="BC493" s="49"/>
      <c r="BD493" s="49"/>
    </row>
    <row r="494" spans="18:56" x14ac:dyDescent="0.3">
      <c r="R494" s="49"/>
      <c r="S494" s="49"/>
      <c r="T494" s="49"/>
      <c r="U494" s="49"/>
      <c r="V494" s="49"/>
      <c r="W494" s="49"/>
      <c r="X494" s="49"/>
      <c r="Y494" s="49"/>
      <c r="Z494" s="49"/>
      <c r="AA494" s="49"/>
      <c r="AB494" s="49"/>
      <c r="AC494" s="49"/>
      <c r="AG494" s="49"/>
      <c r="AH494" s="49"/>
      <c r="AI494" s="49"/>
      <c r="AJ494" s="49"/>
      <c r="AK494" s="49"/>
      <c r="AL494" s="49"/>
      <c r="AM494" s="49"/>
      <c r="AN494" s="49"/>
      <c r="AO494" s="49"/>
      <c r="AP494" s="49"/>
      <c r="AR494" s="49"/>
      <c r="AU494" s="49"/>
      <c r="AV494" s="49"/>
      <c r="AW494" s="49"/>
      <c r="AX494" s="49"/>
      <c r="AY494" s="49"/>
      <c r="AZ494" s="49"/>
      <c r="BA494" s="49"/>
      <c r="BB494" s="49"/>
      <c r="BC494" s="49"/>
      <c r="BD494" s="49"/>
    </row>
    <row r="495" spans="18:56" x14ac:dyDescent="0.3">
      <c r="R495" s="49"/>
      <c r="S495" s="49"/>
      <c r="T495" s="49"/>
      <c r="U495" s="49"/>
      <c r="V495" s="49"/>
      <c r="W495" s="49"/>
      <c r="X495" s="49"/>
      <c r="Y495" s="49"/>
      <c r="Z495" s="49"/>
      <c r="AA495" s="49"/>
      <c r="AB495" s="49"/>
      <c r="AC495" s="49"/>
      <c r="AG495" s="49"/>
      <c r="AH495" s="49"/>
      <c r="AI495" s="49"/>
      <c r="AJ495" s="49"/>
      <c r="AK495" s="49"/>
      <c r="AL495" s="49"/>
      <c r="AM495" s="49"/>
      <c r="AN495" s="49"/>
      <c r="AO495" s="49"/>
      <c r="AP495" s="49"/>
      <c r="AR495" s="49"/>
      <c r="AU495" s="49"/>
      <c r="AV495" s="49"/>
      <c r="AW495" s="49"/>
      <c r="AX495" s="49"/>
      <c r="AY495" s="49"/>
      <c r="AZ495" s="49"/>
      <c r="BA495" s="49"/>
      <c r="BB495" s="49"/>
      <c r="BC495" s="49"/>
      <c r="BD495" s="49"/>
    </row>
    <row r="496" spans="18:56" x14ac:dyDescent="0.3">
      <c r="R496" s="49"/>
      <c r="S496" s="49"/>
      <c r="T496" s="49"/>
      <c r="U496" s="49"/>
      <c r="V496" s="49"/>
      <c r="W496" s="49"/>
      <c r="X496" s="49"/>
      <c r="Y496" s="49"/>
      <c r="Z496" s="49"/>
      <c r="AA496" s="49"/>
      <c r="AB496" s="49"/>
      <c r="AC496" s="49"/>
      <c r="AG496" s="49"/>
      <c r="AH496" s="49"/>
      <c r="AI496" s="49"/>
      <c r="AJ496" s="49"/>
      <c r="AK496" s="49"/>
      <c r="AL496" s="49"/>
      <c r="AM496" s="49"/>
      <c r="AN496" s="49"/>
      <c r="AO496" s="49"/>
      <c r="AP496" s="49"/>
      <c r="AR496" s="49"/>
      <c r="AU496" s="49"/>
      <c r="AV496" s="49"/>
      <c r="AW496" s="49"/>
      <c r="AX496" s="49"/>
      <c r="AY496" s="49"/>
      <c r="AZ496" s="49"/>
      <c r="BA496" s="49"/>
      <c r="BB496" s="49"/>
      <c r="BC496" s="49"/>
      <c r="BD496" s="49"/>
    </row>
    <row r="497" spans="18:56" x14ac:dyDescent="0.3">
      <c r="R497" s="49"/>
      <c r="S497" s="49"/>
      <c r="T497" s="49"/>
      <c r="U497" s="49"/>
      <c r="V497" s="49"/>
      <c r="W497" s="49"/>
      <c r="X497" s="49"/>
      <c r="Y497" s="49"/>
      <c r="Z497" s="49"/>
      <c r="AA497" s="49"/>
      <c r="AB497" s="49"/>
      <c r="AC497" s="49"/>
      <c r="AG497" s="49"/>
      <c r="AH497" s="49"/>
      <c r="AI497" s="49"/>
      <c r="AJ497" s="49"/>
      <c r="AK497" s="49"/>
      <c r="AL497" s="49"/>
      <c r="AM497" s="49"/>
      <c r="AN497" s="49"/>
      <c r="AO497" s="49"/>
      <c r="AP497" s="49"/>
      <c r="AR497" s="49"/>
      <c r="AU497" s="49"/>
      <c r="AV497" s="49"/>
      <c r="AW497" s="49"/>
      <c r="AX497" s="49"/>
      <c r="AY497" s="49"/>
      <c r="AZ497" s="49"/>
      <c r="BA497" s="49"/>
      <c r="BB497" s="49"/>
      <c r="BC497" s="49"/>
      <c r="BD497" s="49"/>
    </row>
    <row r="498" spans="18:56" x14ac:dyDescent="0.3">
      <c r="R498" s="49"/>
      <c r="S498" s="49"/>
      <c r="T498" s="49"/>
      <c r="U498" s="49"/>
      <c r="V498" s="49"/>
      <c r="W498" s="49"/>
      <c r="X498" s="49"/>
      <c r="Y498" s="49"/>
      <c r="Z498" s="49"/>
      <c r="AA498" s="49"/>
      <c r="AB498" s="49"/>
      <c r="AC498" s="49"/>
      <c r="AG498" s="49"/>
      <c r="AH498" s="49"/>
      <c r="AI498" s="49"/>
      <c r="AJ498" s="49"/>
      <c r="AK498" s="49"/>
      <c r="AL498" s="49"/>
      <c r="AM498" s="49"/>
      <c r="AN498" s="49"/>
      <c r="AO498" s="49"/>
      <c r="AP498" s="49"/>
      <c r="AR498" s="49"/>
      <c r="AU498" s="49"/>
      <c r="AV498" s="49"/>
      <c r="AW498" s="49"/>
      <c r="AX498" s="49"/>
      <c r="AY498" s="49"/>
      <c r="AZ498" s="49"/>
      <c r="BA498" s="49"/>
      <c r="BB498" s="49"/>
      <c r="BC498" s="49"/>
      <c r="BD498" s="49"/>
    </row>
    <row r="499" spans="18:56" x14ac:dyDescent="0.3">
      <c r="R499" s="49"/>
      <c r="S499" s="49"/>
      <c r="T499" s="49"/>
      <c r="U499" s="49"/>
      <c r="V499" s="49"/>
      <c r="W499" s="49"/>
      <c r="X499" s="49"/>
      <c r="Y499" s="49"/>
      <c r="Z499" s="49"/>
      <c r="AA499" s="49"/>
      <c r="AB499" s="49"/>
      <c r="AC499" s="49"/>
      <c r="AG499" s="49"/>
      <c r="AH499" s="49"/>
      <c r="AI499" s="49"/>
      <c r="AJ499" s="49"/>
      <c r="AK499" s="49"/>
      <c r="AL499" s="49"/>
      <c r="AM499" s="49"/>
      <c r="AN499" s="49"/>
      <c r="AO499" s="49"/>
      <c r="AP499" s="49"/>
      <c r="AR499" s="49"/>
      <c r="AU499" s="49"/>
      <c r="AV499" s="49"/>
      <c r="AW499" s="49"/>
      <c r="AX499" s="49"/>
      <c r="AY499" s="49"/>
      <c r="AZ499" s="49"/>
      <c r="BA499" s="49"/>
      <c r="BB499" s="49"/>
      <c r="BC499" s="49"/>
      <c r="BD499" s="49"/>
    </row>
    <row r="500" spans="18:56" x14ac:dyDescent="0.3">
      <c r="R500" s="49"/>
      <c r="S500" s="49"/>
      <c r="T500" s="49"/>
      <c r="U500" s="49"/>
      <c r="V500" s="49"/>
      <c r="W500" s="49"/>
      <c r="X500" s="49"/>
      <c r="Y500" s="49"/>
      <c r="Z500" s="49"/>
      <c r="AA500" s="49"/>
      <c r="AB500" s="49"/>
      <c r="AC500" s="49"/>
      <c r="AG500" s="49"/>
      <c r="AH500" s="49"/>
      <c r="AI500" s="49"/>
      <c r="AJ500" s="49"/>
      <c r="AK500" s="49"/>
      <c r="AL500" s="49"/>
      <c r="AM500" s="49"/>
      <c r="AN500" s="49"/>
      <c r="AO500" s="49"/>
      <c r="AP500" s="49"/>
      <c r="AR500" s="49"/>
      <c r="AU500" s="49"/>
      <c r="AV500" s="49"/>
      <c r="AW500" s="49"/>
      <c r="AX500" s="49"/>
      <c r="AY500" s="49"/>
      <c r="AZ500" s="49"/>
      <c r="BA500" s="49"/>
      <c r="BB500" s="49"/>
      <c r="BC500" s="49"/>
      <c r="BD500" s="49"/>
    </row>
    <row r="501" spans="18:56" x14ac:dyDescent="0.3">
      <c r="R501" s="49"/>
      <c r="S501" s="49"/>
      <c r="T501" s="49"/>
      <c r="U501" s="49"/>
      <c r="V501" s="49"/>
      <c r="W501" s="49"/>
      <c r="X501" s="49"/>
      <c r="Y501" s="49"/>
      <c r="Z501" s="49"/>
      <c r="AA501" s="49"/>
      <c r="AB501" s="49"/>
      <c r="AC501" s="49"/>
      <c r="AG501" s="49"/>
      <c r="AH501" s="49"/>
      <c r="AI501" s="49"/>
      <c r="AJ501" s="49"/>
      <c r="AK501" s="49"/>
      <c r="AL501" s="49"/>
      <c r="AM501" s="49"/>
      <c r="AN501" s="49"/>
      <c r="AO501" s="49"/>
      <c r="AP501" s="49"/>
      <c r="AR501" s="49"/>
      <c r="AU501" s="49"/>
      <c r="AV501" s="49"/>
      <c r="AW501" s="49"/>
      <c r="AX501" s="49"/>
      <c r="AY501" s="49"/>
      <c r="AZ501" s="49"/>
      <c r="BA501" s="49"/>
      <c r="BB501" s="49"/>
      <c r="BC501" s="49"/>
      <c r="BD501" s="49"/>
    </row>
    <row r="502" spans="18:56" x14ac:dyDescent="0.3">
      <c r="R502" s="49"/>
      <c r="S502" s="49"/>
      <c r="T502" s="49"/>
      <c r="U502" s="49"/>
      <c r="V502" s="49"/>
      <c r="W502" s="49"/>
      <c r="X502" s="49"/>
      <c r="Y502" s="49"/>
      <c r="Z502" s="49"/>
      <c r="AA502" s="49"/>
      <c r="AB502" s="49"/>
      <c r="AC502" s="49"/>
      <c r="AG502" s="49"/>
      <c r="AH502" s="49"/>
      <c r="AI502" s="49"/>
      <c r="AJ502" s="49"/>
      <c r="AK502" s="49"/>
      <c r="AL502" s="49"/>
      <c r="AM502" s="49"/>
      <c r="AN502" s="49"/>
      <c r="AO502" s="49"/>
      <c r="AP502" s="49"/>
      <c r="AR502" s="49"/>
      <c r="AU502" s="49"/>
      <c r="AV502" s="49"/>
      <c r="AW502" s="49"/>
      <c r="AX502" s="49"/>
      <c r="AY502" s="49"/>
      <c r="AZ502" s="49"/>
      <c r="BA502" s="49"/>
      <c r="BB502" s="49"/>
      <c r="BC502" s="49"/>
      <c r="BD502" s="49"/>
    </row>
    <row r="503" spans="18:56" x14ac:dyDescent="0.3">
      <c r="R503" s="49"/>
      <c r="S503" s="49"/>
      <c r="T503" s="49"/>
      <c r="U503" s="49"/>
      <c r="V503" s="49"/>
      <c r="W503" s="49"/>
      <c r="X503" s="49"/>
      <c r="Y503" s="49"/>
      <c r="Z503" s="49"/>
      <c r="AA503" s="49"/>
      <c r="AB503" s="49"/>
      <c r="AC503" s="49"/>
      <c r="AG503" s="49"/>
      <c r="AH503" s="49"/>
      <c r="AI503" s="49"/>
      <c r="AJ503" s="49"/>
      <c r="AK503" s="49"/>
      <c r="AL503" s="49"/>
      <c r="AM503" s="49"/>
      <c r="AN503" s="49"/>
      <c r="AO503" s="49"/>
      <c r="AP503" s="49"/>
      <c r="AR503" s="49"/>
      <c r="AU503" s="49"/>
      <c r="AV503" s="49"/>
      <c r="AW503" s="49"/>
      <c r="AX503" s="49"/>
      <c r="AY503" s="49"/>
      <c r="AZ503" s="49"/>
      <c r="BA503" s="49"/>
      <c r="BB503" s="49"/>
      <c r="BC503" s="49"/>
      <c r="BD503" s="49"/>
    </row>
    <row r="504" spans="18:56" x14ac:dyDescent="0.3">
      <c r="R504" s="49"/>
      <c r="S504" s="49"/>
      <c r="T504" s="49"/>
      <c r="U504" s="49"/>
      <c r="V504" s="49"/>
      <c r="W504" s="49"/>
      <c r="X504" s="49"/>
      <c r="Y504" s="49"/>
      <c r="Z504" s="49"/>
      <c r="AA504" s="49"/>
      <c r="AB504" s="49"/>
      <c r="AC504" s="49"/>
      <c r="AG504" s="49"/>
      <c r="AH504" s="49"/>
      <c r="AI504" s="49"/>
      <c r="AJ504" s="49"/>
      <c r="AK504" s="49"/>
      <c r="AL504" s="49"/>
      <c r="AM504" s="49"/>
      <c r="AN504" s="49"/>
      <c r="AO504" s="49"/>
      <c r="AP504" s="49"/>
      <c r="AR504" s="49"/>
      <c r="AU504" s="49"/>
      <c r="AV504" s="49"/>
      <c r="AW504" s="49"/>
      <c r="AX504" s="49"/>
      <c r="AY504" s="49"/>
      <c r="AZ504" s="49"/>
      <c r="BA504" s="49"/>
      <c r="BB504" s="49"/>
      <c r="BC504" s="49"/>
      <c r="BD504" s="49"/>
    </row>
    <row r="505" spans="18:56" x14ac:dyDescent="0.3">
      <c r="R505" s="49"/>
      <c r="S505" s="49"/>
      <c r="T505" s="49"/>
      <c r="U505" s="49"/>
      <c r="V505" s="49"/>
      <c r="W505" s="49"/>
      <c r="X505" s="49"/>
      <c r="Y505" s="49"/>
      <c r="Z505" s="49"/>
      <c r="AA505" s="49"/>
      <c r="AB505" s="49"/>
      <c r="AC505" s="49"/>
      <c r="AG505" s="49"/>
      <c r="AH505" s="49"/>
      <c r="AI505" s="49"/>
      <c r="AJ505" s="49"/>
      <c r="AK505" s="49"/>
      <c r="AL505" s="49"/>
      <c r="AM505" s="49"/>
      <c r="AN505" s="49"/>
      <c r="AO505" s="49"/>
      <c r="AP505" s="49"/>
      <c r="AR505" s="49"/>
      <c r="AU505" s="49"/>
      <c r="AV505" s="49"/>
      <c r="AW505" s="49"/>
      <c r="AX505" s="49"/>
      <c r="AY505" s="49"/>
      <c r="AZ505" s="49"/>
      <c r="BA505" s="49"/>
      <c r="BB505" s="49"/>
      <c r="BC505" s="49"/>
      <c r="BD505" s="49"/>
    </row>
    <row r="506" spans="18:56" x14ac:dyDescent="0.3">
      <c r="R506" s="49"/>
      <c r="S506" s="49"/>
      <c r="T506" s="49"/>
      <c r="U506" s="49"/>
      <c r="V506" s="49"/>
      <c r="W506" s="49"/>
      <c r="X506" s="49"/>
      <c r="Y506" s="49"/>
      <c r="Z506" s="49"/>
      <c r="AA506" s="49"/>
      <c r="AB506" s="49"/>
      <c r="AC506" s="49"/>
      <c r="AG506" s="49"/>
      <c r="AH506" s="49"/>
      <c r="AI506" s="49"/>
      <c r="AJ506" s="49"/>
      <c r="AK506" s="49"/>
      <c r="AL506" s="49"/>
      <c r="AM506" s="49"/>
      <c r="AN506" s="49"/>
      <c r="AO506" s="49"/>
      <c r="AP506" s="49"/>
      <c r="AR506" s="49"/>
      <c r="AU506" s="49"/>
      <c r="AV506" s="49"/>
      <c r="AW506" s="49"/>
      <c r="AX506" s="49"/>
      <c r="AY506" s="49"/>
      <c r="AZ506" s="49"/>
      <c r="BA506" s="49"/>
      <c r="BB506" s="49"/>
      <c r="BC506" s="49"/>
      <c r="BD506" s="49"/>
    </row>
    <row r="507" spans="18:56" x14ac:dyDescent="0.3">
      <c r="R507" s="49"/>
      <c r="S507" s="49"/>
      <c r="T507" s="49"/>
      <c r="U507" s="49"/>
      <c r="V507" s="49"/>
      <c r="W507" s="49"/>
      <c r="X507" s="49"/>
      <c r="Y507" s="49"/>
      <c r="Z507" s="49"/>
      <c r="AA507" s="49"/>
      <c r="AB507" s="49"/>
      <c r="AC507" s="49"/>
      <c r="AG507" s="49"/>
      <c r="AH507" s="49"/>
      <c r="AI507" s="49"/>
      <c r="AJ507" s="49"/>
      <c r="AK507" s="49"/>
      <c r="AL507" s="49"/>
      <c r="AM507" s="49"/>
      <c r="AN507" s="49"/>
      <c r="AO507" s="49"/>
      <c r="AP507" s="49"/>
      <c r="AR507" s="49"/>
      <c r="AU507" s="49"/>
      <c r="AV507" s="49"/>
      <c r="AW507" s="49"/>
      <c r="AX507" s="49"/>
      <c r="AY507" s="49"/>
      <c r="AZ507" s="49"/>
      <c r="BA507" s="49"/>
      <c r="BB507" s="49"/>
      <c r="BC507" s="49"/>
      <c r="BD507" s="49"/>
    </row>
    <row r="508" spans="18:56" x14ac:dyDescent="0.3">
      <c r="R508" s="49"/>
      <c r="S508" s="49"/>
      <c r="T508" s="49"/>
      <c r="U508" s="49"/>
      <c r="V508" s="49"/>
      <c r="W508" s="49"/>
      <c r="X508" s="49"/>
      <c r="Y508" s="49"/>
      <c r="Z508" s="49"/>
      <c r="AA508" s="49"/>
      <c r="AB508" s="49"/>
      <c r="AC508" s="49"/>
      <c r="AG508" s="49"/>
      <c r="AH508" s="49"/>
      <c r="AI508" s="49"/>
      <c r="AJ508" s="49"/>
      <c r="AK508" s="49"/>
      <c r="AL508" s="49"/>
      <c r="AM508" s="49"/>
      <c r="AN508" s="49"/>
      <c r="AO508" s="49"/>
      <c r="AP508" s="49"/>
      <c r="AR508" s="49"/>
      <c r="AU508" s="49"/>
      <c r="AV508" s="49"/>
      <c r="AW508" s="49"/>
      <c r="AX508" s="49"/>
      <c r="AY508" s="49"/>
      <c r="AZ508" s="49"/>
      <c r="BA508" s="49"/>
      <c r="BB508" s="49"/>
      <c r="BC508" s="49"/>
      <c r="BD508" s="49"/>
    </row>
    <row r="509" spans="18:56" x14ac:dyDescent="0.3">
      <c r="R509" s="49"/>
      <c r="S509" s="49"/>
      <c r="T509" s="49"/>
      <c r="U509" s="49"/>
      <c r="V509" s="49"/>
      <c r="W509" s="49"/>
      <c r="X509" s="49"/>
      <c r="Y509" s="49"/>
      <c r="Z509" s="49"/>
      <c r="AA509" s="49"/>
      <c r="AB509" s="49"/>
      <c r="AC509" s="49"/>
      <c r="AG509" s="49"/>
      <c r="AH509" s="49"/>
      <c r="AI509" s="49"/>
      <c r="AJ509" s="49"/>
      <c r="AK509" s="49"/>
      <c r="AL509" s="49"/>
      <c r="AM509" s="49"/>
      <c r="AN509" s="49"/>
      <c r="AO509" s="49"/>
      <c r="AP509" s="49"/>
      <c r="AR509" s="49"/>
      <c r="AU509" s="49"/>
      <c r="AV509" s="49"/>
      <c r="AW509" s="49"/>
      <c r="AX509" s="49"/>
      <c r="AY509" s="49"/>
      <c r="AZ509" s="49"/>
      <c r="BA509" s="49"/>
      <c r="BB509" s="49"/>
      <c r="BC509" s="49"/>
      <c r="BD509" s="49"/>
    </row>
    <row r="510" spans="18:56" x14ac:dyDescent="0.3">
      <c r="R510" s="49"/>
      <c r="S510" s="49"/>
      <c r="T510" s="49"/>
      <c r="U510" s="49"/>
      <c r="V510" s="49"/>
      <c r="W510" s="49"/>
      <c r="X510" s="49"/>
      <c r="Y510" s="49"/>
      <c r="Z510" s="49"/>
      <c r="AA510" s="49"/>
      <c r="AB510" s="49"/>
      <c r="AC510" s="49"/>
      <c r="AG510" s="49"/>
      <c r="AH510" s="49"/>
      <c r="AI510" s="49"/>
      <c r="AJ510" s="49"/>
      <c r="AK510" s="49"/>
      <c r="AL510" s="49"/>
      <c r="AM510" s="49"/>
      <c r="AN510" s="49"/>
      <c r="AO510" s="49"/>
      <c r="AP510" s="49"/>
      <c r="AR510" s="49"/>
      <c r="AU510" s="49"/>
      <c r="AV510" s="49"/>
      <c r="AW510" s="49"/>
      <c r="AX510" s="49"/>
      <c r="AY510" s="49"/>
      <c r="AZ510" s="49"/>
      <c r="BA510" s="49"/>
      <c r="BB510" s="49"/>
      <c r="BC510" s="49"/>
      <c r="BD510" s="49"/>
    </row>
    <row r="511" spans="18:56" x14ac:dyDescent="0.3">
      <c r="R511" s="49"/>
      <c r="S511" s="49"/>
      <c r="T511" s="49"/>
      <c r="U511" s="49"/>
      <c r="V511" s="49"/>
      <c r="W511" s="49"/>
      <c r="X511" s="49"/>
      <c r="Y511" s="49"/>
      <c r="Z511" s="49"/>
      <c r="AA511" s="49"/>
      <c r="AB511" s="49"/>
      <c r="AC511" s="49"/>
      <c r="AG511" s="49"/>
      <c r="AH511" s="49"/>
      <c r="AI511" s="49"/>
      <c r="AJ511" s="49"/>
      <c r="AK511" s="49"/>
      <c r="AL511" s="49"/>
      <c r="AM511" s="49"/>
      <c r="AN511" s="49"/>
      <c r="AO511" s="49"/>
      <c r="AP511" s="49"/>
      <c r="AR511" s="49"/>
      <c r="AU511" s="49"/>
      <c r="AV511" s="49"/>
      <c r="AW511" s="49"/>
      <c r="AX511" s="49"/>
      <c r="AY511" s="49"/>
      <c r="AZ511" s="49"/>
      <c r="BA511" s="49"/>
      <c r="BB511" s="49"/>
      <c r="BC511" s="49"/>
      <c r="BD511" s="49"/>
    </row>
    <row r="512" spans="18:56" x14ac:dyDescent="0.3">
      <c r="R512" s="49"/>
      <c r="S512" s="49"/>
      <c r="T512" s="49"/>
      <c r="U512" s="49"/>
      <c r="V512" s="49"/>
      <c r="W512" s="49"/>
      <c r="X512" s="49"/>
      <c r="Y512" s="49"/>
      <c r="Z512" s="49"/>
      <c r="AA512" s="49"/>
      <c r="AB512" s="49"/>
      <c r="AC512" s="49"/>
      <c r="AG512" s="49"/>
      <c r="AH512" s="49"/>
      <c r="AI512" s="49"/>
      <c r="AJ512" s="49"/>
      <c r="AK512" s="49"/>
      <c r="AL512" s="49"/>
      <c r="AM512" s="49"/>
      <c r="AN512" s="49"/>
      <c r="AO512" s="49"/>
      <c r="AP512" s="49"/>
      <c r="AR512" s="49"/>
      <c r="AU512" s="49"/>
      <c r="AV512" s="49"/>
      <c r="AW512" s="49"/>
      <c r="AX512" s="49"/>
      <c r="AY512" s="49"/>
      <c r="AZ512" s="49"/>
      <c r="BA512" s="49"/>
      <c r="BB512" s="49"/>
      <c r="BC512" s="49"/>
      <c r="BD512" s="49"/>
    </row>
    <row r="513" spans="18:56" x14ac:dyDescent="0.3">
      <c r="R513" s="49"/>
      <c r="S513" s="49"/>
      <c r="T513" s="49"/>
      <c r="U513" s="49"/>
      <c r="V513" s="49"/>
      <c r="W513" s="49"/>
      <c r="X513" s="49"/>
      <c r="Y513" s="49"/>
      <c r="Z513" s="49"/>
      <c r="AA513" s="49"/>
      <c r="AB513" s="49"/>
      <c r="AC513" s="49"/>
      <c r="AG513" s="49"/>
      <c r="AH513" s="49"/>
      <c r="AI513" s="49"/>
      <c r="AJ513" s="49"/>
      <c r="AK513" s="49"/>
      <c r="AL513" s="49"/>
      <c r="AM513" s="49"/>
      <c r="AN513" s="49"/>
      <c r="AO513" s="49"/>
      <c r="AP513" s="49"/>
      <c r="AR513" s="49"/>
      <c r="AU513" s="49"/>
      <c r="AV513" s="49"/>
      <c r="AW513" s="49"/>
      <c r="AX513" s="49"/>
      <c r="AY513" s="49"/>
      <c r="AZ513" s="49"/>
      <c r="BA513" s="49"/>
      <c r="BB513" s="49"/>
      <c r="BC513" s="49"/>
      <c r="BD513" s="49"/>
    </row>
    <row r="514" spans="18:56" x14ac:dyDescent="0.3">
      <c r="R514" s="49"/>
      <c r="S514" s="49"/>
      <c r="T514" s="49"/>
      <c r="U514" s="49"/>
      <c r="V514" s="49"/>
      <c r="W514" s="49"/>
      <c r="X514" s="49"/>
      <c r="Y514" s="49"/>
      <c r="Z514" s="49"/>
      <c r="AA514" s="49"/>
      <c r="AB514" s="49"/>
      <c r="AC514" s="49"/>
      <c r="AG514" s="49"/>
      <c r="AH514" s="49"/>
      <c r="AI514" s="49"/>
      <c r="AJ514" s="49"/>
      <c r="AK514" s="49"/>
      <c r="AL514" s="49"/>
      <c r="AM514" s="49"/>
      <c r="AN514" s="49"/>
      <c r="AO514" s="49"/>
      <c r="AP514" s="49"/>
      <c r="AR514" s="49"/>
      <c r="AU514" s="49"/>
      <c r="AV514" s="49"/>
      <c r="AW514" s="49"/>
      <c r="AX514" s="49"/>
      <c r="AY514" s="49"/>
      <c r="AZ514" s="49"/>
      <c r="BA514" s="49"/>
      <c r="BB514" s="49"/>
      <c r="BC514" s="49"/>
      <c r="BD514" s="49"/>
    </row>
    <row r="515" spans="18:56" x14ac:dyDescent="0.3">
      <c r="R515" s="49"/>
      <c r="S515" s="49"/>
      <c r="T515" s="49"/>
      <c r="U515" s="49"/>
      <c r="V515" s="49"/>
      <c r="W515" s="49"/>
      <c r="X515" s="49"/>
      <c r="Y515" s="49"/>
      <c r="Z515" s="49"/>
      <c r="AA515" s="49"/>
      <c r="AB515" s="49"/>
      <c r="AC515" s="49"/>
      <c r="AG515" s="49"/>
      <c r="AH515" s="49"/>
      <c r="AI515" s="49"/>
      <c r="AJ515" s="49"/>
      <c r="AK515" s="49"/>
      <c r="AL515" s="49"/>
      <c r="AM515" s="49"/>
      <c r="AN515" s="49"/>
      <c r="AO515" s="49"/>
      <c r="AP515" s="49"/>
      <c r="AR515" s="49"/>
      <c r="AU515" s="49"/>
      <c r="AV515" s="49"/>
      <c r="AW515" s="49"/>
      <c r="AX515" s="49"/>
      <c r="AY515" s="49"/>
      <c r="AZ515" s="49"/>
      <c r="BA515" s="49"/>
      <c r="BB515" s="49"/>
      <c r="BC515" s="49"/>
      <c r="BD515" s="49"/>
    </row>
    <row r="516" spans="18:56" x14ac:dyDescent="0.3">
      <c r="R516" s="49"/>
      <c r="S516" s="49"/>
      <c r="T516" s="49"/>
      <c r="U516" s="49"/>
      <c r="V516" s="49"/>
      <c r="W516" s="49"/>
      <c r="X516" s="49"/>
      <c r="Y516" s="49"/>
      <c r="Z516" s="49"/>
      <c r="AA516" s="49"/>
      <c r="AB516" s="49"/>
      <c r="AC516" s="49"/>
      <c r="AG516" s="49"/>
      <c r="AH516" s="49"/>
      <c r="AI516" s="49"/>
      <c r="AJ516" s="49"/>
      <c r="AK516" s="49"/>
      <c r="AL516" s="49"/>
      <c r="AM516" s="49"/>
      <c r="AN516" s="49"/>
      <c r="AO516" s="49"/>
      <c r="AP516" s="49"/>
      <c r="AR516" s="49"/>
      <c r="AU516" s="49"/>
      <c r="AV516" s="49"/>
      <c r="AW516" s="49"/>
      <c r="AX516" s="49"/>
      <c r="AY516" s="49"/>
      <c r="AZ516" s="49"/>
      <c r="BA516" s="49"/>
      <c r="BB516" s="49"/>
      <c r="BC516" s="49"/>
      <c r="BD516" s="49"/>
    </row>
    <row r="517" spans="18:56" x14ac:dyDescent="0.3">
      <c r="R517" s="49"/>
      <c r="S517" s="49"/>
      <c r="T517" s="49"/>
      <c r="U517" s="49"/>
      <c r="V517" s="49"/>
      <c r="W517" s="49"/>
      <c r="X517" s="49"/>
      <c r="Y517" s="49"/>
      <c r="Z517" s="49"/>
      <c r="AA517" s="49"/>
      <c r="AB517" s="49"/>
      <c r="AC517" s="49"/>
      <c r="AG517" s="49"/>
      <c r="AH517" s="49"/>
      <c r="AI517" s="49"/>
      <c r="AJ517" s="49"/>
      <c r="AK517" s="49"/>
      <c r="AL517" s="49"/>
      <c r="AM517" s="49"/>
      <c r="AN517" s="49"/>
      <c r="AO517" s="49"/>
      <c r="AP517" s="49"/>
      <c r="AR517" s="49"/>
      <c r="AU517" s="49"/>
      <c r="AV517" s="49"/>
      <c r="AW517" s="49"/>
      <c r="AX517" s="49"/>
      <c r="AY517" s="49"/>
      <c r="AZ517" s="49"/>
      <c r="BA517" s="49"/>
      <c r="BB517" s="49"/>
      <c r="BC517" s="49"/>
      <c r="BD517" s="49"/>
    </row>
    <row r="518" spans="18:56" x14ac:dyDescent="0.3">
      <c r="R518" s="49"/>
      <c r="S518" s="49"/>
      <c r="T518" s="49"/>
      <c r="U518" s="49"/>
      <c r="V518" s="49"/>
      <c r="W518" s="49"/>
      <c r="X518" s="49"/>
      <c r="Y518" s="49"/>
      <c r="Z518" s="49"/>
      <c r="AA518" s="49"/>
      <c r="AB518" s="49"/>
      <c r="AC518" s="49"/>
      <c r="AG518" s="49"/>
      <c r="AH518" s="49"/>
      <c r="AI518" s="49"/>
      <c r="AJ518" s="49"/>
      <c r="AK518" s="49"/>
      <c r="AL518" s="49"/>
      <c r="AM518" s="49"/>
      <c r="AN518" s="49"/>
      <c r="AO518" s="49"/>
      <c r="AP518" s="49"/>
      <c r="AR518" s="49"/>
      <c r="AU518" s="49"/>
      <c r="AV518" s="49"/>
      <c r="AW518" s="49"/>
      <c r="AX518" s="49"/>
      <c r="AY518" s="49"/>
      <c r="AZ518" s="49"/>
      <c r="BA518" s="49"/>
      <c r="BB518" s="49"/>
      <c r="BC518" s="49"/>
      <c r="BD518" s="49"/>
    </row>
    <row r="519" spans="18:56" x14ac:dyDescent="0.3">
      <c r="R519" s="49"/>
      <c r="S519" s="49"/>
      <c r="T519" s="49"/>
      <c r="U519" s="49"/>
      <c r="V519" s="49"/>
      <c r="W519" s="49"/>
      <c r="X519" s="49"/>
      <c r="Y519" s="49"/>
      <c r="Z519" s="49"/>
      <c r="AA519" s="49"/>
      <c r="AB519" s="49"/>
      <c r="AC519" s="49"/>
      <c r="AG519" s="49"/>
      <c r="AH519" s="49"/>
      <c r="AI519" s="49"/>
      <c r="AJ519" s="49"/>
      <c r="AK519" s="49"/>
      <c r="AL519" s="49"/>
      <c r="AM519" s="49"/>
      <c r="AN519" s="49"/>
      <c r="AO519" s="49"/>
      <c r="AP519" s="49"/>
      <c r="AR519" s="49"/>
      <c r="AU519" s="49"/>
      <c r="AV519" s="49"/>
      <c r="AW519" s="49"/>
      <c r="AX519" s="49"/>
      <c r="AY519" s="49"/>
      <c r="AZ519" s="49"/>
      <c r="BA519" s="49"/>
      <c r="BB519" s="49"/>
      <c r="BC519" s="49"/>
      <c r="BD519" s="49"/>
    </row>
    <row r="520" spans="18:56" x14ac:dyDescent="0.3">
      <c r="R520" s="49"/>
      <c r="S520" s="49"/>
      <c r="T520" s="49"/>
      <c r="U520" s="49"/>
      <c r="V520" s="49"/>
      <c r="W520" s="49"/>
      <c r="X520" s="49"/>
      <c r="Y520" s="49"/>
      <c r="Z520" s="49"/>
      <c r="AA520" s="49"/>
      <c r="AB520" s="49"/>
      <c r="AC520" s="49"/>
      <c r="AG520" s="49"/>
      <c r="AH520" s="49"/>
      <c r="AI520" s="49"/>
      <c r="AJ520" s="49"/>
      <c r="AK520" s="49"/>
      <c r="AL520" s="49"/>
      <c r="AM520" s="49"/>
      <c r="AN520" s="49"/>
      <c r="AO520" s="49"/>
      <c r="AP520" s="49"/>
      <c r="AR520" s="49"/>
      <c r="AU520" s="49"/>
      <c r="AV520" s="49"/>
      <c r="AW520" s="49"/>
      <c r="AX520" s="49"/>
      <c r="AY520" s="49"/>
      <c r="AZ520" s="49"/>
      <c r="BA520" s="49"/>
      <c r="BB520" s="49"/>
      <c r="BC520" s="49"/>
      <c r="BD520" s="49"/>
    </row>
    <row r="521" spans="18:56" x14ac:dyDescent="0.3">
      <c r="R521" s="49"/>
      <c r="S521" s="49"/>
      <c r="T521" s="49"/>
      <c r="U521" s="49"/>
      <c r="V521" s="49"/>
      <c r="W521" s="49"/>
      <c r="X521" s="49"/>
      <c r="Y521" s="49"/>
      <c r="Z521" s="49"/>
      <c r="AA521" s="49"/>
      <c r="AB521" s="49"/>
      <c r="AC521" s="49"/>
      <c r="AG521" s="49"/>
      <c r="AH521" s="49"/>
      <c r="AI521" s="49"/>
      <c r="AJ521" s="49"/>
      <c r="AK521" s="49"/>
      <c r="AL521" s="49"/>
      <c r="AM521" s="49"/>
      <c r="AN521" s="49"/>
      <c r="AO521" s="49"/>
      <c r="AP521" s="49"/>
      <c r="AR521" s="49"/>
      <c r="AU521" s="49"/>
      <c r="AV521" s="49"/>
      <c r="AW521" s="49"/>
      <c r="AX521" s="49"/>
      <c r="AY521" s="49"/>
      <c r="AZ521" s="49"/>
      <c r="BA521" s="49"/>
      <c r="BB521" s="49"/>
      <c r="BC521" s="49"/>
      <c r="BD521" s="49"/>
    </row>
    <row r="522" spans="18:56" x14ac:dyDescent="0.3">
      <c r="R522" s="49"/>
      <c r="S522" s="49"/>
      <c r="T522" s="49"/>
      <c r="U522" s="49"/>
      <c r="V522" s="49"/>
      <c r="W522" s="49"/>
      <c r="X522" s="49"/>
      <c r="Y522" s="49"/>
      <c r="Z522" s="49"/>
      <c r="AA522" s="49"/>
      <c r="AB522" s="49"/>
      <c r="AC522" s="49"/>
      <c r="AG522" s="49"/>
      <c r="AH522" s="49"/>
      <c r="AI522" s="49"/>
      <c r="AJ522" s="49"/>
      <c r="AK522" s="49"/>
      <c r="AL522" s="49"/>
      <c r="AM522" s="49"/>
      <c r="AN522" s="49"/>
      <c r="AO522" s="49"/>
      <c r="AP522" s="49"/>
      <c r="AR522" s="49"/>
      <c r="AU522" s="49"/>
      <c r="AV522" s="49"/>
      <c r="AW522" s="49"/>
      <c r="AX522" s="49"/>
      <c r="AY522" s="49"/>
      <c r="AZ522" s="49"/>
      <c r="BA522" s="49"/>
      <c r="BB522" s="49"/>
      <c r="BC522" s="49"/>
      <c r="BD522" s="49"/>
    </row>
    <row r="523" spans="18:56" x14ac:dyDescent="0.3">
      <c r="R523" s="49"/>
      <c r="S523" s="49"/>
      <c r="T523" s="49"/>
      <c r="U523" s="49"/>
      <c r="V523" s="49"/>
      <c r="W523" s="49"/>
      <c r="X523" s="49"/>
      <c r="Y523" s="49"/>
      <c r="Z523" s="49"/>
      <c r="AA523" s="49"/>
      <c r="AB523" s="49"/>
      <c r="AC523" s="49"/>
      <c r="AG523" s="49"/>
      <c r="AH523" s="49"/>
      <c r="AI523" s="49"/>
      <c r="AJ523" s="49"/>
      <c r="AK523" s="49"/>
      <c r="AL523" s="49"/>
      <c r="AM523" s="49"/>
      <c r="AN523" s="49"/>
      <c r="AO523" s="49"/>
      <c r="AP523" s="49"/>
      <c r="AR523" s="49"/>
      <c r="AU523" s="49"/>
      <c r="AV523" s="49"/>
      <c r="AW523" s="49"/>
      <c r="AX523" s="49"/>
      <c r="AY523" s="49"/>
      <c r="AZ523" s="49"/>
      <c r="BA523" s="49"/>
      <c r="BB523" s="49"/>
      <c r="BC523" s="49"/>
      <c r="BD523" s="49"/>
    </row>
    <row r="524" spans="18:56" x14ac:dyDescent="0.3">
      <c r="R524" s="49"/>
      <c r="S524" s="49"/>
      <c r="T524" s="49"/>
      <c r="U524" s="49"/>
      <c r="V524" s="49"/>
      <c r="W524" s="49"/>
      <c r="X524" s="49"/>
      <c r="Y524" s="49"/>
      <c r="Z524" s="49"/>
      <c r="AA524" s="49"/>
      <c r="AB524" s="49"/>
      <c r="AC524" s="49"/>
      <c r="AG524" s="49"/>
      <c r="AH524" s="49"/>
      <c r="AI524" s="49"/>
      <c r="AJ524" s="49"/>
      <c r="AK524" s="49"/>
      <c r="AL524" s="49"/>
      <c r="AM524" s="49"/>
      <c r="AN524" s="49"/>
      <c r="AO524" s="49"/>
      <c r="AP524" s="49"/>
      <c r="AR524" s="49"/>
      <c r="AU524" s="49"/>
      <c r="AV524" s="49"/>
      <c r="AW524" s="49"/>
      <c r="AX524" s="49"/>
      <c r="AY524" s="49"/>
      <c r="AZ524" s="49"/>
      <c r="BA524" s="49"/>
      <c r="BB524" s="49"/>
      <c r="BC524" s="49"/>
      <c r="BD524" s="49"/>
    </row>
    <row r="525" spans="18:56" x14ac:dyDescent="0.3">
      <c r="R525" s="49"/>
      <c r="S525" s="49"/>
      <c r="T525" s="49"/>
      <c r="U525" s="49"/>
      <c r="V525" s="49"/>
      <c r="W525" s="49"/>
      <c r="X525" s="49"/>
      <c r="Y525" s="49"/>
      <c r="Z525" s="49"/>
      <c r="AA525" s="49"/>
      <c r="AB525" s="49"/>
      <c r="AC525" s="49"/>
      <c r="AG525" s="49"/>
      <c r="AH525" s="49"/>
      <c r="AI525" s="49"/>
      <c r="AJ525" s="49"/>
      <c r="AK525" s="49"/>
      <c r="AL525" s="49"/>
      <c r="AM525" s="49"/>
      <c r="AN525" s="49"/>
      <c r="AO525" s="49"/>
      <c r="AP525" s="49"/>
      <c r="AR525" s="49"/>
      <c r="AU525" s="49"/>
      <c r="AV525" s="49"/>
      <c r="AW525" s="49"/>
      <c r="AX525" s="49"/>
      <c r="AY525" s="49"/>
      <c r="AZ525" s="49"/>
      <c r="BA525" s="49"/>
      <c r="BB525" s="49"/>
      <c r="BC525" s="49"/>
      <c r="BD525" s="49"/>
    </row>
    <row r="526" spans="18:56" x14ac:dyDescent="0.3">
      <c r="R526" s="49"/>
      <c r="S526" s="49"/>
      <c r="T526" s="49"/>
      <c r="U526" s="49"/>
      <c r="V526" s="49"/>
      <c r="W526" s="49"/>
      <c r="X526" s="49"/>
      <c r="Y526" s="49"/>
      <c r="Z526" s="49"/>
      <c r="AA526" s="49"/>
      <c r="AB526" s="49"/>
      <c r="AC526" s="49"/>
      <c r="AG526" s="49"/>
      <c r="AH526" s="49"/>
      <c r="AI526" s="49"/>
      <c r="AJ526" s="49"/>
      <c r="AK526" s="49"/>
      <c r="AL526" s="49"/>
      <c r="AM526" s="49"/>
      <c r="AN526" s="49"/>
      <c r="AO526" s="49"/>
      <c r="AP526" s="49"/>
      <c r="AR526" s="49"/>
      <c r="AU526" s="49"/>
      <c r="AV526" s="49"/>
      <c r="AW526" s="49"/>
      <c r="AX526" s="49"/>
      <c r="AY526" s="49"/>
      <c r="AZ526" s="49"/>
      <c r="BA526" s="49"/>
      <c r="BB526" s="49"/>
      <c r="BC526" s="49"/>
      <c r="BD526" s="49"/>
    </row>
    <row r="527" spans="18:56" x14ac:dyDescent="0.3">
      <c r="R527" s="49"/>
      <c r="S527" s="49"/>
      <c r="T527" s="49"/>
      <c r="U527" s="49"/>
      <c r="V527" s="49"/>
      <c r="W527" s="49"/>
      <c r="X527" s="49"/>
      <c r="Y527" s="49"/>
      <c r="Z527" s="49"/>
      <c r="AA527" s="49"/>
      <c r="AB527" s="49"/>
      <c r="AC527" s="49"/>
      <c r="AG527" s="49"/>
      <c r="AH527" s="49"/>
      <c r="AI527" s="49"/>
      <c r="AJ527" s="49"/>
      <c r="AK527" s="49"/>
      <c r="AL527" s="49"/>
      <c r="AM527" s="49"/>
      <c r="AN527" s="49"/>
      <c r="AO527" s="49"/>
      <c r="AP527" s="49"/>
      <c r="AR527" s="49"/>
      <c r="AU527" s="49"/>
      <c r="AV527" s="49"/>
      <c r="AW527" s="49"/>
      <c r="AX527" s="49"/>
      <c r="AY527" s="49"/>
      <c r="AZ527" s="49"/>
      <c r="BA527" s="49"/>
      <c r="BB527" s="49"/>
      <c r="BC527" s="49"/>
      <c r="BD527" s="49"/>
    </row>
    <row r="528" spans="18:56" x14ac:dyDescent="0.3">
      <c r="R528" s="49"/>
      <c r="S528" s="49"/>
      <c r="T528" s="49"/>
      <c r="U528" s="49"/>
      <c r="V528" s="49"/>
      <c r="W528" s="49"/>
      <c r="X528" s="49"/>
      <c r="Y528" s="49"/>
      <c r="Z528" s="49"/>
      <c r="AA528" s="49"/>
      <c r="AB528" s="49"/>
      <c r="AC528" s="49"/>
      <c r="AG528" s="49"/>
      <c r="AH528" s="49"/>
      <c r="AI528" s="49"/>
      <c r="AJ528" s="49"/>
      <c r="AK528" s="49"/>
      <c r="AL528" s="49"/>
      <c r="AM528" s="49"/>
      <c r="AN528" s="49"/>
      <c r="AO528" s="49"/>
      <c r="AP528" s="49"/>
      <c r="AR528" s="49"/>
      <c r="AU528" s="49"/>
      <c r="AV528" s="49"/>
      <c r="AW528" s="49"/>
      <c r="AX528" s="49"/>
      <c r="AY528" s="49"/>
      <c r="AZ528" s="49"/>
      <c r="BA528" s="49"/>
      <c r="BB528" s="49"/>
      <c r="BC528" s="49"/>
      <c r="BD528" s="49"/>
    </row>
    <row r="529" spans="18:56" x14ac:dyDescent="0.3">
      <c r="R529" s="49"/>
      <c r="S529" s="49"/>
      <c r="T529" s="49"/>
      <c r="U529" s="49"/>
      <c r="V529" s="49"/>
      <c r="W529" s="49"/>
      <c r="X529" s="49"/>
      <c r="Y529" s="49"/>
      <c r="Z529" s="49"/>
      <c r="AA529" s="49"/>
      <c r="AB529" s="49"/>
      <c r="AC529" s="49"/>
      <c r="AG529" s="49"/>
      <c r="AH529" s="49"/>
      <c r="AI529" s="49"/>
      <c r="AJ529" s="49"/>
      <c r="AK529" s="49"/>
      <c r="AL529" s="49"/>
      <c r="AM529" s="49"/>
      <c r="AN529" s="49"/>
      <c r="AO529" s="49"/>
      <c r="AP529" s="49"/>
      <c r="AR529" s="49"/>
      <c r="AU529" s="49"/>
      <c r="AV529" s="49"/>
      <c r="AW529" s="49"/>
      <c r="AX529" s="49"/>
      <c r="AY529" s="49"/>
      <c r="AZ529" s="49"/>
      <c r="BA529" s="49"/>
      <c r="BB529" s="49"/>
      <c r="BC529" s="49"/>
      <c r="BD529" s="49"/>
    </row>
    <row r="530" spans="18:56" x14ac:dyDescent="0.3">
      <c r="R530" s="49"/>
      <c r="S530" s="49"/>
      <c r="T530" s="49"/>
      <c r="U530" s="49"/>
      <c r="V530" s="49"/>
      <c r="W530" s="49"/>
      <c r="X530" s="49"/>
      <c r="Y530" s="49"/>
      <c r="Z530" s="49"/>
      <c r="AA530" s="49"/>
      <c r="AB530" s="49"/>
      <c r="AC530" s="49"/>
      <c r="AG530" s="49"/>
      <c r="AH530" s="49"/>
      <c r="AI530" s="49"/>
      <c r="AJ530" s="49"/>
      <c r="AK530" s="49"/>
      <c r="AL530" s="49"/>
      <c r="AM530" s="49"/>
      <c r="AN530" s="49"/>
      <c r="AO530" s="49"/>
      <c r="AP530" s="49"/>
      <c r="AR530" s="49"/>
      <c r="AU530" s="49"/>
      <c r="AV530" s="49"/>
      <c r="AW530" s="49"/>
      <c r="AX530" s="49"/>
      <c r="AY530" s="49"/>
      <c r="AZ530" s="49"/>
      <c r="BA530" s="49"/>
      <c r="BB530" s="49"/>
      <c r="BC530" s="49"/>
      <c r="BD530" s="49"/>
    </row>
    <row r="531" spans="18:56" x14ac:dyDescent="0.3">
      <c r="R531" s="49"/>
      <c r="S531" s="49"/>
      <c r="T531" s="49"/>
      <c r="U531" s="49"/>
      <c r="V531" s="49"/>
      <c r="W531" s="49"/>
      <c r="X531" s="49"/>
      <c r="Y531" s="49"/>
      <c r="Z531" s="49"/>
      <c r="AA531" s="49"/>
      <c r="AB531" s="49"/>
      <c r="AC531" s="49"/>
      <c r="AG531" s="49"/>
      <c r="AH531" s="49"/>
      <c r="AI531" s="49"/>
      <c r="AJ531" s="49"/>
      <c r="AK531" s="49"/>
      <c r="AL531" s="49"/>
      <c r="AM531" s="49"/>
      <c r="AN531" s="49"/>
      <c r="AO531" s="49"/>
      <c r="AP531" s="49"/>
      <c r="AR531" s="49"/>
      <c r="AU531" s="49"/>
      <c r="AV531" s="49"/>
      <c r="AW531" s="49"/>
      <c r="AX531" s="49"/>
      <c r="AY531" s="49"/>
      <c r="AZ531" s="49"/>
      <c r="BA531" s="49"/>
      <c r="BB531" s="49"/>
      <c r="BC531" s="49"/>
      <c r="BD531" s="49"/>
    </row>
    <row r="532" spans="18:56" x14ac:dyDescent="0.3">
      <c r="R532" s="49"/>
      <c r="S532" s="49"/>
      <c r="T532" s="49"/>
      <c r="U532" s="49"/>
      <c r="V532" s="49"/>
      <c r="W532" s="49"/>
      <c r="X532" s="49"/>
      <c r="Y532" s="49"/>
      <c r="Z532" s="49"/>
      <c r="AA532" s="49"/>
      <c r="AB532" s="49"/>
      <c r="AC532" s="49"/>
      <c r="AG532" s="49"/>
      <c r="AH532" s="49"/>
      <c r="AI532" s="49"/>
      <c r="AJ532" s="49"/>
      <c r="AK532" s="49"/>
      <c r="AL532" s="49"/>
      <c r="AM532" s="49"/>
      <c r="AN532" s="49"/>
      <c r="AO532" s="49"/>
      <c r="AP532" s="49"/>
      <c r="AR532" s="49"/>
      <c r="AU532" s="49"/>
      <c r="AV532" s="49"/>
      <c r="AW532" s="49"/>
      <c r="AX532" s="49"/>
      <c r="AY532" s="49"/>
      <c r="AZ532" s="49"/>
      <c r="BA532" s="49"/>
      <c r="BB532" s="49"/>
      <c r="BC532" s="49"/>
      <c r="BD532" s="49"/>
    </row>
    <row r="533" spans="18:56" x14ac:dyDescent="0.3">
      <c r="R533" s="49"/>
      <c r="S533" s="49"/>
      <c r="T533" s="49"/>
      <c r="U533" s="49"/>
      <c r="V533" s="49"/>
      <c r="W533" s="49"/>
      <c r="X533" s="49"/>
      <c r="Y533" s="49"/>
      <c r="Z533" s="49"/>
      <c r="AA533" s="49"/>
      <c r="AB533" s="49"/>
      <c r="AC533" s="49"/>
      <c r="AG533" s="49"/>
      <c r="AH533" s="49"/>
      <c r="AI533" s="49"/>
      <c r="AJ533" s="49"/>
      <c r="AK533" s="49"/>
      <c r="AL533" s="49"/>
      <c r="AM533" s="49"/>
      <c r="AN533" s="49"/>
      <c r="AO533" s="49"/>
      <c r="AP533" s="49"/>
      <c r="AR533" s="49"/>
      <c r="AU533" s="49"/>
      <c r="AV533" s="49"/>
      <c r="AW533" s="49"/>
      <c r="AX533" s="49"/>
      <c r="AY533" s="49"/>
      <c r="AZ533" s="49"/>
      <c r="BA533" s="49"/>
      <c r="BB533" s="49"/>
      <c r="BC533" s="49"/>
      <c r="BD533" s="49"/>
    </row>
    <row r="534" spans="18:56" x14ac:dyDescent="0.3">
      <c r="R534" s="49"/>
      <c r="S534" s="49"/>
      <c r="T534" s="49"/>
      <c r="U534" s="49"/>
      <c r="V534" s="49"/>
      <c r="W534" s="49"/>
      <c r="X534" s="49"/>
      <c r="Y534" s="49"/>
      <c r="Z534" s="49"/>
      <c r="AA534" s="49"/>
      <c r="AB534" s="49"/>
      <c r="AC534" s="49"/>
      <c r="AG534" s="49"/>
      <c r="AH534" s="49"/>
      <c r="AI534" s="49"/>
      <c r="AJ534" s="49"/>
      <c r="AK534" s="49"/>
      <c r="AL534" s="49"/>
      <c r="AM534" s="49"/>
      <c r="AN534" s="49"/>
      <c r="AO534" s="49"/>
      <c r="AP534" s="49"/>
      <c r="AR534" s="49"/>
      <c r="AU534" s="49"/>
      <c r="AV534" s="49"/>
      <c r="AW534" s="49"/>
      <c r="AX534" s="49"/>
      <c r="AY534" s="49"/>
      <c r="AZ534" s="49"/>
      <c r="BA534" s="49"/>
      <c r="BB534" s="49"/>
      <c r="BC534" s="49"/>
      <c r="BD534" s="49"/>
    </row>
    <row r="535" spans="18:56" x14ac:dyDescent="0.3">
      <c r="R535" s="49"/>
      <c r="S535" s="49"/>
      <c r="T535" s="49"/>
      <c r="U535" s="49"/>
      <c r="V535" s="49"/>
      <c r="W535" s="49"/>
      <c r="X535" s="49"/>
      <c r="Y535" s="49"/>
      <c r="Z535" s="49"/>
      <c r="AA535" s="49"/>
      <c r="AB535" s="49"/>
      <c r="AC535" s="49"/>
      <c r="AG535" s="49"/>
      <c r="AH535" s="49"/>
      <c r="AI535" s="49"/>
      <c r="AJ535" s="49"/>
      <c r="AK535" s="49"/>
      <c r="AL535" s="49"/>
      <c r="AM535" s="49"/>
      <c r="AN535" s="49"/>
      <c r="AO535" s="49"/>
      <c r="AP535" s="49"/>
      <c r="AR535" s="49"/>
      <c r="AU535" s="49"/>
      <c r="AV535" s="49"/>
      <c r="AW535" s="49"/>
      <c r="AX535" s="49"/>
      <c r="AY535" s="49"/>
      <c r="AZ535" s="49"/>
      <c r="BA535" s="49"/>
      <c r="BB535" s="49"/>
      <c r="BC535" s="49"/>
      <c r="BD535" s="49"/>
    </row>
    <row r="536" spans="18:56" x14ac:dyDescent="0.3">
      <c r="R536" s="49"/>
      <c r="S536" s="49"/>
      <c r="T536" s="49"/>
      <c r="U536" s="49"/>
      <c r="V536" s="49"/>
      <c r="W536" s="49"/>
      <c r="X536" s="49"/>
      <c r="Y536" s="49"/>
      <c r="Z536" s="49"/>
      <c r="AA536" s="49"/>
      <c r="AB536" s="49"/>
      <c r="AC536" s="49"/>
      <c r="AG536" s="49"/>
      <c r="AH536" s="49"/>
      <c r="AI536" s="49"/>
      <c r="AJ536" s="49"/>
      <c r="AK536" s="49"/>
      <c r="AL536" s="49"/>
      <c r="AM536" s="49"/>
      <c r="AN536" s="49"/>
      <c r="AO536" s="49"/>
      <c r="AP536" s="49"/>
      <c r="AR536" s="49"/>
      <c r="AU536" s="49"/>
      <c r="AV536" s="49"/>
      <c r="AW536" s="49"/>
      <c r="AX536" s="49"/>
      <c r="AY536" s="49"/>
      <c r="AZ536" s="49"/>
      <c r="BA536" s="49"/>
      <c r="BB536" s="49"/>
      <c r="BC536" s="49"/>
      <c r="BD536" s="49"/>
    </row>
    <row r="537" spans="18:56" x14ac:dyDescent="0.3">
      <c r="R537" s="49"/>
      <c r="S537" s="49"/>
      <c r="T537" s="49"/>
      <c r="U537" s="49"/>
      <c r="V537" s="49"/>
      <c r="W537" s="49"/>
      <c r="X537" s="49"/>
      <c r="Y537" s="49"/>
      <c r="Z537" s="49"/>
      <c r="AA537" s="49"/>
      <c r="AB537" s="49"/>
      <c r="AC537" s="49"/>
      <c r="AG537" s="49"/>
      <c r="AH537" s="49"/>
      <c r="AI537" s="49"/>
      <c r="AJ537" s="49"/>
      <c r="AK537" s="49"/>
      <c r="AL537" s="49"/>
      <c r="AM537" s="49"/>
      <c r="AN537" s="49"/>
      <c r="AO537" s="49"/>
      <c r="AP537" s="49"/>
      <c r="AR537" s="49"/>
      <c r="AU537" s="49"/>
      <c r="AV537" s="49"/>
      <c r="AW537" s="49"/>
      <c r="AX537" s="49"/>
      <c r="AY537" s="49"/>
      <c r="AZ537" s="49"/>
      <c r="BA537" s="49"/>
      <c r="BB537" s="49"/>
      <c r="BC537" s="49"/>
      <c r="BD537" s="49"/>
    </row>
    <row r="538" spans="18:56" x14ac:dyDescent="0.3">
      <c r="R538" s="49"/>
      <c r="S538" s="49"/>
      <c r="T538" s="49"/>
      <c r="U538" s="49"/>
      <c r="V538" s="49"/>
      <c r="W538" s="49"/>
      <c r="X538" s="49"/>
      <c r="Y538" s="49"/>
      <c r="Z538" s="49"/>
      <c r="AA538" s="49"/>
      <c r="AB538" s="49"/>
      <c r="AC538" s="49"/>
      <c r="AG538" s="49"/>
      <c r="AH538" s="49"/>
      <c r="AI538" s="49"/>
      <c r="AJ538" s="49"/>
      <c r="AK538" s="49"/>
      <c r="AL538" s="49"/>
      <c r="AM538" s="49"/>
      <c r="AN538" s="49"/>
      <c r="AO538" s="49"/>
      <c r="AP538" s="49"/>
      <c r="AR538" s="49"/>
      <c r="AU538" s="49"/>
      <c r="AV538" s="49"/>
      <c r="AW538" s="49"/>
      <c r="AX538" s="49"/>
      <c r="AY538" s="49"/>
      <c r="AZ538" s="49"/>
      <c r="BA538" s="49"/>
      <c r="BB538" s="49"/>
      <c r="BC538" s="49"/>
      <c r="BD538" s="49"/>
    </row>
    <row r="539" spans="18:56" x14ac:dyDescent="0.3">
      <c r="R539" s="49"/>
      <c r="S539" s="49"/>
      <c r="T539" s="49"/>
      <c r="U539" s="49"/>
      <c r="V539" s="49"/>
      <c r="W539" s="49"/>
      <c r="X539" s="49"/>
      <c r="Y539" s="49"/>
      <c r="Z539" s="49"/>
      <c r="AA539" s="49"/>
      <c r="AB539" s="49"/>
      <c r="AC539" s="49"/>
      <c r="AG539" s="49"/>
      <c r="AH539" s="49"/>
      <c r="AI539" s="49"/>
      <c r="AJ539" s="49"/>
      <c r="AK539" s="49"/>
      <c r="AL539" s="49"/>
      <c r="AM539" s="49"/>
      <c r="AN539" s="49"/>
      <c r="AO539" s="49"/>
      <c r="AP539" s="49"/>
      <c r="AR539" s="49"/>
      <c r="AU539" s="49"/>
      <c r="AV539" s="49"/>
      <c r="AW539" s="49"/>
      <c r="AX539" s="49"/>
      <c r="AY539" s="49"/>
      <c r="AZ539" s="49"/>
      <c r="BA539" s="49"/>
      <c r="BB539" s="49"/>
      <c r="BC539" s="49"/>
      <c r="BD539" s="49"/>
    </row>
    <row r="540" spans="18:56" x14ac:dyDescent="0.3">
      <c r="R540" s="49"/>
      <c r="S540" s="49"/>
      <c r="T540" s="49"/>
      <c r="U540" s="49"/>
      <c r="V540" s="49"/>
      <c r="W540" s="49"/>
      <c r="X540" s="49"/>
      <c r="Y540" s="49"/>
      <c r="Z540" s="49"/>
      <c r="AA540" s="49"/>
      <c r="AB540" s="49"/>
      <c r="AC540" s="49"/>
      <c r="AG540" s="49"/>
      <c r="AH540" s="49"/>
      <c r="AI540" s="49"/>
      <c r="AJ540" s="49"/>
      <c r="AK540" s="49"/>
      <c r="AL540" s="49"/>
      <c r="AM540" s="49"/>
      <c r="AN540" s="49"/>
      <c r="AO540" s="49"/>
      <c r="AP540" s="49"/>
      <c r="AR540" s="49"/>
      <c r="AU540" s="49"/>
      <c r="AV540" s="49"/>
      <c r="AW540" s="49"/>
      <c r="AX540" s="49"/>
      <c r="AY540" s="49"/>
      <c r="AZ540" s="49"/>
      <c r="BA540" s="49"/>
      <c r="BB540" s="49"/>
      <c r="BC540" s="49"/>
      <c r="BD540" s="49"/>
    </row>
    <row r="541" spans="18:56" x14ac:dyDescent="0.3">
      <c r="R541" s="49"/>
      <c r="S541" s="49"/>
      <c r="T541" s="49"/>
      <c r="U541" s="49"/>
      <c r="V541" s="49"/>
      <c r="W541" s="49"/>
      <c r="X541" s="49"/>
      <c r="Y541" s="49"/>
      <c r="Z541" s="49"/>
      <c r="AA541" s="49"/>
      <c r="AB541" s="49"/>
      <c r="AC541" s="49"/>
      <c r="AG541" s="49"/>
      <c r="AH541" s="49"/>
      <c r="AI541" s="49"/>
      <c r="AJ541" s="49"/>
      <c r="AK541" s="49"/>
      <c r="AL541" s="49"/>
      <c r="AM541" s="49"/>
      <c r="AN541" s="49"/>
      <c r="AO541" s="49"/>
      <c r="AP541" s="49"/>
      <c r="AR541" s="49"/>
      <c r="AU541" s="49"/>
      <c r="AV541" s="49"/>
      <c r="AW541" s="49"/>
      <c r="AX541" s="49"/>
      <c r="AY541" s="49"/>
      <c r="AZ541" s="49"/>
      <c r="BA541" s="49"/>
      <c r="BB541" s="49"/>
      <c r="BC541" s="49"/>
      <c r="BD541" s="49"/>
    </row>
    <row r="542" spans="18:56" x14ac:dyDescent="0.3">
      <c r="R542" s="49"/>
      <c r="S542" s="49"/>
      <c r="T542" s="49"/>
      <c r="U542" s="49"/>
      <c r="V542" s="49"/>
      <c r="W542" s="49"/>
      <c r="X542" s="49"/>
      <c r="Y542" s="49"/>
      <c r="Z542" s="49"/>
      <c r="AA542" s="49"/>
      <c r="AB542" s="49"/>
      <c r="AC542" s="49"/>
      <c r="AG542" s="49"/>
      <c r="AH542" s="49"/>
      <c r="AI542" s="49"/>
      <c r="AJ542" s="49"/>
      <c r="AK542" s="49"/>
      <c r="AL542" s="49"/>
      <c r="AM542" s="49"/>
      <c r="AN542" s="49"/>
      <c r="AO542" s="49"/>
      <c r="AP542" s="49"/>
      <c r="AR542" s="49"/>
      <c r="AU542" s="49"/>
      <c r="AV542" s="49"/>
      <c r="AW542" s="49"/>
      <c r="AX542" s="49"/>
      <c r="AY542" s="49"/>
      <c r="AZ542" s="49"/>
      <c r="BA542" s="49"/>
      <c r="BB542" s="49"/>
      <c r="BC542" s="49"/>
      <c r="BD542" s="49"/>
    </row>
    <row r="543" spans="18:56" x14ac:dyDescent="0.3">
      <c r="R543" s="49"/>
      <c r="S543" s="49"/>
      <c r="T543" s="49"/>
      <c r="U543" s="49"/>
      <c r="V543" s="49"/>
      <c r="W543" s="49"/>
      <c r="X543" s="49"/>
      <c r="Y543" s="49"/>
      <c r="Z543" s="49"/>
      <c r="AA543" s="49"/>
      <c r="AB543" s="49"/>
      <c r="AC543" s="49"/>
      <c r="AG543" s="49"/>
      <c r="AH543" s="49"/>
      <c r="AI543" s="49"/>
      <c r="AJ543" s="49"/>
      <c r="AK543" s="49"/>
      <c r="AL543" s="49"/>
      <c r="AM543" s="49"/>
      <c r="AN543" s="49"/>
      <c r="AO543" s="49"/>
      <c r="AP543" s="49"/>
      <c r="AR543" s="49"/>
      <c r="AU543" s="49"/>
      <c r="AV543" s="49"/>
      <c r="AW543" s="49"/>
      <c r="AX543" s="49"/>
      <c r="AY543" s="49"/>
      <c r="AZ543" s="49"/>
      <c r="BA543" s="49"/>
      <c r="BB543" s="49"/>
      <c r="BC543" s="49"/>
      <c r="BD543" s="49"/>
    </row>
    <row r="544" spans="18:56" x14ac:dyDescent="0.3">
      <c r="R544" s="49"/>
      <c r="S544" s="49"/>
      <c r="T544" s="49"/>
      <c r="U544" s="49"/>
      <c r="V544" s="49"/>
      <c r="W544" s="49"/>
      <c r="X544" s="49"/>
      <c r="Y544" s="49"/>
      <c r="Z544" s="49"/>
      <c r="AA544" s="49"/>
      <c r="AB544" s="49"/>
      <c r="AC544" s="49"/>
      <c r="AG544" s="49"/>
      <c r="AH544" s="49"/>
      <c r="AI544" s="49"/>
      <c r="AJ544" s="49"/>
      <c r="AK544" s="49"/>
      <c r="AL544" s="49"/>
      <c r="AM544" s="49"/>
      <c r="AN544" s="49"/>
      <c r="AO544" s="49"/>
      <c r="AP544" s="49"/>
      <c r="AR544" s="49"/>
      <c r="AU544" s="49"/>
      <c r="AV544" s="49"/>
      <c r="AW544" s="49"/>
      <c r="AX544" s="49"/>
      <c r="AY544" s="49"/>
      <c r="AZ544" s="49"/>
      <c r="BA544" s="49"/>
      <c r="BB544" s="49"/>
      <c r="BC544" s="49"/>
      <c r="BD544" s="49"/>
    </row>
    <row r="545" spans="18:56" x14ac:dyDescent="0.3">
      <c r="R545" s="49"/>
      <c r="S545" s="49"/>
      <c r="T545" s="49"/>
      <c r="U545" s="49"/>
      <c r="V545" s="49"/>
      <c r="W545" s="49"/>
      <c r="X545" s="49"/>
      <c r="Y545" s="49"/>
      <c r="Z545" s="49"/>
      <c r="AA545" s="49"/>
      <c r="AB545" s="49"/>
      <c r="AC545" s="49"/>
      <c r="AG545" s="49"/>
      <c r="AH545" s="49"/>
      <c r="AI545" s="49"/>
      <c r="AJ545" s="49"/>
      <c r="AK545" s="49"/>
      <c r="AL545" s="49"/>
      <c r="AM545" s="49"/>
      <c r="AN545" s="49"/>
      <c r="AO545" s="49"/>
      <c r="AP545" s="49"/>
      <c r="AR545" s="49"/>
      <c r="AU545" s="49"/>
      <c r="AV545" s="49"/>
      <c r="AW545" s="49"/>
      <c r="AX545" s="49"/>
      <c r="AY545" s="49"/>
      <c r="AZ545" s="49"/>
      <c r="BA545" s="49"/>
      <c r="BB545" s="49"/>
      <c r="BC545" s="49"/>
      <c r="BD545" s="49"/>
    </row>
    <row r="546" spans="18:56" x14ac:dyDescent="0.3">
      <c r="R546" s="49"/>
      <c r="S546" s="49"/>
      <c r="T546" s="49"/>
      <c r="U546" s="49"/>
      <c r="V546" s="49"/>
      <c r="W546" s="49"/>
      <c r="X546" s="49"/>
      <c r="Y546" s="49"/>
      <c r="Z546" s="49"/>
      <c r="AA546" s="49"/>
      <c r="AB546" s="49"/>
      <c r="AC546" s="49"/>
      <c r="AG546" s="49"/>
      <c r="AH546" s="49"/>
      <c r="AI546" s="49"/>
      <c r="AJ546" s="49"/>
      <c r="AK546" s="49"/>
      <c r="AL546" s="49"/>
      <c r="AM546" s="49"/>
      <c r="AN546" s="49"/>
      <c r="AO546" s="49"/>
      <c r="AP546" s="49"/>
      <c r="AR546" s="49"/>
      <c r="AU546" s="49"/>
      <c r="AV546" s="49"/>
      <c r="AW546" s="49"/>
      <c r="AX546" s="49"/>
      <c r="AY546" s="49"/>
      <c r="AZ546" s="49"/>
      <c r="BA546" s="49"/>
      <c r="BB546" s="49"/>
      <c r="BC546" s="49"/>
      <c r="BD546" s="49"/>
    </row>
    <row r="547" spans="18:56" x14ac:dyDescent="0.3">
      <c r="R547" s="49"/>
      <c r="S547" s="49"/>
      <c r="T547" s="49"/>
      <c r="U547" s="49"/>
      <c r="V547" s="49"/>
      <c r="W547" s="49"/>
      <c r="X547" s="49"/>
      <c r="Y547" s="49"/>
      <c r="Z547" s="49"/>
      <c r="AA547" s="49"/>
      <c r="AB547" s="49"/>
      <c r="AC547" s="49"/>
      <c r="AG547" s="49"/>
      <c r="AH547" s="49"/>
      <c r="AI547" s="49"/>
      <c r="AJ547" s="49"/>
      <c r="AK547" s="49"/>
      <c r="AL547" s="49"/>
      <c r="AM547" s="49"/>
      <c r="AN547" s="49"/>
      <c r="AO547" s="49"/>
      <c r="AP547" s="49"/>
      <c r="AR547" s="49"/>
      <c r="AU547" s="49"/>
      <c r="AV547" s="49"/>
      <c r="AW547" s="49"/>
      <c r="AX547" s="49"/>
      <c r="AY547" s="49"/>
      <c r="AZ547" s="49"/>
      <c r="BA547" s="49"/>
      <c r="BB547" s="49"/>
      <c r="BC547" s="49"/>
      <c r="BD547" s="49"/>
    </row>
    <row r="548" spans="18:56" x14ac:dyDescent="0.3">
      <c r="R548" s="49"/>
      <c r="S548" s="49"/>
      <c r="T548" s="49"/>
      <c r="U548" s="49"/>
      <c r="V548" s="49"/>
      <c r="W548" s="49"/>
      <c r="X548" s="49"/>
      <c r="Y548" s="49"/>
      <c r="Z548" s="49"/>
      <c r="AA548" s="49"/>
      <c r="AB548" s="49"/>
      <c r="AC548" s="49"/>
      <c r="AG548" s="49"/>
      <c r="AH548" s="49"/>
      <c r="AI548" s="49"/>
      <c r="AJ548" s="49"/>
      <c r="AK548" s="49"/>
      <c r="AL548" s="49"/>
      <c r="AM548" s="49"/>
      <c r="AN548" s="49"/>
      <c r="AO548" s="49"/>
      <c r="AP548" s="49"/>
      <c r="AR548" s="49"/>
      <c r="AU548" s="49"/>
      <c r="AV548" s="49"/>
      <c r="AW548" s="49"/>
      <c r="AX548" s="49"/>
      <c r="AY548" s="49"/>
      <c r="AZ548" s="49"/>
      <c r="BA548" s="49"/>
      <c r="BB548" s="49"/>
      <c r="BC548" s="49"/>
      <c r="BD548" s="49"/>
    </row>
    <row r="549" spans="18:56" x14ac:dyDescent="0.3">
      <c r="R549" s="49"/>
      <c r="S549" s="49"/>
      <c r="T549" s="49"/>
      <c r="U549" s="49"/>
      <c r="V549" s="49"/>
      <c r="W549" s="49"/>
      <c r="X549" s="49"/>
      <c r="Y549" s="49"/>
      <c r="Z549" s="49"/>
      <c r="AA549" s="49"/>
      <c r="AB549" s="49"/>
      <c r="AC549" s="49"/>
      <c r="AG549" s="49"/>
      <c r="AH549" s="49"/>
      <c r="AI549" s="49"/>
      <c r="AJ549" s="49"/>
      <c r="AK549" s="49"/>
      <c r="AL549" s="49"/>
      <c r="AM549" s="49"/>
      <c r="AN549" s="49"/>
      <c r="AO549" s="49"/>
      <c r="AP549" s="49"/>
      <c r="AR549" s="49"/>
      <c r="AU549" s="49"/>
      <c r="AV549" s="49"/>
      <c r="AW549" s="49"/>
      <c r="AX549" s="49"/>
      <c r="AY549" s="49"/>
      <c r="AZ549" s="49"/>
      <c r="BA549" s="49"/>
      <c r="BB549" s="49"/>
      <c r="BC549" s="49"/>
      <c r="BD549" s="49"/>
    </row>
    <row r="550" spans="18:56" x14ac:dyDescent="0.3">
      <c r="R550" s="49"/>
      <c r="S550" s="49"/>
      <c r="T550" s="49"/>
      <c r="U550" s="49"/>
      <c r="V550" s="49"/>
      <c r="W550" s="49"/>
      <c r="X550" s="49"/>
      <c r="Y550" s="49"/>
      <c r="Z550" s="49"/>
      <c r="AA550" s="49"/>
      <c r="AB550" s="49"/>
      <c r="AC550" s="49"/>
      <c r="AG550" s="49"/>
      <c r="AH550" s="49"/>
      <c r="AI550" s="49"/>
      <c r="AJ550" s="49"/>
      <c r="AK550" s="49"/>
      <c r="AL550" s="49"/>
      <c r="AM550" s="49"/>
      <c r="AN550" s="49"/>
      <c r="AO550" s="49"/>
      <c r="AP550" s="49"/>
      <c r="AR550" s="49"/>
      <c r="AU550" s="49"/>
      <c r="AV550" s="49"/>
      <c r="AW550" s="49"/>
      <c r="AX550" s="49"/>
      <c r="AY550" s="49"/>
      <c r="AZ550" s="49"/>
      <c r="BA550" s="49"/>
      <c r="BB550" s="49"/>
      <c r="BC550" s="49"/>
      <c r="BD550" s="49"/>
    </row>
    <row r="551" spans="18:56" x14ac:dyDescent="0.3">
      <c r="R551" s="49"/>
      <c r="S551" s="49"/>
      <c r="T551" s="49"/>
      <c r="U551" s="49"/>
      <c r="V551" s="49"/>
      <c r="W551" s="49"/>
      <c r="X551" s="49"/>
      <c r="Y551" s="49"/>
      <c r="Z551" s="49"/>
      <c r="AA551" s="49"/>
      <c r="AB551" s="49"/>
      <c r="AC551" s="49"/>
      <c r="AG551" s="49"/>
      <c r="AH551" s="49"/>
      <c r="AI551" s="49"/>
      <c r="AJ551" s="49"/>
      <c r="AK551" s="49"/>
      <c r="AL551" s="49"/>
      <c r="AM551" s="49"/>
      <c r="AN551" s="49"/>
      <c r="AO551" s="49"/>
      <c r="AP551" s="49"/>
      <c r="AR551" s="49"/>
      <c r="AU551" s="49"/>
      <c r="AV551" s="49"/>
      <c r="AW551" s="49"/>
      <c r="AX551" s="49"/>
      <c r="AY551" s="49"/>
      <c r="AZ551" s="49"/>
      <c r="BA551" s="49"/>
      <c r="BB551" s="49"/>
      <c r="BC551" s="49"/>
      <c r="BD551" s="49"/>
    </row>
    <row r="552" spans="18:56" x14ac:dyDescent="0.3">
      <c r="R552" s="49"/>
      <c r="S552" s="49"/>
      <c r="T552" s="49"/>
      <c r="U552" s="49"/>
      <c r="V552" s="49"/>
      <c r="W552" s="49"/>
      <c r="X552" s="49"/>
      <c r="Y552" s="49"/>
      <c r="Z552" s="49"/>
      <c r="AA552" s="49"/>
      <c r="AB552" s="49"/>
      <c r="AC552" s="49"/>
      <c r="AG552" s="49"/>
      <c r="AH552" s="49"/>
      <c r="AI552" s="49"/>
      <c r="AJ552" s="49"/>
      <c r="AK552" s="49"/>
      <c r="AL552" s="49"/>
      <c r="AM552" s="49"/>
      <c r="AN552" s="49"/>
      <c r="AO552" s="49"/>
      <c r="AP552" s="49"/>
      <c r="AR552" s="49"/>
      <c r="AU552" s="49"/>
      <c r="AV552" s="49"/>
      <c r="AW552" s="49"/>
      <c r="AX552" s="49"/>
      <c r="AY552" s="49"/>
      <c r="AZ552" s="49"/>
      <c r="BA552" s="49"/>
      <c r="BB552" s="49"/>
      <c r="BC552" s="49"/>
      <c r="BD552" s="49"/>
    </row>
    <row r="553" spans="18:56" x14ac:dyDescent="0.3">
      <c r="R553" s="49"/>
      <c r="S553" s="49"/>
      <c r="T553" s="49"/>
      <c r="U553" s="49"/>
      <c r="V553" s="49"/>
      <c r="W553" s="49"/>
      <c r="X553" s="49"/>
      <c r="Y553" s="49"/>
      <c r="Z553" s="49"/>
      <c r="AA553" s="49"/>
      <c r="AB553" s="49"/>
      <c r="AC553" s="49"/>
      <c r="AG553" s="49"/>
      <c r="AH553" s="49"/>
      <c r="AI553" s="49"/>
      <c r="AJ553" s="49"/>
      <c r="AK553" s="49"/>
      <c r="AL553" s="49"/>
      <c r="AM553" s="49"/>
      <c r="AN553" s="49"/>
      <c r="AO553" s="49"/>
      <c r="AP553" s="49"/>
      <c r="AR553" s="49"/>
      <c r="AU553" s="49"/>
      <c r="AV553" s="49"/>
      <c r="AW553" s="49"/>
      <c r="AX553" s="49"/>
      <c r="AY553" s="49"/>
      <c r="AZ553" s="49"/>
      <c r="BA553" s="49"/>
      <c r="BB553" s="49"/>
      <c r="BC553" s="49"/>
      <c r="BD553" s="49"/>
    </row>
    <row r="554" spans="18:56" x14ac:dyDescent="0.3">
      <c r="R554" s="49"/>
      <c r="S554" s="49"/>
      <c r="T554" s="49"/>
      <c r="U554" s="49"/>
      <c r="V554" s="49"/>
      <c r="W554" s="49"/>
      <c r="X554" s="49"/>
      <c r="Y554" s="49"/>
      <c r="Z554" s="49"/>
      <c r="AA554" s="49"/>
      <c r="AB554" s="49"/>
      <c r="AC554" s="49"/>
      <c r="AG554" s="49"/>
      <c r="AH554" s="49"/>
      <c r="AI554" s="49"/>
      <c r="AJ554" s="49"/>
      <c r="AK554" s="49"/>
      <c r="AL554" s="49"/>
      <c r="AM554" s="49"/>
      <c r="AN554" s="49"/>
      <c r="AO554" s="49"/>
      <c r="AP554" s="49"/>
      <c r="AR554" s="49"/>
      <c r="AU554" s="49"/>
      <c r="AV554" s="49"/>
      <c r="AW554" s="49"/>
      <c r="AX554" s="49"/>
      <c r="AY554" s="49"/>
      <c r="AZ554" s="49"/>
      <c r="BA554" s="49"/>
      <c r="BB554" s="49"/>
      <c r="BC554" s="49"/>
      <c r="BD554" s="49"/>
    </row>
    <row r="555" spans="18:56" x14ac:dyDescent="0.3">
      <c r="R555" s="49"/>
      <c r="S555" s="49"/>
      <c r="T555" s="49"/>
      <c r="U555" s="49"/>
      <c r="V555" s="49"/>
      <c r="W555" s="49"/>
      <c r="X555" s="49"/>
      <c r="Y555" s="49"/>
      <c r="Z555" s="49"/>
      <c r="AA555" s="49"/>
      <c r="AB555" s="49"/>
      <c r="AC555" s="49"/>
      <c r="AG555" s="49"/>
      <c r="AH555" s="49"/>
      <c r="AI555" s="49"/>
      <c r="AJ555" s="49"/>
      <c r="AK555" s="49"/>
      <c r="AL555" s="49"/>
      <c r="AM555" s="49"/>
      <c r="AN555" s="49"/>
      <c r="AO555" s="49"/>
      <c r="AP555" s="49"/>
      <c r="AR555" s="49"/>
      <c r="AU555" s="49"/>
      <c r="AV555" s="49"/>
      <c r="AW555" s="49"/>
      <c r="AX555" s="49"/>
      <c r="AY555" s="49"/>
      <c r="AZ555" s="49"/>
      <c r="BA555" s="49"/>
      <c r="BB555" s="49"/>
      <c r="BC555" s="49"/>
      <c r="BD555" s="49"/>
    </row>
    <row r="556" spans="18:56" x14ac:dyDescent="0.3">
      <c r="R556" s="49"/>
      <c r="S556" s="49"/>
      <c r="T556" s="49"/>
      <c r="U556" s="49"/>
      <c r="V556" s="49"/>
      <c r="W556" s="49"/>
      <c r="X556" s="49"/>
      <c r="Y556" s="49"/>
      <c r="Z556" s="49"/>
      <c r="AA556" s="49"/>
      <c r="AB556" s="49"/>
      <c r="AC556" s="49"/>
      <c r="AG556" s="49"/>
      <c r="AH556" s="49"/>
      <c r="AI556" s="49"/>
      <c r="AJ556" s="49"/>
      <c r="AK556" s="49"/>
      <c r="AL556" s="49"/>
      <c r="AM556" s="49"/>
      <c r="AN556" s="49"/>
      <c r="AO556" s="49"/>
      <c r="AP556" s="49"/>
      <c r="AR556" s="49"/>
      <c r="AU556" s="49"/>
      <c r="AV556" s="49"/>
      <c r="AW556" s="49"/>
      <c r="AX556" s="49"/>
      <c r="AY556" s="49"/>
      <c r="AZ556" s="49"/>
      <c r="BA556" s="49"/>
      <c r="BB556" s="49"/>
      <c r="BC556" s="49"/>
      <c r="BD556" s="49"/>
    </row>
    <row r="557" spans="18:56" x14ac:dyDescent="0.3">
      <c r="R557" s="49"/>
      <c r="S557" s="49"/>
      <c r="T557" s="49"/>
      <c r="U557" s="49"/>
      <c r="V557" s="49"/>
      <c r="W557" s="49"/>
      <c r="X557" s="49"/>
      <c r="Y557" s="49"/>
      <c r="Z557" s="49"/>
      <c r="AA557" s="49"/>
      <c r="AB557" s="49"/>
      <c r="AC557" s="49"/>
      <c r="AG557" s="49"/>
      <c r="AH557" s="49"/>
      <c r="AI557" s="49"/>
      <c r="AJ557" s="49"/>
      <c r="AK557" s="49"/>
      <c r="AL557" s="49"/>
      <c r="AM557" s="49"/>
      <c r="AN557" s="49"/>
      <c r="AO557" s="49"/>
      <c r="AP557" s="49"/>
      <c r="AR557" s="49"/>
      <c r="AU557" s="49"/>
      <c r="AV557" s="49"/>
      <c r="AW557" s="49"/>
      <c r="AX557" s="49"/>
      <c r="AY557" s="49"/>
      <c r="AZ557" s="49"/>
      <c r="BA557" s="49"/>
      <c r="BB557" s="49"/>
      <c r="BC557" s="49"/>
      <c r="BD557" s="49"/>
    </row>
    <row r="558" spans="18:56" x14ac:dyDescent="0.3">
      <c r="R558" s="49"/>
      <c r="S558" s="49"/>
      <c r="T558" s="49"/>
      <c r="U558" s="49"/>
      <c r="V558" s="49"/>
      <c r="W558" s="49"/>
      <c r="X558" s="49"/>
      <c r="Y558" s="49"/>
      <c r="Z558" s="49"/>
      <c r="AA558" s="49"/>
      <c r="AB558" s="49"/>
      <c r="AC558" s="49"/>
      <c r="AG558" s="49"/>
      <c r="AH558" s="49"/>
      <c r="AI558" s="49"/>
      <c r="AJ558" s="49"/>
      <c r="AK558" s="49"/>
      <c r="AL558" s="49"/>
      <c r="AM558" s="49"/>
      <c r="AN558" s="49"/>
      <c r="AO558" s="49"/>
      <c r="AP558" s="49"/>
      <c r="AR558" s="49"/>
      <c r="AU558" s="49"/>
      <c r="AV558" s="49"/>
      <c r="AW558" s="49"/>
      <c r="AX558" s="49"/>
      <c r="AY558" s="49"/>
      <c r="AZ558" s="49"/>
      <c r="BA558" s="49"/>
      <c r="BB558" s="49"/>
      <c r="BC558" s="49"/>
      <c r="BD558" s="49"/>
    </row>
    <row r="559" spans="18:56" x14ac:dyDescent="0.3">
      <c r="R559" s="49"/>
      <c r="S559" s="49"/>
      <c r="T559" s="49"/>
      <c r="U559" s="49"/>
      <c r="V559" s="49"/>
      <c r="W559" s="49"/>
      <c r="X559" s="49"/>
      <c r="Y559" s="49"/>
      <c r="Z559" s="49"/>
      <c r="AA559" s="49"/>
      <c r="AB559" s="49"/>
      <c r="AC559" s="49"/>
      <c r="AG559" s="49"/>
      <c r="AH559" s="49"/>
      <c r="AI559" s="49"/>
      <c r="AJ559" s="49"/>
      <c r="AK559" s="49"/>
      <c r="AL559" s="49"/>
      <c r="AM559" s="49"/>
      <c r="AN559" s="49"/>
      <c r="AO559" s="49"/>
      <c r="AP559" s="49"/>
      <c r="AR559" s="49"/>
      <c r="AU559" s="49"/>
      <c r="AV559" s="49"/>
      <c r="AW559" s="49"/>
      <c r="AX559" s="49"/>
      <c r="AY559" s="49"/>
      <c r="AZ559" s="49"/>
      <c r="BA559" s="49"/>
      <c r="BB559" s="49"/>
      <c r="BC559" s="49"/>
      <c r="BD559" s="49"/>
    </row>
    <row r="560" spans="18:56" x14ac:dyDescent="0.3">
      <c r="R560" s="49"/>
      <c r="S560" s="49"/>
      <c r="T560" s="49"/>
      <c r="U560" s="49"/>
      <c r="V560" s="49"/>
      <c r="W560" s="49"/>
      <c r="X560" s="49"/>
      <c r="Y560" s="49"/>
      <c r="Z560" s="49"/>
      <c r="AA560" s="49"/>
      <c r="AB560" s="49"/>
      <c r="AC560" s="49"/>
      <c r="AG560" s="49"/>
      <c r="AH560" s="49"/>
      <c r="AI560" s="49"/>
      <c r="AJ560" s="49"/>
      <c r="AK560" s="49"/>
      <c r="AL560" s="49"/>
      <c r="AM560" s="49"/>
      <c r="AN560" s="49"/>
      <c r="AO560" s="49"/>
      <c r="AP560" s="49"/>
      <c r="AR560" s="49"/>
      <c r="AU560" s="49"/>
      <c r="AV560" s="49"/>
      <c r="AW560" s="49"/>
      <c r="AX560" s="49"/>
      <c r="AY560" s="49"/>
      <c r="AZ560" s="49"/>
      <c r="BA560" s="49"/>
      <c r="BB560" s="49"/>
      <c r="BC560" s="49"/>
      <c r="BD560" s="49"/>
    </row>
    <row r="561" spans="18:56" x14ac:dyDescent="0.3">
      <c r="R561" s="49"/>
      <c r="S561" s="49"/>
      <c r="T561" s="49"/>
      <c r="U561" s="49"/>
      <c r="V561" s="49"/>
      <c r="W561" s="49"/>
      <c r="X561" s="49"/>
      <c r="Y561" s="49"/>
      <c r="Z561" s="49"/>
      <c r="AA561" s="49"/>
      <c r="AB561" s="49"/>
      <c r="AC561" s="49"/>
      <c r="AG561" s="49"/>
      <c r="AH561" s="49"/>
      <c r="AI561" s="49"/>
      <c r="AJ561" s="49"/>
      <c r="AK561" s="49"/>
      <c r="AL561" s="49"/>
      <c r="AM561" s="49"/>
      <c r="AN561" s="49"/>
      <c r="AO561" s="49"/>
      <c r="AP561" s="49"/>
      <c r="AR561" s="49"/>
      <c r="AU561" s="49"/>
      <c r="AV561" s="49"/>
      <c r="AW561" s="49"/>
      <c r="AX561" s="49"/>
      <c r="AY561" s="49"/>
      <c r="AZ561" s="49"/>
      <c r="BA561" s="49"/>
      <c r="BB561" s="49"/>
      <c r="BC561" s="49"/>
      <c r="BD561" s="49"/>
    </row>
    <row r="562" spans="18:56" x14ac:dyDescent="0.3">
      <c r="R562" s="49"/>
      <c r="S562" s="49"/>
      <c r="T562" s="49"/>
      <c r="U562" s="49"/>
      <c r="V562" s="49"/>
      <c r="W562" s="49"/>
      <c r="X562" s="49"/>
      <c r="Y562" s="49"/>
      <c r="Z562" s="49"/>
      <c r="AA562" s="49"/>
      <c r="AB562" s="49"/>
      <c r="AC562" s="49"/>
      <c r="AG562" s="49"/>
      <c r="AH562" s="49"/>
      <c r="AI562" s="49"/>
      <c r="AJ562" s="49"/>
      <c r="AK562" s="49"/>
      <c r="AL562" s="49"/>
      <c r="AM562" s="49"/>
      <c r="AN562" s="49"/>
      <c r="AO562" s="49"/>
      <c r="AP562" s="49"/>
      <c r="AR562" s="49"/>
      <c r="AU562" s="49"/>
      <c r="AV562" s="49"/>
      <c r="AW562" s="49"/>
      <c r="AX562" s="49"/>
      <c r="AY562" s="49"/>
      <c r="AZ562" s="49"/>
      <c r="BA562" s="49"/>
      <c r="BB562" s="49"/>
      <c r="BC562" s="49"/>
      <c r="BD562" s="49"/>
    </row>
    <row r="563" spans="18:56" x14ac:dyDescent="0.3">
      <c r="R563" s="49"/>
      <c r="S563" s="49"/>
      <c r="T563" s="49"/>
      <c r="U563" s="49"/>
      <c r="V563" s="49"/>
      <c r="W563" s="49"/>
      <c r="X563" s="49"/>
      <c r="Y563" s="49"/>
      <c r="Z563" s="49"/>
      <c r="AA563" s="49"/>
      <c r="AB563" s="49"/>
      <c r="AC563" s="49"/>
      <c r="AG563" s="49"/>
      <c r="AH563" s="49"/>
      <c r="AI563" s="49"/>
      <c r="AJ563" s="49"/>
      <c r="AK563" s="49"/>
      <c r="AL563" s="49"/>
      <c r="AM563" s="49"/>
      <c r="AN563" s="49"/>
      <c r="AO563" s="49"/>
      <c r="AP563" s="49"/>
      <c r="AR563" s="49"/>
      <c r="AU563" s="49"/>
      <c r="AV563" s="49"/>
      <c r="AW563" s="49"/>
      <c r="AX563" s="49"/>
      <c r="AY563" s="49"/>
      <c r="AZ563" s="49"/>
      <c r="BA563" s="49"/>
      <c r="BB563" s="49"/>
      <c r="BC563" s="49"/>
      <c r="BD563" s="49"/>
    </row>
    <row r="564" spans="18:56" x14ac:dyDescent="0.3">
      <c r="R564" s="49"/>
      <c r="S564" s="49"/>
      <c r="T564" s="49"/>
      <c r="U564" s="49"/>
      <c r="V564" s="49"/>
      <c r="W564" s="49"/>
      <c r="X564" s="49"/>
      <c r="Y564" s="49"/>
      <c r="Z564" s="49"/>
      <c r="AA564" s="49"/>
      <c r="AB564" s="49"/>
      <c r="AC564" s="49"/>
      <c r="AG564" s="49"/>
      <c r="AH564" s="49"/>
      <c r="AI564" s="49"/>
      <c r="AJ564" s="49"/>
      <c r="AK564" s="49"/>
      <c r="AL564" s="49"/>
      <c r="AM564" s="49"/>
      <c r="AN564" s="49"/>
      <c r="AO564" s="49"/>
      <c r="AP564" s="49"/>
      <c r="AR564" s="49"/>
      <c r="AU564" s="49"/>
      <c r="AV564" s="49"/>
      <c r="AW564" s="49"/>
      <c r="AX564" s="49"/>
      <c r="AY564" s="49"/>
      <c r="AZ564" s="49"/>
      <c r="BA564" s="49"/>
      <c r="BB564" s="49"/>
      <c r="BC564" s="49"/>
      <c r="BD564" s="49"/>
    </row>
    <row r="565" spans="18:56" x14ac:dyDescent="0.3">
      <c r="R565" s="49"/>
      <c r="S565" s="49"/>
      <c r="T565" s="49"/>
      <c r="U565" s="49"/>
      <c r="V565" s="49"/>
      <c r="W565" s="49"/>
      <c r="X565" s="49"/>
      <c r="Y565" s="49"/>
      <c r="Z565" s="49"/>
      <c r="AA565" s="49"/>
      <c r="AB565" s="49"/>
      <c r="AC565" s="49"/>
      <c r="AG565" s="49"/>
      <c r="AH565" s="49"/>
      <c r="AI565" s="49"/>
      <c r="AJ565" s="49"/>
      <c r="AK565" s="49"/>
      <c r="AL565" s="49"/>
      <c r="AM565" s="49"/>
      <c r="AN565" s="49"/>
      <c r="AO565" s="49"/>
      <c r="AP565" s="49"/>
      <c r="AR565" s="49"/>
      <c r="AU565" s="49"/>
      <c r="AV565" s="49"/>
      <c r="AW565" s="49"/>
      <c r="AX565" s="49"/>
      <c r="AY565" s="49"/>
      <c r="AZ565" s="49"/>
      <c r="BA565" s="49"/>
      <c r="BB565" s="49"/>
      <c r="BC565" s="49"/>
      <c r="BD565" s="49"/>
    </row>
    <row r="566" spans="18:56" x14ac:dyDescent="0.3">
      <c r="R566" s="49"/>
      <c r="S566" s="49"/>
      <c r="T566" s="49"/>
      <c r="U566" s="49"/>
      <c r="V566" s="49"/>
      <c r="W566" s="49"/>
      <c r="X566" s="49"/>
      <c r="Y566" s="49"/>
      <c r="Z566" s="49"/>
      <c r="AA566" s="49"/>
      <c r="AB566" s="49"/>
      <c r="AC566" s="49"/>
      <c r="AG566" s="49"/>
      <c r="AH566" s="49"/>
      <c r="AI566" s="49"/>
      <c r="AJ566" s="49"/>
      <c r="AK566" s="49"/>
      <c r="AL566" s="49"/>
      <c r="AM566" s="49"/>
      <c r="AN566" s="49"/>
      <c r="AO566" s="49"/>
      <c r="AP566" s="49"/>
      <c r="AR566" s="49"/>
      <c r="AU566" s="49"/>
      <c r="AV566" s="49"/>
      <c r="AW566" s="49"/>
      <c r="AX566" s="49"/>
      <c r="AY566" s="49"/>
      <c r="AZ566" s="49"/>
      <c r="BA566" s="49"/>
      <c r="BB566" s="49"/>
      <c r="BC566" s="49"/>
      <c r="BD566" s="49"/>
    </row>
    <row r="567" spans="18:56" x14ac:dyDescent="0.3">
      <c r="R567" s="49"/>
      <c r="S567" s="49"/>
      <c r="T567" s="49"/>
      <c r="U567" s="49"/>
      <c r="V567" s="49"/>
      <c r="W567" s="49"/>
      <c r="X567" s="49"/>
      <c r="Y567" s="49"/>
      <c r="Z567" s="49"/>
      <c r="AA567" s="49"/>
      <c r="AB567" s="49"/>
      <c r="AC567" s="49"/>
      <c r="AG567" s="49"/>
      <c r="AH567" s="49"/>
      <c r="AI567" s="49"/>
      <c r="AJ567" s="49"/>
      <c r="AK567" s="49"/>
      <c r="AL567" s="49"/>
      <c r="AM567" s="49"/>
      <c r="AN567" s="49"/>
      <c r="AO567" s="49"/>
      <c r="AP567" s="49"/>
      <c r="AR567" s="49"/>
      <c r="AU567" s="49"/>
      <c r="AV567" s="49"/>
      <c r="AW567" s="49"/>
      <c r="AX567" s="49"/>
      <c r="AY567" s="49"/>
      <c r="AZ567" s="49"/>
      <c r="BA567" s="49"/>
      <c r="BB567" s="49"/>
      <c r="BC567" s="49"/>
      <c r="BD567" s="49"/>
    </row>
    <row r="568" spans="18:56" x14ac:dyDescent="0.3">
      <c r="R568" s="49"/>
      <c r="S568" s="49"/>
      <c r="T568" s="49"/>
      <c r="U568" s="49"/>
      <c r="V568" s="49"/>
      <c r="W568" s="49"/>
      <c r="X568" s="49"/>
      <c r="Y568" s="49"/>
      <c r="Z568" s="49"/>
      <c r="AA568" s="49"/>
      <c r="AB568" s="49"/>
      <c r="AC568" s="49"/>
      <c r="AG568" s="49"/>
      <c r="AH568" s="49"/>
      <c r="AI568" s="49"/>
      <c r="AJ568" s="49"/>
      <c r="AK568" s="49"/>
      <c r="AL568" s="49"/>
      <c r="AM568" s="49"/>
      <c r="AN568" s="49"/>
      <c r="AO568" s="49"/>
      <c r="AP568" s="49"/>
      <c r="AR568" s="49"/>
      <c r="AU568" s="49"/>
      <c r="AV568" s="49"/>
      <c r="AW568" s="49"/>
      <c r="AX568" s="49"/>
      <c r="AY568" s="49"/>
      <c r="AZ568" s="49"/>
      <c r="BA568" s="49"/>
      <c r="BB568" s="49"/>
      <c r="BC568" s="49"/>
      <c r="BD568" s="49"/>
    </row>
    <row r="569" spans="18:56" x14ac:dyDescent="0.3">
      <c r="R569" s="49"/>
      <c r="S569" s="49"/>
      <c r="T569" s="49"/>
      <c r="U569" s="49"/>
      <c r="V569" s="49"/>
      <c r="W569" s="49"/>
      <c r="X569" s="49"/>
      <c r="Y569" s="49"/>
      <c r="Z569" s="49"/>
      <c r="AA569" s="49"/>
      <c r="AB569" s="49"/>
      <c r="AC569" s="49"/>
      <c r="AG569" s="49"/>
      <c r="AH569" s="49"/>
      <c r="AI569" s="49"/>
      <c r="AJ569" s="49"/>
      <c r="AK569" s="49"/>
      <c r="AL569" s="49"/>
      <c r="AM569" s="49"/>
      <c r="AN569" s="49"/>
      <c r="AO569" s="49"/>
      <c r="AP569" s="49"/>
      <c r="AR569" s="49"/>
      <c r="AU569" s="49"/>
      <c r="AV569" s="49"/>
      <c r="AW569" s="49"/>
      <c r="AX569" s="49"/>
      <c r="AY569" s="49"/>
      <c r="AZ569" s="49"/>
      <c r="BA569" s="49"/>
      <c r="BB569" s="49"/>
      <c r="BC569" s="49"/>
      <c r="BD569" s="49"/>
    </row>
    <row r="570" spans="18:56" x14ac:dyDescent="0.3">
      <c r="R570" s="49"/>
      <c r="S570" s="49"/>
      <c r="T570" s="49"/>
      <c r="U570" s="49"/>
      <c r="V570" s="49"/>
      <c r="W570" s="49"/>
      <c r="X570" s="49"/>
      <c r="Y570" s="49"/>
      <c r="Z570" s="49"/>
      <c r="AA570" s="49"/>
      <c r="AB570" s="49"/>
      <c r="AC570" s="49"/>
      <c r="AG570" s="49"/>
      <c r="AH570" s="49"/>
      <c r="AI570" s="49"/>
      <c r="AJ570" s="49"/>
      <c r="AK570" s="49"/>
      <c r="AL570" s="49"/>
      <c r="AM570" s="49"/>
      <c r="AN570" s="49"/>
      <c r="AO570" s="49"/>
      <c r="AP570" s="49"/>
      <c r="AR570" s="49"/>
      <c r="AU570" s="49"/>
      <c r="AV570" s="49"/>
      <c r="AW570" s="49"/>
      <c r="AX570" s="49"/>
      <c r="AY570" s="49"/>
      <c r="AZ570" s="49"/>
      <c r="BA570" s="49"/>
      <c r="BB570" s="49"/>
      <c r="BC570" s="49"/>
      <c r="BD570" s="49"/>
    </row>
    <row r="571" spans="18:56" x14ac:dyDescent="0.3">
      <c r="R571" s="49"/>
      <c r="S571" s="49"/>
      <c r="T571" s="49"/>
      <c r="U571" s="49"/>
      <c r="V571" s="49"/>
      <c r="W571" s="49"/>
      <c r="X571" s="49"/>
      <c r="Y571" s="49"/>
      <c r="Z571" s="49"/>
      <c r="AA571" s="49"/>
      <c r="AB571" s="49"/>
      <c r="AC571" s="49"/>
      <c r="AG571" s="49"/>
      <c r="AH571" s="49"/>
      <c r="AI571" s="49"/>
      <c r="AJ571" s="49"/>
      <c r="AK571" s="49"/>
      <c r="AL571" s="49"/>
      <c r="AM571" s="49"/>
      <c r="AN571" s="49"/>
      <c r="AO571" s="49"/>
      <c r="AP571" s="49"/>
      <c r="AR571" s="49"/>
      <c r="AU571" s="49"/>
      <c r="AV571" s="49"/>
      <c r="AW571" s="49"/>
      <c r="AX571" s="49"/>
      <c r="AY571" s="49"/>
      <c r="AZ571" s="49"/>
      <c r="BA571" s="49"/>
      <c r="BB571" s="49"/>
      <c r="BC571" s="49"/>
      <c r="BD571" s="49"/>
    </row>
    <row r="572" spans="18:56" x14ac:dyDescent="0.3">
      <c r="R572" s="49"/>
      <c r="S572" s="49"/>
      <c r="T572" s="49"/>
      <c r="U572" s="49"/>
      <c r="V572" s="49"/>
      <c r="W572" s="49"/>
      <c r="X572" s="49"/>
      <c r="Y572" s="49"/>
      <c r="Z572" s="49"/>
      <c r="AA572" s="49"/>
      <c r="AB572" s="49"/>
      <c r="AC572" s="49"/>
      <c r="AG572" s="49"/>
      <c r="AH572" s="49"/>
      <c r="AI572" s="49"/>
      <c r="AJ572" s="49"/>
      <c r="AK572" s="49"/>
      <c r="AL572" s="49"/>
      <c r="AM572" s="49"/>
      <c r="AN572" s="49"/>
      <c r="AO572" s="49"/>
      <c r="AP572" s="49"/>
      <c r="AR572" s="49"/>
      <c r="AU572" s="49"/>
      <c r="AV572" s="49"/>
      <c r="AW572" s="49"/>
      <c r="AX572" s="49"/>
      <c r="AY572" s="49"/>
      <c r="AZ572" s="49"/>
      <c r="BA572" s="49"/>
      <c r="BB572" s="49"/>
      <c r="BC572" s="49"/>
      <c r="BD572" s="49"/>
    </row>
    <row r="573" spans="18:56" x14ac:dyDescent="0.3">
      <c r="R573" s="49"/>
      <c r="S573" s="49"/>
      <c r="T573" s="49"/>
      <c r="U573" s="49"/>
      <c r="V573" s="49"/>
      <c r="W573" s="49"/>
      <c r="X573" s="49"/>
      <c r="Y573" s="49"/>
      <c r="Z573" s="49"/>
      <c r="AA573" s="49"/>
      <c r="AB573" s="49"/>
      <c r="AC573" s="49"/>
      <c r="AG573" s="49"/>
      <c r="AH573" s="49"/>
      <c r="AI573" s="49"/>
      <c r="AJ573" s="49"/>
      <c r="AK573" s="49"/>
      <c r="AL573" s="49"/>
      <c r="AM573" s="49"/>
      <c r="AN573" s="49"/>
      <c r="AO573" s="49"/>
      <c r="AP573" s="49"/>
      <c r="AR573" s="49"/>
      <c r="AU573" s="49"/>
      <c r="AV573" s="49"/>
      <c r="AW573" s="49"/>
      <c r="AX573" s="49"/>
      <c r="AY573" s="49"/>
      <c r="AZ573" s="49"/>
      <c r="BA573" s="49"/>
      <c r="BB573" s="49"/>
      <c r="BC573" s="49"/>
      <c r="BD573" s="49"/>
    </row>
    <row r="574" spans="18:56" x14ac:dyDescent="0.3">
      <c r="R574" s="49"/>
      <c r="S574" s="49"/>
      <c r="T574" s="49"/>
      <c r="U574" s="49"/>
      <c r="V574" s="49"/>
      <c r="W574" s="49"/>
      <c r="X574" s="49"/>
      <c r="Y574" s="49"/>
      <c r="Z574" s="49"/>
      <c r="AA574" s="49"/>
      <c r="AB574" s="49"/>
      <c r="AC574" s="49"/>
      <c r="AG574" s="49"/>
      <c r="AH574" s="49"/>
      <c r="AI574" s="49"/>
      <c r="AJ574" s="49"/>
      <c r="AK574" s="49"/>
      <c r="AL574" s="49"/>
      <c r="AM574" s="49"/>
      <c r="AN574" s="49"/>
      <c r="AO574" s="49"/>
      <c r="AP574" s="49"/>
      <c r="AR574" s="49"/>
      <c r="AU574" s="49"/>
      <c r="AV574" s="49"/>
      <c r="AW574" s="49"/>
      <c r="AX574" s="49"/>
      <c r="AY574" s="49"/>
      <c r="AZ574" s="49"/>
      <c r="BA574" s="49"/>
      <c r="BB574" s="49"/>
      <c r="BC574" s="49"/>
      <c r="BD574" s="49"/>
    </row>
    <row r="575" spans="18:56" x14ac:dyDescent="0.3">
      <c r="R575" s="49"/>
      <c r="S575" s="49"/>
      <c r="T575" s="49"/>
      <c r="U575" s="49"/>
      <c r="V575" s="49"/>
      <c r="W575" s="49"/>
      <c r="X575" s="49"/>
      <c r="Y575" s="49"/>
      <c r="Z575" s="49"/>
      <c r="AA575" s="49"/>
      <c r="AB575" s="49"/>
      <c r="AC575" s="49"/>
      <c r="AG575" s="49"/>
      <c r="AH575" s="49"/>
      <c r="AI575" s="49"/>
      <c r="AJ575" s="49"/>
      <c r="AK575" s="49"/>
      <c r="AL575" s="49"/>
      <c r="AM575" s="49"/>
      <c r="AN575" s="49"/>
      <c r="AO575" s="49"/>
      <c r="AP575" s="49"/>
      <c r="AR575" s="49"/>
      <c r="AU575" s="49"/>
      <c r="AV575" s="49"/>
      <c r="AW575" s="49"/>
      <c r="AX575" s="49"/>
      <c r="AY575" s="49"/>
      <c r="AZ575" s="49"/>
      <c r="BA575" s="49"/>
      <c r="BB575" s="49"/>
      <c r="BC575" s="49"/>
      <c r="BD575" s="49"/>
    </row>
    <row r="576" spans="18:56" x14ac:dyDescent="0.3">
      <c r="R576" s="49"/>
      <c r="S576" s="49"/>
      <c r="T576" s="49"/>
      <c r="U576" s="49"/>
      <c r="V576" s="49"/>
      <c r="W576" s="49"/>
      <c r="X576" s="49"/>
      <c r="Y576" s="49"/>
      <c r="Z576" s="49"/>
      <c r="AA576" s="49"/>
      <c r="AB576" s="49"/>
      <c r="AC576" s="49"/>
      <c r="AG576" s="49"/>
      <c r="AH576" s="49"/>
      <c r="AI576" s="49"/>
      <c r="AJ576" s="49"/>
      <c r="AK576" s="49"/>
      <c r="AL576" s="49"/>
      <c r="AM576" s="49"/>
      <c r="AN576" s="49"/>
      <c r="AO576" s="49"/>
      <c r="AP576" s="49"/>
      <c r="AR576" s="49"/>
      <c r="AU576" s="49"/>
      <c r="AV576" s="49"/>
      <c r="AW576" s="49"/>
      <c r="AX576" s="49"/>
      <c r="AY576" s="49"/>
      <c r="AZ576" s="49"/>
      <c r="BA576" s="49"/>
      <c r="BB576" s="49"/>
      <c r="BC576" s="49"/>
      <c r="BD576" s="49"/>
    </row>
    <row r="577" spans="18:56" x14ac:dyDescent="0.3">
      <c r="R577" s="49"/>
      <c r="S577" s="49"/>
      <c r="T577" s="49"/>
      <c r="U577" s="49"/>
      <c r="V577" s="49"/>
      <c r="W577" s="49"/>
      <c r="X577" s="49"/>
      <c r="Y577" s="49"/>
      <c r="Z577" s="49"/>
      <c r="AA577" s="49"/>
      <c r="AB577" s="49"/>
      <c r="AC577" s="49"/>
      <c r="AG577" s="49"/>
      <c r="AH577" s="49"/>
      <c r="AI577" s="49"/>
      <c r="AJ577" s="49"/>
      <c r="AK577" s="49"/>
      <c r="AL577" s="49"/>
      <c r="AM577" s="49"/>
      <c r="AN577" s="49"/>
      <c r="AO577" s="49"/>
      <c r="AP577" s="49"/>
      <c r="AR577" s="49"/>
      <c r="AU577" s="49"/>
      <c r="AV577" s="49"/>
      <c r="AW577" s="49"/>
      <c r="AX577" s="49"/>
      <c r="AY577" s="49"/>
      <c r="AZ577" s="49"/>
      <c r="BA577" s="49"/>
      <c r="BB577" s="49"/>
      <c r="BC577" s="49"/>
      <c r="BD577" s="49"/>
    </row>
    <row r="578" spans="18:56" x14ac:dyDescent="0.3">
      <c r="R578" s="49"/>
      <c r="S578" s="49"/>
      <c r="T578" s="49"/>
      <c r="U578" s="49"/>
      <c r="V578" s="49"/>
      <c r="W578" s="49"/>
      <c r="X578" s="49"/>
      <c r="Y578" s="49"/>
      <c r="Z578" s="49"/>
      <c r="AA578" s="49"/>
      <c r="AB578" s="49"/>
      <c r="AC578" s="49"/>
      <c r="AG578" s="49"/>
      <c r="AH578" s="49"/>
      <c r="AI578" s="49"/>
      <c r="AJ578" s="49"/>
      <c r="AK578" s="49"/>
      <c r="AL578" s="49"/>
      <c r="AM578" s="49"/>
      <c r="AN578" s="49"/>
      <c r="AO578" s="49"/>
      <c r="AP578" s="49"/>
      <c r="AR578" s="49"/>
      <c r="AU578" s="49"/>
      <c r="AV578" s="49"/>
      <c r="AW578" s="49"/>
      <c r="AX578" s="49"/>
      <c r="AY578" s="49"/>
      <c r="AZ578" s="49"/>
      <c r="BA578" s="49"/>
      <c r="BB578" s="49"/>
      <c r="BC578" s="49"/>
      <c r="BD578" s="49"/>
    </row>
    <row r="579" spans="18:56" x14ac:dyDescent="0.3">
      <c r="R579" s="49"/>
      <c r="S579" s="49"/>
      <c r="T579" s="49"/>
      <c r="U579" s="49"/>
      <c r="V579" s="49"/>
      <c r="W579" s="49"/>
      <c r="X579" s="49"/>
      <c r="Y579" s="49"/>
      <c r="Z579" s="49"/>
      <c r="AA579" s="49"/>
      <c r="AB579" s="49"/>
      <c r="AC579" s="49"/>
      <c r="AG579" s="49"/>
      <c r="AH579" s="49"/>
      <c r="AI579" s="49"/>
      <c r="AJ579" s="49"/>
      <c r="AK579" s="49"/>
      <c r="AL579" s="49"/>
      <c r="AM579" s="49"/>
      <c r="AN579" s="49"/>
      <c r="AO579" s="49"/>
      <c r="AP579" s="49"/>
      <c r="AR579" s="49"/>
      <c r="AU579" s="49"/>
      <c r="AV579" s="49"/>
      <c r="AW579" s="49"/>
      <c r="AX579" s="49"/>
      <c r="AY579" s="49"/>
      <c r="AZ579" s="49"/>
      <c r="BA579" s="49"/>
      <c r="BB579" s="49"/>
      <c r="BC579" s="49"/>
      <c r="BD579" s="49"/>
    </row>
    <row r="580" spans="18:56" x14ac:dyDescent="0.3">
      <c r="R580" s="49"/>
      <c r="S580" s="49"/>
      <c r="T580" s="49"/>
      <c r="U580" s="49"/>
      <c r="V580" s="49"/>
      <c r="W580" s="49"/>
      <c r="X580" s="49"/>
      <c r="Y580" s="49"/>
      <c r="Z580" s="49"/>
      <c r="AA580" s="49"/>
      <c r="AB580" s="49"/>
      <c r="AC580" s="49"/>
      <c r="AG580" s="49"/>
      <c r="AH580" s="49"/>
      <c r="AI580" s="49"/>
      <c r="AJ580" s="49"/>
      <c r="AK580" s="49"/>
      <c r="AL580" s="49"/>
      <c r="AM580" s="49"/>
      <c r="AN580" s="49"/>
      <c r="AO580" s="49"/>
      <c r="AP580" s="49"/>
      <c r="AR580" s="49"/>
      <c r="AU580" s="49"/>
      <c r="AV580" s="49"/>
      <c r="AW580" s="49"/>
      <c r="AX580" s="49"/>
      <c r="AY580" s="49"/>
      <c r="AZ580" s="49"/>
      <c r="BA580" s="49"/>
      <c r="BB580" s="49"/>
      <c r="BC580" s="49"/>
      <c r="BD580" s="49"/>
    </row>
    <row r="581" spans="18:56" x14ac:dyDescent="0.3">
      <c r="R581" s="49"/>
      <c r="S581" s="49"/>
      <c r="T581" s="49"/>
      <c r="U581" s="49"/>
      <c r="V581" s="49"/>
      <c r="W581" s="49"/>
      <c r="X581" s="49"/>
      <c r="Y581" s="49"/>
      <c r="Z581" s="49"/>
      <c r="AA581" s="49"/>
      <c r="AB581" s="49"/>
      <c r="AC581" s="49"/>
      <c r="AG581" s="49"/>
      <c r="AH581" s="49"/>
      <c r="AI581" s="49"/>
      <c r="AJ581" s="49"/>
      <c r="AK581" s="49"/>
      <c r="AL581" s="49"/>
      <c r="AM581" s="49"/>
      <c r="AN581" s="49"/>
      <c r="AO581" s="49"/>
      <c r="AP581" s="49"/>
      <c r="AR581" s="49"/>
      <c r="AU581" s="49"/>
      <c r="AV581" s="49"/>
      <c r="AW581" s="49"/>
      <c r="AX581" s="49"/>
      <c r="AY581" s="49"/>
      <c r="AZ581" s="49"/>
      <c r="BA581" s="49"/>
      <c r="BB581" s="49"/>
      <c r="BC581" s="49"/>
      <c r="BD581" s="49"/>
    </row>
    <row r="582" spans="18:56" x14ac:dyDescent="0.3">
      <c r="R582" s="49"/>
      <c r="S582" s="49"/>
      <c r="T582" s="49"/>
      <c r="U582" s="49"/>
      <c r="V582" s="49"/>
      <c r="W582" s="49"/>
      <c r="X582" s="49"/>
      <c r="Y582" s="49"/>
      <c r="Z582" s="49"/>
      <c r="AA582" s="49"/>
      <c r="AB582" s="49"/>
      <c r="AC582" s="49"/>
      <c r="AG582" s="49"/>
      <c r="AH582" s="49"/>
      <c r="AI582" s="49"/>
      <c r="AJ582" s="49"/>
      <c r="AK582" s="49"/>
      <c r="AL582" s="49"/>
      <c r="AM582" s="49"/>
      <c r="AN582" s="49"/>
      <c r="AO582" s="49"/>
      <c r="AP582" s="49"/>
      <c r="AR582" s="49"/>
      <c r="AU582" s="49"/>
      <c r="AV582" s="49"/>
      <c r="AW582" s="49"/>
      <c r="AX582" s="49"/>
      <c r="AY582" s="49"/>
      <c r="AZ582" s="49"/>
      <c r="BA582" s="49"/>
      <c r="BB582" s="49"/>
      <c r="BC582" s="49"/>
      <c r="BD582" s="49"/>
    </row>
    <row r="583" spans="18:56" x14ac:dyDescent="0.3">
      <c r="R583" s="49"/>
      <c r="S583" s="49"/>
      <c r="T583" s="49"/>
      <c r="U583" s="49"/>
      <c r="V583" s="49"/>
      <c r="W583" s="49"/>
      <c r="X583" s="49"/>
      <c r="Y583" s="49"/>
      <c r="Z583" s="49"/>
      <c r="AA583" s="49"/>
      <c r="AB583" s="49"/>
      <c r="AC583" s="49"/>
      <c r="AG583" s="49"/>
      <c r="AH583" s="49"/>
      <c r="AI583" s="49"/>
      <c r="AJ583" s="49"/>
      <c r="AK583" s="49"/>
      <c r="AL583" s="49"/>
      <c r="AM583" s="49"/>
      <c r="AN583" s="49"/>
      <c r="AO583" s="49"/>
      <c r="AP583" s="49"/>
      <c r="AR583" s="49"/>
      <c r="AU583" s="49"/>
      <c r="AV583" s="49"/>
      <c r="AW583" s="49"/>
      <c r="AX583" s="49"/>
      <c r="AY583" s="49"/>
      <c r="AZ583" s="49"/>
      <c r="BA583" s="49"/>
      <c r="BB583" s="49"/>
      <c r="BC583" s="49"/>
      <c r="BD583" s="49"/>
    </row>
    <row r="584" spans="18:56" x14ac:dyDescent="0.3">
      <c r="R584" s="49"/>
      <c r="S584" s="49"/>
      <c r="T584" s="49"/>
      <c r="U584" s="49"/>
      <c r="V584" s="49"/>
      <c r="W584" s="49"/>
      <c r="X584" s="49"/>
      <c r="Y584" s="49"/>
      <c r="Z584" s="49"/>
      <c r="AA584" s="49"/>
      <c r="AB584" s="49"/>
      <c r="AC584" s="49"/>
      <c r="AG584" s="49"/>
      <c r="AH584" s="49"/>
      <c r="AI584" s="49"/>
      <c r="AJ584" s="49"/>
      <c r="AK584" s="49"/>
      <c r="AL584" s="49"/>
      <c r="AM584" s="49"/>
      <c r="AN584" s="49"/>
      <c r="AO584" s="49"/>
      <c r="AP584" s="49"/>
      <c r="AR584" s="49"/>
      <c r="AU584" s="49"/>
      <c r="AV584" s="49"/>
      <c r="AW584" s="49"/>
      <c r="AX584" s="49"/>
      <c r="AY584" s="49"/>
      <c r="AZ584" s="49"/>
      <c r="BA584" s="49"/>
      <c r="BB584" s="49"/>
      <c r="BC584" s="49"/>
      <c r="BD584" s="49"/>
    </row>
    <row r="585" spans="18:56" x14ac:dyDescent="0.3">
      <c r="R585" s="49"/>
      <c r="S585" s="49"/>
      <c r="T585" s="49"/>
      <c r="U585" s="49"/>
      <c r="V585" s="49"/>
      <c r="W585" s="49"/>
      <c r="X585" s="49"/>
      <c r="Y585" s="49"/>
      <c r="Z585" s="49"/>
      <c r="AA585" s="49"/>
      <c r="AB585" s="49"/>
      <c r="AC585" s="49"/>
      <c r="AG585" s="49"/>
      <c r="AH585" s="49"/>
      <c r="AI585" s="49"/>
      <c r="AJ585" s="49"/>
      <c r="AK585" s="49"/>
      <c r="AL585" s="49"/>
      <c r="AM585" s="49"/>
      <c r="AN585" s="49"/>
      <c r="AO585" s="49"/>
      <c r="AP585" s="49"/>
      <c r="AR585" s="49"/>
      <c r="AU585" s="49"/>
      <c r="AV585" s="49"/>
      <c r="AW585" s="49"/>
      <c r="AX585" s="49"/>
      <c r="AY585" s="49"/>
      <c r="AZ585" s="49"/>
      <c r="BA585" s="49"/>
      <c r="BB585" s="49"/>
      <c r="BC585" s="49"/>
      <c r="BD585" s="49"/>
    </row>
    <row r="586" spans="18:56" x14ac:dyDescent="0.3">
      <c r="R586" s="49"/>
      <c r="S586" s="49"/>
      <c r="T586" s="49"/>
      <c r="U586" s="49"/>
      <c r="V586" s="49"/>
      <c r="W586" s="49"/>
      <c r="X586" s="49"/>
      <c r="Y586" s="49"/>
      <c r="Z586" s="49"/>
      <c r="AA586" s="49"/>
      <c r="AB586" s="49"/>
      <c r="AC586" s="49"/>
      <c r="AG586" s="49"/>
      <c r="AH586" s="49"/>
      <c r="AI586" s="49"/>
      <c r="AJ586" s="49"/>
      <c r="AK586" s="49"/>
      <c r="AL586" s="49"/>
      <c r="AM586" s="49"/>
      <c r="AN586" s="49"/>
      <c r="AO586" s="49"/>
      <c r="AP586" s="49"/>
      <c r="AR586" s="49"/>
      <c r="AU586" s="49"/>
      <c r="AV586" s="49"/>
      <c r="AW586" s="49"/>
      <c r="AX586" s="49"/>
      <c r="AY586" s="49"/>
      <c r="AZ586" s="49"/>
      <c r="BA586" s="49"/>
      <c r="BB586" s="49"/>
      <c r="BC586" s="49"/>
      <c r="BD586" s="49"/>
    </row>
    <row r="587" spans="18:56" x14ac:dyDescent="0.3">
      <c r="R587" s="49"/>
      <c r="S587" s="49"/>
      <c r="T587" s="49"/>
      <c r="U587" s="49"/>
      <c r="V587" s="49"/>
      <c r="W587" s="49"/>
      <c r="X587" s="49"/>
      <c r="Y587" s="49"/>
      <c r="Z587" s="49"/>
      <c r="AA587" s="49"/>
      <c r="AB587" s="49"/>
      <c r="AC587" s="49"/>
      <c r="AG587" s="49"/>
      <c r="AH587" s="49"/>
      <c r="AI587" s="49"/>
      <c r="AJ587" s="49"/>
      <c r="AK587" s="49"/>
      <c r="AL587" s="49"/>
      <c r="AM587" s="49"/>
      <c r="AN587" s="49"/>
      <c r="AO587" s="49"/>
      <c r="AP587" s="49"/>
      <c r="AR587" s="49"/>
      <c r="AU587" s="49"/>
      <c r="AV587" s="49"/>
      <c r="AW587" s="49"/>
      <c r="AX587" s="49"/>
      <c r="AY587" s="49"/>
      <c r="AZ587" s="49"/>
      <c r="BA587" s="49"/>
      <c r="BB587" s="49"/>
      <c r="BC587" s="49"/>
      <c r="BD587" s="49"/>
    </row>
    <row r="588" spans="18:56" x14ac:dyDescent="0.3">
      <c r="R588" s="49"/>
      <c r="S588" s="49"/>
      <c r="T588" s="49"/>
      <c r="U588" s="49"/>
      <c r="V588" s="49"/>
      <c r="W588" s="49"/>
      <c r="X588" s="49"/>
      <c r="Y588" s="49"/>
      <c r="Z588" s="49"/>
      <c r="AA588" s="49"/>
      <c r="AB588" s="49"/>
      <c r="AC588" s="49"/>
      <c r="AG588" s="49"/>
      <c r="AH588" s="49"/>
      <c r="AI588" s="49"/>
      <c r="AJ588" s="49"/>
      <c r="AK588" s="49"/>
      <c r="AL588" s="49"/>
      <c r="AM588" s="49"/>
      <c r="AN588" s="49"/>
      <c r="AO588" s="49"/>
      <c r="AP588" s="49"/>
      <c r="AR588" s="49"/>
      <c r="AU588" s="49"/>
      <c r="AV588" s="49"/>
      <c r="AW588" s="49"/>
      <c r="AX588" s="49"/>
      <c r="AY588" s="49"/>
      <c r="AZ588" s="49"/>
      <c r="BA588" s="49"/>
      <c r="BB588" s="49"/>
      <c r="BC588" s="49"/>
      <c r="BD588" s="49"/>
    </row>
    <row r="589" spans="18:56" x14ac:dyDescent="0.3">
      <c r="R589" s="49"/>
      <c r="S589" s="49"/>
      <c r="T589" s="49"/>
      <c r="U589" s="49"/>
      <c r="V589" s="49"/>
      <c r="W589" s="49"/>
      <c r="X589" s="49"/>
      <c r="Y589" s="49"/>
      <c r="Z589" s="49"/>
      <c r="AA589" s="49"/>
      <c r="AB589" s="49"/>
      <c r="AC589" s="49"/>
      <c r="AG589" s="49"/>
      <c r="AH589" s="49"/>
      <c r="AI589" s="49"/>
      <c r="AJ589" s="49"/>
      <c r="AK589" s="49"/>
      <c r="AL589" s="49"/>
      <c r="AM589" s="49"/>
      <c r="AN589" s="49"/>
      <c r="AO589" s="49"/>
      <c r="AP589" s="49"/>
      <c r="AR589" s="49"/>
      <c r="AU589" s="49"/>
      <c r="AV589" s="49"/>
      <c r="AW589" s="49"/>
      <c r="AX589" s="49"/>
      <c r="AY589" s="49"/>
      <c r="AZ589" s="49"/>
      <c r="BA589" s="49"/>
      <c r="BB589" s="49"/>
      <c r="BC589" s="49"/>
      <c r="BD589" s="49"/>
    </row>
    <row r="590" spans="18:56" x14ac:dyDescent="0.3">
      <c r="R590" s="49"/>
      <c r="S590" s="49"/>
      <c r="T590" s="49"/>
      <c r="U590" s="49"/>
      <c r="V590" s="49"/>
      <c r="W590" s="49"/>
      <c r="X590" s="49"/>
      <c r="Y590" s="49"/>
      <c r="Z590" s="49"/>
      <c r="AA590" s="49"/>
      <c r="AB590" s="49"/>
      <c r="AC590" s="49"/>
      <c r="AG590" s="49"/>
      <c r="AH590" s="49"/>
      <c r="AI590" s="49"/>
      <c r="AJ590" s="49"/>
      <c r="AK590" s="49"/>
      <c r="AL590" s="49"/>
      <c r="AM590" s="49"/>
      <c r="AN590" s="49"/>
      <c r="AO590" s="49"/>
      <c r="AP590" s="49"/>
      <c r="AR590" s="49"/>
      <c r="AU590" s="49"/>
      <c r="AV590" s="49"/>
      <c r="AW590" s="49"/>
      <c r="AX590" s="49"/>
      <c r="AY590" s="49"/>
      <c r="AZ590" s="49"/>
      <c r="BA590" s="49"/>
      <c r="BB590" s="49"/>
      <c r="BC590" s="49"/>
      <c r="BD590" s="49"/>
    </row>
    <row r="591" spans="18:56" x14ac:dyDescent="0.3">
      <c r="R591" s="49"/>
      <c r="S591" s="49"/>
      <c r="T591" s="49"/>
      <c r="U591" s="49"/>
      <c r="V591" s="49"/>
      <c r="W591" s="49"/>
      <c r="X591" s="49"/>
      <c r="Y591" s="49"/>
      <c r="Z591" s="49"/>
      <c r="AA591" s="49"/>
      <c r="AB591" s="49"/>
      <c r="AC591" s="49"/>
      <c r="AG591" s="49"/>
      <c r="AH591" s="49"/>
      <c r="AI591" s="49"/>
      <c r="AJ591" s="49"/>
      <c r="AK591" s="49"/>
      <c r="AL591" s="49"/>
      <c r="AM591" s="49"/>
      <c r="AN591" s="49"/>
      <c r="AO591" s="49"/>
      <c r="AP591" s="49"/>
      <c r="AR591" s="49"/>
      <c r="AU591" s="49"/>
      <c r="AV591" s="49"/>
      <c r="AW591" s="49"/>
      <c r="AX591" s="49"/>
      <c r="AY591" s="49"/>
      <c r="AZ591" s="49"/>
      <c r="BA591" s="49"/>
      <c r="BB591" s="49"/>
      <c r="BC591" s="49"/>
      <c r="BD591" s="49"/>
    </row>
    <row r="592" spans="18:56" x14ac:dyDescent="0.3">
      <c r="R592" s="49"/>
      <c r="S592" s="49"/>
      <c r="T592" s="49"/>
      <c r="U592" s="49"/>
      <c r="V592" s="49"/>
      <c r="W592" s="49"/>
      <c r="X592" s="49"/>
      <c r="Y592" s="49"/>
      <c r="Z592" s="49"/>
      <c r="AA592" s="49"/>
      <c r="AB592" s="49"/>
      <c r="AC592" s="49"/>
      <c r="AG592" s="49"/>
      <c r="AH592" s="49"/>
      <c r="AI592" s="49"/>
      <c r="AJ592" s="49"/>
      <c r="AK592" s="49"/>
      <c r="AL592" s="49"/>
      <c r="AM592" s="49"/>
      <c r="AN592" s="49"/>
      <c r="AO592" s="49"/>
      <c r="AP592" s="49"/>
      <c r="AR592" s="49"/>
      <c r="AU592" s="49"/>
      <c r="AV592" s="49"/>
      <c r="AW592" s="49"/>
      <c r="AX592" s="49"/>
      <c r="AY592" s="49"/>
      <c r="AZ592" s="49"/>
      <c r="BA592" s="49"/>
      <c r="BB592" s="49"/>
      <c r="BC592" s="49"/>
      <c r="BD592" s="49"/>
    </row>
    <row r="593" spans="18:56" x14ac:dyDescent="0.3">
      <c r="R593" s="49"/>
      <c r="S593" s="49"/>
      <c r="T593" s="49"/>
      <c r="U593" s="49"/>
      <c r="V593" s="49"/>
      <c r="W593" s="49"/>
      <c r="X593" s="49"/>
      <c r="Y593" s="49"/>
      <c r="Z593" s="49"/>
      <c r="AA593" s="49"/>
      <c r="AB593" s="49"/>
      <c r="AC593" s="49"/>
      <c r="AG593" s="49"/>
      <c r="AH593" s="49"/>
      <c r="AI593" s="49"/>
      <c r="AJ593" s="49"/>
      <c r="AK593" s="49"/>
      <c r="AL593" s="49"/>
      <c r="AM593" s="49"/>
      <c r="AN593" s="49"/>
      <c r="AO593" s="49"/>
      <c r="AP593" s="49"/>
      <c r="AR593" s="49"/>
      <c r="AU593" s="49"/>
      <c r="AV593" s="49"/>
      <c r="AW593" s="49"/>
      <c r="AX593" s="49"/>
      <c r="AY593" s="49"/>
      <c r="AZ593" s="49"/>
      <c r="BA593" s="49"/>
      <c r="BB593" s="49"/>
      <c r="BC593" s="49"/>
      <c r="BD593" s="49"/>
    </row>
    <row r="594" spans="18:56" x14ac:dyDescent="0.3">
      <c r="R594" s="49"/>
      <c r="S594" s="49"/>
      <c r="T594" s="49"/>
      <c r="U594" s="49"/>
      <c r="V594" s="49"/>
      <c r="W594" s="49"/>
      <c r="X594" s="49"/>
      <c r="Y594" s="49"/>
      <c r="Z594" s="49"/>
      <c r="AA594" s="49"/>
      <c r="AB594" s="49"/>
      <c r="AC594" s="49"/>
      <c r="AG594" s="49"/>
      <c r="AH594" s="49"/>
      <c r="AI594" s="49"/>
      <c r="AJ594" s="49"/>
      <c r="AK594" s="49"/>
      <c r="AL594" s="49"/>
      <c r="AM594" s="49"/>
      <c r="AN594" s="49"/>
      <c r="AO594" s="49"/>
      <c r="AP594" s="49"/>
      <c r="AR594" s="49"/>
      <c r="AU594" s="49"/>
      <c r="AV594" s="49"/>
      <c r="AW594" s="49"/>
      <c r="AX594" s="49"/>
      <c r="AY594" s="49"/>
      <c r="AZ594" s="49"/>
      <c r="BA594" s="49"/>
      <c r="BB594" s="49"/>
      <c r="BC594" s="49"/>
      <c r="BD594" s="49"/>
    </row>
    <row r="595" spans="18:56" x14ac:dyDescent="0.3">
      <c r="R595" s="49"/>
      <c r="S595" s="49"/>
      <c r="T595" s="49"/>
      <c r="U595" s="49"/>
      <c r="V595" s="49"/>
      <c r="W595" s="49"/>
      <c r="X595" s="49"/>
      <c r="Y595" s="49"/>
      <c r="Z595" s="49"/>
      <c r="AA595" s="49"/>
      <c r="AB595" s="49"/>
      <c r="AC595" s="49"/>
      <c r="AG595" s="49"/>
      <c r="AH595" s="49"/>
      <c r="AI595" s="49"/>
      <c r="AJ595" s="49"/>
      <c r="AK595" s="49"/>
      <c r="AL595" s="49"/>
      <c r="AM595" s="49"/>
      <c r="AN595" s="49"/>
      <c r="AO595" s="49"/>
      <c r="AP595" s="49"/>
      <c r="AR595" s="49"/>
      <c r="AU595" s="49"/>
      <c r="AV595" s="49"/>
      <c r="AW595" s="49"/>
      <c r="AX595" s="49"/>
      <c r="AY595" s="49"/>
      <c r="AZ595" s="49"/>
      <c r="BA595" s="49"/>
      <c r="BB595" s="49"/>
      <c r="BC595" s="49"/>
      <c r="BD595" s="49"/>
    </row>
    <row r="596" spans="18:56" x14ac:dyDescent="0.3">
      <c r="R596" s="49"/>
      <c r="S596" s="49"/>
      <c r="T596" s="49"/>
      <c r="U596" s="49"/>
      <c r="V596" s="49"/>
      <c r="W596" s="49"/>
      <c r="X596" s="49"/>
      <c r="Y596" s="49"/>
      <c r="Z596" s="49"/>
      <c r="AA596" s="49"/>
      <c r="AB596" s="49"/>
      <c r="AC596" s="49"/>
      <c r="AG596" s="49"/>
      <c r="AH596" s="49"/>
      <c r="AI596" s="49"/>
      <c r="AJ596" s="49"/>
      <c r="AK596" s="49"/>
      <c r="AL596" s="49"/>
      <c r="AM596" s="49"/>
      <c r="AN596" s="49"/>
      <c r="AO596" s="49"/>
      <c r="AP596" s="49"/>
      <c r="AR596" s="49"/>
      <c r="AU596" s="49"/>
      <c r="AV596" s="49"/>
      <c r="AW596" s="49"/>
      <c r="AX596" s="49"/>
      <c r="AY596" s="49"/>
      <c r="AZ596" s="49"/>
      <c r="BA596" s="49"/>
      <c r="BB596" s="49"/>
      <c r="BC596" s="49"/>
      <c r="BD596" s="49"/>
    </row>
    <row r="597" spans="18:56" x14ac:dyDescent="0.3">
      <c r="R597" s="49"/>
      <c r="S597" s="49"/>
      <c r="T597" s="49"/>
      <c r="U597" s="49"/>
      <c r="V597" s="49"/>
      <c r="W597" s="49"/>
      <c r="X597" s="49"/>
      <c r="Y597" s="49"/>
      <c r="Z597" s="49"/>
      <c r="AA597" s="49"/>
      <c r="AB597" s="49"/>
      <c r="AC597" s="49"/>
      <c r="AG597" s="49"/>
      <c r="AH597" s="49"/>
      <c r="AI597" s="49"/>
      <c r="AJ597" s="49"/>
      <c r="AK597" s="49"/>
      <c r="AL597" s="49"/>
      <c r="AM597" s="49"/>
      <c r="AN597" s="49"/>
      <c r="AO597" s="49"/>
      <c r="AP597" s="49"/>
      <c r="AR597" s="49"/>
      <c r="AU597" s="49"/>
      <c r="AV597" s="49"/>
      <c r="AW597" s="49"/>
      <c r="AX597" s="49"/>
      <c r="AY597" s="49"/>
      <c r="AZ597" s="49"/>
      <c r="BA597" s="49"/>
      <c r="BB597" s="49"/>
      <c r="BC597" s="49"/>
      <c r="BD597" s="49"/>
    </row>
    <row r="598" spans="18:56" x14ac:dyDescent="0.3">
      <c r="R598" s="49"/>
      <c r="S598" s="49"/>
      <c r="T598" s="49"/>
      <c r="U598" s="49"/>
      <c r="V598" s="49"/>
      <c r="W598" s="49"/>
      <c r="X598" s="49"/>
      <c r="Y598" s="49"/>
      <c r="Z598" s="49"/>
      <c r="AA598" s="49"/>
      <c r="AB598" s="49"/>
      <c r="AC598" s="49"/>
      <c r="AG598" s="49"/>
      <c r="AH598" s="49"/>
      <c r="AI598" s="49"/>
      <c r="AJ598" s="49"/>
      <c r="AK598" s="49"/>
      <c r="AL598" s="49"/>
      <c r="AM598" s="49"/>
      <c r="AN598" s="49"/>
      <c r="AO598" s="49"/>
      <c r="AP598" s="49"/>
      <c r="AR598" s="49"/>
      <c r="AU598" s="49"/>
      <c r="AV598" s="49"/>
      <c r="AW598" s="49"/>
      <c r="AX598" s="49"/>
      <c r="AY598" s="49"/>
      <c r="AZ598" s="49"/>
      <c r="BA598" s="49"/>
      <c r="BB598" s="49"/>
      <c r="BC598" s="49"/>
      <c r="BD598" s="49"/>
    </row>
    <row r="599" spans="18:56" x14ac:dyDescent="0.3">
      <c r="R599" s="49"/>
      <c r="S599" s="49"/>
      <c r="T599" s="49"/>
      <c r="U599" s="49"/>
      <c r="V599" s="49"/>
      <c r="W599" s="49"/>
      <c r="X599" s="49"/>
      <c r="Y599" s="49"/>
      <c r="Z599" s="49"/>
      <c r="AA599" s="49"/>
      <c r="AB599" s="49"/>
      <c r="AC599" s="49"/>
      <c r="AG599" s="49"/>
      <c r="AH599" s="49"/>
      <c r="AI599" s="49"/>
      <c r="AJ599" s="49"/>
      <c r="AK599" s="49"/>
      <c r="AL599" s="49"/>
      <c r="AM599" s="49"/>
      <c r="AN599" s="49"/>
      <c r="AO599" s="49"/>
      <c r="AP599" s="49"/>
      <c r="AR599" s="49"/>
      <c r="AU599" s="49"/>
      <c r="AV599" s="49"/>
      <c r="AW599" s="49"/>
      <c r="AX599" s="49"/>
      <c r="AY599" s="49"/>
      <c r="AZ599" s="49"/>
      <c r="BA599" s="49"/>
      <c r="BB599" s="49"/>
      <c r="BC599" s="49"/>
      <c r="BD599" s="49"/>
    </row>
    <row r="600" spans="18:56" x14ac:dyDescent="0.3">
      <c r="R600" s="49"/>
      <c r="S600" s="49"/>
      <c r="T600" s="49"/>
      <c r="U600" s="49"/>
      <c r="V600" s="49"/>
      <c r="W600" s="49"/>
      <c r="X600" s="49"/>
      <c r="Y600" s="49"/>
      <c r="Z600" s="49"/>
      <c r="AA600" s="49"/>
      <c r="AB600" s="49"/>
      <c r="AC600" s="49"/>
      <c r="AG600" s="49"/>
      <c r="AH600" s="49"/>
      <c r="AI600" s="49"/>
      <c r="AJ600" s="49"/>
      <c r="AK600" s="49"/>
      <c r="AL600" s="49"/>
      <c r="AM600" s="49"/>
      <c r="AN600" s="49"/>
      <c r="AO600" s="49"/>
      <c r="AP600" s="49"/>
      <c r="AR600" s="49"/>
      <c r="AU600" s="49"/>
      <c r="AV600" s="49"/>
      <c r="AW600" s="49"/>
      <c r="AX600" s="49"/>
      <c r="AY600" s="49"/>
      <c r="AZ600" s="49"/>
      <c r="BA600" s="49"/>
      <c r="BB600" s="49"/>
      <c r="BC600" s="49"/>
      <c r="BD600" s="49"/>
    </row>
    <row r="601" spans="18:56" x14ac:dyDescent="0.3">
      <c r="R601" s="49"/>
      <c r="S601" s="49"/>
      <c r="T601" s="49"/>
      <c r="U601" s="49"/>
      <c r="V601" s="49"/>
      <c r="W601" s="49"/>
      <c r="X601" s="49"/>
      <c r="Y601" s="49"/>
      <c r="Z601" s="49"/>
      <c r="AA601" s="49"/>
      <c r="AB601" s="49"/>
      <c r="AC601" s="49"/>
      <c r="AG601" s="49"/>
      <c r="AH601" s="49"/>
      <c r="AI601" s="49"/>
      <c r="AJ601" s="49"/>
      <c r="AK601" s="49"/>
      <c r="AL601" s="49"/>
      <c r="AM601" s="49"/>
      <c r="AN601" s="49"/>
      <c r="AO601" s="49"/>
      <c r="AP601" s="49"/>
      <c r="AR601" s="49"/>
      <c r="AU601" s="49"/>
      <c r="AV601" s="49"/>
      <c r="AW601" s="49"/>
      <c r="AX601" s="49"/>
      <c r="AY601" s="49"/>
      <c r="AZ601" s="49"/>
      <c r="BA601" s="49"/>
      <c r="BB601" s="49"/>
      <c r="BC601" s="49"/>
      <c r="BD601" s="49"/>
    </row>
    <row r="602" spans="18:56" x14ac:dyDescent="0.3">
      <c r="R602" s="49"/>
      <c r="S602" s="49"/>
      <c r="T602" s="49"/>
      <c r="U602" s="49"/>
      <c r="V602" s="49"/>
      <c r="W602" s="49"/>
      <c r="X602" s="49"/>
      <c r="Y602" s="49"/>
      <c r="Z602" s="49"/>
      <c r="AA602" s="49"/>
      <c r="AB602" s="49"/>
      <c r="AC602" s="49"/>
      <c r="AG602" s="49"/>
      <c r="AH602" s="49"/>
      <c r="AI602" s="49"/>
      <c r="AJ602" s="49"/>
      <c r="AK602" s="49"/>
      <c r="AL602" s="49"/>
      <c r="AM602" s="49"/>
      <c r="AN602" s="49"/>
      <c r="AO602" s="49"/>
      <c r="AP602" s="49"/>
      <c r="AR602" s="49"/>
      <c r="AU602" s="49"/>
      <c r="AV602" s="49"/>
      <c r="AW602" s="49"/>
      <c r="AX602" s="49"/>
      <c r="AY602" s="49"/>
      <c r="AZ602" s="49"/>
      <c r="BA602" s="49"/>
      <c r="BB602" s="49"/>
      <c r="BC602" s="49"/>
      <c r="BD602" s="49"/>
    </row>
    <row r="603" spans="18:56" x14ac:dyDescent="0.3">
      <c r="R603" s="49"/>
      <c r="S603" s="49"/>
      <c r="T603" s="49"/>
      <c r="U603" s="49"/>
      <c r="V603" s="49"/>
      <c r="W603" s="49"/>
      <c r="X603" s="49"/>
      <c r="Y603" s="49"/>
      <c r="Z603" s="49"/>
      <c r="AA603" s="49"/>
      <c r="AB603" s="49"/>
      <c r="AC603" s="49"/>
      <c r="AG603" s="49"/>
      <c r="AH603" s="49"/>
      <c r="AI603" s="49"/>
      <c r="AJ603" s="49"/>
      <c r="AK603" s="49"/>
      <c r="AL603" s="49"/>
      <c r="AM603" s="49"/>
      <c r="AN603" s="49"/>
      <c r="AO603" s="49"/>
      <c r="AP603" s="49"/>
      <c r="AR603" s="49"/>
      <c r="AU603" s="49"/>
      <c r="AV603" s="49"/>
      <c r="AW603" s="49"/>
      <c r="AX603" s="49"/>
      <c r="AY603" s="49"/>
      <c r="AZ603" s="49"/>
      <c r="BA603" s="49"/>
      <c r="BB603" s="49"/>
      <c r="BC603" s="49"/>
      <c r="BD603" s="49"/>
    </row>
    <row r="604" spans="18:56" x14ac:dyDescent="0.3">
      <c r="R604" s="49"/>
      <c r="S604" s="49"/>
      <c r="T604" s="49"/>
      <c r="U604" s="49"/>
      <c r="V604" s="49"/>
      <c r="W604" s="49"/>
      <c r="X604" s="49"/>
      <c r="Y604" s="49"/>
      <c r="Z604" s="49"/>
      <c r="AA604" s="49"/>
      <c r="AB604" s="49"/>
      <c r="AC604" s="49"/>
      <c r="AG604" s="49"/>
      <c r="AH604" s="49"/>
      <c r="AI604" s="49"/>
      <c r="AJ604" s="49"/>
      <c r="AK604" s="49"/>
      <c r="AL604" s="49"/>
      <c r="AM604" s="49"/>
      <c r="AN604" s="49"/>
      <c r="AO604" s="49"/>
      <c r="AP604" s="49"/>
      <c r="AR604" s="49"/>
      <c r="AU604" s="49"/>
      <c r="AV604" s="49"/>
      <c r="AW604" s="49"/>
      <c r="AX604" s="49"/>
      <c r="AY604" s="49"/>
      <c r="AZ604" s="49"/>
      <c r="BA604" s="49"/>
      <c r="BB604" s="49"/>
      <c r="BC604" s="49"/>
      <c r="BD604" s="49"/>
    </row>
    <row r="605" spans="18:56" x14ac:dyDescent="0.3">
      <c r="R605" s="49"/>
      <c r="S605" s="49"/>
      <c r="T605" s="49"/>
      <c r="U605" s="49"/>
      <c r="V605" s="49"/>
      <c r="W605" s="49"/>
      <c r="X605" s="49"/>
      <c r="Y605" s="49"/>
      <c r="Z605" s="49"/>
      <c r="AA605" s="49"/>
      <c r="AB605" s="49"/>
      <c r="AC605" s="49"/>
      <c r="AG605" s="49"/>
      <c r="AH605" s="49"/>
      <c r="AI605" s="49"/>
      <c r="AJ605" s="49"/>
      <c r="AK605" s="49"/>
      <c r="AL605" s="49"/>
      <c r="AM605" s="49"/>
      <c r="AN605" s="49"/>
      <c r="AO605" s="49"/>
      <c r="AP605" s="49"/>
      <c r="AR605" s="49"/>
      <c r="AU605" s="49"/>
      <c r="AV605" s="49"/>
      <c r="AW605" s="49"/>
      <c r="AX605" s="49"/>
      <c r="AY605" s="49"/>
      <c r="AZ605" s="49"/>
      <c r="BA605" s="49"/>
      <c r="BB605" s="49"/>
      <c r="BC605" s="49"/>
      <c r="BD605" s="49"/>
    </row>
    <row r="606" spans="18:56" x14ac:dyDescent="0.3">
      <c r="R606" s="49"/>
      <c r="S606" s="49"/>
      <c r="T606" s="49"/>
      <c r="U606" s="49"/>
      <c r="V606" s="49"/>
      <c r="W606" s="49"/>
      <c r="X606" s="49"/>
      <c r="Y606" s="49"/>
      <c r="Z606" s="49"/>
      <c r="AA606" s="49"/>
      <c r="AB606" s="49"/>
      <c r="AC606" s="49"/>
      <c r="AG606" s="49"/>
      <c r="AH606" s="49"/>
      <c r="AI606" s="49"/>
      <c r="AJ606" s="49"/>
      <c r="AK606" s="49"/>
      <c r="AL606" s="49"/>
      <c r="AM606" s="49"/>
      <c r="AN606" s="49"/>
      <c r="AO606" s="49"/>
      <c r="AP606" s="49"/>
      <c r="AR606" s="49"/>
      <c r="AU606" s="49"/>
      <c r="AV606" s="49"/>
      <c r="AW606" s="49"/>
      <c r="AX606" s="49"/>
      <c r="AY606" s="49"/>
      <c r="AZ606" s="49"/>
      <c r="BA606" s="49"/>
      <c r="BB606" s="49"/>
      <c r="BC606" s="49"/>
      <c r="BD606" s="49"/>
    </row>
    <row r="607" spans="18:56" x14ac:dyDescent="0.3">
      <c r="R607" s="49"/>
      <c r="S607" s="49"/>
      <c r="T607" s="49"/>
      <c r="U607" s="49"/>
      <c r="V607" s="49"/>
      <c r="W607" s="49"/>
      <c r="X607" s="49"/>
      <c r="Y607" s="49"/>
      <c r="Z607" s="49"/>
      <c r="AA607" s="49"/>
      <c r="AB607" s="49"/>
      <c r="AC607" s="49"/>
      <c r="AG607" s="49"/>
      <c r="AH607" s="49"/>
      <c r="AI607" s="49"/>
      <c r="AJ607" s="49"/>
      <c r="AK607" s="49"/>
      <c r="AL607" s="49"/>
      <c r="AM607" s="49"/>
      <c r="AN607" s="49"/>
      <c r="AO607" s="49"/>
      <c r="AP607" s="49"/>
      <c r="AR607" s="49"/>
      <c r="AU607" s="49"/>
      <c r="AV607" s="49"/>
      <c r="AW607" s="49"/>
      <c r="AX607" s="49"/>
      <c r="AY607" s="49"/>
      <c r="AZ607" s="49"/>
      <c r="BA607" s="49"/>
      <c r="BB607" s="49"/>
      <c r="BC607" s="49"/>
      <c r="BD607" s="49"/>
    </row>
    <row r="608" spans="18:56" x14ac:dyDescent="0.3">
      <c r="R608" s="49"/>
      <c r="S608" s="49"/>
      <c r="T608" s="49"/>
      <c r="U608" s="49"/>
      <c r="V608" s="49"/>
      <c r="W608" s="49"/>
      <c r="X608" s="49"/>
      <c r="Y608" s="49"/>
      <c r="Z608" s="49"/>
      <c r="AA608" s="49"/>
      <c r="AB608" s="49"/>
      <c r="AC608" s="49"/>
      <c r="AG608" s="49"/>
      <c r="AH608" s="49"/>
      <c r="AI608" s="49"/>
      <c r="AJ608" s="49"/>
      <c r="AK608" s="49"/>
      <c r="AL608" s="49"/>
      <c r="AM608" s="49"/>
      <c r="AN608" s="49"/>
      <c r="AO608" s="49"/>
      <c r="AP608" s="49"/>
      <c r="AR608" s="49"/>
      <c r="AU608" s="49"/>
      <c r="AV608" s="49"/>
      <c r="AW608" s="49"/>
      <c r="AX608" s="49"/>
      <c r="AY608" s="49"/>
      <c r="AZ608" s="49"/>
      <c r="BA608" s="49"/>
      <c r="BB608" s="49"/>
      <c r="BC608" s="49"/>
      <c r="BD608" s="49"/>
    </row>
    <row r="609" spans="18:56" x14ac:dyDescent="0.3">
      <c r="R609" s="49"/>
      <c r="S609" s="49"/>
      <c r="T609" s="49"/>
      <c r="U609" s="49"/>
      <c r="V609" s="49"/>
      <c r="W609" s="49"/>
      <c r="X609" s="49"/>
      <c r="Y609" s="49"/>
      <c r="Z609" s="49"/>
      <c r="AA609" s="49"/>
      <c r="AB609" s="49"/>
      <c r="AC609" s="49"/>
      <c r="AG609" s="49"/>
      <c r="AH609" s="49"/>
      <c r="AI609" s="49"/>
      <c r="AJ609" s="49"/>
      <c r="AK609" s="49"/>
      <c r="AL609" s="49"/>
      <c r="AM609" s="49"/>
      <c r="AN609" s="49"/>
      <c r="AO609" s="49"/>
      <c r="AP609" s="49"/>
      <c r="AR609" s="49"/>
      <c r="AU609" s="49"/>
      <c r="AV609" s="49"/>
      <c r="AW609" s="49"/>
      <c r="AX609" s="49"/>
      <c r="AY609" s="49"/>
      <c r="AZ609" s="49"/>
      <c r="BA609" s="49"/>
      <c r="BB609" s="49"/>
      <c r="BC609" s="49"/>
      <c r="BD609" s="49"/>
    </row>
    <row r="610" spans="18:56" x14ac:dyDescent="0.3">
      <c r="R610" s="49"/>
      <c r="S610" s="49"/>
      <c r="T610" s="49"/>
      <c r="U610" s="49"/>
      <c r="V610" s="49"/>
      <c r="W610" s="49"/>
      <c r="X610" s="49"/>
      <c r="Y610" s="49"/>
      <c r="Z610" s="49"/>
      <c r="AA610" s="49"/>
      <c r="AB610" s="49"/>
      <c r="AC610" s="49"/>
      <c r="AG610" s="49"/>
      <c r="AH610" s="49"/>
      <c r="AI610" s="49"/>
      <c r="AJ610" s="49"/>
      <c r="AK610" s="49"/>
      <c r="AL610" s="49"/>
      <c r="AM610" s="49"/>
      <c r="AN610" s="49"/>
      <c r="AO610" s="49"/>
      <c r="AP610" s="49"/>
      <c r="AR610" s="49"/>
      <c r="AU610" s="49"/>
      <c r="AV610" s="49"/>
      <c r="AW610" s="49"/>
      <c r="AX610" s="49"/>
      <c r="AY610" s="49"/>
      <c r="AZ610" s="49"/>
      <c r="BA610" s="49"/>
      <c r="BB610" s="49"/>
      <c r="BC610" s="49"/>
      <c r="BD610" s="49"/>
    </row>
    <row r="611" spans="18:56" x14ac:dyDescent="0.3">
      <c r="R611" s="49"/>
      <c r="S611" s="49"/>
      <c r="T611" s="49"/>
      <c r="U611" s="49"/>
      <c r="V611" s="49"/>
      <c r="W611" s="49"/>
      <c r="X611" s="49"/>
      <c r="Y611" s="49"/>
      <c r="Z611" s="49"/>
      <c r="AA611" s="49"/>
      <c r="AB611" s="49"/>
      <c r="AC611" s="49"/>
      <c r="AG611" s="49"/>
      <c r="AH611" s="49"/>
      <c r="AI611" s="49"/>
      <c r="AJ611" s="49"/>
      <c r="AK611" s="49"/>
      <c r="AL611" s="49"/>
      <c r="AM611" s="49"/>
      <c r="AN611" s="49"/>
      <c r="AO611" s="49"/>
      <c r="AP611" s="49"/>
      <c r="AR611" s="49"/>
      <c r="AU611" s="49"/>
      <c r="AV611" s="49"/>
      <c r="AW611" s="49"/>
      <c r="AX611" s="49"/>
      <c r="AY611" s="49"/>
      <c r="AZ611" s="49"/>
      <c r="BA611" s="49"/>
      <c r="BB611" s="49"/>
      <c r="BC611" s="49"/>
      <c r="BD611" s="49"/>
    </row>
    <row r="612" spans="18:56" x14ac:dyDescent="0.3">
      <c r="R612" s="49"/>
      <c r="S612" s="49"/>
      <c r="T612" s="49"/>
      <c r="U612" s="49"/>
      <c r="V612" s="49"/>
      <c r="W612" s="49"/>
      <c r="X612" s="49"/>
      <c r="Y612" s="49"/>
      <c r="Z612" s="49"/>
      <c r="AA612" s="49"/>
      <c r="AB612" s="49"/>
      <c r="AC612" s="49"/>
      <c r="AG612" s="49"/>
      <c r="AH612" s="49"/>
      <c r="AI612" s="49"/>
      <c r="AJ612" s="49"/>
      <c r="AK612" s="49"/>
      <c r="AL612" s="49"/>
      <c r="AM612" s="49"/>
      <c r="AN612" s="49"/>
      <c r="AO612" s="49"/>
      <c r="AP612" s="49"/>
      <c r="AR612" s="49"/>
      <c r="AU612" s="49"/>
      <c r="AV612" s="49"/>
      <c r="AW612" s="49"/>
      <c r="AX612" s="49"/>
      <c r="AY612" s="49"/>
      <c r="AZ612" s="49"/>
      <c r="BA612" s="49"/>
      <c r="BB612" s="49"/>
      <c r="BC612" s="49"/>
      <c r="BD612" s="49"/>
    </row>
    <row r="613" spans="18:56" x14ac:dyDescent="0.3">
      <c r="R613" s="49"/>
      <c r="S613" s="49"/>
      <c r="T613" s="49"/>
      <c r="U613" s="49"/>
      <c r="V613" s="49"/>
      <c r="W613" s="49"/>
      <c r="X613" s="49"/>
      <c r="Y613" s="49"/>
      <c r="Z613" s="49"/>
      <c r="AA613" s="49"/>
      <c r="AB613" s="49"/>
      <c r="AC613" s="49"/>
      <c r="AG613" s="49"/>
      <c r="AH613" s="49"/>
      <c r="AI613" s="49"/>
      <c r="AJ613" s="49"/>
      <c r="AK613" s="49"/>
      <c r="AL613" s="49"/>
      <c r="AM613" s="49"/>
      <c r="AN613" s="49"/>
      <c r="AO613" s="49"/>
      <c r="AP613" s="49"/>
      <c r="AR613" s="49"/>
      <c r="AU613" s="49"/>
      <c r="AV613" s="49"/>
      <c r="AW613" s="49"/>
      <c r="AX613" s="49"/>
      <c r="AY613" s="49"/>
      <c r="AZ613" s="49"/>
      <c r="BA613" s="49"/>
      <c r="BB613" s="49"/>
      <c r="BC613" s="49"/>
      <c r="BD613" s="49"/>
    </row>
    <row r="614" spans="18:56" x14ac:dyDescent="0.3">
      <c r="R614" s="49"/>
      <c r="S614" s="49"/>
      <c r="T614" s="49"/>
      <c r="U614" s="49"/>
      <c r="V614" s="49"/>
      <c r="W614" s="49"/>
      <c r="X614" s="49"/>
      <c r="Y614" s="49"/>
      <c r="Z614" s="49"/>
      <c r="AA614" s="49"/>
      <c r="AB614" s="49"/>
      <c r="AC614" s="49"/>
      <c r="AG614" s="49"/>
      <c r="AH614" s="49"/>
      <c r="AI614" s="49"/>
      <c r="AJ614" s="49"/>
      <c r="AK614" s="49"/>
      <c r="AL614" s="49"/>
      <c r="AM614" s="49"/>
      <c r="AN614" s="49"/>
      <c r="AO614" s="49"/>
      <c r="AP614" s="49"/>
      <c r="AR614" s="49"/>
      <c r="AU614" s="49"/>
      <c r="AV614" s="49"/>
      <c r="AW614" s="49"/>
      <c r="AX614" s="49"/>
      <c r="AY614" s="49"/>
      <c r="AZ614" s="49"/>
      <c r="BA614" s="49"/>
      <c r="BB614" s="49"/>
      <c r="BC614" s="49"/>
      <c r="BD614" s="49"/>
    </row>
    <row r="615" spans="18:56" x14ac:dyDescent="0.3">
      <c r="R615" s="49"/>
      <c r="S615" s="49"/>
      <c r="T615" s="49"/>
      <c r="U615" s="49"/>
      <c r="V615" s="49"/>
      <c r="W615" s="49"/>
      <c r="X615" s="49"/>
      <c r="Y615" s="49"/>
      <c r="Z615" s="49"/>
      <c r="AA615" s="49"/>
      <c r="AB615" s="49"/>
      <c r="AC615" s="49"/>
      <c r="AG615" s="49"/>
      <c r="AH615" s="49"/>
      <c r="AI615" s="49"/>
      <c r="AJ615" s="49"/>
      <c r="AK615" s="49"/>
      <c r="AL615" s="49"/>
      <c r="AM615" s="49"/>
      <c r="AN615" s="49"/>
      <c r="AO615" s="49"/>
      <c r="AP615" s="49"/>
      <c r="AR615" s="49"/>
      <c r="AU615" s="49"/>
      <c r="AV615" s="49"/>
      <c r="AW615" s="49"/>
      <c r="AX615" s="49"/>
      <c r="AY615" s="49"/>
      <c r="AZ615" s="49"/>
      <c r="BA615" s="49"/>
      <c r="BB615" s="49"/>
      <c r="BC615" s="49"/>
      <c r="BD615" s="49"/>
    </row>
    <row r="616" spans="18:56" x14ac:dyDescent="0.3">
      <c r="R616" s="49"/>
      <c r="S616" s="49"/>
      <c r="T616" s="49"/>
      <c r="U616" s="49"/>
      <c r="V616" s="49"/>
      <c r="W616" s="49"/>
      <c r="X616" s="49"/>
      <c r="Y616" s="49"/>
      <c r="Z616" s="49"/>
      <c r="AA616" s="49"/>
      <c r="AB616" s="49"/>
      <c r="AC616" s="49"/>
      <c r="AG616" s="49"/>
      <c r="AH616" s="49"/>
      <c r="AI616" s="49"/>
      <c r="AJ616" s="49"/>
      <c r="AK616" s="49"/>
      <c r="AL616" s="49"/>
      <c r="AM616" s="49"/>
      <c r="AN616" s="49"/>
      <c r="AO616" s="49"/>
      <c r="AP616" s="49"/>
      <c r="AR616" s="49"/>
      <c r="AU616" s="49"/>
      <c r="AV616" s="49"/>
      <c r="AW616" s="49"/>
      <c r="AX616" s="49"/>
      <c r="AY616" s="49"/>
      <c r="AZ616" s="49"/>
      <c r="BA616" s="49"/>
      <c r="BB616" s="49"/>
      <c r="BC616" s="49"/>
      <c r="BD616" s="49"/>
    </row>
    <row r="617" spans="18:56" x14ac:dyDescent="0.3">
      <c r="R617" s="49"/>
      <c r="S617" s="49"/>
      <c r="T617" s="49"/>
      <c r="U617" s="49"/>
      <c r="V617" s="49"/>
      <c r="W617" s="49"/>
      <c r="X617" s="49"/>
      <c r="Y617" s="49"/>
      <c r="Z617" s="49"/>
      <c r="AA617" s="49"/>
      <c r="AB617" s="49"/>
      <c r="AC617" s="49"/>
      <c r="AG617" s="49"/>
      <c r="AH617" s="49"/>
      <c r="AI617" s="49"/>
      <c r="AJ617" s="49"/>
      <c r="AK617" s="49"/>
      <c r="AL617" s="49"/>
      <c r="AM617" s="49"/>
      <c r="AN617" s="49"/>
      <c r="AO617" s="49"/>
      <c r="AP617" s="49"/>
      <c r="AR617" s="49"/>
      <c r="AU617" s="49"/>
      <c r="AV617" s="49"/>
      <c r="AW617" s="49"/>
      <c r="AX617" s="49"/>
      <c r="AY617" s="49"/>
      <c r="AZ617" s="49"/>
      <c r="BA617" s="49"/>
      <c r="BB617" s="49"/>
      <c r="BC617" s="49"/>
      <c r="BD617" s="49"/>
    </row>
    <row r="618" spans="18:56" x14ac:dyDescent="0.3">
      <c r="R618" s="49"/>
      <c r="S618" s="49"/>
      <c r="T618" s="49"/>
      <c r="U618" s="49"/>
      <c r="V618" s="49"/>
      <c r="W618" s="49"/>
      <c r="X618" s="49"/>
      <c r="Y618" s="49"/>
      <c r="Z618" s="49"/>
      <c r="AA618" s="49"/>
      <c r="AB618" s="49"/>
      <c r="AC618" s="49"/>
      <c r="AG618" s="49"/>
      <c r="AH618" s="49"/>
      <c r="AI618" s="49"/>
      <c r="AJ618" s="49"/>
      <c r="AK618" s="49"/>
      <c r="AL618" s="49"/>
      <c r="AM618" s="49"/>
      <c r="AN618" s="49"/>
      <c r="AO618" s="49"/>
      <c r="AP618" s="49"/>
      <c r="AR618" s="49"/>
      <c r="AU618" s="49"/>
      <c r="AV618" s="49"/>
      <c r="AW618" s="49"/>
      <c r="AX618" s="49"/>
      <c r="AY618" s="49"/>
      <c r="AZ618" s="49"/>
      <c r="BA618" s="49"/>
      <c r="BB618" s="49"/>
      <c r="BC618" s="49"/>
      <c r="BD618" s="49"/>
    </row>
    <row r="619" spans="18:56" x14ac:dyDescent="0.3">
      <c r="R619" s="49"/>
      <c r="S619" s="49"/>
      <c r="T619" s="49"/>
      <c r="U619" s="49"/>
      <c r="V619" s="49"/>
      <c r="W619" s="49"/>
      <c r="X619" s="49"/>
      <c r="Y619" s="49"/>
      <c r="Z619" s="49"/>
      <c r="AA619" s="49"/>
      <c r="AB619" s="49"/>
      <c r="AC619" s="49"/>
      <c r="AG619" s="49"/>
      <c r="AH619" s="49"/>
      <c r="AI619" s="49"/>
      <c r="AJ619" s="49"/>
      <c r="AK619" s="49"/>
      <c r="AL619" s="49"/>
      <c r="AM619" s="49"/>
      <c r="AN619" s="49"/>
      <c r="AO619" s="49"/>
      <c r="AP619" s="49"/>
      <c r="AR619" s="49"/>
      <c r="AU619" s="49"/>
      <c r="AV619" s="49"/>
      <c r="AW619" s="49"/>
      <c r="AX619" s="49"/>
      <c r="AY619" s="49"/>
      <c r="AZ619" s="49"/>
      <c r="BA619" s="49"/>
      <c r="BB619" s="49"/>
      <c r="BC619" s="49"/>
      <c r="BD619" s="49"/>
    </row>
    <row r="620" spans="18:56" x14ac:dyDescent="0.3">
      <c r="R620" s="49"/>
      <c r="S620" s="49"/>
      <c r="T620" s="49"/>
      <c r="U620" s="49"/>
      <c r="V620" s="49"/>
      <c r="W620" s="49"/>
      <c r="X620" s="49"/>
      <c r="Y620" s="49"/>
      <c r="Z620" s="49"/>
      <c r="AA620" s="49"/>
      <c r="AB620" s="49"/>
      <c r="AC620" s="49"/>
      <c r="AG620" s="49"/>
      <c r="AH620" s="49"/>
      <c r="AI620" s="49"/>
      <c r="AJ620" s="49"/>
      <c r="AK620" s="49"/>
      <c r="AL620" s="49"/>
      <c r="AM620" s="49"/>
      <c r="AN620" s="49"/>
      <c r="AO620" s="49"/>
      <c r="AP620" s="49"/>
      <c r="AR620" s="49"/>
      <c r="AU620" s="49"/>
      <c r="AV620" s="49"/>
      <c r="AW620" s="49"/>
      <c r="AX620" s="49"/>
      <c r="AY620" s="49"/>
      <c r="AZ620" s="49"/>
      <c r="BA620" s="49"/>
      <c r="BB620" s="49"/>
      <c r="BC620" s="49"/>
      <c r="BD620" s="49"/>
    </row>
    <row r="621" spans="18:56" x14ac:dyDescent="0.3">
      <c r="R621" s="49"/>
      <c r="S621" s="49"/>
      <c r="T621" s="49"/>
      <c r="U621" s="49"/>
      <c r="V621" s="49"/>
      <c r="W621" s="49"/>
      <c r="X621" s="49"/>
      <c r="Y621" s="49"/>
      <c r="Z621" s="49"/>
      <c r="AA621" s="49"/>
      <c r="AB621" s="49"/>
      <c r="AC621" s="49"/>
      <c r="AG621" s="49"/>
      <c r="AH621" s="49"/>
      <c r="AI621" s="49"/>
      <c r="AJ621" s="49"/>
      <c r="AK621" s="49"/>
      <c r="AL621" s="49"/>
      <c r="AM621" s="49"/>
      <c r="AN621" s="49"/>
      <c r="AO621" s="49"/>
      <c r="AP621" s="49"/>
      <c r="AR621" s="49"/>
      <c r="AU621" s="49"/>
      <c r="AV621" s="49"/>
      <c r="AW621" s="49"/>
      <c r="AX621" s="49"/>
      <c r="AY621" s="49"/>
      <c r="AZ621" s="49"/>
      <c r="BA621" s="49"/>
      <c r="BB621" s="49"/>
      <c r="BC621" s="49"/>
      <c r="BD621" s="49"/>
    </row>
    <row r="622" spans="18:56" x14ac:dyDescent="0.3">
      <c r="R622" s="49"/>
      <c r="S622" s="49"/>
      <c r="T622" s="49"/>
      <c r="U622" s="49"/>
      <c r="V622" s="49"/>
      <c r="W622" s="49"/>
      <c r="X622" s="49"/>
      <c r="Y622" s="49"/>
      <c r="Z622" s="49"/>
      <c r="AA622" s="49"/>
      <c r="AB622" s="49"/>
      <c r="AC622" s="49"/>
      <c r="AG622" s="49"/>
      <c r="AH622" s="49"/>
      <c r="AI622" s="49"/>
      <c r="AJ622" s="49"/>
      <c r="AK622" s="49"/>
      <c r="AL622" s="49"/>
      <c r="AM622" s="49"/>
      <c r="AN622" s="49"/>
      <c r="AO622" s="49"/>
      <c r="AP622" s="49"/>
      <c r="AR622" s="49"/>
      <c r="AU622" s="49"/>
      <c r="AV622" s="49"/>
      <c r="AW622" s="49"/>
      <c r="AX622" s="49"/>
      <c r="AY622" s="49"/>
      <c r="AZ622" s="49"/>
      <c r="BA622" s="49"/>
      <c r="BB622" s="49"/>
      <c r="BC622" s="49"/>
      <c r="BD622" s="49"/>
    </row>
    <row r="623" spans="18:56" x14ac:dyDescent="0.3">
      <c r="R623" s="49"/>
      <c r="S623" s="49"/>
      <c r="T623" s="49"/>
      <c r="U623" s="49"/>
      <c r="V623" s="49"/>
      <c r="W623" s="49"/>
      <c r="X623" s="49"/>
      <c r="Y623" s="49"/>
      <c r="Z623" s="49"/>
      <c r="AA623" s="49"/>
      <c r="AB623" s="49"/>
      <c r="AC623" s="49"/>
      <c r="AG623" s="49"/>
      <c r="AH623" s="49"/>
      <c r="AI623" s="49"/>
      <c r="AJ623" s="49"/>
      <c r="AK623" s="49"/>
      <c r="AL623" s="49"/>
      <c r="AM623" s="49"/>
      <c r="AN623" s="49"/>
      <c r="AO623" s="49"/>
      <c r="AP623" s="49"/>
      <c r="AR623" s="49"/>
      <c r="AU623" s="49"/>
      <c r="AV623" s="49"/>
      <c r="AW623" s="49"/>
      <c r="AX623" s="49"/>
      <c r="AY623" s="49"/>
      <c r="AZ623" s="49"/>
      <c r="BA623" s="49"/>
      <c r="BB623" s="49"/>
      <c r="BC623" s="49"/>
      <c r="BD623" s="49"/>
    </row>
    <row r="624" spans="18:56" x14ac:dyDescent="0.3">
      <c r="R624" s="49"/>
      <c r="S624" s="49"/>
      <c r="T624" s="49"/>
      <c r="U624" s="49"/>
      <c r="V624" s="49"/>
      <c r="W624" s="49"/>
      <c r="X624" s="49"/>
      <c r="Y624" s="49"/>
      <c r="Z624" s="49"/>
      <c r="AA624" s="49"/>
      <c r="AB624" s="49"/>
      <c r="AC624" s="49"/>
      <c r="AG624" s="49"/>
      <c r="AH624" s="49"/>
      <c r="AI624" s="49"/>
      <c r="AJ624" s="49"/>
      <c r="AK624" s="49"/>
      <c r="AL624" s="49"/>
      <c r="AM624" s="49"/>
      <c r="AN624" s="49"/>
      <c r="AO624" s="49"/>
      <c r="AP624" s="49"/>
      <c r="AR624" s="49"/>
      <c r="AU624" s="49"/>
      <c r="AV624" s="49"/>
      <c r="AW624" s="49"/>
      <c r="AX624" s="49"/>
      <c r="AY624" s="49"/>
      <c r="AZ624" s="49"/>
      <c r="BA624" s="49"/>
      <c r="BB624" s="49"/>
      <c r="BC624" s="49"/>
      <c r="BD624" s="49"/>
    </row>
    <row r="625" spans="18:56" x14ac:dyDescent="0.3">
      <c r="R625" s="49"/>
      <c r="S625" s="49"/>
      <c r="T625" s="49"/>
      <c r="U625" s="49"/>
      <c r="V625" s="49"/>
      <c r="W625" s="49"/>
      <c r="X625" s="49"/>
      <c r="Y625" s="49"/>
      <c r="Z625" s="49"/>
      <c r="AA625" s="49"/>
      <c r="AB625" s="49"/>
      <c r="AC625" s="49"/>
      <c r="AG625" s="49"/>
      <c r="AH625" s="49"/>
      <c r="AI625" s="49"/>
      <c r="AJ625" s="49"/>
      <c r="AK625" s="49"/>
      <c r="AL625" s="49"/>
      <c r="AM625" s="49"/>
      <c r="AN625" s="49"/>
      <c r="AO625" s="49"/>
      <c r="AP625" s="49"/>
      <c r="AR625" s="49"/>
      <c r="AU625" s="49"/>
      <c r="AV625" s="49"/>
      <c r="AW625" s="49"/>
      <c r="AX625" s="49"/>
      <c r="AY625" s="49"/>
      <c r="AZ625" s="49"/>
      <c r="BA625" s="49"/>
      <c r="BB625" s="49"/>
      <c r="BC625" s="49"/>
      <c r="BD625" s="49"/>
    </row>
    <row r="626" spans="18:56" x14ac:dyDescent="0.3">
      <c r="R626" s="49"/>
      <c r="S626" s="49"/>
      <c r="T626" s="49"/>
      <c r="U626" s="49"/>
      <c r="V626" s="49"/>
      <c r="W626" s="49"/>
      <c r="X626" s="49"/>
      <c r="Y626" s="49"/>
      <c r="Z626" s="49"/>
      <c r="AA626" s="49"/>
      <c r="AB626" s="49"/>
      <c r="AC626" s="49"/>
      <c r="AG626" s="49"/>
      <c r="AH626" s="49"/>
      <c r="AI626" s="49"/>
      <c r="AJ626" s="49"/>
      <c r="AK626" s="49"/>
      <c r="AL626" s="49"/>
      <c r="AM626" s="49"/>
      <c r="AN626" s="49"/>
      <c r="AO626" s="49"/>
      <c r="AP626" s="49"/>
      <c r="AR626" s="49"/>
      <c r="AU626" s="49"/>
      <c r="AV626" s="49"/>
      <c r="AW626" s="49"/>
      <c r="AX626" s="49"/>
      <c r="AY626" s="49"/>
      <c r="AZ626" s="49"/>
      <c r="BA626" s="49"/>
      <c r="BB626" s="49"/>
      <c r="BC626" s="49"/>
      <c r="BD626" s="49"/>
    </row>
    <row r="627" spans="18:56" x14ac:dyDescent="0.3">
      <c r="R627" s="49"/>
      <c r="S627" s="49"/>
      <c r="T627" s="49"/>
      <c r="U627" s="49"/>
      <c r="V627" s="49"/>
      <c r="W627" s="49"/>
      <c r="X627" s="49"/>
      <c r="Y627" s="49"/>
      <c r="Z627" s="49"/>
      <c r="AA627" s="49"/>
      <c r="AB627" s="49"/>
      <c r="AC627" s="49"/>
      <c r="AG627" s="49"/>
      <c r="AH627" s="49"/>
      <c r="AI627" s="49"/>
      <c r="AJ627" s="49"/>
      <c r="AK627" s="49"/>
      <c r="AL627" s="49"/>
      <c r="AM627" s="49"/>
      <c r="AN627" s="49"/>
      <c r="AO627" s="49"/>
      <c r="AP627" s="49"/>
      <c r="AR627" s="49"/>
      <c r="AU627" s="49"/>
      <c r="AV627" s="49"/>
      <c r="AW627" s="49"/>
      <c r="AX627" s="49"/>
      <c r="AY627" s="49"/>
      <c r="AZ627" s="49"/>
      <c r="BA627" s="49"/>
      <c r="BB627" s="49"/>
      <c r="BC627" s="49"/>
      <c r="BD627" s="49"/>
    </row>
    <row r="628" spans="18:56" x14ac:dyDescent="0.3">
      <c r="R628" s="49"/>
      <c r="S628" s="49"/>
      <c r="T628" s="49"/>
      <c r="U628" s="49"/>
      <c r="V628" s="49"/>
      <c r="W628" s="49"/>
      <c r="X628" s="49"/>
      <c r="Y628" s="49"/>
      <c r="Z628" s="49"/>
      <c r="AA628" s="49"/>
      <c r="AB628" s="49"/>
      <c r="AC628" s="49"/>
      <c r="AG628" s="49"/>
      <c r="AH628" s="49"/>
      <c r="AI628" s="49"/>
      <c r="AJ628" s="49"/>
      <c r="AK628" s="49"/>
      <c r="AL628" s="49"/>
      <c r="AM628" s="49"/>
      <c r="AN628" s="49"/>
      <c r="AO628" s="49"/>
      <c r="AP628" s="49"/>
      <c r="AR628" s="49"/>
      <c r="AU628" s="49"/>
      <c r="AV628" s="49"/>
      <c r="AW628" s="49"/>
      <c r="AX628" s="49"/>
      <c r="AY628" s="49"/>
      <c r="AZ628" s="49"/>
      <c r="BA628" s="49"/>
      <c r="BB628" s="49"/>
      <c r="BC628" s="49"/>
      <c r="BD628" s="49"/>
    </row>
    <row r="629" spans="18:56" x14ac:dyDescent="0.3">
      <c r="R629" s="49"/>
      <c r="S629" s="49"/>
      <c r="T629" s="49"/>
      <c r="U629" s="49"/>
      <c r="V629" s="49"/>
      <c r="W629" s="49"/>
      <c r="X629" s="49"/>
      <c r="Y629" s="49"/>
      <c r="Z629" s="49"/>
      <c r="AA629" s="49"/>
      <c r="AB629" s="49"/>
      <c r="AC629" s="49"/>
      <c r="AG629" s="49"/>
      <c r="AH629" s="49"/>
      <c r="AI629" s="49"/>
      <c r="AJ629" s="49"/>
      <c r="AK629" s="49"/>
      <c r="AL629" s="49"/>
      <c r="AM629" s="49"/>
      <c r="AN629" s="49"/>
      <c r="AO629" s="49"/>
      <c r="AP629" s="49"/>
      <c r="AR629" s="49"/>
      <c r="AU629" s="49"/>
      <c r="AV629" s="49"/>
      <c r="AW629" s="49"/>
      <c r="AX629" s="49"/>
      <c r="AY629" s="49"/>
      <c r="AZ629" s="49"/>
      <c r="BA629" s="49"/>
      <c r="BB629" s="49"/>
      <c r="BC629" s="49"/>
      <c r="BD629" s="49"/>
    </row>
    <row r="630" spans="18:56" x14ac:dyDescent="0.3">
      <c r="R630" s="49"/>
      <c r="S630" s="49"/>
      <c r="T630" s="49"/>
      <c r="U630" s="49"/>
      <c r="V630" s="49"/>
      <c r="W630" s="49"/>
      <c r="X630" s="49"/>
      <c r="Y630" s="49"/>
      <c r="Z630" s="49"/>
      <c r="AA630" s="49"/>
      <c r="AB630" s="49"/>
      <c r="AC630" s="49"/>
      <c r="AG630" s="49"/>
      <c r="AH630" s="49"/>
      <c r="AI630" s="49"/>
      <c r="AJ630" s="49"/>
      <c r="AK630" s="49"/>
      <c r="AL630" s="49"/>
      <c r="AM630" s="49"/>
      <c r="AN630" s="49"/>
      <c r="AO630" s="49"/>
      <c r="AP630" s="49"/>
      <c r="AR630" s="49"/>
      <c r="AU630" s="49"/>
      <c r="AV630" s="49"/>
      <c r="AW630" s="49"/>
      <c r="AX630" s="49"/>
      <c r="AY630" s="49"/>
      <c r="AZ630" s="49"/>
      <c r="BA630" s="49"/>
      <c r="BB630" s="49"/>
      <c r="BC630" s="49"/>
      <c r="BD630" s="49"/>
    </row>
    <row r="631" spans="18:56" x14ac:dyDescent="0.3">
      <c r="R631" s="49"/>
      <c r="S631" s="49"/>
      <c r="T631" s="49"/>
      <c r="U631" s="49"/>
      <c r="V631" s="49"/>
      <c r="W631" s="49"/>
      <c r="X631" s="49"/>
      <c r="Y631" s="49"/>
      <c r="Z631" s="49"/>
      <c r="AA631" s="49"/>
      <c r="AB631" s="49"/>
      <c r="AC631" s="49"/>
      <c r="AG631" s="49"/>
      <c r="AH631" s="49"/>
      <c r="AI631" s="49"/>
      <c r="AJ631" s="49"/>
      <c r="AK631" s="49"/>
      <c r="AL631" s="49"/>
      <c r="AM631" s="49"/>
      <c r="AN631" s="49"/>
      <c r="AO631" s="49"/>
      <c r="AP631" s="49"/>
      <c r="AR631" s="49"/>
      <c r="AU631" s="49"/>
      <c r="AV631" s="49"/>
      <c r="AW631" s="49"/>
      <c r="AX631" s="49"/>
      <c r="AY631" s="49"/>
      <c r="AZ631" s="49"/>
      <c r="BA631" s="49"/>
      <c r="BB631" s="49"/>
      <c r="BC631" s="49"/>
      <c r="BD631" s="49"/>
    </row>
    <row r="632" spans="18:56" x14ac:dyDescent="0.3">
      <c r="R632" s="49"/>
      <c r="S632" s="49"/>
      <c r="T632" s="49"/>
      <c r="U632" s="49"/>
      <c r="V632" s="49"/>
      <c r="W632" s="49"/>
      <c r="X632" s="49"/>
      <c r="Y632" s="49"/>
      <c r="Z632" s="49"/>
      <c r="AA632" s="49"/>
      <c r="AB632" s="49"/>
      <c r="AC632" s="49"/>
      <c r="AG632" s="49"/>
      <c r="AH632" s="49"/>
      <c r="AI632" s="49"/>
      <c r="AJ632" s="49"/>
      <c r="AK632" s="49"/>
      <c r="AL632" s="49"/>
      <c r="AM632" s="49"/>
      <c r="AN632" s="49"/>
      <c r="AO632" s="49"/>
      <c r="AP632" s="49"/>
      <c r="AR632" s="49"/>
      <c r="AU632" s="49"/>
      <c r="AV632" s="49"/>
      <c r="AW632" s="49"/>
      <c r="AX632" s="49"/>
      <c r="AY632" s="49"/>
      <c r="AZ632" s="49"/>
      <c r="BA632" s="49"/>
      <c r="BB632" s="49"/>
      <c r="BC632" s="49"/>
      <c r="BD632" s="49"/>
    </row>
    <row r="633" spans="18:56" x14ac:dyDescent="0.3">
      <c r="R633" s="49"/>
      <c r="S633" s="49"/>
      <c r="T633" s="49"/>
      <c r="U633" s="49"/>
      <c r="V633" s="49"/>
      <c r="W633" s="49"/>
      <c r="X633" s="49"/>
      <c r="Y633" s="49"/>
      <c r="Z633" s="49"/>
      <c r="AA633" s="49"/>
      <c r="AB633" s="49"/>
      <c r="AC633" s="49"/>
      <c r="AG633" s="49"/>
      <c r="AH633" s="49"/>
      <c r="AI633" s="49"/>
      <c r="AJ633" s="49"/>
      <c r="AK633" s="49"/>
      <c r="AL633" s="49"/>
      <c r="AM633" s="49"/>
      <c r="AN633" s="49"/>
      <c r="AO633" s="49"/>
      <c r="AP633" s="49"/>
      <c r="AR633" s="49"/>
      <c r="AU633" s="49"/>
      <c r="AV633" s="49"/>
      <c r="AW633" s="49"/>
      <c r="AX633" s="49"/>
      <c r="AY633" s="49"/>
      <c r="AZ633" s="49"/>
      <c r="BA633" s="49"/>
      <c r="BB633" s="49"/>
      <c r="BC633" s="49"/>
      <c r="BD633" s="49"/>
    </row>
    <row r="634" spans="18:56" x14ac:dyDescent="0.3">
      <c r="R634" s="49"/>
      <c r="S634" s="49"/>
      <c r="T634" s="49"/>
      <c r="U634" s="49"/>
      <c r="V634" s="49"/>
      <c r="W634" s="49"/>
      <c r="X634" s="49"/>
      <c r="Y634" s="49"/>
      <c r="Z634" s="49"/>
      <c r="AA634" s="49"/>
      <c r="AB634" s="49"/>
      <c r="AC634" s="49"/>
      <c r="AG634" s="49"/>
      <c r="AH634" s="49"/>
      <c r="AI634" s="49"/>
      <c r="AJ634" s="49"/>
      <c r="AK634" s="49"/>
      <c r="AL634" s="49"/>
      <c r="AM634" s="49"/>
      <c r="AN634" s="49"/>
      <c r="AO634" s="49"/>
      <c r="AP634" s="49"/>
      <c r="AR634" s="49"/>
      <c r="AU634" s="49"/>
      <c r="AV634" s="49"/>
      <c r="AW634" s="49"/>
      <c r="AX634" s="49"/>
      <c r="AY634" s="49"/>
      <c r="AZ634" s="49"/>
      <c r="BA634" s="49"/>
      <c r="BB634" s="49"/>
      <c r="BC634" s="49"/>
      <c r="BD634" s="49"/>
    </row>
    <row r="635" spans="18:56" x14ac:dyDescent="0.3">
      <c r="R635" s="49"/>
      <c r="S635" s="49"/>
      <c r="T635" s="49"/>
      <c r="U635" s="49"/>
      <c r="V635" s="49"/>
      <c r="W635" s="49"/>
      <c r="X635" s="49"/>
      <c r="Y635" s="49"/>
      <c r="Z635" s="49"/>
      <c r="AA635" s="49"/>
      <c r="AB635" s="49"/>
      <c r="AC635" s="49"/>
      <c r="AG635" s="49"/>
      <c r="AH635" s="49"/>
      <c r="AI635" s="49"/>
      <c r="AJ635" s="49"/>
      <c r="AK635" s="49"/>
      <c r="AL635" s="49"/>
      <c r="AM635" s="49"/>
      <c r="AN635" s="49"/>
      <c r="AO635" s="49"/>
      <c r="AP635" s="49"/>
      <c r="AR635" s="49"/>
      <c r="AU635" s="49"/>
      <c r="AV635" s="49"/>
      <c r="AW635" s="49"/>
      <c r="AX635" s="49"/>
      <c r="AY635" s="49"/>
      <c r="AZ635" s="49"/>
      <c r="BA635" s="49"/>
      <c r="BB635" s="49"/>
      <c r="BC635" s="49"/>
      <c r="BD635" s="49"/>
    </row>
    <row r="636" spans="18:56" x14ac:dyDescent="0.3">
      <c r="R636" s="49"/>
      <c r="S636" s="49"/>
      <c r="T636" s="49"/>
      <c r="U636" s="49"/>
      <c r="V636" s="49"/>
      <c r="W636" s="49"/>
      <c r="X636" s="49"/>
      <c r="Y636" s="49"/>
      <c r="Z636" s="49"/>
      <c r="AA636" s="49"/>
      <c r="AB636" s="49"/>
      <c r="AC636" s="49"/>
      <c r="AG636" s="49"/>
      <c r="AH636" s="49"/>
      <c r="AI636" s="49"/>
      <c r="AJ636" s="49"/>
      <c r="AK636" s="49"/>
      <c r="AL636" s="49"/>
      <c r="AM636" s="49"/>
      <c r="AN636" s="49"/>
      <c r="AO636" s="49"/>
      <c r="AP636" s="49"/>
      <c r="AR636" s="49"/>
      <c r="AU636" s="49"/>
      <c r="AV636" s="49"/>
      <c r="AW636" s="49"/>
      <c r="AX636" s="49"/>
      <c r="AY636" s="49"/>
      <c r="AZ636" s="49"/>
      <c r="BA636" s="49"/>
      <c r="BB636" s="49"/>
      <c r="BC636" s="49"/>
      <c r="BD636" s="49"/>
    </row>
    <row r="637" spans="18:56" x14ac:dyDescent="0.3">
      <c r="R637" s="49"/>
      <c r="S637" s="49"/>
      <c r="T637" s="49"/>
      <c r="U637" s="49"/>
      <c r="V637" s="49"/>
      <c r="W637" s="49"/>
      <c r="X637" s="49"/>
      <c r="Y637" s="49"/>
      <c r="Z637" s="49"/>
      <c r="AA637" s="49"/>
      <c r="AB637" s="49"/>
      <c r="AC637" s="49"/>
      <c r="AG637" s="49"/>
      <c r="AH637" s="49"/>
      <c r="AI637" s="49"/>
      <c r="AJ637" s="49"/>
      <c r="AK637" s="49"/>
      <c r="AL637" s="49"/>
      <c r="AM637" s="49"/>
      <c r="AN637" s="49"/>
      <c r="AO637" s="49"/>
      <c r="AP637" s="49"/>
      <c r="AR637" s="49"/>
      <c r="AU637" s="49"/>
      <c r="AV637" s="49"/>
      <c r="AW637" s="49"/>
      <c r="AX637" s="49"/>
      <c r="AY637" s="49"/>
      <c r="AZ637" s="49"/>
      <c r="BA637" s="49"/>
      <c r="BB637" s="49"/>
      <c r="BC637" s="49"/>
      <c r="BD637" s="49"/>
    </row>
    <row r="638" spans="18:56" x14ac:dyDescent="0.3">
      <c r="R638" s="49"/>
      <c r="S638" s="49"/>
      <c r="T638" s="49"/>
      <c r="U638" s="49"/>
      <c r="V638" s="49"/>
      <c r="W638" s="49"/>
      <c r="X638" s="49"/>
      <c r="Y638" s="49"/>
      <c r="Z638" s="49"/>
      <c r="AA638" s="49"/>
      <c r="AB638" s="49"/>
      <c r="AC638" s="49"/>
      <c r="AG638" s="49"/>
      <c r="AH638" s="49"/>
      <c r="AI638" s="49"/>
      <c r="AJ638" s="49"/>
      <c r="AK638" s="49"/>
      <c r="AL638" s="49"/>
      <c r="AM638" s="49"/>
      <c r="AN638" s="49"/>
      <c r="AO638" s="49"/>
      <c r="AP638" s="49"/>
      <c r="AR638" s="49"/>
      <c r="AU638" s="49"/>
      <c r="AV638" s="49"/>
      <c r="AW638" s="49"/>
      <c r="AX638" s="49"/>
      <c r="AY638" s="49"/>
      <c r="AZ638" s="49"/>
      <c r="BA638" s="49"/>
      <c r="BB638" s="49"/>
      <c r="BC638" s="49"/>
      <c r="BD638" s="49"/>
    </row>
    <row r="639" spans="18:56" x14ac:dyDescent="0.3">
      <c r="R639" s="49"/>
      <c r="S639" s="49"/>
      <c r="T639" s="49"/>
      <c r="U639" s="49"/>
      <c r="V639" s="49"/>
      <c r="W639" s="49"/>
      <c r="X639" s="49"/>
      <c r="Y639" s="49"/>
      <c r="Z639" s="49"/>
      <c r="AA639" s="49"/>
      <c r="AB639" s="49"/>
      <c r="AC639" s="49"/>
      <c r="AG639" s="49"/>
      <c r="AH639" s="49"/>
      <c r="AI639" s="49"/>
      <c r="AJ639" s="49"/>
      <c r="AK639" s="49"/>
      <c r="AL639" s="49"/>
      <c r="AM639" s="49"/>
      <c r="AN639" s="49"/>
      <c r="AO639" s="49"/>
      <c r="AP639" s="49"/>
      <c r="AR639" s="49"/>
      <c r="AU639" s="49"/>
      <c r="AV639" s="49"/>
      <c r="AW639" s="49"/>
      <c r="AX639" s="49"/>
      <c r="AY639" s="49"/>
      <c r="AZ639" s="49"/>
      <c r="BA639" s="49"/>
      <c r="BB639" s="49"/>
      <c r="BC639" s="49"/>
      <c r="BD639" s="49"/>
    </row>
    <row r="640" spans="18:56" x14ac:dyDescent="0.3">
      <c r="R640" s="49"/>
      <c r="S640" s="49"/>
      <c r="T640" s="49"/>
      <c r="U640" s="49"/>
      <c r="V640" s="49"/>
      <c r="W640" s="49"/>
      <c r="X640" s="49"/>
      <c r="Y640" s="49"/>
      <c r="Z640" s="49"/>
      <c r="AA640" s="49"/>
      <c r="AB640" s="49"/>
      <c r="AC640" s="49"/>
      <c r="AG640" s="49"/>
      <c r="AH640" s="49"/>
      <c r="AI640" s="49"/>
      <c r="AJ640" s="49"/>
      <c r="AK640" s="49"/>
      <c r="AL640" s="49"/>
      <c r="AM640" s="49"/>
      <c r="AN640" s="49"/>
      <c r="AO640" s="49"/>
      <c r="AP640" s="49"/>
      <c r="AR640" s="49"/>
      <c r="AU640" s="49"/>
      <c r="AV640" s="49"/>
      <c r="AW640" s="49"/>
      <c r="AX640" s="49"/>
      <c r="AY640" s="49"/>
      <c r="AZ640" s="49"/>
      <c r="BA640" s="49"/>
      <c r="BB640" s="49"/>
      <c r="BC640" s="49"/>
      <c r="BD640" s="49"/>
    </row>
    <row r="641" spans="18:56" x14ac:dyDescent="0.3">
      <c r="R641" s="49"/>
      <c r="S641" s="49"/>
      <c r="T641" s="49"/>
      <c r="U641" s="49"/>
      <c r="V641" s="49"/>
      <c r="W641" s="49"/>
      <c r="X641" s="49"/>
      <c r="Y641" s="49"/>
      <c r="Z641" s="49"/>
      <c r="AA641" s="49"/>
      <c r="AB641" s="49"/>
      <c r="AC641" s="49"/>
      <c r="AG641" s="49"/>
      <c r="AH641" s="49"/>
      <c r="AI641" s="49"/>
      <c r="AJ641" s="49"/>
      <c r="AK641" s="49"/>
      <c r="AL641" s="49"/>
      <c r="AM641" s="49"/>
      <c r="AN641" s="49"/>
      <c r="AO641" s="49"/>
      <c r="AP641" s="49"/>
      <c r="AR641" s="49"/>
      <c r="AU641" s="49"/>
      <c r="AV641" s="49"/>
      <c r="AW641" s="49"/>
      <c r="AX641" s="49"/>
      <c r="AY641" s="49"/>
      <c r="AZ641" s="49"/>
      <c r="BA641" s="49"/>
      <c r="BB641" s="49"/>
      <c r="BC641" s="49"/>
      <c r="BD641" s="49"/>
    </row>
    <row r="642" spans="18:56" x14ac:dyDescent="0.3">
      <c r="R642" s="49"/>
      <c r="S642" s="49"/>
      <c r="T642" s="49"/>
      <c r="U642" s="49"/>
      <c r="V642" s="49"/>
      <c r="W642" s="49"/>
      <c r="X642" s="49"/>
      <c r="Y642" s="49"/>
      <c r="Z642" s="49"/>
      <c r="AA642" s="49"/>
      <c r="AB642" s="49"/>
      <c r="AC642" s="49"/>
      <c r="AG642" s="49"/>
      <c r="AH642" s="49"/>
      <c r="AI642" s="49"/>
      <c r="AJ642" s="49"/>
      <c r="AK642" s="49"/>
      <c r="AL642" s="49"/>
      <c r="AM642" s="49"/>
      <c r="AN642" s="49"/>
      <c r="AO642" s="49"/>
      <c r="AP642" s="49"/>
      <c r="AR642" s="49"/>
      <c r="AU642" s="49"/>
      <c r="AV642" s="49"/>
      <c r="AW642" s="49"/>
      <c r="AX642" s="49"/>
      <c r="AY642" s="49"/>
      <c r="AZ642" s="49"/>
      <c r="BA642" s="49"/>
      <c r="BB642" s="49"/>
      <c r="BC642" s="49"/>
      <c r="BD642" s="49"/>
    </row>
    <row r="643" spans="18:56" x14ac:dyDescent="0.3">
      <c r="R643" s="49"/>
      <c r="S643" s="49"/>
      <c r="T643" s="49"/>
      <c r="U643" s="49"/>
      <c r="V643" s="49"/>
      <c r="W643" s="49"/>
      <c r="X643" s="49"/>
      <c r="Y643" s="49"/>
      <c r="Z643" s="49"/>
      <c r="AA643" s="49"/>
      <c r="AB643" s="49"/>
      <c r="AC643" s="49"/>
      <c r="AG643" s="49"/>
      <c r="AH643" s="49"/>
      <c r="AI643" s="49"/>
      <c r="AJ643" s="49"/>
      <c r="AK643" s="49"/>
      <c r="AL643" s="49"/>
      <c r="AM643" s="49"/>
      <c r="AN643" s="49"/>
      <c r="AO643" s="49"/>
      <c r="AP643" s="49"/>
      <c r="AR643" s="49"/>
      <c r="AU643" s="49"/>
      <c r="AV643" s="49"/>
      <c r="AW643" s="49"/>
      <c r="AX643" s="49"/>
      <c r="AY643" s="49"/>
      <c r="AZ643" s="49"/>
      <c r="BA643" s="49"/>
      <c r="BB643" s="49"/>
      <c r="BC643" s="49"/>
      <c r="BD643" s="49"/>
    </row>
    <row r="644" spans="18:56" x14ac:dyDescent="0.3">
      <c r="R644" s="49"/>
      <c r="S644" s="49"/>
      <c r="T644" s="49"/>
      <c r="U644" s="49"/>
      <c r="V644" s="49"/>
      <c r="W644" s="49"/>
      <c r="X644" s="49"/>
      <c r="Y644" s="49"/>
      <c r="Z644" s="49"/>
      <c r="AA644" s="49"/>
      <c r="AB644" s="49"/>
      <c r="AC644" s="49"/>
      <c r="AG644" s="49"/>
      <c r="AH644" s="49"/>
      <c r="AI644" s="49"/>
      <c r="AJ644" s="49"/>
      <c r="AK644" s="49"/>
      <c r="AL644" s="49"/>
      <c r="AM644" s="49"/>
      <c r="AN644" s="49"/>
      <c r="AO644" s="49"/>
      <c r="AP644" s="49"/>
      <c r="AR644" s="49"/>
      <c r="AU644" s="49"/>
      <c r="AV644" s="49"/>
      <c r="AW644" s="49"/>
      <c r="AX644" s="49"/>
      <c r="AY644" s="49"/>
      <c r="AZ644" s="49"/>
      <c r="BA644" s="49"/>
      <c r="BB644" s="49"/>
      <c r="BC644" s="49"/>
      <c r="BD644" s="49"/>
    </row>
    <row r="645" spans="18:56" x14ac:dyDescent="0.3">
      <c r="R645" s="49"/>
      <c r="S645" s="49"/>
      <c r="T645" s="49"/>
      <c r="U645" s="49"/>
      <c r="V645" s="49"/>
      <c r="W645" s="49"/>
      <c r="X645" s="49"/>
      <c r="Y645" s="49"/>
      <c r="Z645" s="49"/>
      <c r="AA645" s="49"/>
      <c r="AB645" s="49"/>
      <c r="AC645" s="49"/>
      <c r="AG645" s="49"/>
      <c r="AH645" s="49"/>
      <c r="AI645" s="49"/>
      <c r="AJ645" s="49"/>
      <c r="AK645" s="49"/>
      <c r="AL645" s="49"/>
      <c r="AM645" s="49"/>
      <c r="AN645" s="49"/>
      <c r="AO645" s="49"/>
      <c r="AP645" s="49"/>
      <c r="AR645" s="49"/>
      <c r="AU645" s="49"/>
      <c r="AV645" s="49"/>
      <c r="AW645" s="49"/>
      <c r="AX645" s="49"/>
      <c r="AY645" s="49"/>
      <c r="AZ645" s="49"/>
      <c r="BA645" s="49"/>
      <c r="BB645" s="49"/>
      <c r="BC645" s="49"/>
      <c r="BD645" s="49"/>
    </row>
    <row r="646" spans="18:56" x14ac:dyDescent="0.3">
      <c r="R646" s="49"/>
      <c r="S646" s="49"/>
      <c r="T646" s="49"/>
      <c r="U646" s="49"/>
      <c r="V646" s="49"/>
      <c r="W646" s="49"/>
      <c r="X646" s="49"/>
      <c r="Y646" s="49"/>
      <c r="Z646" s="49"/>
      <c r="AA646" s="49"/>
      <c r="AB646" s="49"/>
      <c r="AC646" s="49"/>
      <c r="AG646" s="49"/>
      <c r="AH646" s="49"/>
      <c r="AI646" s="49"/>
      <c r="AJ646" s="49"/>
      <c r="AK646" s="49"/>
      <c r="AL646" s="49"/>
      <c r="AM646" s="49"/>
      <c r="AN646" s="49"/>
      <c r="AO646" s="49"/>
      <c r="AP646" s="49"/>
      <c r="AR646" s="49"/>
      <c r="AU646" s="49"/>
      <c r="AV646" s="49"/>
      <c r="AW646" s="49"/>
      <c r="AX646" s="49"/>
      <c r="AY646" s="49"/>
      <c r="AZ646" s="49"/>
      <c r="BA646" s="49"/>
      <c r="BB646" s="49"/>
      <c r="BC646" s="49"/>
      <c r="BD646" s="49"/>
    </row>
    <row r="647" spans="18:56" x14ac:dyDescent="0.3">
      <c r="R647" s="49"/>
      <c r="S647" s="49"/>
      <c r="T647" s="49"/>
      <c r="U647" s="49"/>
      <c r="V647" s="49"/>
      <c r="W647" s="49"/>
      <c r="X647" s="49"/>
      <c r="Y647" s="49"/>
      <c r="Z647" s="49"/>
      <c r="AA647" s="49"/>
      <c r="AB647" s="49"/>
      <c r="AC647" s="49"/>
      <c r="AG647" s="49"/>
      <c r="AH647" s="49"/>
      <c r="AI647" s="49"/>
      <c r="AJ647" s="49"/>
      <c r="AK647" s="49"/>
      <c r="AL647" s="49"/>
      <c r="AM647" s="49"/>
      <c r="AN647" s="49"/>
      <c r="AO647" s="49"/>
      <c r="AP647" s="49"/>
      <c r="AR647" s="49"/>
      <c r="AU647" s="49"/>
      <c r="AV647" s="49"/>
      <c r="AW647" s="49"/>
      <c r="AX647" s="49"/>
      <c r="AY647" s="49"/>
      <c r="AZ647" s="49"/>
      <c r="BA647" s="49"/>
      <c r="BB647" s="49"/>
      <c r="BC647" s="49"/>
      <c r="BD647" s="49"/>
    </row>
    <row r="648" spans="18:56" x14ac:dyDescent="0.3">
      <c r="R648" s="49"/>
      <c r="S648" s="49"/>
      <c r="T648" s="49"/>
      <c r="U648" s="49"/>
      <c r="V648" s="49"/>
      <c r="W648" s="49"/>
      <c r="X648" s="49"/>
      <c r="Y648" s="49"/>
      <c r="Z648" s="49"/>
      <c r="AA648" s="49"/>
      <c r="AB648" s="49"/>
      <c r="AC648" s="49"/>
      <c r="AG648" s="49"/>
      <c r="AH648" s="49"/>
      <c r="AI648" s="49"/>
      <c r="AJ648" s="49"/>
      <c r="AK648" s="49"/>
      <c r="AL648" s="49"/>
      <c r="AM648" s="49"/>
      <c r="AN648" s="49"/>
      <c r="AO648" s="49"/>
      <c r="AP648" s="49"/>
      <c r="AR648" s="49"/>
      <c r="AU648" s="49"/>
      <c r="AV648" s="49"/>
      <c r="AW648" s="49"/>
      <c r="AX648" s="49"/>
      <c r="AY648" s="49"/>
      <c r="AZ648" s="49"/>
      <c r="BA648" s="49"/>
      <c r="BB648" s="49"/>
      <c r="BC648" s="49"/>
      <c r="BD648" s="49"/>
    </row>
    <row r="649" spans="18:56" x14ac:dyDescent="0.3">
      <c r="R649" s="49"/>
      <c r="S649" s="49"/>
      <c r="T649" s="49"/>
      <c r="U649" s="49"/>
      <c r="V649" s="49"/>
      <c r="W649" s="49"/>
      <c r="X649" s="49"/>
      <c r="Y649" s="49"/>
      <c r="Z649" s="49"/>
      <c r="AA649" s="49"/>
      <c r="AB649" s="49"/>
      <c r="AC649" s="49"/>
      <c r="AG649" s="49"/>
      <c r="AH649" s="49"/>
      <c r="AI649" s="49"/>
      <c r="AJ649" s="49"/>
      <c r="AK649" s="49"/>
      <c r="AL649" s="49"/>
      <c r="AM649" s="49"/>
      <c r="AN649" s="49"/>
      <c r="AO649" s="49"/>
      <c r="AP649" s="49"/>
      <c r="AR649" s="49"/>
      <c r="AU649" s="49"/>
      <c r="AV649" s="49"/>
      <c r="AW649" s="49"/>
      <c r="AX649" s="49"/>
      <c r="AY649" s="49"/>
      <c r="AZ649" s="49"/>
      <c r="BA649" s="49"/>
      <c r="BB649" s="49"/>
      <c r="BC649" s="49"/>
      <c r="BD649" s="49"/>
    </row>
    <row r="650" spans="18:56" x14ac:dyDescent="0.3">
      <c r="R650" s="49"/>
      <c r="S650" s="49"/>
      <c r="T650" s="49"/>
      <c r="U650" s="49"/>
      <c r="V650" s="49"/>
      <c r="W650" s="49"/>
      <c r="X650" s="49"/>
      <c r="Y650" s="49"/>
      <c r="Z650" s="49"/>
      <c r="AA650" s="49"/>
      <c r="AB650" s="49"/>
      <c r="AC650" s="49"/>
      <c r="AG650" s="49"/>
      <c r="AH650" s="49"/>
      <c r="AI650" s="49"/>
      <c r="AJ650" s="49"/>
      <c r="AK650" s="49"/>
      <c r="AL650" s="49"/>
      <c r="AM650" s="49"/>
      <c r="AN650" s="49"/>
      <c r="AO650" s="49"/>
      <c r="AP650" s="49"/>
      <c r="AR650" s="49"/>
      <c r="AU650" s="49"/>
      <c r="AV650" s="49"/>
      <c r="AW650" s="49"/>
      <c r="AX650" s="49"/>
      <c r="AY650" s="49"/>
      <c r="AZ650" s="49"/>
      <c r="BA650" s="49"/>
      <c r="BB650" s="49"/>
      <c r="BC650" s="49"/>
      <c r="BD650" s="49"/>
    </row>
    <row r="651" spans="18:56" x14ac:dyDescent="0.3">
      <c r="R651" s="49"/>
      <c r="S651" s="49"/>
      <c r="T651" s="49"/>
      <c r="U651" s="49"/>
      <c r="V651" s="49"/>
      <c r="W651" s="49"/>
      <c r="X651" s="49"/>
      <c r="Y651" s="49"/>
      <c r="Z651" s="49"/>
      <c r="AA651" s="49"/>
      <c r="AB651" s="49"/>
      <c r="AC651" s="49"/>
      <c r="AG651" s="49"/>
      <c r="AH651" s="49"/>
      <c r="AI651" s="49"/>
      <c r="AJ651" s="49"/>
      <c r="AK651" s="49"/>
      <c r="AL651" s="49"/>
      <c r="AM651" s="49"/>
      <c r="AN651" s="49"/>
      <c r="AO651" s="49"/>
      <c r="AP651" s="49"/>
      <c r="AR651" s="49"/>
      <c r="AU651" s="49"/>
      <c r="AV651" s="49"/>
      <c r="AW651" s="49"/>
      <c r="AX651" s="49"/>
      <c r="AY651" s="49"/>
      <c r="AZ651" s="49"/>
      <c r="BA651" s="49"/>
      <c r="BB651" s="49"/>
      <c r="BC651" s="49"/>
      <c r="BD651" s="49"/>
    </row>
    <row r="652" spans="18:56" x14ac:dyDescent="0.3">
      <c r="R652" s="49"/>
      <c r="S652" s="49"/>
      <c r="T652" s="49"/>
      <c r="U652" s="49"/>
      <c r="V652" s="49"/>
      <c r="W652" s="49"/>
      <c r="X652" s="49"/>
      <c r="Y652" s="49"/>
      <c r="Z652" s="49"/>
      <c r="AA652" s="49"/>
      <c r="AB652" s="49"/>
      <c r="AC652" s="49"/>
      <c r="AG652" s="49"/>
      <c r="AH652" s="49"/>
      <c r="AI652" s="49"/>
      <c r="AJ652" s="49"/>
      <c r="AK652" s="49"/>
      <c r="AL652" s="49"/>
      <c r="AM652" s="49"/>
      <c r="AN652" s="49"/>
      <c r="AO652" s="49"/>
      <c r="AP652" s="49"/>
      <c r="AR652" s="49"/>
      <c r="AU652" s="49"/>
      <c r="AV652" s="49"/>
      <c r="AW652" s="49"/>
      <c r="AX652" s="49"/>
      <c r="AY652" s="49"/>
      <c r="AZ652" s="49"/>
      <c r="BA652" s="49"/>
      <c r="BB652" s="49"/>
      <c r="BC652" s="49"/>
      <c r="BD652" s="49"/>
    </row>
    <row r="653" spans="18:56" x14ac:dyDescent="0.3">
      <c r="R653" s="49"/>
      <c r="S653" s="49"/>
      <c r="T653" s="49"/>
      <c r="U653" s="49"/>
      <c r="V653" s="49"/>
      <c r="W653" s="49"/>
      <c r="X653" s="49"/>
      <c r="Y653" s="49"/>
      <c r="Z653" s="49"/>
      <c r="AA653" s="49"/>
      <c r="AB653" s="49"/>
      <c r="AC653" s="49"/>
      <c r="AG653" s="49"/>
      <c r="AH653" s="49"/>
      <c r="AI653" s="49"/>
      <c r="AJ653" s="49"/>
      <c r="AK653" s="49"/>
      <c r="AL653" s="49"/>
      <c r="AM653" s="49"/>
      <c r="AN653" s="49"/>
      <c r="AO653" s="49"/>
      <c r="AP653" s="49"/>
      <c r="AR653" s="49"/>
      <c r="AU653" s="49"/>
      <c r="AV653" s="49"/>
      <c r="AW653" s="49"/>
      <c r="AX653" s="49"/>
      <c r="AY653" s="49"/>
      <c r="AZ653" s="49"/>
      <c r="BA653" s="49"/>
      <c r="BB653" s="49"/>
      <c r="BC653" s="49"/>
      <c r="BD653" s="49"/>
    </row>
    <row r="654" spans="18:56" x14ac:dyDescent="0.3">
      <c r="R654" s="49"/>
      <c r="S654" s="49"/>
      <c r="T654" s="49"/>
      <c r="U654" s="49"/>
      <c r="V654" s="49"/>
      <c r="W654" s="49"/>
      <c r="X654" s="49"/>
      <c r="Y654" s="49"/>
      <c r="Z654" s="49"/>
      <c r="AA654" s="49"/>
      <c r="AB654" s="49"/>
      <c r="AC654" s="49"/>
      <c r="AG654" s="49"/>
      <c r="AH654" s="49"/>
      <c r="AI654" s="49"/>
      <c r="AJ654" s="49"/>
      <c r="AK654" s="49"/>
      <c r="AL654" s="49"/>
      <c r="AM654" s="49"/>
      <c r="AN654" s="49"/>
      <c r="AO654" s="49"/>
      <c r="AP654" s="49"/>
      <c r="AR654" s="49"/>
      <c r="AU654" s="49"/>
      <c r="AV654" s="49"/>
      <c r="AW654" s="49"/>
      <c r="AX654" s="49"/>
      <c r="AY654" s="49"/>
      <c r="AZ654" s="49"/>
      <c r="BA654" s="49"/>
      <c r="BB654" s="49"/>
      <c r="BC654" s="49"/>
      <c r="BD654" s="49"/>
    </row>
    <row r="655" spans="18:56" x14ac:dyDescent="0.3">
      <c r="R655" s="49"/>
      <c r="S655" s="49"/>
      <c r="T655" s="49"/>
      <c r="U655" s="49"/>
      <c r="V655" s="49"/>
      <c r="W655" s="49"/>
      <c r="X655" s="49"/>
      <c r="Y655" s="49"/>
      <c r="Z655" s="49"/>
      <c r="AA655" s="49"/>
      <c r="AB655" s="49"/>
      <c r="AC655" s="49"/>
      <c r="AG655" s="49"/>
      <c r="AH655" s="49"/>
      <c r="AI655" s="49"/>
      <c r="AJ655" s="49"/>
      <c r="AK655" s="49"/>
      <c r="AL655" s="49"/>
      <c r="AM655" s="49"/>
      <c r="AN655" s="49"/>
      <c r="AO655" s="49"/>
      <c r="AP655" s="49"/>
      <c r="AR655" s="49"/>
      <c r="AU655" s="49"/>
      <c r="AV655" s="49"/>
      <c r="AW655" s="49"/>
      <c r="AX655" s="49"/>
      <c r="AY655" s="49"/>
      <c r="AZ655" s="49"/>
      <c r="BA655" s="49"/>
      <c r="BB655" s="49"/>
      <c r="BC655" s="49"/>
      <c r="BD655" s="49"/>
    </row>
    <row r="656" spans="18:56" x14ac:dyDescent="0.3">
      <c r="R656" s="49"/>
      <c r="S656" s="49"/>
      <c r="T656" s="49"/>
      <c r="U656" s="49"/>
      <c r="V656" s="49"/>
      <c r="W656" s="49"/>
      <c r="X656" s="49"/>
      <c r="Y656" s="49"/>
      <c r="Z656" s="49"/>
      <c r="AA656" s="49"/>
      <c r="AB656" s="49"/>
      <c r="AC656" s="49"/>
      <c r="AG656" s="49"/>
      <c r="AH656" s="49"/>
      <c r="AI656" s="49"/>
      <c r="AJ656" s="49"/>
      <c r="AK656" s="49"/>
      <c r="AL656" s="49"/>
      <c r="AM656" s="49"/>
      <c r="AN656" s="49"/>
      <c r="AO656" s="49"/>
      <c r="AP656" s="49"/>
      <c r="AR656" s="49"/>
      <c r="AU656" s="49"/>
      <c r="AV656" s="49"/>
      <c r="AW656" s="49"/>
      <c r="AX656" s="49"/>
      <c r="AY656" s="49"/>
      <c r="AZ656" s="49"/>
      <c r="BA656" s="49"/>
      <c r="BB656" s="49"/>
      <c r="BC656" s="49"/>
      <c r="BD656" s="49"/>
    </row>
    <row r="657" spans="18:56" x14ac:dyDescent="0.3">
      <c r="R657" s="49"/>
      <c r="S657" s="49"/>
      <c r="T657" s="49"/>
      <c r="U657" s="49"/>
      <c r="V657" s="49"/>
      <c r="W657" s="49"/>
      <c r="X657" s="49"/>
      <c r="Y657" s="49"/>
      <c r="Z657" s="49"/>
      <c r="AA657" s="49"/>
      <c r="AB657" s="49"/>
      <c r="AC657" s="49"/>
      <c r="AG657" s="49"/>
      <c r="AH657" s="49"/>
      <c r="AI657" s="49"/>
      <c r="AJ657" s="49"/>
      <c r="AK657" s="49"/>
      <c r="AL657" s="49"/>
      <c r="AM657" s="49"/>
      <c r="AN657" s="49"/>
      <c r="AO657" s="49"/>
      <c r="AP657" s="49"/>
      <c r="AR657" s="49"/>
      <c r="AU657" s="49"/>
      <c r="AV657" s="49"/>
      <c r="AW657" s="49"/>
      <c r="AX657" s="49"/>
      <c r="AY657" s="49"/>
      <c r="AZ657" s="49"/>
      <c r="BA657" s="49"/>
      <c r="BB657" s="49"/>
      <c r="BC657" s="49"/>
      <c r="BD657" s="49"/>
    </row>
    <row r="658" spans="18:56" x14ac:dyDescent="0.3">
      <c r="R658" s="49"/>
      <c r="S658" s="49"/>
      <c r="T658" s="49"/>
      <c r="U658" s="49"/>
      <c r="V658" s="49"/>
      <c r="W658" s="49"/>
      <c r="X658" s="49"/>
      <c r="Y658" s="49"/>
      <c r="Z658" s="49"/>
      <c r="AA658" s="49"/>
      <c r="AB658" s="49"/>
      <c r="AC658" s="49"/>
      <c r="AG658" s="49"/>
      <c r="AH658" s="49"/>
      <c r="AI658" s="49"/>
      <c r="AJ658" s="49"/>
      <c r="AK658" s="49"/>
      <c r="AL658" s="49"/>
      <c r="AM658" s="49"/>
      <c r="AN658" s="49"/>
      <c r="AO658" s="49"/>
      <c r="AP658" s="49"/>
      <c r="AR658" s="49"/>
      <c r="AU658" s="49"/>
      <c r="AV658" s="49"/>
      <c r="AW658" s="49"/>
      <c r="AX658" s="49"/>
      <c r="AY658" s="49"/>
      <c r="AZ658" s="49"/>
      <c r="BA658" s="49"/>
      <c r="BB658" s="49"/>
      <c r="BC658" s="49"/>
      <c r="BD658" s="49"/>
    </row>
    <row r="659" spans="18:56" x14ac:dyDescent="0.3">
      <c r="R659" s="49"/>
      <c r="S659" s="49"/>
      <c r="T659" s="49"/>
      <c r="U659" s="49"/>
      <c r="V659" s="49"/>
      <c r="W659" s="49"/>
      <c r="X659" s="49"/>
      <c r="Y659" s="49"/>
      <c r="Z659" s="49"/>
      <c r="AA659" s="49"/>
      <c r="AB659" s="49"/>
      <c r="AC659" s="49"/>
      <c r="AG659" s="49"/>
      <c r="AH659" s="49"/>
      <c r="AI659" s="49"/>
      <c r="AJ659" s="49"/>
      <c r="AK659" s="49"/>
      <c r="AL659" s="49"/>
      <c r="AM659" s="49"/>
      <c r="AN659" s="49"/>
      <c r="AO659" s="49"/>
      <c r="AP659" s="49"/>
      <c r="AR659" s="49"/>
      <c r="AU659" s="49"/>
      <c r="AV659" s="49"/>
      <c r="AW659" s="49"/>
      <c r="AX659" s="49"/>
      <c r="AY659" s="49"/>
      <c r="AZ659" s="49"/>
      <c r="BA659" s="49"/>
      <c r="BB659" s="49"/>
      <c r="BC659" s="49"/>
      <c r="BD659" s="49"/>
    </row>
    <row r="660" spans="18:56" x14ac:dyDescent="0.3">
      <c r="R660" s="49"/>
      <c r="S660" s="49"/>
      <c r="T660" s="49"/>
      <c r="U660" s="49"/>
      <c r="V660" s="49"/>
      <c r="W660" s="49"/>
      <c r="X660" s="49"/>
      <c r="Y660" s="49"/>
      <c r="Z660" s="49"/>
      <c r="AA660" s="49"/>
      <c r="AB660" s="49"/>
      <c r="AC660" s="49"/>
      <c r="AG660" s="49"/>
      <c r="AH660" s="49"/>
      <c r="AI660" s="49"/>
      <c r="AJ660" s="49"/>
      <c r="AK660" s="49"/>
      <c r="AL660" s="49"/>
      <c r="AM660" s="49"/>
      <c r="AN660" s="49"/>
      <c r="AO660" s="49"/>
      <c r="AP660" s="49"/>
      <c r="AR660" s="49"/>
      <c r="AU660" s="49"/>
      <c r="AV660" s="49"/>
      <c r="AW660" s="49"/>
      <c r="AX660" s="49"/>
      <c r="AY660" s="49"/>
      <c r="AZ660" s="49"/>
      <c r="BA660" s="49"/>
      <c r="BB660" s="49"/>
      <c r="BC660" s="49"/>
      <c r="BD660" s="49"/>
    </row>
    <row r="661" spans="18:56" x14ac:dyDescent="0.3">
      <c r="R661" s="49"/>
      <c r="S661" s="49"/>
      <c r="T661" s="49"/>
      <c r="U661" s="49"/>
      <c r="V661" s="49"/>
      <c r="W661" s="49"/>
      <c r="X661" s="49"/>
      <c r="Y661" s="49"/>
      <c r="Z661" s="49"/>
      <c r="AA661" s="49"/>
      <c r="AB661" s="49"/>
      <c r="AC661" s="49"/>
      <c r="AG661" s="49"/>
      <c r="AH661" s="49"/>
      <c r="AI661" s="49"/>
      <c r="AJ661" s="49"/>
      <c r="AK661" s="49"/>
      <c r="AL661" s="49"/>
      <c r="AM661" s="49"/>
      <c r="AN661" s="49"/>
      <c r="AO661" s="49"/>
      <c r="AP661" s="49"/>
      <c r="AR661" s="49"/>
      <c r="AU661" s="49"/>
      <c r="AV661" s="49"/>
      <c r="AW661" s="49"/>
      <c r="AX661" s="49"/>
      <c r="AY661" s="49"/>
      <c r="AZ661" s="49"/>
      <c r="BA661" s="49"/>
      <c r="BB661" s="49"/>
      <c r="BC661" s="49"/>
      <c r="BD661" s="49"/>
    </row>
    <row r="662" spans="18:56" x14ac:dyDescent="0.3">
      <c r="R662" s="49"/>
      <c r="S662" s="49"/>
      <c r="T662" s="49"/>
      <c r="U662" s="49"/>
      <c r="V662" s="49"/>
      <c r="W662" s="49"/>
      <c r="X662" s="49"/>
      <c r="Y662" s="49"/>
      <c r="Z662" s="49"/>
      <c r="AA662" s="49"/>
      <c r="AB662" s="49"/>
      <c r="AC662" s="49"/>
      <c r="AG662" s="49"/>
      <c r="AH662" s="49"/>
      <c r="AI662" s="49"/>
      <c r="AJ662" s="49"/>
      <c r="AK662" s="49"/>
      <c r="AL662" s="49"/>
      <c r="AM662" s="49"/>
      <c r="AN662" s="49"/>
      <c r="AO662" s="49"/>
      <c r="AP662" s="49"/>
      <c r="AR662" s="49"/>
      <c r="AU662" s="49"/>
      <c r="AV662" s="49"/>
      <c r="AW662" s="49"/>
      <c r="AX662" s="49"/>
      <c r="AY662" s="49"/>
      <c r="AZ662" s="49"/>
      <c r="BA662" s="49"/>
      <c r="BB662" s="49"/>
      <c r="BC662" s="49"/>
      <c r="BD662" s="49"/>
    </row>
    <row r="663" spans="18:56" x14ac:dyDescent="0.3">
      <c r="R663" s="49"/>
      <c r="S663" s="49"/>
      <c r="T663" s="49"/>
      <c r="U663" s="49"/>
      <c r="V663" s="49"/>
      <c r="W663" s="49"/>
      <c r="X663" s="49"/>
      <c r="Y663" s="49"/>
      <c r="Z663" s="49"/>
      <c r="AA663" s="49"/>
      <c r="AB663" s="49"/>
      <c r="AC663" s="49"/>
      <c r="AG663" s="49"/>
      <c r="AH663" s="49"/>
      <c r="AI663" s="49"/>
      <c r="AJ663" s="49"/>
      <c r="AK663" s="49"/>
      <c r="AL663" s="49"/>
      <c r="AM663" s="49"/>
      <c r="AN663" s="49"/>
      <c r="AO663" s="49"/>
      <c r="AP663" s="49"/>
      <c r="AR663" s="49"/>
      <c r="AU663" s="49"/>
      <c r="AV663" s="49"/>
      <c r="AW663" s="49"/>
      <c r="AX663" s="49"/>
      <c r="AY663" s="49"/>
      <c r="AZ663" s="49"/>
      <c r="BA663" s="49"/>
      <c r="BB663" s="49"/>
      <c r="BC663" s="49"/>
      <c r="BD663" s="49"/>
    </row>
    <row r="664" spans="18:56" x14ac:dyDescent="0.3">
      <c r="R664" s="49"/>
      <c r="S664" s="49"/>
      <c r="T664" s="49"/>
      <c r="U664" s="49"/>
      <c r="V664" s="49"/>
      <c r="W664" s="49"/>
      <c r="X664" s="49"/>
      <c r="Y664" s="49"/>
      <c r="Z664" s="49"/>
      <c r="AA664" s="49"/>
      <c r="AB664" s="49"/>
      <c r="AC664" s="49"/>
      <c r="AG664" s="49"/>
      <c r="AH664" s="49"/>
      <c r="AI664" s="49"/>
      <c r="AJ664" s="49"/>
      <c r="AK664" s="49"/>
      <c r="AL664" s="49"/>
      <c r="AM664" s="49"/>
      <c r="AN664" s="49"/>
      <c r="AO664" s="49"/>
      <c r="AP664" s="49"/>
      <c r="AR664" s="49"/>
      <c r="AU664" s="49"/>
      <c r="AV664" s="49"/>
      <c r="AW664" s="49"/>
      <c r="AX664" s="49"/>
      <c r="AY664" s="49"/>
      <c r="AZ664" s="49"/>
      <c r="BA664" s="49"/>
      <c r="BB664" s="49"/>
      <c r="BC664" s="49"/>
      <c r="BD664" s="49"/>
    </row>
    <row r="665" spans="18:56" x14ac:dyDescent="0.3">
      <c r="R665" s="49"/>
      <c r="S665" s="49"/>
      <c r="T665" s="49"/>
      <c r="U665" s="49"/>
      <c r="V665" s="49"/>
      <c r="W665" s="49"/>
      <c r="X665" s="49"/>
      <c r="Y665" s="49"/>
      <c r="Z665" s="49"/>
      <c r="AA665" s="49"/>
      <c r="AB665" s="49"/>
      <c r="AC665" s="49"/>
      <c r="AG665" s="49"/>
      <c r="AH665" s="49"/>
      <c r="AI665" s="49"/>
      <c r="AJ665" s="49"/>
      <c r="AK665" s="49"/>
      <c r="AL665" s="49"/>
      <c r="AM665" s="49"/>
      <c r="AN665" s="49"/>
      <c r="AO665" s="49"/>
      <c r="AP665" s="49"/>
      <c r="AR665" s="49"/>
      <c r="AU665" s="49"/>
      <c r="AV665" s="49"/>
      <c r="AW665" s="49"/>
      <c r="AX665" s="49"/>
      <c r="AY665" s="49"/>
      <c r="AZ665" s="49"/>
      <c r="BA665" s="49"/>
      <c r="BB665" s="49"/>
      <c r="BC665" s="49"/>
      <c r="BD665" s="49"/>
    </row>
    <row r="666" spans="18:56" x14ac:dyDescent="0.3">
      <c r="R666" s="49"/>
      <c r="S666" s="49"/>
      <c r="T666" s="49"/>
      <c r="U666" s="49"/>
      <c r="V666" s="49"/>
      <c r="W666" s="49"/>
      <c r="X666" s="49"/>
      <c r="Y666" s="49"/>
      <c r="Z666" s="49"/>
      <c r="AA666" s="49"/>
      <c r="AB666" s="49"/>
      <c r="AC666" s="49"/>
      <c r="AG666" s="49"/>
      <c r="AH666" s="49"/>
      <c r="AI666" s="49"/>
      <c r="AJ666" s="49"/>
      <c r="AK666" s="49"/>
      <c r="AL666" s="49"/>
      <c r="AM666" s="49"/>
      <c r="AN666" s="49"/>
      <c r="AO666" s="49"/>
      <c r="AP666" s="49"/>
      <c r="AR666" s="49"/>
      <c r="AU666" s="49"/>
      <c r="AV666" s="49"/>
      <c r="AW666" s="49"/>
      <c r="AX666" s="49"/>
      <c r="AY666" s="49"/>
      <c r="AZ666" s="49"/>
      <c r="BA666" s="49"/>
      <c r="BB666" s="49"/>
      <c r="BC666" s="49"/>
      <c r="BD666" s="49"/>
    </row>
    <row r="667" spans="18:56" x14ac:dyDescent="0.3">
      <c r="R667" s="49"/>
      <c r="S667" s="49"/>
      <c r="T667" s="49"/>
      <c r="U667" s="49"/>
      <c r="V667" s="49"/>
      <c r="W667" s="49"/>
      <c r="X667" s="49"/>
      <c r="Y667" s="49"/>
      <c r="Z667" s="49"/>
      <c r="AA667" s="49"/>
      <c r="AB667" s="49"/>
      <c r="AC667" s="49"/>
      <c r="AG667" s="49"/>
      <c r="AH667" s="49"/>
      <c r="AI667" s="49"/>
      <c r="AJ667" s="49"/>
      <c r="AK667" s="49"/>
      <c r="AL667" s="49"/>
      <c r="AM667" s="49"/>
      <c r="AN667" s="49"/>
      <c r="AO667" s="49"/>
      <c r="AP667" s="49"/>
      <c r="AR667" s="49"/>
      <c r="AU667" s="49"/>
      <c r="AV667" s="49"/>
      <c r="AW667" s="49"/>
      <c r="AX667" s="49"/>
      <c r="AY667" s="49"/>
      <c r="AZ667" s="49"/>
      <c r="BA667" s="49"/>
      <c r="BB667" s="49"/>
      <c r="BC667" s="49"/>
      <c r="BD667" s="49"/>
    </row>
    <row r="668" spans="18:56" x14ac:dyDescent="0.3">
      <c r="R668" s="49"/>
      <c r="S668" s="49"/>
      <c r="T668" s="49"/>
      <c r="U668" s="49"/>
      <c r="V668" s="49"/>
      <c r="W668" s="49"/>
      <c r="X668" s="49"/>
      <c r="Y668" s="49"/>
      <c r="Z668" s="49"/>
      <c r="AA668" s="49"/>
      <c r="AB668" s="49"/>
      <c r="AC668" s="49"/>
      <c r="AG668" s="49"/>
      <c r="AH668" s="49"/>
      <c r="AI668" s="49"/>
      <c r="AJ668" s="49"/>
      <c r="AK668" s="49"/>
      <c r="AL668" s="49"/>
      <c r="AM668" s="49"/>
      <c r="AN668" s="49"/>
      <c r="AO668" s="49"/>
      <c r="AP668" s="49"/>
      <c r="AR668" s="49"/>
      <c r="AU668" s="49"/>
      <c r="AV668" s="49"/>
      <c r="AW668" s="49"/>
      <c r="AX668" s="49"/>
      <c r="AY668" s="49"/>
      <c r="AZ668" s="49"/>
      <c r="BA668" s="49"/>
      <c r="BB668" s="49"/>
      <c r="BC668" s="49"/>
      <c r="BD668" s="49"/>
    </row>
    <row r="669" spans="18:56" x14ac:dyDescent="0.3">
      <c r="R669" s="49"/>
      <c r="S669" s="49"/>
      <c r="T669" s="49"/>
      <c r="U669" s="49"/>
      <c r="V669" s="49"/>
      <c r="W669" s="49"/>
      <c r="X669" s="49"/>
      <c r="Y669" s="49"/>
      <c r="Z669" s="49"/>
      <c r="AA669" s="49"/>
      <c r="AB669" s="49"/>
      <c r="AC669" s="49"/>
      <c r="AG669" s="49"/>
      <c r="AH669" s="49"/>
      <c r="AI669" s="49"/>
      <c r="AJ669" s="49"/>
      <c r="AK669" s="49"/>
      <c r="AL669" s="49"/>
      <c r="AM669" s="49"/>
      <c r="AN669" s="49"/>
      <c r="AO669" s="49"/>
      <c r="AP669" s="49"/>
      <c r="AR669" s="49"/>
      <c r="AU669" s="49"/>
      <c r="AV669" s="49"/>
      <c r="AW669" s="49"/>
      <c r="AX669" s="49"/>
      <c r="AY669" s="49"/>
      <c r="AZ669" s="49"/>
      <c r="BA669" s="49"/>
      <c r="BB669" s="49"/>
      <c r="BC669" s="49"/>
      <c r="BD669" s="49"/>
    </row>
    <row r="670" spans="18:56" x14ac:dyDescent="0.3">
      <c r="R670" s="49"/>
      <c r="S670" s="49"/>
      <c r="T670" s="49"/>
      <c r="U670" s="49"/>
      <c r="V670" s="49"/>
      <c r="W670" s="49"/>
      <c r="X670" s="49"/>
      <c r="Y670" s="49"/>
      <c r="Z670" s="49"/>
      <c r="AA670" s="49"/>
      <c r="AB670" s="49"/>
      <c r="AC670" s="49"/>
      <c r="AG670" s="49"/>
      <c r="AH670" s="49"/>
      <c r="AI670" s="49"/>
      <c r="AJ670" s="49"/>
      <c r="AK670" s="49"/>
      <c r="AL670" s="49"/>
      <c r="AM670" s="49"/>
      <c r="AN670" s="49"/>
      <c r="AO670" s="49"/>
      <c r="AP670" s="49"/>
      <c r="AR670" s="49"/>
      <c r="AU670" s="49"/>
      <c r="AV670" s="49"/>
      <c r="AW670" s="49"/>
      <c r="AX670" s="49"/>
      <c r="AY670" s="49"/>
      <c r="AZ670" s="49"/>
      <c r="BA670" s="49"/>
      <c r="BB670" s="49"/>
      <c r="BC670" s="49"/>
      <c r="BD670" s="49"/>
    </row>
    <row r="671" spans="18:56" x14ac:dyDescent="0.3">
      <c r="R671" s="49"/>
      <c r="S671" s="49"/>
      <c r="T671" s="49"/>
      <c r="U671" s="49"/>
      <c r="V671" s="49"/>
      <c r="W671" s="49"/>
      <c r="X671" s="49"/>
      <c r="Y671" s="49"/>
      <c r="Z671" s="49"/>
      <c r="AA671" s="49"/>
      <c r="AB671" s="49"/>
      <c r="AC671" s="49"/>
      <c r="AG671" s="49"/>
      <c r="AH671" s="49"/>
      <c r="AI671" s="49"/>
      <c r="AJ671" s="49"/>
      <c r="AK671" s="49"/>
      <c r="AL671" s="49"/>
      <c r="AM671" s="49"/>
      <c r="AN671" s="49"/>
      <c r="AO671" s="49"/>
      <c r="AP671" s="49"/>
      <c r="AR671" s="49"/>
      <c r="AU671" s="49"/>
      <c r="AV671" s="49"/>
      <c r="AW671" s="49"/>
      <c r="AX671" s="49"/>
      <c r="AY671" s="49"/>
      <c r="AZ671" s="49"/>
      <c r="BA671" s="49"/>
      <c r="BB671" s="49"/>
      <c r="BC671" s="49"/>
      <c r="BD671" s="49"/>
    </row>
    <row r="672" spans="18:56" x14ac:dyDescent="0.3">
      <c r="R672" s="49"/>
      <c r="S672" s="49"/>
      <c r="T672" s="49"/>
      <c r="U672" s="49"/>
      <c r="V672" s="49"/>
      <c r="W672" s="49"/>
      <c r="X672" s="49"/>
      <c r="Y672" s="49"/>
      <c r="Z672" s="49"/>
      <c r="AA672" s="49"/>
      <c r="AB672" s="49"/>
      <c r="AC672" s="49"/>
      <c r="AG672" s="49"/>
      <c r="AH672" s="49"/>
      <c r="AI672" s="49"/>
      <c r="AJ672" s="49"/>
      <c r="AK672" s="49"/>
      <c r="AL672" s="49"/>
      <c r="AM672" s="49"/>
      <c r="AN672" s="49"/>
      <c r="AO672" s="49"/>
      <c r="AP672" s="49"/>
      <c r="AR672" s="49"/>
      <c r="AU672" s="49"/>
      <c r="AV672" s="49"/>
      <c r="AW672" s="49"/>
      <c r="AX672" s="49"/>
      <c r="AY672" s="49"/>
      <c r="AZ672" s="49"/>
      <c r="BA672" s="49"/>
      <c r="BB672" s="49"/>
      <c r="BC672" s="49"/>
      <c r="BD672" s="49"/>
    </row>
    <row r="673" spans="18:56" x14ac:dyDescent="0.3">
      <c r="R673" s="49"/>
      <c r="S673" s="49"/>
      <c r="T673" s="49"/>
      <c r="U673" s="49"/>
      <c r="V673" s="49"/>
      <c r="W673" s="49"/>
      <c r="X673" s="49"/>
      <c r="Y673" s="49"/>
      <c r="Z673" s="49"/>
      <c r="AA673" s="49"/>
      <c r="AB673" s="49"/>
      <c r="AC673" s="49"/>
      <c r="AG673" s="49"/>
      <c r="AH673" s="49"/>
      <c r="AI673" s="49"/>
      <c r="AJ673" s="49"/>
      <c r="AK673" s="49"/>
      <c r="AL673" s="49"/>
      <c r="AM673" s="49"/>
      <c r="AN673" s="49"/>
      <c r="AO673" s="49"/>
      <c r="AP673" s="49"/>
      <c r="AR673" s="49"/>
      <c r="AU673" s="49"/>
      <c r="AV673" s="49"/>
      <c r="AW673" s="49"/>
      <c r="AX673" s="49"/>
      <c r="AY673" s="49"/>
      <c r="AZ673" s="49"/>
      <c r="BA673" s="49"/>
      <c r="BB673" s="49"/>
      <c r="BC673" s="49"/>
      <c r="BD673" s="49"/>
    </row>
    <row r="674" spans="18:56" x14ac:dyDescent="0.3">
      <c r="R674" s="49"/>
      <c r="S674" s="49"/>
      <c r="T674" s="49"/>
      <c r="U674" s="49"/>
      <c r="V674" s="49"/>
      <c r="W674" s="49"/>
      <c r="X674" s="49"/>
      <c r="Y674" s="49"/>
      <c r="Z674" s="49"/>
      <c r="AA674" s="49"/>
      <c r="AB674" s="49"/>
      <c r="AC674" s="49"/>
      <c r="AG674" s="49"/>
      <c r="AH674" s="49"/>
      <c r="AI674" s="49"/>
      <c r="AJ674" s="49"/>
      <c r="AK674" s="49"/>
      <c r="AL674" s="49"/>
      <c r="AM674" s="49"/>
      <c r="AN674" s="49"/>
      <c r="AO674" s="49"/>
      <c r="AP674" s="49"/>
      <c r="AR674" s="49"/>
      <c r="AU674" s="49"/>
      <c r="AV674" s="49"/>
      <c r="AW674" s="49"/>
      <c r="AX674" s="49"/>
      <c r="AY674" s="49"/>
      <c r="AZ674" s="49"/>
      <c r="BA674" s="49"/>
      <c r="BB674" s="49"/>
      <c r="BC674" s="49"/>
      <c r="BD674" s="49"/>
    </row>
    <row r="675" spans="18:56" x14ac:dyDescent="0.3">
      <c r="R675" s="49"/>
      <c r="S675" s="49"/>
      <c r="T675" s="49"/>
      <c r="U675" s="49"/>
      <c r="V675" s="49"/>
      <c r="W675" s="49"/>
      <c r="X675" s="49"/>
      <c r="Y675" s="49"/>
      <c r="Z675" s="49"/>
      <c r="AA675" s="49"/>
      <c r="AB675" s="49"/>
      <c r="AC675" s="49"/>
      <c r="AG675" s="49"/>
      <c r="AH675" s="49"/>
      <c r="AI675" s="49"/>
      <c r="AJ675" s="49"/>
      <c r="AK675" s="49"/>
      <c r="AL675" s="49"/>
      <c r="AM675" s="49"/>
      <c r="AN675" s="49"/>
      <c r="AO675" s="49"/>
      <c r="AP675" s="49"/>
      <c r="AR675" s="49"/>
      <c r="AU675" s="49"/>
      <c r="AV675" s="49"/>
      <c r="AW675" s="49"/>
      <c r="AX675" s="49"/>
      <c r="AY675" s="49"/>
      <c r="AZ675" s="49"/>
      <c r="BA675" s="49"/>
      <c r="BB675" s="49"/>
      <c r="BC675" s="49"/>
      <c r="BD675" s="49"/>
    </row>
    <row r="676" spans="18:56" x14ac:dyDescent="0.3">
      <c r="R676" s="49"/>
      <c r="S676" s="49"/>
      <c r="T676" s="49"/>
      <c r="U676" s="49"/>
      <c r="V676" s="49"/>
      <c r="W676" s="49"/>
      <c r="X676" s="49"/>
      <c r="Y676" s="49"/>
      <c r="Z676" s="49"/>
      <c r="AA676" s="49"/>
      <c r="AB676" s="49"/>
      <c r="AC676" s="49"/>
      <c r="AG676" s="49"/>
      <c r="AH676" s="49"/>
      <c r="AI676" s="49"/>
      <c r="AJ676" s="49"/>
      <c r="AK676" s="49"/>
      <c r="AL676" s="49"/>
      <c r="AM676" s="49"/>
      <c r="AN676" s="49"/>
      <c r="AO676" s="49"/>
      <c r="AP676" s="49"/>
      <c r="AR676" s="49"/>
      <c r="AU676" s="49"/>
      <c r="AV676" s="49"/>
      <c r="AW676" s="49"/>
      <c r="AX676" s="49"/>
      <c r="AY676" s="49"/>
      <c r="AZ676" s="49"/>
      <c r="BA676" s="49"/>
      <c r="BB676" s="49"/>
      <c r="BC676" s="49"/>
      <c r="BD676" s="49"/>
    </row>
    <row r="677" spans="18:56" x14ac:dyDescent="0.3">
      <c r="R677" s="49"/>
      <c r="S677" s="49"/>
      <c r="T677" s="49"/>
      <c r="U677" s="49"/>
      <c r="V677" s="49"/>
      <c r="W677" s="49"/>
      <c r="X677" s="49"/>
      <c r="Y677" s="49"/>
      <c r="Z677" s="49"/>
      <c r="AA677" s="49"/>
      <c r="AB677" s="49"/>
      <c r="AC677" s="49"/>
      <c r="AG677" s="49"/>
      <c r="AH677" s="49"/>
      <c r="AI677" s="49"/>
      <c r="AJ677" s="49"/>
      <c r="AK677" s="49"/>
      <c r="AL677" s="49"/>
      <c r="AM677" s="49"/>
      <c r="AN677" s="49"/>
      <c r="AO677" s="49"/>
      <c r="AP677" s="49"/>
      <c r="AR677" s="49"/>
      <c r="AU677" s="49"/>
      <c r="AV677" s="49"/>
      <c r="AW677" s="49"/>
      <c r="AX677" s="49"/>
      <c r="AY677" s="49"/>
      <c r="AZ677" s="49"/>
      <c r="BA677" s="49"/>
      <c r="BB677" s="49"/>
      <c r="BC677" s="49"/>
      <c r="BD677" s="49"/>
    </row>
    <row r="678" spans="18:56" x14ac:dyDescent="0.3">
      <c r="R678" s="49"/>
      <c r="S678" s="49"/>
      <c r="T678" s="49"/>
      <c r="U678" s="49"/>
      <c r="V678" s="49"/>
      <c r="W678" s="49"/>
      <c r="X678" s="49"/>
      <c r="Y678" s="49"/>
      <c r="Z678" s="49"/>
      <c r="AA678" s="49"/>
      <c r="AB678" s="49"/>
      <c r="AC678" s="49"/>
      <c r="AG678" s="49"/>
      <c r="AH678" s="49"/>
      <c r="AI678" s="49"/>
      <c r="AJ678" s="49"/>
      <c r="AK678" s="49"/>
      <c r="AL678" s="49"/>
      <c r="AM678" s="49"/>
      <c r="AN678" s="49"/>
      <c r="AO678" s="49"/>
      <c r="AP678" s="49"/>
      <c r="AR678" s="49"/>
      <c r="AU678" s="49"/>
      <c r="AV678" s="49"/>
      <c r="AW678" s="49"/>
      <c r="AX678" s="49"/>
      <c r="AY678" s="49"/>
      <c r="AZ678" s="49"/>
      <c r="BA678" s="49"/>
      <c r="BB678" s="49"/>
      <c r="BC678" s="49"/>
      <c r="BD678" s="49"/>
    </row>
    <row r="679" spans="18:56" x14ac:dyDescent="0.3">
      <c r="R679" s="49"/>
      <c r="S679" s="49"/>
      <c r="T679" s="49"/>
      <c r="U679" s="49"/>
      <c r="V679" s="49"/>
      <c r="W679" s="49"/>
      <c r="X679" s="49"/>
      <c r="Y679" s="49"/>
      <c r="Z679" s="49"/>
      <c r="AA679" s="49"/>
      <c r="AB679" s="49"/>
      <c r="AC679" s="49"/>
      <c r="AG679" s="49"/>
      <c r="AH679" s="49"/>
      <c r="AI679" s="49"/>
      <c r="AJ679" s="49"/>
      <c r="AK679" s="49"/>
      <c r="AL679" s="49"/>
      <c r="AM679" s="49"/>
      <c r="AN679" s="49"/>
      <c r="AO679" s="49"/>
      <c r="AP679" s="49"/>
      <c r="AR679" s="49"/>
      <c r="AU679" s="49"/>
      <c r="AV679" s="49"/>
      <c r="AW679" s="49"/>
      <c r="AX679" s="49"/>
      <c r="AY679" s="49"/>
      <c r="AZ679" s="49"/>
      <c r="BA679" s="49"/>
      <c r="BB679" s="49"/>
      <c r="BC679" s="49"/>
      <c r="BD679" s="49"/>
    </row>
    <row r="680" spans="18:56" x14ac:dyDescent="0.3">
      <c r="R680" s="49"/>
      <c r="S680" s="49"/>
      <c r="T680" s="49"/>
      <c r="U680" s="49"/>
      <c r="V680" s="49"/>
      <c r="W680" s="49"/>
      <c r="X680" s="49"/>
      <c r="Y680" s="49"/>
      <c r="Z680" s="49"/>
      <c r="AA680" s="49"/>
      <c r="AB680" s="49"/>
      <c r="AC680" s="49"/>
      <c r="AG680" s="49"/>
      <c r="AH680" s="49"/>
      <c r="AI680" s="49"/>
      <c r="AJ680" s="49"/>
      <c r="AK680" s="49"/>
      <c r="AL680" s="49"/>
      <c r="AM680" s="49"/>
      <c r="AN680" s="49"/>
      <c r="AO680" s="49"/>
      <c r="AP680" s="49"/>
      <c r="AR680" s="49"/>
      <c r="AU680" s="49"/>
      <c r="AV680" s="49"/>
      <c r="AW680" s="49"/>
      <c r="AX680" s="49"/>
      <c r="AY680" s="49"/>
      <c r="AZ680" s="49"/>
      <c r="BA680" s="49"/>
      <c r="BB680" s="49"/>
      <c r="BC680" s="49"/>
      <c r="BD680" s="49"/>
    </row>
    <row r="681" spans="18:56" x14ac:dyDescent="0.3">
      <c r="R681" s="49"/>
      <c r="S681" s="49"/>
      <c r="T681" s="49"/>
      <c r="U681" s="49"/>
      <c r="V681" s="49"/>
      <c r="W681" s="49"/>
      <c r="X681" s="49"/>
      <c r="Y681" s="49"/>
      <c r="Z681" s="49"/>
      <c r="AA681" s="49"/>
      <c r="AB681" s="49"/>
      <c r="AC681" s="49"/>
      <c r="AG681" s="49"/>
      <c r="AH681" s="49"/>
      <c r="AI681" s="49"/>
      <c r="AJ681" s="49"/>
      <c r="AK681" s="49"/>
      <c r="AL681" s="49"/>
      <c r="AM681" s="49"/>
      <c r="AN681" s="49"/>
      <c r="AO681" s="49"/>
      <c r="AP681" s="49"/>
      <c r="AR681" s="49"/>
      <c r="AU681" s="49"/>
      <c r="AV681" s="49"/>
      <c r="AW681" s="49"/>
      <c r="AX681" s="49"/>
      <c r="AY681" s="49"/>
      <c r="AZ681" s="49"/>
      <c r="BA681" s="49"/>
      <c r="BB681" s="49"/>
      <c r="BC681" s="49"/>
      <c r="BD681" s="49"/>
    </row>
    <row r="682" spans="18:56" x14ac:dyDescent="0.3">
      <c r="R682" s="49"/>
      <c r="S682" s="49"/>
      <c r="T682" s="49"/>
      <c r="U682" s="49"/>
      <c r="V682" s="49"/>
      <c r="W682" s="49"/>
      <c r="X682" s="49"/>
      <c r="Y682" s="49"/>
      <c r="Z682" s="49"/>
      <c r="AA682" s="49"/>
      <c r="AB682" s="49"/>
      <c r="AC682" s="49"/>
      <c r="AG682" s="49"/>
      <c r="AH682" s="49"/>
      <c r="AI682" s="49"/>
      <c r="AJ682" s="49"/>
      <c r="AK682" s="49"/>
      <c r="AL682" s="49"/>
      <c r="AM682" s="49"/>
      <c r="AN682" s="49"/>
      <c r="AO682" s="49"/>
      <c r="AP682" s="49"/>
      <c r="AR682" s="49"/>
      <c r="AU682" s="49"/>
      <c r="AV682" s="49"/>
      <c r="AW682" s="49"/>
      <c r="AX682" s="49"/>
      <c r="AY682" s="49"/>
      <c r="AZ682" s="49"/>
      <c r="BA682" s="49"/>
      <c r="BB682" s="49"/>
      <c r="BC682" s="49"/>
      <c r="BD682" s="49"/>
    </row>
    <row r="683" spans="18:56" x14ac:dyDescent="0.3">
      <c r="R683" s="49"/>
      <c r="S683" s="49"/>
      <c r="T683" s="49"/>
      <c r="U683" s="49"/>
      <c r="V683" s="49"/>
      <c r="W683" s="49"/>
      <c r="X683" s="49"/>
      <c r="Y683" s="49"/>
      <c r="Z683" s="49"/>
      <c r="AA683" s="49"/>
      <c r="AB683" s="49"/>
      <c r="AC683" s="49"/>
      <c r="AG683" s="49"/>
      <c r="AH683" s="49"/>
      <c r="AI683" s="49"/>
      <c r="AJ683" s="49"/>
      <c r="AK683" s="49"/>
      <c r="AL683" s="49"/>
      <c r="AM683" s="49"/>
      <c r="AN683" s="49"/>
      <c r="AO683" s="49"/>
      <c r="AP683" s="49"/>
      <c r="AR683" s="49"/>
      <c r="AU683" s="49"/>
      <c r="AV683" s="49"/>
      <c r="AW683" s="49"/>
      <c r="AX683" s="49"/>
      <c r="AY683" s="49"/>
      <c r="AZ683" s="49"/>
      <c r="BA683" s="49"/>
      <c r="BB683" s="49"/>
      <c r="BC683" s="49"/>
      <c r="BD683" s="49"/>
    </row>
    <row r="684" spans="18:56" x14ac:dyDescent="0.3">
      <c r="R684" s="49"/>
      <c r="S684" s="49"/>
      <c r="T684" s="49"/>
      <c r="U684" s="49"/>
      <c r="V684" s="49"/>
      <c r="W684" s="49"/>
      <c r="X684" s="49"/>
      <c r="Y684" s="49"/>
      <c r="Z684" s="49"/>
      <c r="AA684" s="49"/>
      <c r="AB684" s="49"/>
      <c r="AC684" s="49"/>
      <c r="AG684" s="49"/>
      <c r="AH684" s="49"/>
      <c r="AI684" s="49"/>
      <c r="AJ684" s="49"/>
      <c r="AK684" s="49"/>
      <c r="AL684" s="49"/>
      <c r="AM684" s="49"/>
      <c r="AN684" s="49"/>
      <c r="AO684" s="49"/>
      <c r="AP684" s="49"/>
      <c r="AR684" s="49"/>
      <c r="AU684" s="49"/>
      <c r="AV684" s="49"/>
      <c r="AW684" s="49"/>
      <c r="AX684" s="49"/>
      <c r="AY684" s="49"/>
      <c r="AZ684" s="49"/>
      <c r="BA684" s="49"/>
      <c r="BB684" s="49"/>
      <c r="BC684" s="49"/>
      <c r="BD684" s="49"/>
    </row>
    <row r="685" spans="18:56" x14ac:dyDescent="0.3">
      <c r="R685" s="49"/>
      <c r="S685" s="49"/>
      <c r="T685" s="49"/>
      <c r="U685" s="49"/>
      <c r="V685" s="49"/>
      <c r="W685" s="49"/>
      <c r="X685" s="49"/>
      <c r="Y685" s="49"/>
      <c r="Z685" s="49"/>
      <c r="AA685" s="49"/>
      <c r="AB685" s="49"/>
      <c r="AC685" s="49"/>
      <c r="AG685" s="49"/>
      <c r="AH685" s="49"/>
      <c r="AI685" s="49"/>
      <c r="AJ685" s="49"/>
      <c r="AK685" s="49"/>
      <c r="AL685" s="49"/>
      <c r="AM685" s="49"/>
      <c r="AN685" s="49"/>
      <c r="AO685" s="49"/>
      <c r="AP685" s="49"/>
      <c r="AR685" s="49"/>
      <c r="AU685" s="49"/>
      <c r="AV685" s="49"/>
      <c r="AW685" s="49"/>
      <c r="AX685" s="49"/>
      <c r="AY685" s="49"/>
      <c r="AZ685" s="49"/>
      <c r="BA685" s="49"/>
      <c r="BB685" s="49"/>
      <c r="BC685" s="49"/>
      <c r="BD685" s="49"/>
    </row>
    <row r="686" spans="18:56" x14ac:dyDescent="0.3">
      <c r="R686" s="49"/>
      <c r="S686" s="49"/>
      <c r="T686" s="49"/>
      <c r="U686" s="49"/>
      <c r="V686" s="49"/>
      <c r="W686" s="49"/>
      <c r="X686" s="49"/>
      <c r="Y686" s="49"/>
      <c r="Z686" s="49"/>
      <c r="AA686" s="49"/>
      <c r="AB686" s="49"/>
      <c r="AC686" s="49"/>
      <c r="AG686" s="49"/>
      <c r="AH686" s="49"/>
      <c r="AI686" s="49"/>
      <c r="AJ686" s="49"/>
      <c r="AK686" s="49"/>
      <c r="AL686" s="49"/>
      <c r="AM686" s="49"/>
      <c r="AN686" s="49"/>
      <c r="AO686" s="49"/>
      <c r="AP686" s="49"/>
      <c r="AR686" s="49"/>
      <c r="AU686" s="49"/>
      <c r="AV686" s="49"/>
      <c r="AW686" s="49"/>
      <c r="AX686" s="49"/>
      <c r="AY686" s="49"/>
      <c r="AZ686" s="49"/>
      <c r="BA686" s="49"/>
      <c r="BB686" s="49"/>
      <c r="BC686" s="49"/>
      <c r="BD686" s="49"/>
    </row>
    <row r="687" spans="18:56" x14ac:dyDescent="0.3">
      <c r="R687" s="49"/>
      <c r="S687" s="49"/>
      <c r="T687" s="49"/>
      <c r="U687" s="49"/>
      <c r="V687" s="49"/>
      <c r="W687" s="49"/>
      <c r="X687" s="49"/>
      <c r="Y687" s="49"/>
      <c r="Z687" s="49"/>
      <c r="AA687" s="49"/>
      <c r="AB687" s="49"/>
      <c r="AC687" s="49"/>
      <c r="AG687" s="49"/>
      <c r="AH687" s="49"/>
      <c r="AI687" s="49"/>
      <c r="AJ687" s="49"/>
      <c r="AK687" s="49"/>
      <c r="AL687" s="49"/>
      <c r="AM687" s="49"/>
      <c r="AN687" s="49"/>
      <c r="AO687" s="49"/>
      <c r="AP687" s="49"/>
      <c r="AR687" s="49"/>
      <c r="AU687" s="49"/>
      <c r="AV687" s="49"/>
      <c r="AW687" s="49"/>
      <c r="AX687" s="49"/>
      <c r="AY687" s="49"/>
      <c r="AZ687" s="49"/>
      <c r="BA687" s="49"/>
      <c r="BB687" s="49"/>
      <c r="BC687" s="49"/>
      <c r="BD687" s="49"/>
    </row>
    <row r="688" spans="18:56" x14ac:dyDescent="0.3">
      <c r="R688" s="49"/>
      <c r="S688" s="49"/>
      <c r="T688" s="49"/>
      <c r="U688" s="49"/>
      <c r="V688" s="49"/>
      <c r="W688" s="49"/>
      <c r="X688" s="49"/>
      <c r="Y688" s="49"/>
      <c r="Z688" s="49"/>
      <c r="AA688" s="49"/>
      <c r="AB688" s="49"/>
      <c r="AC688" s="49"/>
      <c r="AG688" s="49"/>
      <c r="AH688" s="49"/>
      <c r="AI688" s="49"/>
      <c r="AJ688" s="49"/>
      <c r="AK688" s="49"/>
      <c r="AL688" s="49"/>
      <c r="AM688" s="49"/>
      <c r="AN688" s="49"/>
      <c r="AO688" s="49"/>
      <c r="AP688" s="49"/>
      <c r="AR688" s="49"/>
      <c r="AU688" s="49"/>
      <c r="AV688" s="49"/>
      <c r="AW688" s="49"/>
      <c r="AX688" s="49"/>
      <c r="AY688" s="49"/>
      <c r="AZ688" s="49"/>
      <c r="BA688" s="49"/>
      <c r="BB688" s="49"/>
      <c r="BC688" s="49"/>
      <c r="BD688" s="49"/>
    </row>
    <row r="689" spans="18:56" x14ac:dyDescent="0.3">
      <c r="R689" s="49"/>
      <c r="S689" s="49"/>
      <c r="T689" s="49"/>
      <c r="U689" s="49"/>
      <c r="V689" s="49"/>
      <c r="W689" s="49"/>
      <c r="X689" s="49"/>
      <c r="Y689" s="49"/>
      <c r="Z689" s="49"/>
      <c r="AA689" s="49"/>
      <c r="AB689" s="49"/>
      <c r="AC689" s="49"/>
      <c r="AG689" s="49"/>
      <c r="AH689" s="49"/>
      <c r="AI689" s="49"/>
      <c r="AJ689" s="49"/>
      <c r="AK689" s="49"/>
      <c r="AL689" s="49"/>
      <c r="AM689" s="49"/>
      <c r="AN689" s="49"/>
      <c r="AO689" s="49"/>
      <c r="AP689" s="49"/>
      <c r="AR689" s="49"/>
      <c r="AU689" s="49"/>
      <c r="AV689" s="49"/>
      <c r="AW689" s="49"/>
      <c r="AX689" s="49"/>
      <c r="AY689" s="49"/>
      <c r="AZ689" s="49"/>
      <c r="BA689" s="49"/>
      <c r="BB689" s="49"/>
      <c r="BC689" s="49"/>
      <c r="BD689" s="49"/>
    </row>
    <row r="690" spans="18:56" x14ac:dyDescent="0.3">
      <c r="R690" s="49"/>
      <c r="S690" s="49"/>
      <c r="T690" s="49"/>
      <c r="U690" s="49"/>
      <c r="V690" s="49"/>
      <c r="W690" s="49"/>
      <c r="X690" s="49"/>
      <c r="Y690" s="49"/>
      <c r="Z690" s="49"/>
      <c r="AA690" s="49"/>
      <c r="AB690" s="49"/>
      <c r="AC690" s="49"/>
      <c r="AG690" s="49"/>
      <c r="AH690" s="49"/>
      <c r="AI690" s="49"/>
      <c r="AJ690" s="49"/>
      <c r="AK690" s="49"/>
      <c r="AL690" s="49"/>
      <c r="AM690" s="49"/>
      <c r="AN690" s="49"/>
      <c r="AO690" s="49"/>
      <c r="AP690" s="49"/>
      <c r="AR690" s="49"/>
      <c r="AU690" s="49"/>
      <c r="AV690" s="49"/>
      <c r="AW690" s="49"/>
      <c r="AX690" s="49"/>
      <c r="AY690" s="49"/>
      <c r="AZ690" s="49"/>
      <c r="BA690" s="49"/>
      <c r="BB690" s="49"/>
      <c r="BC690" s="49"/>
      <c r="BD690" s="49"/>
    </row>
    <row r="691" spans="18:56" x14ac:dyDescent="0.3">
      <c r="R691" s="49"/>
      <c r="S691" s="49"/>
      <c r="T691" s="49"/>
      <c r="U691" s="49"/>
      <c r="V691" s="49"/>
      <c r="W691" s="49"/>
      <c r="X691" s="49"/>
      <c r="Y691" s="49"/>
      <c r="Z691" s="49"/>
      <c r="AA691" s="49"/>
      <c r="AB691" s="49"/>
      <c r="AC691" s="49"/>
      <c r="AG691" s="49"/>
      <c r="AH691" s="49"/>
      <c r="AI691" s="49"/>
      <c r="AJ691" s="49"/>
      <c r="AK691" s="49"/>
      <c r="AL691" s="49"/>
      <c r="AM691" s="49"/>
      <c r="AN691" s="49"/>
      <c r="AO691" s="49"/>
      <c r="AP691" s="49"/>
      <c r="AR691" s="49"/>
      <c r="AU691" s="49"/>
      <c r="AV691" s="49"/>
      <c r="AW691" s="49"/>
      <c r="AX691" s="49"/>
      <c r="AY691" s="49"/>
      <c r="AZ691" s="49"/>
      <c r="BA691" s="49"/>
      <c r="BB691" s="49"/>
      <c r="BC691" s="49"/>
      <c r="BD691" s="49"/>
    </row>
    <row r="692" spans="18:56" x14ac:dyDescent="0.3">
      <c r="R692" s="49"/>
      <c r="S692" s="49"/>
      <c r="T692" s="49"/>
      <c r="U692" s="49"/>
      <c r="V692" s="49"/>
      <c r="W692" s="49"/>
      <c r="X692" s="49"/>
      <c r="Y692" s="49"/>
      <c r="Z692" s="49"/>
      <c r="AA692" s="49"/>
      <c r="AB692" s="49"/>
      <c r="AC692" s="49"/>
      <c r="AG692" s="49"/>
      <c r="AH692" s="49"/>
      <c r="AI692" s="49"/>
      <c r="AJ692" s="49"/>
      <c r="AK692" s="49"/>
      <c r="AL692" s="49"/>
      <c r="AM692" s="49"/>
      <c r="AN692" s="49"/>
      <c r="AO692" s="49"/>
      <c r="AP692" s="49"/>
      <c r="AR692" s="49"/>
      <c r="AU692" s="49"/>
      <c r="AV692" s="49"/>
      <c r="AW692" s="49"/>
      <c r="AX692" s="49"/>
      <c r="AY692" s="49"/>
      <c r="AZ692" s="49"/>
      <c r="BA692" s="49"/>
      <c r="BB692" s="49"/>
      <c r="BC692" s="49"/>
      <c r="BD692" s="49"/>
    </row>
    <row r="693" spans="18:56" x14ac:dyDescent="0.3">
      <c r="R693" s="49"/>
      <c r="S693" s="49"/>
      <c r="T693" s="49"/>
      <c r="U693" s="49"/>
      <c r="V693" s="49"/>
      <c r="W693" s="49"/>
      <c r="X693" s="49"/>
      <c r="Y693" s="49"/>
      <c r="Z693" s="49"/>
      <c r="AA693" s="49"/>
      <c r="AB693" s="49"/>
      <c r="AC693" s="49"/>
      <c r="AG693" s="49"/>
      <c r="AH693" s="49"/>
      <c r="AI693" s="49"/>
      <c r="AJ693" s="49"/>
      <c r="AK693" s="49"/>
      <c r="AL693" s="49"/>
      <c r="AM693" s="49"/>
      <c r="AN693" s="49"/>
      <c r="AO693" s="49"/>
      <c r="AP693" s="49"/>
      <c r="AR693" s="49"/>
      <c r="AU693" s="49"/>
      <c r="AV693" s="49"/>
      <c r="AW693" s="49"/>
      <c r="AX693" s="49"/>
      <c r="AY693" s="49"/>
      <c r="AZ693" s="49"/>
      <c r="BA693" s="49"/>
      <c r="BB693" s="49"/>
      <c r="BC693" s="49"/>
      <c r="BD693" s="49"/>
    </row>
    <row r="694" spans="18:56" x14ac:dyDescent="0.3">
      <c r="R694" s="49"/>
      <c r="S694" s="49"/>
      <c r="T694" s="49"/>
      <c r="U694" s="49"/>
      <c r="V694" s="49"/>
      <c r="W694" s="49"/>
      <c r="X694" s="49"/>
      <c r="Y694" s="49"/>
      <c r="Z694" s="49"/>
      <c r="AA694" s="49"/>
      <c r="AB694" s="49"/>
      <c r="AC694" s="49"/>
      <c r="AG694" s="49"/>
      <c r="AH694" s="49"/>
      <c r="AI694" s="49"/>
      <c r="AJ694" s="49"/>
      <c r="AK694" s="49"/>
      <c r="AL694" s="49"/>
      <c r="AM694" s="49"/>
      <c r="AN694" s="49"/>
      <c r="AO694" s="49"/>
      <c r="AP694" s="49"/>
      <c r="AR694" s="49"/>
      <c r="AU694" s="49"/>
      <c r="AV694" s="49"/>
      <c r="AW694" s="49"/>
      <c r="AX694" s="49"/>
      <c r="AY694" s="49"/>
      <c r="AZ694" s="49"/>
      <c r="BA694" s="49"/>
      <c r="BB694" s="49"/>
      <c r="BC694" s="49"/>
      <c r="BD694" s="49"/>
    </row>
    <row r="695" spans="18:56" x14ac:dyDescent="0.3">
      <c r="R695" s="49"/>
      <c r="S695" s="49"/>
      <c r="T695" s="49"/>
      <c r="U695" s="49"/>
      <c r="V695" s="49"/>
      <c r="W695" s="49"/>
      <c r="X695" s="49"/>
      <c r="Y695" s="49"/>
      <c r="Z695" s="49"/>
      <c r="AA695" s="49"/>
      <c r="AB695" s="49"/>
      <c r="AC695" s="49"/>
      <c r="AG695" s="49"/>
      <c r="AH695" s="49"/>
      <c r="AI695" s="49"/>
      <c r="AJ695" s="49"/>
      <c r="AK695" s="49"/>
      <c r="AL695" s="49"/>
      <c r="AM695" s="49"/>
      <c r="AN695" s="49"/>
      <c r="AO695" s="49"/>
      <c r="AP695" s="49"/>
      <c r="AR695" s="49"/>
      <c r="AU695" s="49"/>
      <c r="AV695" s="49"/>
      <c r="AW695" s="49"/>
      <c r="AX695" s="49"/>
      <c r="AY695" s="49"/>
      <c r="AZ695" s="49"/>
      <c r="BA695" s="49"/>
      <c r="BB695" s="49"/>
      <c r="BC695" s="49"/>
      <c r="BD695" s="49"/>
    </row>
    <row r="696" spans="18:56" x14ac:dyDescent="0.3">
      <c r="R696" s="49"/>
      <c r="S696" s="49"/>
      <c r="T696" s="49"/>
      <c r="U696" s="49"/>
      <c r="V696" s="49"/>
      <c r="W696" s="49"/>
      <c r="X696" s="49"/>
      <c r="Y696" s="49"/>
      <c r="Z696" s="49"/>
      <c r="AA696" s="49"/>
      <c r="AB696" s="49"/>
      <c r="AC696" s="49"/>
      <c r="AG696" s="49"/>
      <c r="AH696" s="49"/>
      <c r="AI696" s="49"/>
      <c r="AJ696" s="49"/>
      <c r="AK696" s="49"/>
      <c r="AL696" s="49"/>
      <c r="AM696" s="49"/>
      <c r="AN696" s="49"/>
      <c r="AO696" s="49"/>
      <c r="AP696" s="49"/>
      <c r="AR696" s="49"/>
      <c r="AU696" s="49"/>
      <c r="AV696" s="49"/>
      <c r="AW696" s="49"/>
      <c r="AX696" s="49"/>
      <c r="AY696" s="49"/>
      <c r="AZ696" s="49"/>
      <c r="BA696" s="49"/>
      <c r="BB696" s="49"/>
      <c r="BC696" s="49"/>
      <c r="BD696" s="49"/>
    </row>
    <row r="697" spans="18:56" x14ac:dyDescent="0.3">
      <c r="R697" s="49"/>
      <c r="S697" s="49"/>
      <c r="T697" s="49"/>
      <c r="U697" s="49"/>
      <c r="V697" s="49"/>
      <c r="W697" s="49"/>
      <c r="X697" s="49"/>
      <c r="Y697" s="49"/>
      <c r="Z697" s="49"/>
      <c r="AA697" s="49"/>
      <c r="AB697" s="49"/>
      <c r="AC697" s="49"/>
      <c r="AG697" s="49"/>
      <c r="AH697" s="49"/>
      <c r="AI697" s="49"/>
      <c r="AJ697" s="49"/>
      <c r="AK697" s="49"/>
      <c r="AL697" s="49"/>
      <c r="AM697" s="49"/>
      <c r="AN697" s="49"/>
      <c r="AO697" s="49"/>
      <c r="AP697" s="49"/>
      <c r="AR697" s="49"/>
      <c r="AU697" s="49"/>
      <c r="AV697" s="49"/>
      <c r="AW697" s="49"/>
      <c r="AX697" s="49"/>
      <c r="AY697" s="49"/>
      <c r="AZ697" s="49"/>
      <c r="BA697" s="49"/>
      <c r="BB697" s="49"/>
      <c r="BC697" s="49"/>
      <c r="BD697" s="49"/>
    </row>
    <row r="698" spans="18:56" x14ac:dyDescent="0.3">
      <c r="R698" s="49"/>
      <c r="S698" s="49"/>
      <c r="T698" s="49"/>
      <c r="U698" s="49"/>
      <c r="V698" s="49"/>
      <c r="W698" s="49"/>
      <c r="X698" s="49"/>
      <c r="Y698" s="49"/>
      <c r="Z698" s="49"/>
      <c r="AA698" s="49"/>
      <c r="AB698" s="49"/>
      <c r="AC698" s="49"/>
      <c r="AG698" s="49"/>
      <c r="AH698" s="49"/>
      <c r="AI698" s="49"/>
      <c r="AJ698" s="49"/>
      <c r="AK698" s="49"/>
      <c r="AL698" s="49"/>
      <c r="AM698" s="49"/>
      <c r="AN698" s="49"/>
      <c r="AO698" s="49"/>
      <c r="AP698" s="49"/>
      <c r="AR698" s="49"/>
      <c r="AU698" s="49"/>
      <c r="AV698" s="49"/>
      <c r="AW698" s="49"/>
      <c r="AX698" s="49"/>
      <c r="AY698" s="49"/>
      <c r="AZ698" s="49"/>
      <c r="BA698" s="49"/>
      <c r="BB698" s="49"/>
      <c r="BC698" s="49"/>
      <c r="BD698" s="49"/>
    </row>
    <row r="699" spans="18:56" x14ac:dyDescent="0.3">
      <c r="R699" s="49"/>
      <c r="S699" s="49"/>
      <c r="T699" s="49"/>
      <c r="U699" s="49"/>
      <c r="V699" s="49"/>
      <c r="W699" s="49"/>
      <c r="X699" s="49"/>
      <c r="Y699" s="49"/>
      <c r="Z699" s="49"/>
      <c r="AA699" s="49"/>
      <c r="AB699" s="49"/>
      <c r="AC699" s="49"/>
      <c r="AG699" s="49"/>
      <c r="AH699" s="49"/>
      <c r="AI699" s="49"/>
      <c r="AJ699" s="49"/>
      <c r="AK699" s="49"/>
      <c r="AL699" s="49"/>
      <c r="AM699" s="49"/>
      <c r="AN699" s="49"/>
      <c r="AO699" s="49"/>
      <c r="AP699" s="49"/>
      <c r="AR699" s="49"/>
      <c r="AU699" s="49"/>
      <c r="AV699" s="49"/>
      <c r="AW699" s="49"/>
      <c r="AX699" s="49"/>
      <c r="AY699" s="49"/>
      <c r="AZ699" s="49"/>
      <c r="BA699" s="49"/>
      <c r="BB699" s="49"/>
      <c r="BC699" s="49"/>
      <c r="BD699" s="49"/>
    </row>
    <row r="700" spans="18:56" x14ac:dyDescent="0.3">
      <c r="R700" s="49"/>
      <c r="S700" s="49"/>
      <c r="T700" s="49"/>
      <c r="U700" s="49"/>
      <c r="V700" s="49"/>
      <c r="W700" s="49"/>
      <c r="X700" s="49"/>
      <c r="Y700" s="49"/>
      <c r="Z700" s="49"/>
      <c r="AA700" s="49"/>
      <c r="AB700" s="49"/>
      <c r="AC700" s="49"/>
      <c r="AG700" s="49"/>
      <c r="AH700" s="49"/>
      <c r="AI700" s="49"/>
      <c r="AJ700" s="49"/>
      <c r="AK700" s="49"/>
      <c r="AL700" s="49"/>
      <c r="AM700" s="49"/>
      <c r="AN700" s="49"/>
      <c r="AO700" s="49"/>
      <c r="AP700" s="49"/>
      <c r="AR700" s="49"/>
      <c r="AU700" s="49"/>
      <c r="AV700" s="49"/>
      <c r="AW700" s="49"/>
      <c r="AX700" s="49"/>
      <c r="AY700" s="49"/>
      <c r="AZ700" s="49"/>
      <c r="BA700" s="49"/>
      <c r="BB700" s="49"/>
      <c r="BC700" s="49"/>
      <c r="BD700" s="49"/>
    </row>
    <row r="701" spans="18:56" x14ac:dyDescent="0.3">
      <c r="R701" s="49"/>
      <c r="S701" s="49"/>
      <c r="T701" s="49"/>
      <c r="U701" s="49"/>
      <c r="V701" s="49"/>
      <c r="W701" s="49"/>
      <c r="X701" s="49"/>
      <c r="Y701" s="49"/>
      <c r="Z701" s="49"/>
      <c r="AA701" s="49"/>
      <c r="AB701" s="49"/>
      <c r="AC701" s="49"/>
      <c r="AG701" s="49"/>
      <c r="AH701" s="49"/>
      <c r="AI701" s="49"/>
      <c r="AJ701" s="49"/>
      <c r="AK701" s="49"/>
      <c r="AL701" s="49"/>
      <c r="AM701" s="49"/>
      <c r="AN701" s="49"/>
      <c r="AO701" s="49"/>
      <c r="AP701" s="49"/>
      <c r="AR701" s="49"/>
      <c r="AU701" s="49"/>
      <c r="AV701" s="49"/>
      <c r="AW701" s="49"/>
      <c r="AX701" s="49"/>
      <c r="AY701" s="49"/>
      <c r="AZ701" s="49"/>
      <c r="BA701" s="49"/>
      <c r="BB701" s="49"/>
      <c r="BC701" s="49"/>
      <c r="BD701" s="49"/>
    </row>
    <row r="702" spans="18:56" x14ac:dyDescent="0.3">
      <c r="R702" s="49"/>
      <c r="S702" s="49"/>
      <c r="T702" s="49"/>
      <c r="U702" s="49"/>
      <c r="V702" s="49"/>
      <c r="W702" s="49"/>
      <c r="X702" s="49"/>
      <c r="Y702" s="49"/>
      <c r="Z702" s="49"/>
      <c r="AA702" s="49"/>
      <c r="AB702" s="49"/>
      <c r="AC702" s="49"/>
      <c r="AG702" s="49"/>
      <c r="AH702" s="49"/>
      <c r="AI702" s="49"/>
      <c r="AJ702" s="49"/>
      <c r="AK702" s="49"/>
      <c r="AL702" s="49"/>
      <c r="AM702" s="49"/>
      <c r="AN702" s="49"/>
      <c r="AO702" s="49"/>
      <c r="AP702" s="49"/>
      <c r="AR702" s="49"/>
      <c r="AU702" s="49"/>
      <c r="AV702" s="49"/>
      <c r="AW702" s="49"/>
      <c r="AX702" s="49"/>
      <c r="AY702" s="49"/>
      <c r="AZ702" s="49"/>
      <c r="BA702" s="49"/>
      <c r="BB702" s="49"/>
      <c r="BC702" s="49"/>
      <c r="BD702" s="49"/>
    </row>
    <row r="703" spans="18:56" x14ac:dyDescent="0.3">
      <c r="R703" s="49"/>
      <c r="S703" s="49"/>
      <c r="T703" s="49"/>
      <c r="U703" s="49"/>
      <c r="V703" s="49"/>
      <c r="W703" s="49"/>
      <c r="X703" s="49"/>
      <c r="Y703" s="49"/>
      <c r="Z703" s="49"/>
      <c r="AA703" s="49"/>
      <c r="AB703" s="49"/>
      <c r="AC703" s="49"/>
      <c r="AG703" s="49"/>
      <c r="AH703" s="49"/>
      <c r="AI703" s="49"/>
      <c r="AJ703" s="49"/>
      <c r="AK703" s="49"/>
      <c r="AL703" s="49"/>
      <c r="AM703" s="49"/>
      <c r="AN703" s="49"/>
      <c r="AO703" s="49"/>
      <c r="AP703" s="49"/>
      <c r="AR703" s="49"/>
      <c r="AU703" s="49"/>
      <c r="AV703" s="49"/>
      <c r="AW703" s="49"/>
      <c r="AX703" s="49"/>
      <c r="AY703" s="49"/>
      <c r="AZ703" s="49"/>
      <c r="BA703" s="49"/>
      <c r="BB703" s="49"/>
      <c r="BC703" s="49"/>
      <c r="BD703" s="49"/>
    </row>
    <row r="704" spans="18:56" x14ac:dyDescent="0.3">
      <c r="R704" s="49"/>
      <c r="S704" s="49"/>
      <c r="T704" s="49"/>
      <c r="U704" s="49"/>
      <c r="V704" s="49"/>
      <c r="W704" s="49"/>
      <c r="X704" s="49"/>
      <c r="Y704" s="49"/>
      <c r="Z704" s="49"/>
      <c r="AA704" s="49"/>
      <c r="AB704" s="49"/>
      <c r="AC704" s="49"/>
      <c r="AG704" s="49"/>
      <c r="AH704" s="49"/>
      <c r="AI704" s="49"/>
      <c r="AJ704" s="49"/>
      <c r="AK704" s="49"/>
      <c r="AL704" s="49"/>
      <c r="AM704" s="49"/>
      <c r="AN704" s="49"/>
      <c r="AO704" s="49"/>
      <c r="AP704" s="49"/>
      <c r="AR704" s="49"/>
      <c r="AU704" s="49"/>
      <c r="AV704" s="49"/>
      <c r="AW704" s="49"/>
      <c r="AX704" s="49"/>
      <c r="AY704" s="49"/>
      <c r="AZ704" s="49"/>
      <c r="BA704" s="49"/>
      <c r="BB704" s="49"/>
      <c r="BC704" s="49"/>
      <c r="BD704" s="49"/>
    </row>
    <row r="705" spans="18:56" x14ac:dyDescent="0.3">
      <c r="R705" s="49"/>
      <c r="S705" s="49"/>
      <c r="T705" s="49"/>
      <c r="U705" s="49"/>
      <c r="V705" s="49"/>
      <c r="W705" s="49"/>
      <c r="X705" s="49"/>
      <c r="Y705" s="49"/>
      <c r="Z705" s="49"/>
      <c r="AA705" s="49"/>
      <c r="AB705" s="49"/>
      <c r="AC705" s="49"/>
      <c r="AG705" s="49"/>
      <c r="AH705" s="49"/>
      <c r="AI705" s="49"/>
      <c r="AJ705" s="49"/>
      <c r="AK705" s="49"/>
      <c r="AL705" s="49"/>
      <c r="AM705" s="49"/>
      <c r="AN705" s="49"/>
      <c r="AO705" s="49"/>
      <c r="AP705" s="49"/>
      <c r="AR705" s="49"/>
      <c r="AU705" s="49"/>
      <c r="AV705" s="49"/>
      <c r="AW705" s="49"/>
      <c r="AX705" s="49"/>
      <c r="AY705" s="49"/>
      <c r="AZ705" s="49"/>
      <c r="BA705" s="49"/>
      <c r="BB705" s="49"/>
      <c r="BC705" s="49"/>
      <c r="BD705" s="49"/>
    </row>
    <row r="706" spans="18:56" x14ac:dyDescent="0.3">
      <c r="R706" s="49"/>
      <c r="S706" s="49"/>
      <c r="T706" s="49"/>
      <c r="U706" s="49"/>
      <c r="V706" s="49"/>
      <c r="W706" s="49"/>
      <c r="X706" s="49"/>
      <c r="Y706" s="49"/>
      <c r="Z706" s="49"/>
      <c r="AA706" s="49"/>
      <c r="AB706" s="49"/>
      <c r="AC706" s="49"/>
      <c r="AG706" s="49"/>
      <c r="AH706" s="49"/>
      <c r="AI706" s="49"/>
      <c r="AJ706" s="49"/>
      <c r="AK706" s="49"/>
      <c r="AL706" s="49"/>
      <c r="AM706" s="49"/>
      <c r="AN706" s="49"/>
      <c r="AO706" s="49"/>
      <c r="AP706" s="49"/>
      <c r="AR706" s="49"/>
      <c r="AU706" s="49"/>
      <c r="AV706" s="49"/>
      <c r="AW706" s="49"/>
      <c r="AX706" s="49"/>
      <c r="AY706" s="49"/>
      <c r="AZ706" s="49"/>
      <c r="BA706" s="49"/>
      <c r="BB706" s="49"/>
      <c r="BC706" s="49"/>
      <c r="BD706" s="49"/>
    </row>
    <row r="707" spans="18:56" x14ac:dyDescent="0.3">
      <c r="R707" s="49"/>
      <c r="S707" s="49"/>
      <c r="T707" s="49"/>
      <c r="U707" s="49"/>
      <c r="V707" s="49"/>
      <c r="W707" s="49"/>
      <c r="X707" s="49"/>
      <c r="Y707" s="49"/>
      <c r="Z707" s="49"/>
      <c r="AA707" s="49"/>
      <c r="AB707" s="49"/>
      <c r="AC707" s="49"/>
      <c r="AG707" s="49"/>
      <c r="AH707" s="49"/>
      <c r="AI707" s="49"/>
      <c r="AJ707" s="49"/>
      <c r="AK707" s="49"/>
      <c r="AL707" s="49"/>
      <c r="AM707" s="49"/>
      <c r="AN707" s="49"/>
      <c r="AO707" s="49"/>
      <c r="AP707" s="49"/>
      <c r="AR707" s="49"/>
      <c r="AU707" s="49"/>
      <c r="AV707" s="49"/>
      <c r="AW707" s="49"/>
      <c r="AX707" s="49"/>
      <c r="AY707" s="49"/>
      <c r="AZ707" s="49"/>
      <c r="BA707" s="49"/>
      <c r="BB707" s="49"/>
      <c r="BC707" s="49"/>
      <c r="BD707" s="49"/>
    </row>
    <row r="708" spans="18:56" x14ac:dyDescent="0.3">
      <c r="R708" s="49"/>
      <c r="S708" s="49"/>
      <c r="T708" s="49"/>
      <c r="U708" s="49"/>
      <c r="V708" s="49"/>
      <c r="W708" s="49"/>
      <c r="X708" s="49"/>
      <c r="Y708" s="49"/>
      <c r="Z708" s="49"/>
      <c r="AA708" s="49"/>
      <c r="AB708" s="49"/>
      <c r="AC708" s="49"/>
      <c r="AG708" s="49"/>
      <c r="AH708" s="49"/>
      <c r="AI708" s="49"/>
      <c r="AJ708" s="49"/>
      <c r="AK708" s="49"/>
      <c r="AL708" s="49"/>
      <c r="AM708" s="49"/>
      <c r="AN708" s="49"/>
      <c r="AO708" s="49"/>
      <c r="AP708" s="49"/>
      <c r="AR708" s="49"/>
      <c r="AU708" s="49"/>
      <c r="AV708" s="49"/>
      <c r="AW708" s="49"/>
      <c r="AX708" s="49"/>
      <c r="AY708" s="49"/>
      <c r="AZ708" s="49"/>
      <c r="BA708" s="49"/>
      <c r="BB708" s="49"/>
      <c r="BC708" s="49"/>
      <c r="BD708" s="49"/>
    </row>
    <row r="709" spans="18:56" x14ac:dyDescent="0.3">
      <c r="R709" s="49"/>
      <c r="S709" s="49"/>
      <c r="T709" s="49"/>
      <c r="U709" s="49"/>
      <c r="V709" s="49"/>
      <c r="W709" s="49"/>
      <c r="X709" s="49"/>
      <c r="Y709" s="49"/>
      <c r="Z709" s="49"/>
      <c r="AA709" s="49"/>
      <c r="AB709" s="49"/>
      <c r="AC709" s="49"/>
      <c r="AG709" s="49"/>
      <c r="AH709" s="49"/>
      <c r="AI709" s="49"/>
      <c r="AJ709" s="49"/>
      <c r="AK709" s="49"/>
      <c r="AL709" s="49"/>
      <c r="AM709" s="49"/>
      <c r="AN709" s="49"/>
      <c r="AO709" s="49"/>
      <c r="AP709" s="49"/>
      <c r="AR709" s="49"/>
      <c r="AU709" s="49"/>
      <c r="AV709" s="49"/>
      <c r="AW709" s="49"/>
      <c r="AX709" s="49"/>
      <c r="AY709" s="49"/>
      <c r="AZ709" s="49"/>
      <c r="BA709" s="49"/>
      <c r="BB709" s="49"/>
      <c r="BC709" s="49"/>
      <c r="BD709" s="49"/>
    </row>
    <row r="710" spans="18:56" x14ac:dyDescent="0.3">
      <c r="R710" s="49"/>
      <c r="S710" s="49"/>
      <c r="T710" s="49"/>
      <c r="U710" s="49"/>
      <c r="V710" s="49"/>
      <c r="W710" s="49"/>
      <c r="X710" s="49"/>
      <c r="Y710" s="49"/>
      <c r="Z710" s="49"/>
      <c r="AA710" s="49"/>
      <c r="AB710" s="49"/>
      <c r="AC710" s="49"/>
      <c r="AG710" s="49"/>
      <c r="AH710" s="49"/>
      <c r="AI710" s="49"/>
      <c r="AJ710" s="49"/>
      <c r="AK710" s="49"/>
      <c r="AL710" s="49"/>
      <c r="AM710" s="49"/>
      <c r="AN710" s="49"/>
      <c r="AO710" s="49"/>
      <c r="AP710" s="49"/>
      <c r="AR710" s="49"/>
      <c r="AU710" s="49"/>
      <c r="AV710" s="49"/>
      <c r="AW710" s="49"/>
      <c r="AX710" s="49"/>
      <c r="AY710" s="49"/>
      <c r="AZ710" s="49"/>
      <c r="BA710" s="49"/>
      <c r="BB710" s="49"/>
      <c r="BC710" s="49"/>
      <c r="BD710" s="49"/>
    </row>
    <row r="711" spans="18:56" x14ac:dyDescent="0.3">
      <c r="R711" s="49"/>
      <c r="S711" s="49"/>
      <c r="T711" s="49"/>
      <c r="U711" s="49"/>
      <c r="V711" s="49"/>
      <c r="W711" s="49"/>
      <c r="X711" s="49"/>
      <c r="Y711" s="49"/>
      <c r="Z711" s="49"/>
      <c r="AA711" s="49"/>
      <c r="AB711" s="49"/>
      <c r="AC711" s="49"/>
      <c r="AG711" s="49"/>
      <c r="AH711" s="49"/>
      <c r="AI711" s="49"/>
      <c r="AJ711" s="49"/>
      <c r="AK711" s="49"/>
      <c r="AL711" s="49"/>
      <c r="AM711" s="49"/>
      <c r="AN711" s="49"/>
      <c r="AO711" s="49"/>
      <c r="AP711" s="49"/>
      <c r="AR711" s="49"/>
      <c r="AU711" s="49"/>
      <c r="AV711" s="49"/>
      <c r="AW711" s="49"/>
      <c r="AX711" s="49"/>
      <c r="AY711" s="49"/>
      <c r="AZ711" s="49"/>
      <c r="BA711" s="49"/>
      <c r="BB711" s="49"/>
      <c r="BC711" s="49"/>
      <c r="BD711" s="49"/>
    </row>
    <row r="712" spans="18:56" x14ac:dyDescent="0.3">
      <c r="R712" s="49"/>
      <c r="S712" s="49"/>
      <c r="T712" s="49"/>
      <c r="U712" s="49"/>
      <c r="V712" s="49"/>
      <c r="W712" s="49"/>
      <c r="X712" s="49"/>
      <c r="Y712" s="49"/>
      <c r="Z712" s="49"/>
      <c r="AA712" s="49"/>
      <c r="AB712" s="49"/>
      <c r="AC712" s="49"/>
      <c r="AG712" s="49"/>
      <c r="AH712" s="49"/>
      <c r="AI712" s="49"/>
      <c r="AJ712" s="49"/>
      <c r="AK712" s="49"/>
      <c r="AL712" s="49"/>
      <c r="AM712" s="49"/>
      <c r="AN712" s="49"/>
      <c r="AO712" s="49"/>
      <c r="AP712" s="49"/>
      <c r="AR712" s="49"/>
      <c r="AU712" s="49"/>
      <c r="AV712" s="49"/>
      <c r="AW712" s="49"/>
      <c r="AX712" s="49"/>
      <c r="AY712" s="49"/>
      <c r="AZ712" s="49"/>
      <c r="BA712" s="49"/>
      <c r="BB712" s="49"/>
      <c r="BC712" s="49"/>
      <c r="BD712" s="49"/>
    </row>
    <row r="713" spans="18:56" x14ac:dyDescent="0.3">
      <c r="R713" s="49"/>
      <c r="S713" s="49"/>
      <c r="T713" s="49"/>
      <c r="U713" s="49"/>
      <c r="V713" s="49"/>
      <c r="W713" s="49"/>
      <c r="X713" s="49"/>
      <c r="Y713" s="49"/>
      <c r="Z713" s="49"/>
      <c r="AA713" s="49"/>
      <c r="AB713" s="49"/>
      <c r="AC713" s="49"/>
      <c r="AG713" s="49"/>
      <c r="AH713" s="49"/>
      <c r="AI713" s="49"/>
      <c r="AJ713" s="49"/>
      <c r="AK713" s="49"/>
      <c r="AL713" s="49"/>
      <c r="AM713" s="49"/>
      <c r="AN713" s="49"/>
      <c r="AO713" s="49"/>
      <c r="AP713" s="49"/>
      <c r="AR713" s="49"/>
      <c r="AU713" s="49"/>
      <c r="AV713" s="49"/>
      <c r="AW713" s="49"/>
      <c r="AX713" s="49"/>
      <c r="AY713" s="49"/>
      <c r="AZ713" s="49"/>
      <c r="BA713" s="49"/>
      <c r="BB713" s="49"/>
      <c r="BC713" s="49"/>
      <c r="BD713" s="49"/>
    </row>
    <row r="714" spans="18:56" x14ac:dyDescent="0.3">
      <c r="R714" s="49"/>
      <c r="S714" s="49"/>
      <c r="T714" s="49"/>
      <c r="U714" s="49"/>
      <c r="V714" s="49"/>
      <c r="W714" s="49"/>
      <c r="X714" s="49"/>
      <c r="Y714" s="49"/>
      <c r="Z714" s="49"/>
      <c r="AA714" s="49"/>
      <c r="AB714" s="49"/>
      <c r="AC714" s="49"/>
      <c r="AG714" s="49"/>
      <c r="AH714" s="49"/>
      <c r="AI714" s="49"/>
      <c r="AJ714" s="49"/>
      <c r="AK714" s="49"/>
      <c r="AL714" s="49"/>
      <c r="AM714" s="49"/>
      <c r="AN714" s="49"/>
      <c r="AO714" s="49"/>
      <c r="AP714" s="49"/>
      <c r="AR714" s="49"/>
      <c r="AU714" s="49"/>
      <c r="AV714" s="49"/>
      <c r="AW714" s="49"/>
      <c r="AX714" s="49"/>
      <c r="AY714" s="49"/>
      <c r="AZ714" s="49"/>
      <c r="BA714" s="49"/>
      <c r="BB714" s="49"/>
      <c r="BC714" s="49"/>
      <c r="BD714" s="49"/>
    </row>
    <row r="715" spans="18:56" x14ac:dyDescent="0.3">
      <c r="R715" s="49"/>
      <c r="S715" s="49"/>
      <c r="T715" s="49"/>
      <c r="U715" s="49"/>
      <c r="V715" s="49"/>
      <c r="W715" s="49"/>
      <c r="X715" s="49"/>
      <c r="Y715" s="49"/>
      <c r="Z715" s="49"/>
      <c r="AA715" s="49"/>
      <c r="AB715" s="49"/>
      <c r="AC715" s="49"/>
      <c r="AG715" s="49"/>
      <c r="AH715" s="49"/>
      <c r="AI715" s="49"/>
      <c r="AJ715" s="49"/>
      <c r="AK715" s="49"/>
      <c r="AL715" s="49"/>
      <c r="AM715" s="49"/>
      <c r="AN715" s="49"/>
      <c r="AO715" s="49"/>
      <c r="AP715" s="49"/>
      <c r="AR715" s="49"/>
      <c r="AU715" s="49"/>
      <c r="AV715" s="49"/>
      <c r="AW715" s="49"/>
      <c r="AX715" s="49"/>
      <c r="AY715" s="49"/>
      <c r="AZ715" s="49"/>
      <c r="BA715" s="49"/>
      <c r="BB715" s="49"/>
      <c r="BC715" s="49"/>
      <c r="BD715" s="49"/>
    </row>
    <row r="716" spans="18:56" x14ac:dyDescent="0.3">
      <c r="R716" s="49"/>
      <c r="S716" s="49"/>
      <c r="T716" s="49"/>
      <c r="U716" s="49"/>
      <c r="V716" s="49"/>
      <c r="W716" s="49"/>
      <c r="X716" s="49"/>
      <c r="Y716" s="49"/>
      <c r="Z716" s="49"/>
      <c r="AA716" s="49"/>
      <c r="AB716" s="49"/>
      <c r="AC716" s="49"/>
      <c r="AG716" s="49"/>
      <c r="AH716" s="49"/>
      <c r="AI716" s="49"/>
      <c r="AJ716" s="49"/>
      <c r="AK716" s="49"/>
      <c r="AL716" s="49"/>
      <c r="AM716" s="49"/>
      <c r="AN716" s="49"/>
      <c r="AO716" s="49"/>
      <c r="AP716" s="49"/>
      <c r="AR716" s="49"/>
      <c r="AU716" s="49"/>
      <c r="AV716" s="49"/>
      <c r="AW716" s="49"/>
      <c r="AX716" s="49"/>
      <c r="AY716" s="49"/>
      <c r="AZ716" s="49"/>
      <c r="BA716" s="49"/>
      <c r="BB716" s="49"/>
      <c r="BC716" s="49"/>
      <c r="BD716" s="49"/>
    </row>
    <row r="717" spans="18:56" x14ac:dyDescent="0.3">
      <c r="R717" s="49"/>
      <c r="S717" s="49"/>
      <c r="T717" s="49"/>
      <c r="U717" s="49"/>
      <c r="V717" s="49"/>
      <c r="W717" s="49"/>
      <c r="X717" s="49"/>
      <c r="Y717" s="49"/>
      <c r="Z717" s="49"/>
      <c r="AA717" s="49"/>
      <c r="AB717" s="49"/>
      <c r="AC717" s="49"/>
      <c r="AG717" s="49"/>
      <c r="AH717" s="49"/>
      <c r="AI717" s="49"/>
      <c r="AJ717" s="49"/>
      <c r="AK717" s="49"/>
      <c r="AL717" s="49"/>
      <c r="AM717" s="49"/>
      <c r="AN717" s="49"/>
      <c r="AO717" s="49"/>
      <c r="AP717" s="49"/>
      <c r="AR717" s="49"/>
      <c r="AU717" s="49"/>
      <c r="AV717" s="49"/>
      <c r="AW717" s="49"/>
      <c r="AX717" s="49"/>
      <c r="AY717" s="49"/>
      <c r="AZ717" s="49"/>
      <c r="BA717" s="49"/>
      <c r="BB717" s="49"/>
      <c r="BC717" s="49"/>
      <c r="BD717" s="49"/>
    </row>
    <row r="718" spans="18:56" x14ac:dyDescent="0.3">
      <c r="R718" s="49"/>
      <c r="S718" s="49"/>
      <c r="T718" s="49"/>
      <c r="U718" s="49"/>
      <c r="V718" s="49"/>
      <c r="W718" s="49"/>
      <c r="X718" s="49"/>
      <c r="Y718" s="49"/>
      <c r="Z718" s="49"/>
      <c r="AA718" s="49"/>
      <c r="AB718" s="49"/>
      <c r="AC718" s="49"/>
      <c r="AG718" s="49"/>
      <c r="AH718" s="49"/>
      <c r="AI718" s="49"/>
      <c r="AJ718" s="49"/>
      <c r="AK718" s="49"/>
      <c r="AL718" s="49"/>
      <c r="AM718" s="49"/>
      <c r="AN718" s="49"/>
      <c r="AO718" s="49"/>
      <c r="AP718" s="49"/>
      <c r="AR718" s="49"/>
      <c r="AU718" s="49"/>
      <c r="AV718" s="49"/>
      <c r="AW718" s="49"/>
      <c r="AX718" s="49"/>
      <c r="AY718" s="49"/>
      <c r="AZ718" s="49"/>
      <c r="BA718" s="49"/>
      <c r="BB718" s="49"/>
      <c r="BC718" s="49"/>
      <c r="BD718" s="49"/>
    </row>
    <row r="719" spans="18:56" x14ac:dyDescent="0.3">
      <c r="R719" s="49"/>
      <c r="S719" s="49"/>
      <c r="T719" s="49"/>
      <c r="U719" s="49"/>
      <c r="V719" s="49"/>
      <c r="W719" s="49"/>
      <c r="X719" s="49"/>
      <c r="Y719" s="49"/>
      <c r="Z719" s="49"/>
      <c r="AA719" s="49"/>
      <c r="AB719" s="49"/>
      <c r="AC719" s="49"/>
      <c r="AG719" s="49"/>
      <c r="AH719" s="49"/>
      <c r="AI719" s="49"/>
      <c r="AJ719" s="49"/>
      <c r="AK719" s="49"/>
      <c r="AL719" s="49"/>
      <c r="AM719" s="49"/>
      <c r="AN719" s="49"/>
      <c r="AO719" s="49"/>
      <c r="AP719" s="49"/>
      <c r="AR719" s="49"/>
      <c r="AU719" s="49"/>
      <c r="AV719" s="49"/>
      <c r="AW719" s="49"/>
      <c r="AX719" s="49"/>
      <c r="AY719" s="49"/>
      <c r="AZ719" s="49"/>
      <c r="BA719" s="49"/>
      <c r="BB719" s="49"/>
      <c r="BC719" s="49"/>
      <c r="BD719" s="49"/>
    </row>
    <row r="720" spans="18:56" x14ac:dyDescent="0.3">
      <c r="R720" s="49"/>
      <c r="S720" s="49"/>
      <c r="T720" s="49"/>
      <c r="U720" s="49"/>
      <c r="V720" s="49"/>
      <c r="W720" s="49"/>
      <c r="X720" s="49"/>
      <c r="Y720" s="49"/>
      <c r="Z720" s="49"/>
      <c r="AA720" s="49"/>
      <c r="AB720" s="49"/>
      <c r="AC720" s="49"/>
      <c r="AG720" s="49"/>
      <c r="AH720" s="49"/>
      <c r="AI720" s="49"/>
      <c r="AJ720" s="49"/>
      <c r="AK720" s="49"/>
      <c r="AL720" s="49"/>
      <c r="AM720" s="49"/>
      <c r="AN720" s="49"/>
      <c r="AO720" s="49"/>
      <c r="AP720" s="49"/>
      <c r="AR720" s="49"/>
      <c r="AU720" s="49"/>
      <c r="AV720" s="49"/>
      <c r="AW720" s="49"/>
      <c r="AX720" s="49"/>
      <c r="AY720" s="49"/>
      <c r="AZ720" s="49"/>
      <c r="BA720" s="49"/>
      <c r="BB720" s="49"/>
      <c r="BC720" s="49"/>
      <c r="BD720" s="49"/>
    </row>
    <row r="721" spans="18:56" x14ac:dyDescent="0.3">
      <c r="R721" s="49"/>
      <c r="S721" s="49"/>
      <c r="T721" s="49"/>
      <c r="U721" s="49"/>
      <c r="V721" s="49"/>
      <c r="W721" s="49"/>
      <c r="X721" s="49"/>
      <c r="Y721" s="49"/>
      <c r="Z721" s="49"/>
      <c r="AA721" s="49"/>
      <c r="AB721" s="49"/>
      <c r="AC721" s="49"/>
      <c r="AG721" s="49"/>
      <c r="AH721" s="49"/>
      <c r="AI721" s="49"/>
      <c r="AJ721" s="49"/>
      <c r="AK721" s="49"/>
      <c r="AL721" s="49"/>
      <c r="AM721" s="49"/>
      <c r="AN721" s="49"/>
      <c r="AO721" s="49"/>
      <c r="AP721" s="49"/>
      <c r="AR721" s="49"/>
      <c r="AU721" s="49"/>
      <c r="AV721" s="49"/>
      <c r="AW721" s="49"/>
      <c r="AX721" s="49"/>
      <c r="AY721" s="49"/>
      <c r="AZ721" s="49"/>
      <c r="BA721" s="49"/>
      <c r="BB721" s="49"/>
      <c r="BC721" s="49"/>
      <c r="BD721" s="49"/>
    </row>
    <row r="722" spans="18:56" x14ac:dyDescent="0.3">
      <c r="R722" s="49"/>
      <c r="S722" s="49"/>
      <c r="T722" s="49"/>
      <c r="U722" s="49"/>
      <c r="V722" s="49"/>
      <c r="W722" s="49"/>
      <c r="X722" s="49"/>
      <c r="Y722" s="49"/>
      <c r="Z722" s="49"/>
      <c r="AA722" s="49"/>
      <c r="AB722" s="49"/>
      <c r="AC722" s="49"/>
      <c r="AG722" s="49"/>
      <c r="AH722" s="49"/>
      <c r="AI722" s="49"/>
      <c r="AJ722" s="49"/>
      <c r="AK722" s="49"/>
      <c r="AL722" s="49"/>
      <c r="AM722" s="49"/>
      <c r="AN722" s="49"/>
      <c r="AO722" s="49"/>
      <c r="AP722" s="49"/>
      <c r="AR722" s="49"/>
      <c r="AU722" s="49"/>
      <c r="AV722" s="49"/>
      <c r="AW722" s="49"/>
      <c r="AX722" s="49"/>
      <c r="AY722" s="49"/>
      <c r="AZ722" s="49"/>
      <c r="BA722" s="49"/>
      <c r="BB722" s="49"/>
      <c r="BC722" s="49"/>
      <c r="BD722" s="49"/>
    </row>
    <row r="723" spans="18:56" x14ac:dyDescent="0.3">
      <c r="R723" s="49"/>
      <c r="S723" s="49"/>
      <c r="T723" s="49"/>
      <c r="U723" s="49"/>
      <c r="V723" s="49"/>
      <c r="W723" s="49"/>
      <c r="X723" s="49"/>
      <c r="Y723" s="49"/>
      <c r="Z723" s="49"/>
      <c r="AA723" s="49"/>
      <c r="AB723" s="49"/>
      <c r="AC723" s="49"/>
      <c r="AG723" s="49"/>
      <c r="AH723" s="49"/>
      <c r="AI723" s="49"/>
      <c r="AJ723" s="49"/>
      <c r="AK723" s="49"/>
      <c r="AL723" s="49"/>
      <c r="AM723" s="49"/>
      <c r="AN723" s="49"/>
      <c r="AO723" s="49"/>
      <c r="AP723" s="49"/>
      <c r="AR723" s="49"/>
      <c r="AU723" s="49"/>
      <c r="AV723" s="49"/>
      <c r="AW723" s="49"/>
      <c r="AX723" s="49"/>
      <c r="AY723" s="49"/>
      <c r="AZ723" s="49"/>
      <c r="BA723" s="49"/>
      <c r="BB723" s="49"/>
      <c r="BC723" s="49"/>
      <c r="BD723" s="49"/>
    </row>
    <row r="724" spans="18:56" x14ac:dyDescent="0.3">
      <c r="R724" s="49"/>
      <c r="S724" s="49"/>
      <c r="T724" s="49"/>
      <c r="U724" s="49"/>
      <c r="V724" s="49"/>
      <c r="W724" s="49"/>
      <c r="X724" s="49"/>
      <c r="Y724" s="49"/>
      <c r="Z724" s="49"/>
      <c r="AA724" s="49"/>
      <c r="AB724" s="49"/>
      <c r="AC724" s="49"/>
      <c r="AG724" s="49"/>
      <c r="AH724" s="49"/>
      <c r="AI724" s="49"/>
      <c r="AJ724" s="49"/>
      <c r="AK724" s="49"/>
      <c r="AL724" s="49"/>
      <c r="AM724" s="49"/>
      <c r="AN724" s="49"/>
      <c r="AO724" s="49"/>
      <c r="AP724" s="49"/>
      <c r="AR724" s="49"/>
      <c r="AU724" s="49"/>
      <c r="AV724" s="49"/>
      <c r="AW724" s="49"/>
      <c r="AX724" s="49"/>
      <c r="AY724" s="49"/>
      <c r="AZ724" s="49"/>
      <c r="BA724" s="49"/>
      <c r="BB724" s="49"/>
      <c r="BC724" s="49"/>
      <c r="BD724" s="49"/>
    </row>
    <row r="725" spans="18:56" x14ac:dyDescent="0.3">
      <c r="R725" s="49"/>
      <c r="S725" s="49"/>
      <c r="T725" s="49"/>
      <c r="U725" s="49"/>
      <c r="V725" s="49"/>
      <c r="W725" s="49"/>
      <c r="X725" s="49"/>
      <c r="Y725" s="49"/>
      <c r="Z725" s="49"/>
      <c r="AA725" s="49"/>
      <c r="AB725" s="49"/>
      <c r="AC725" s="49"/>
      <c r="AG725" s="49"/>
      <c r="AH725" s="49"/>
      <c r="AI725" s="49"/>
      <c r="AJ725" s="49"/>
      <c r="AK725" s="49"/>
      <c r="AL725" s="49"/>
      <c r="AM725" s="49"/>
      <c r="AN725" s="49"/>
      <c r="AO725" s="49"/>
      <c r="AP725" s="49"/>
      <c r="AR725" s="49"/>
      <c r="AU725" s="49"/>
      <c r="AV725" s="49"/>
      <c r="AW725" s="49"/>
      <c r="AX725" s="49"/>
      <c r="AY725" s="49"/>
      <c r="AZ725" s="49"/>
      <c r="BA725" s="49"/>
      <c r="BB725" s="49"/>
      <c r="BC725" s="49"/>
      <c r="BD725" s="49"/>
    </row>
    <row r="726" spans="18:56" x14ac:dyDescent="0.3">
      <c r="R726" s="49"/>
      <c r="S726" s="49"/>
      <c r="T726" s="49"/>
      <c r="U726" s="49"/>
      <c r="V726" s="49"/>
      <c r="W726" s="49"/>
      <c r="X726" s="49"/>
      <c r="Y726" s="49"/>
      <c r="Z726" s="49"/>
      <c r="AA726" s="49"/>
      <c r="AB726" s="49"/>
      <c r="AC726" s="49"/>
      <c r="AG726" s="49"/>
      <c r="AH726" s="49"/>
      <c r="AI726" s="49"/>
      <c r="AJ726" s="49"/>
      <c r="AK726" s="49"/>
      <c r="AL726" s="49"/>
      <c r="AM726" s="49"/>
      <c r="AN726" s="49"/>
      <c r="AO726" s="49"/>
      <c r="AP726" s="49"/>
      <c r="AR726" s="49"/>
      <c r="AU726" s="49"/>
      <c r="AV726" s="49"/>
      <c r="AW726" s="49"/>
      <c r="AX726" s="49"/>
      <c r="AY726" s="49"/>
      <c r="AZ726" s="49"/>
      <c r="BA726" s="49"/>
      <c r="BB726" s="49"/>
      <c r="BC726" s="49"/>
      <c r="BD726" s="49"/>
    </row>
    <row r="727" spans="18:56" x14ac:dyDescent="0.3">
      <c r="R727" s="49"/>
      <c r="S727" s="49"/>
      <c r="T727" s="49"/>
      <c r="U727" s="49"/>
      <c r="V727" s="49"/>
      <c r="W727" s="49"/>
      <c r="X727" s="49"/>
      <c r="Y727" s="49"/>
      <c r="Z727" s="49"/>
      <c r="AA727" s="49"/>
      <c r="AB727" s="49"/>
      <c r="AC727" s="49"/>
      <c r="AG727" s="49"/>
      <c r="AH727" s="49"/>
      <c r="AI727" s="49"/>
      <c r="AJ727" s="49"/>
      <c r="AK727" s="49"/>
      <c r="AL727" s="49"/>
      <c r="AM727" s="49"/>
      <c r="AN727" s="49"/>
      <c r="AO727" s="49"/>
      <c r="AP727" s="49"/>
      <c r="AR727" s="49"/>
      <c r="AU727" s="49"/>
      <c r="AV727" s="49"/>
      <c r="AW727" s="49"/>
      <c r="AX727" s="49"/>
      <c r="AY727" s="49"/>
      <c r="AZ727" s="49"/>
      <c r="BA727" s="49"/>
      <c r="BB727" s="49"/>
      <c r="BC727" s="49"/>
      <c r="BD727" s="49"/>
    </row>
    <row r="728" spans="18:56" x14ac:dyDescent="0.3">
      <c r="R728" s="49"/>
      <c r="S728" s="49"/>
      <c r="T728" s="49"/>
      <c r="U728" s="49"/>
      <c r="V728" s="49"/>
      <c r="W728" s="49"/>
      <c r="X728" s="49"/>
      <c r="Y728" s="49"/>
      <c r="Z728" s="49"/>
      <c r="AA728" s="49"/>
      <c r="AB728" s="49"/>
      <c r="AC728" s="49"/>
      <c r="AG728" s="49"/>
      <c r="AH728" s="49"/>
      <c r="AI728" s="49"/>
      <c r="AJ728" s="49"/>
      <c r="AK728" s="49"/>
      <c r="AL728" s="49"/>
      <c r="AM728" s="49"/>
      <c r="AN728" s="49"/>
      <c r="AO728" s="49"/>
      <c r="AP728" s="49"/>
      <c r="AR728" s="49"/>
      <c r="AU728" s="49"/>
      <c r="AV728" s="49"/>
      <c r="AW728" s="49"/>
      <c r="AX728" s="49"/>
      <c r="AY728" s="49"/>
      <c r="AZ728" s="49"/>
      <c r="BA728" s="49"/>
      <c r="BB728" s="49"/>
      <c r="BC728" s="49"/>
      <c r="BD728" s="49"/>
    </row>
    <row r="729" spans="18:56" x14ac:dyDescent="0.3">
      <c r="R729" s="49"/>
      <c r="S729" s="49"/>
      <c r="T729" s="49"/>
      <c r="U729" s="49"/>
      <c r="V729" s="49"/>
      <c r="W729" s="49"/>
      <c r="X729" s="49"/>
      <c r="Y729" s="49"/>
      <c r="Z729" s="49"/>
      <c r="AA729" s="49"/>
      <c r="AB729" s="49"/>
      <c r="AC729" s="49"/>
      <c r="AG729" s="49"/>
      <c r="AH729" s="49"/>
      <c r="AI729" s="49"/>
      <c r="AJ729" s="49"/>
      <c r="AK729" s="49"/>
      <c r="AL729" s="49"/>
      <c r="AM729" s="49"/>
      <c r="AN729" s="49"/>
      <c r="AO729" s="49"/>
      <c r="AP729" s="49"/>
      <c r="AR729" s="49"/>
      <c r="AU729" s="49"/>
      <c r="AV729" s="49"/>
      <c r="AW729" s="49"/>
      <c r="AX729" s="49"/>
      <c r="AY729" s="49"/>
      <c r="AZ729" s="49"/>
      <c r="BA729" s="49"/>
      <c r="BB729" s="49"/>
      <c r="BC729" s="49"/>
      <c r="BD729" s="49"/>
    </row>
    <row r="730" spans="18:56" x14ac:dyDescent="0.3">
      <c r="R730" s="49"/>
      <c r="S730" s="49"/>
      <c r="T730" s="49"/>
      <c r="U730" s="49"/>
      <c r="V730" s="49"/>
      <c r="W730" s="49"/>
      <c r="X730" s="49"/>
      <c r="Y730" s="49"/>
      <c r="Z730" s="49"/>
      <c r="AA730" s="49"/>
      <c r="AB730" s="49"/>
      <c r="AC730" s="49"/>
      <c r="AG730" s="49"/>
      <c r="AH730" s="49"/>
      <c r="AI730" s="49"/>
      <c r="AJ730" s="49"/>
      <c r="AK730" s="49"/>
      <c r="AL730" s="49"/>
      <c r="AM730" s="49"/>
      <c r="AN730" s="49"/>
      <c r="AO730" s="49"/>
      <c r="AP730" s="49"/>
      <c r="AR730" s="49"/>
      <c r="AU730" s="49"/>
      <c r="AV730" s="49"/>
      <c r="AW730" s="49"/>
      <c r="AX730" s="49"/>
      <c r="AY730" s="49"/>
      <c r="AZ730" s="49"/>
      <c r="BA730" s="49"/>
      <c r="BB730" s="49"/>
      <c r="BC730" s="49"/>
      <c r="BD730" s="49"/>
    </row>
    <row r="731" spans="18:56" x14ac:dyDescent="0.3">
      <c r="R731" s="49"/>
      <c r="S731" s="49"/>
      <c r="T731" s="49"/>
      <c r="U731" s="49"/>
      <c r="V731" s="49"/>
      <c r="W731" s="49"/>
      <c r="X731" s="49"/>
      <c r="Y731" s="49"/>
      <c r="Z731" s="49"/>
      <c r="AA731" s="49"/>
      <c r="AB731" s="49"/>
      <c r="AC731" s="49"/>
      <c r="AG731" s="49"/>
      <c r="AH731" s="49"/>
      <c r="AI731" s="49"/>
      <c r="AJ731" s="49"/>
      <c r="AK731" s="49"/>
      <c r="AL731" s="49"/>
      <c r="AM731" s="49"/>
      <c r="AN731" s="49"/>
      <c r="AO731" s="49"/>
      <c r="AP731" s="49"/>
      <c r="AR731" s="49"/>
      <c r="AU731" s="49"/>
      <c r="AV731" s="49"/>
      <c r="AW731" s="49"/>
      <c r="AX731" s="49"/>
      <c r="AY731" s="49"/>
      <c r="AZ731" s="49"/>
      <c r="BA731" s="49"/>
      <c r="BB731" s="49"/>
      <c r="BC731" s="49"/>
      <c r="BD731" s="49"/>
    </row>
    <row r="732" spans="18:56" x14ac:dyDescent="0.3">
      <c r="R732" s="49"/>
      <c r="S732" s="49"/>
      <c r="T732" s="49"/>
      <c r="U732" s="49"/>
      <c r="V732" s="49"/>
      <c r="W732" s="49"/>
      <c r="X732" s="49"/>
      <c r="Y732" s="49"/>
      <c r="Z732" s="49"/>
      <c r="AA732" s="49"/>
      <c r="AB732" s="49"/>
      <c r="AC732" s="49"/>
      <c r="AG732" s="49"/>
      <c r="AH732" s="49"/>
      <c r="AI732" s="49"/>
      <c r="AJ732" s="49"/>
      <c r="AK732" s="49"/>
      <c r="AL732" s="49"/>
      <c r="AM732" s="49"/>
      <c r="AN732" s="49"/>
      <c r="AO732" s="49"/>
      <c r="AP732" s="49"/>
      <c r="AR732" s="49"/>
      <c r="AU732" s="49"/>
      <c r="AV732" s="49"/>
      <c r="AW732" s="49"/>
      <c r="AX732" s="49"/>
      <c r="AY732" s="49"/>
      <c r="AZ732" s="49"/>
      <c r="BA732" s="49"/>
      <c r="BB732" s="49"/>
      <c r="BC732" s="49"/>
      <c r="BD732" s="49"/>
    </row>
    <row r="733" spans="18:56" x14ac:dyDescent="0.3">
      <c r="R733" s="49"/>
      <c r="S733" s="49"/>
      <c r="T733" s="49"/>
      <c r="U733" s="49"/>
      <c r="V733" s="49"/>
      <c r="W733" s="49"/>
      <c r="X733" s="49"/>
      <c r="Y733" s="49"/>
      <c r="Z733" s="49"/>
      <c r="AA733" s="49"/>
      <c r="AB733" s="49"/>
      <c r="AC733" s="49"/>
      <c r="AG733" s="49"/>
      <c r="AH733" s="49"/>
      <c r="AI733" s="49"/>
      <c r="AJ733" s="49"/>
      <c r="AK733" s="49"/>
      <c r="AL733" s="49"/>
      <c r="AM733" s="49"/>
      <c r="AN733" s="49"/>
      <c r="AO733" s="49"/>
      <c r="AP733" s="49"/>
      <c r="AR733" s="49"/>
      <c r="AU733" s="49"/>
      <c r="AV733" s="49"/>
      <c r="AW733" s="49"/>
      <c r="AX733" s="49"/>
      <c r="AY733" s="49"/>
      <c r="AZ733" s="49"/>
      <c r="BA733" s="49"/>
      <c r="BB733" s="49"/>
      <c r="BC733" s="49"/>
      <c r="BD733" s="49"/>
    </row>
    <row r="734" spans="18:56" x14ac:dyDescent="0.3">
      <c r="R734" s="49"/>
      <c r="S734" s="49"/>
      <c r="T734" s="49"/>
      <c r="U734" s="49"/>
      <c r="V734" s="49"/>
      <c r="W734" s="49"/>
      <c r="X734" s="49"/>
      <c r="Y734" s="49"/>
      <c r="Z734" s="49"/>
      <c r="AA734" s="49"/>
      <c r="AB734" s="49"/>
      <c r="AC734" s="49"/>
      <c r="AG734" s="49"/>
      <c r="AH734" s="49"/>
      <c r="AI734" s="49"/>
      <c r="AJ734" s="49"/>
      <c r="AK734" s="49"/>
      <c r="AL734" s="49"/>
      <c r="AM734" s="49"/>
      <c r="AN734" s="49"/>
      <c r="AO734" s="49"/>
      <c r="AP734" s="49"/>
      <c r="AR734" s="49"/>
      <c r="AU734" s="49"/>
      <c r="AV734" s="49"/>
      <c r="AW734" s="49"/>
      <c r="AX734" s="49"/>
      <c r="AY734" s="49"/>
      <c r="AZ734" s="49"/>
      <c r="BA734" s="49"/>
      <c r="BB734" s="49"/>
      <c r="BC734" s="49"/>
      <c r="BD734" s="49"/>
    </row>
    <row r="735" spans="18:56" x14ac:dyDescent="0.3">
      <c r="R735" s="49"/>
      <c r="S735" s="49"/>
      <c r="T735" s="49"/>
      <c r="U735" s="49"/>
      <c r="V735" s="49"/>
      <c r="W735" s="49"/>
      <c r="X735" s="49"/>
      <c r="Y735" s="49"/>
      <c r="Z735" s="49"/>
      <c r="AA735" s="49"/>
      <c r="AB735" s="49"/>
      <c r="AC735" s="49"/>
      <c r="AG735" s="49"/>
      <c r="AH735" s="49"/>
      <c r="AI735" s="49"/>
      <c r="AJ735" s="49"/>
      <c r="AK735" s="49"/>
      <c r="AL735" s="49"/>
      <c r="AM735" s="49"/>
      <c r="AN735" s="49"/>
      <c r="AO735" s="49"/>
      <c r="AP735" s="49"/>
      <c r="AR735" s="49"/>
      <c r="AU735" s="49"/>
      <c r="AV735" s="49"/>
      <c r="AW735" s="49"/>
      <c r="AX735" s="49"/>
      <c r="AY735" s="49"/>
      <c r="AZ735" s="49"/>
      <c r="BA735" s="49"/>
      <c r="BB735" s="49"/>
      <c r="BC735" s="49"/>
      <c r="BD735" s="49"/>
    </row>
    <row r="736" spans="18:56" x14ac:dyDescent="0.3">
      <c r="R736" s="49"/>
      <c r="S736" s="49"/>
      <c r="T736" s="49"/>
      <c r="U736" s="49"/>
      <c r="V736" s="49"/>
      <c r="W736" s="49"/>
      <c r="X736" s="49"/>
      <c r="Y736" s="49"/>
      <c r="Z736" s="49"/>
      <c r="AA736" s="49"/>
      <c r="AB736" s="49"/>
      <c r="AC736" s="49"/>
      <c r="AG736" s="49"/>
      <c r="AH736" s="49"/>
      <c r="AI736" s="49"/>
      <c r="AJ736" s="49"/>
      <c r="AK736" s="49"/>
      <c r="AL736" s="49"/>
      <c r="AM736" s="49"/>
      <c r="AN736" s="49"/>
      <c r="AO736" s="49"/>
      <c r="AP736" s="49"/>
      <c r="AR736" s="49"/>
      <c r="AU736" s="49"/>
      <c r="AV736" s="49"/>
      <c r="AW736" s="49"/>
      <c r="AX736" s="49"/>
      <c r="AY736" s="49"/>
      <c r="AZ736" s="49"/>
      <c r="BA736" s="49"/>
      <c r="BB736" s="49"/>
      <c r="BC736" s="49"/>
      <c r="BD736" s="49"/>
    </row>
    <row r="737" spans="18:56" x14ac:dyDescent="0.3">
      <c r="R737" s="49"/>
      <c r="S737" s="49"/>
      <c r="T737" s="49"/>
      <c r="U737" s="49"/>
      <c r="V737" s="49"/>
      <c r="W737" s="49"/>
      <c r="X737" s="49"/>
      <c r="Y737" s="49"/>
      <c r="Z737" s="49"/>
      <c r="AA737" s="49"/>
      <c r="AB737" s="49"/>
      <c r="AC737" s="49"/>
      <c r="AG737" s="49"/>
      <c r="AH737" s="49"/>
      <c r="AI737" s="49"/>
      <c r="AJ737" s="49"/>
      <c r="AK737" s="49"/>
      <c r="AL737" s="49"/>
      <c r="AM737" s="49"/>
      <c r="AN737" s="49"/>
      <c r="AO737" s="49"/>
      <c r="AP737" s="49"/>
      <c r="AR737" s="49"/>
      <c r="AU737" s="49"/>
      <c r="AV737" s="49"/>
      <c r="AW737" s="49"/>
      <c r="AX737" s="49"/>
      <c r="AY737" s="49"/>
      <c r="AZ737" s="49"/>
      <c r="BA737" s="49"/>
      <c r="BB737" s="49"/>
      <c r="BC737" s="49"/>
      <c r="BD737" s="49"/>
    </row>
    <row r="738" spans="18:56" x14ac:dyDescent="0.3">
      <c r="R738" s="49"/>
      <c r="S738" s="49"/>
      <c r="T738" s="49"/>
      <c r="U738" s="49"/>
      <c r="V738" s="49"/>
      <c r="W738" s="49"/>
      <c r="X738" s="49"/>
      <c r="Y738" s="49"/>
      <c r="Z738" s="49"/>
      <c r="AA738" s="49"/>
      <c r="AB738" s="49"/>
      <c r="AC738" s="49"/>
      <c r="AG738" s="49"/>
      <c r="AH738" s="49"/>
      <c r="AI738" s="49"/>
      <c r="AJ738" s="49"/>
      <c r="AK738" s="49"/>
      <c r="AL738" s="49"/>
      <c r="AM738" s="49"/>
      <c r="AN738" s="49"/>
      <c r="AO738" s="49"/>
      <c r="AP738" s="49"/>
      <c r="AR738" s="49"/>
      <c r="AU738" s="49"/>
      <c r="AV738" s="49"/>
      <c r="AW738" s="49"/>
      <c r="AX738" s="49"/>
      <c r="AY738" s="49"/>
      <c r="AZ738" s="49"/>
      <c r="BA738" s="49"/>
      <c r="BB738" s="49"/>
      <c r="BC738" s="49"/>
      <c r="BD738" s="49"/>
    </row>
    <row r="739" spans="18:56" x14ac:dyDescent="0.3">
      <c r="R739" s="49"/>
      <c r="S739" s="49"/>
      <c r="T739" s="49"/>
      <c r="U739" s="49"/>
      <c r="V739" s="49"/>
      <c r="W739" s="49"/>
      <c r="X739" s="49"/>
      <c r="Y739" s="49"/>
      <c r="Z739" s="49"/>
      <c r="AA739" s="49"/>
      <c r="AB739" s="49"/>
      <c r="AC739" s="49"/>
      <c r="AG739" s="49"/>
      <c r="AH739" s="49"/>
      <c r="AI739" s="49"/>
      <c r="AJ739" s="49"/>
      <c r="AK739" s="49"/>
      <c r="AL739" s="49"/>
      <c r="AM739" s="49"/>
      <c r="AN739" s="49"/>
      <c r="AO739" s="49"/>
      <c r="AP739" s="49"/>
      <c r="AR739" s="49"/>
      <c r="AU739" s="49"/>
      <c r="AV739" s="49"/>
      <c r="AW739" s="49"/>
      <c r="AX739" s="49"/>
      <c r="AY739" s="49"/>
      <c r="AZ739" s="49"/>
      <c r="BA739" s="49"/>
      <c r="BB739" s="49"/>
      <c r="BC739" s="49"/>
      <c r="BD739" s="49"/>
    </row>
    <row r="740" spans="18:56" x14ac:dyDescent="0.3">
      <c r="R740" s="49"/>
      <c r="S740" s="49"/>
      <c r="T740" s="49"/>
      <c r="U740" s="49"/>
      <c r="V740" s="49"/>
      <c r="W740" s="49"/>
      <c r="X740" s="49"/>
      <c r="Y740" s="49"/>
      <c r="Z740" s="49"/>
      <c r="AA740" s="49"/>
      <c r="AB740" s="49"/>
      <c r="AC740" s="49"/>
      <c r="AG740" s="49"/>
      <c r="AH740" s="49"/>
      <c r="AI740" s="49"/>
      <c r="AJ740" s="49"/>
      <c r="AK740" s="49"/>
      <c r="AL740" s="49"/>
      <c r="AM740" s="49"/>
      <c r="AN740" s="49"/>
      <c r="AO740" s="49"/>
      <c r="AP740" s="49"/>
      <c r="AR740" s="49"/>
      <c r="AU740" s="49"/>
      <c r="AV740" s="49"/>
      <c r="AW740" s="49"/>
      <c r="AX740" s="49"/>
      <c r="AY740" s="49"/>
      <c r="AZ740" s="49"/>
      <c r="BA740" s="49"/>
      <c r="BB740" s="49"/>
      <c r="BC740" s="49"/>
      <c r="BD740" s="49"/>
    </row>
    <row r="741" spans="18:56" x14ac:dyDescent="0.3">
      <c r="R741" s="49"/>
      <c r="S741" s="49"/>
      <c r="T741" s="49"/>
      <c r="U741" s="49"/>
      <c r="V741" s="49"/>
      <c r="W741" s="49"/>
      <c r="X741" s="49"/>
      <c r="Y741" s="49"/>
      <c r="Z741" s="49"/>
      <c r="AA741" s="49"/>
      <c r="AB741" s="49"/>
      <c r="AC741" s="49"/>
      <c r="AG741" s="49"/>
      <c r="AH741" s="49"/>
      <c r="AI741" s="49"/>
      <c r="AJ741" s="49"/>
      <c r="AK741" s="49"/>
      <c r="AL741" s="49"/>
      <c r="AM741" s="49"/>
      <c r="AN741" s="49"/>
      <c r="AO741" s="49"/>
      <c r="AP741" s="49"/>
      <c r="AR741" s="49"/>
      <c r="AU741" s="49"/>
      <c r="AV741" s="49"/>
      <c r="AW741" s="49"/>
      <c r="AX741" s="49"/>
      <c r="AY741" s="49"/>
      <c r="AZ741" s="49"/>
      <c r="BA741" s="49"/>
      <c r="BB741" s="49"/>
      <c r="BC741" s="49"/>
      <c r="BD741" s="49"/>
    </row>
    <row r="742" spans="18:56" x14ac:dyDescent="0.3">
      <c r="R742" s="49"/>
      <c r="S742" s="49"/>
      <c r="T742" s="49"/>
      <c r="U742" s="49"/>
      <c r="V742" s="49"/>
      <c r="W742" s="49"/>
      <c r="X742" s="49"/>
      <c r="Y742" s="49"/>
      <c r="Z742" s="49"/>
      <c r="AA742" s="49"/>
      <c r="AB742" s="49"/>
      <c r="AC742" s="49"/>
      <c r="AG742" s="49"/>
      <c r="AH742" s="49"/>
      <c r="AI742" s="49"/>
      <c r="AJ742" s="49"/>
      <c r="AK742" s="49"/>
      <c r="AL742" s="49"/>
      <c r="AM742" s="49"/>
      <c r="AN742" s="49"/>
      <c r="AO742" s="49"/>
      <c r="AP742" s="49"/>
      <c r="AR742" s="49"/>
      <c r="AU742" s="49"/>
      <c r="AV742" s="49"/>
      <c r="AW742" s="49"/>
      <c r="AX742" s="49"/>
      <c r="AY742" s="49"/>
      <c r="AZ742" s="49"/>
      <c r="BA742" s="49"/>
      <c r="BB742" s="49"/>
      <c r="BC742" s="49"/>
      <c r="BD742" s="49"/>
    </row>
    <row r="743" spans="18:56" x14ac:dyDescent="0.3">
      <c r="R743" s="49"/>
      <c r="S743" s="49"/>
      <c r="T743" s="49"/>
      <c r="U743" s="49"/>
      <c r="V743" s="49"/>
      <c r="W743" s="49"/>
      <c r="X743" s="49"/>
      <c r="Y743" s="49"/>
      <c r="Z743" s="49"/>
      <c r="AA743" s="49"/>
      <c r="AB743" s="49"/>
      <c r="AC743" s="49"/>
      <c r="AG743" s="49"/>
      <c r="AH743" s="49"/>
      <c r="AI743" s="49"/>
      <c r="AJ743" s="49"/>
      <c r="AK743" s="49"/>
      <c r="AL743" s="49"/>
      <c r="AM743" s="49"/>
      <c r="AN743" s="49"/>
      <c r="AO743" s="49"/>
      <c r="AP743" s="49"/>
      <c r="AR743" s="49"/>
      <c r="AU743" s="49"/>
      <c r="AV743" s="49"/>
      <c r="AW743" s="49"/>
      <c r="AX743" s="49"/>
      <c r="AY743" s="49"/>
      <c r="AZ743" s="49"/>
      <c r="BA743" s="49"/>
      <c r="BB743" s="49"/>
      <c r="BC743" s="49"/>
      <c r="BD743" s="49"/>
    </row>
    <row r="744" spans="18:56" x14ac:dyDescent="0.3">
      <c r="R744" s="49"/>
      <c r="S744" s="49"/>
      <c r="T744" s="49"/>
      <c r="U744" s="49"/>
      <c r="V744" s="49"/>
      <c r="W744" s="49"/>
      <c r="X744" s="49"/>
      <c r="Y744" s="49"/>
      <c r="Z744" s="49"/>
      <c r="AA744" s="49"/>
      <c r="AB744" s="49"/>
      <c r="AC744" s="49"/>
      <c r="AG744" s="49"/>
      <c r="AH744" s="49"/>
      <c r="AI744" s="49"/>
      <c r="AJ744" s="49"/>
      <c r="AK744" s="49"/>
      <c r="AL744" s="49"/>
      <c r="AM744" s="49"/>
      <c r="AN744" s="49"/>
      <c r="AO744" s="49"/>
      <c r="AP744" s="49"/>
      <c r="AR744" s="49"/>
      <c r="AU744" s="49"/>
      <c r="AV744" s="49"/>
      <c r="AW744" s="49"/>
      <c r="AX744" s="49"/>
      <c r="AY744" s="49"/>
      <c r="AZ744" s="49"/>
      <c r="BA744" s="49"/>
      <c r="BB744" s="49"/>
      <c r="BC744" s="49"/>
      <c r="BD744" s="49"/>
    </row>
    <row r="745" spans="18:56" x14ac:dyDescent="0.3">
      <c r="R745" s="49"/>
      <c r="S745" s="49"/>
      <c r="T745" s="49"/>
      <c r="U745" s="49"/>
      <c r="V745" s="49"/>
      <c r="W745" s="49"/>
      <c r="X745" s="49"/>
      <c r="Y745" s="49"/>
      <c r="Z745" s="49"/>
      <c r="AA745" s="49"/>
      <c r="AB745" s="49"/>
      <c r="AC745" s="49"/>
      <c r="AG745" s="49"/>
      <c r="AH745" s="49"/>
      <c r="AI745" s="49"/>
      <c r="AJ745" s="49"/>
      <c r="AK745" s="49"/>
      <c r="AL745" s="49"/>
      <c r="AM745" s="49"/>
      <c r="AN745" s="49"/>
      <c r="AO745" s="49"/>
      <c r="AP745" s="49"/>
      <c r="AR745" s="49"/>
      <c r="AU745" s="49"/>
      <c r="AV745" s="49"/>
      <c r="AW745" s="49"/>
      <c r="AX745" s="49"/>
      <c r="AY745" s="49"/>
      <c r="AZ745" s="49"/>
      <c r="BA745" s="49"/>
      <c r="BB745" s="49"/>
      <c r="BC745" s="49"/>
      <c r="BD745" s="49"/>
    </row>
    <row r="746" spans="18:56" x14ac:dyDescent="0.3">
      <c r="R746" s="49"/>
      <c r="S746" s="49"/>
      <c r="T746" s="49"/>
      <c r="U746" s="49"/>
      <c r="V746" s="49"/>
      <c r="W746" s="49"/>
      <c r="X746" s="49"/>
      <c r="Y746" s="49"/>
      <c r="Z746" s="49"/>
      <c r="AA746" s="49"/>
      <c r="AB746" s="49"/>
      <c r="AC746" s="49"/>
      <c r="AG746" s="49"/>
      <c r="AH746" s="49"/>
      <c r="AI746" s="49"/>
      <c r="AJ746" s="49"/>
      <c r="AK746" s="49"/>
      <c r="AL746" s="49"/>
      <c r="AM746" s="49"/>
      <c r="AN746" s="49"/>
      <c r="AO746" s="49"/>
      <c r="AP746" s="49"/>
      <c r="AR746" s="49"/>
      <c r="AU746" s="49"/>
      <c r="AV746" s="49"/>
      <c r="AW746" s="49"/>
      <c r="AX746" s="49"/>
      <c r="AY746" s="49"/>
      <c r="AZ746" s="49"/>
      <c r="BA746" s="49"/>
      <c r="BB746" s="49"/>
      <c r="BC746" s="49"/>
      <c r="BD746" s="49"/>
    </row>
    <row r="747" spans="18:56" x14ac:dyDescent="0.3">
      <c r="R747" s="49"/>
      <c r="S747" s="49"/>
      <c r="T747" s="49"/>
      <c r="U747" s="49"/>
      <c r="V747" s="49"/>
      <c r="W747" s="49"/>
      <c r="X747" s="49"/>
      <c r="Y747" s="49"/>
      <c r="Z747" s="49"/>
      <c r="AA747" s="49"/>
      <c r="AB747" s="49"/>
      <c r="AC747" s="49"/>
      <c r="AG747" s="49"/>
      <c r="AH747" s="49"/>
      <c r="AI747" s="49"/>
      <c r="AJ747" s="49"/>
      <c r="AK747" s="49"/>
      <c r="AL747" s="49"/>
      <c r="AM747" s="49"/>
      <c r="AN747" s="49"/>
      <c r="AO747" s="49"/>
      <c r="AP747" s="49"/>
      <c r="AR747" s="49"/>
      <c r="AU747" s="49"/>
      <c r="AV747" s="49"/>
      <c r="AW747" s="49"/>
      <c r="AX747" s="49"/>
      <c r="AY747" s="49"/>
      <c r="AZ747" s="49"/>
      <c r="BA747" s="49"/>
      <c r="BB747" s="49"/>
      <c r="BC747" s="49"/>
      <c r="BD747" s="49"/>
    </row>
    <row r="748" spans="18:56" x14ac:dyDescent="0.3">
      <c r="R748" s="49"/>
      <c r="S748" s="49"/>
      <c r="T748" s="49"/>
      <c r="U748" s="49"/>
      <c r="V748" s="49"/>
      <c r="W748" s="49"/>
      <c r="X748" s="49"/>
      <c r="Y748" s="49"/>
      <c r="Z748" s="49"/>
      <c r="AA748" s="49"/>
      <c r="AB748" s="49"/>
      <c r="AC748" s="49"/>
      <c r="AG748" s="49"/>
      <c r="AH748" s="49"/>
      <c r="AI748" s="49"/>
      <c r="AJ748" s="49"/>
      <c r="AK748" s="49"/>
      <c r="AL748" s="49"/>
      <c r="AM748" s="49"/>
      <c r="AN748" s="49"/>
      <c r="AO748" s="49"/>
      <c r="AP748" s="49"/>
      <c r="AR748" s="49"/>
      <c r="AU748" s="49"/>
      <c r="AV748" s="49"/>
      <c r="AW748" s="49"/>
      <c r="AX748" s="49"/>
      <c r="AY748" s="49"/>
      <c r="AZ748" s="49"/>
      <c r="BA748" s="49"/>
      <c r="BB748" s="49"/>
      <c r="BC748" s="49"/>
      <c r="BD748" s="49"/>
    </row>
    <row r="749" spans="18:56" x14ac:dyDescent="0.3">
      <c r="R749" s="49"/>
      <c r="S749" s="49"/>
      <c r="T749" s="49"/>
      <c r="U749" s="49"/>
      <c r="V749" s="49"/>
      <c r="W749" s="49"/>
      <c r="X749" s="49"/>
      <c r="Y749" s="49"/>
      <c r="Z749" s="49"/>
      <c r="AA749" s="49"/>
      <c r="AB749" s="49"/>
      <c r="AC749" s="49"/>
      <c r="AG749" s="49"/>
      <c r="AH749" s="49"/>
      <c r="AI749" s="49"/>
      <c r="AJ749" s="49"/>
      <c r="AK749" s="49"/>
      <c r="AL749" s="49"/>
      <c r="AM749" s="49"/>
      <c r="AN749" s="49"/>
      <c r="AO749" s="49"/>
      <c r="AP749" s="49"/>
      <c r="AR749" s="49"/>
      <c r="AU749" s="49"/>
      <c r="AV749" s="49"/>
      <c r="AW749" s="49"/>
      <c r="AX749" s="49"/>
      <c r="AY749" s="49"/>
      <c r="AZ749" s="49"/>
      <c r="BA749" s="49"/>
      <c r="BB749" s="49"/>
      <c r="BC749" s="49"/>
      <c r="BD749" s="49"/>
    </row>
    <row r="750" spans="18:56" x14ac:dyDescent="0.3">
      <c r="R750" s="49"/>
      <c r="S750" s="49"/>
      <c r="T750" s="49"/>
      <c r="U750" s="49"/>
      <c r="V750" s="49"/>
      <c r="W750" s="49"/>
      <c r="X750" s="49"/>
      <c r="Y750" s="49"/>
      <c r="Z750" s="49"/>
      <c r="AA750" s="49"/>
      <c r="AB750" s="49"/>
      <c r="AC750" s="49"/>
      <c r="AG750" s="49"/>
      <c r="AH750" s="49"/>
      <c r="AI750" s="49"/>
      <c r="AJ750" s="49"/>
      <c r="AK750" s="49"/>
      <c r="AL750" s="49"/>
      <c r="AM750" s="49"/>
      <c r="AN750" s="49"/>
      <c r="AO750" s="49"/>
      <c r="AP750" s="49"/>
      <c r="AR750" s="49"/>
      <c r="AU750" s="49"/>
      <c r="AV750" s="49"/>
      <c r="AW750" s="49"/>
      <c r="AX750" s="49"/>
      <c r="AY750" s="49"/>
      <c r="AZ750" s="49"/>
      <c r="BA750" s="49"/>
      <c r="BB750" s="49"/>
      <c r="BC750" s="49"/>
      <c r="BD750" s="49"/>
    </row>
    <row r="751" spans="18:56" x14ac:dyDescent="0.3">
      <c r="R751" s="49"/>
      <c r="S751" s="49"/>
      <c r="T751" s="49"/>
      <c r="U751" s="49"/>
      <c r="V751" s="49"/>
      <c r="W751" s="49"/>
      <c r="X751" s="49"/>
      <c r="Y751" s="49"/>
      <c r="Z751" s="49"/>
      <c r="AA751" s="49"/>
      <c r="AB751" s="49"/>
      <c r="AC751" s="49"/>
      <c r="AG751" s="49"/>
      <c r="AH751" s="49"/>
      <c r="AI751" s="49"/>
      <c r="AJ751" s="49"/>
      <c r="AK751" s="49"/>
      <c r="AL751" s="49"/>
      <c r="AM751" s="49"/>
      <c r="AN751" s="49"/>
      <c r="AO751" s="49"/>
      <c r="AP751" s="49"/>
      <c r="AR751" s="49"/>
      <c r="AU751" s="49"/>
      <c r="AV751" s="49"/>
      <c r="AW751" s="49"/>
      <c r="AX751" s="49"/>
      <c r="AY751" s="49"/>
      <c r="AZ751" s="49"/>
      <c r="BA751" s="49"/>
      <c r="BB751" s="49"/>
      <c r="BC751" s="49"/>
      <c r="BD751" s="49"/>
    </row>
    <row r="752" spans="18:56" x14ac:dyDescent="0.3">
      <c r="R752" s="49"/>
      <c r="S752" s="49"/>
      <c r="T752" s="49"/>
      <c r="U752" s="49"/>
      <c r="V752" s="49"/>
      <c r="W752" s="49"/>
      <c r="X752" s="49"/>
      <c r="Y752" s="49"/>
      <c r="Z752" s="49"/>
      <c r="AA752" s="49"/>
      <c r="AB752" s="49"/>
      <c r="AC752" s="49"/>
      <c r="AG752" s="49"/>
      <c r="AH752" s="49"/>
      <c r="AI752" s="49"/>
      <c r="AJ752" s="49"/>
      <c r="AK752" s="49"/>
      <c r="AL752" s="49"/>
      <c r="AM752" s="49"/>
      <c r="AN752" s="49"/>
      <c r="AO752" s="49"/>
      <c r="AP752" s="49"/>
      <c r="AR752" s="49"/>
      <c r="AU752" s="49"/>
      <c r="AV752" s="49"/>
      <c r="AW752" s="49"/>
      <c r="AX752" s="49"/>
      <c r="AY752" s="49"/>
      <c r="AZ752" s="49"/>
      <c r="BA752" s="49"/>
      <c r="BB752" s="49"/>
      <c r="BC752" s="49"/>
      <c r="BD752" s="49"/>
    </row>
    <row r="753" spans="18:56" x14ac:dyDescent="0.3">
      <c r="R753" s="49"/>
      <c r="S753" s="49"/>
      <c r="T753" s="49"/>
      <c r="U753" s="49"/>
      <c r="V753" s="49"/>
      <c r="W753" s="49"/>
      <c r="X753" s="49"/>
      <c r="Y753" s="49"/>
      <c r="Z753" s="49"/>
      <c r="AA753" s="49"/>
      <c r="AB753" s="49"/>
      <c r="AC753" s="49"/>
      <c r="AG753" s="49"/>
      <c r="AH753" s="49"/>
      <c r="AI753" s="49"/>
      <c r="AJ753" s="49"/>
      <c r="AK753" s="49"/>
      <c r="AL753" s="49"/>
      <c r="AM753" s="49"/>
      <c r="AN753" s="49"/>
      <c r="AO753" s="49"/>
      <c r="AP753" s="49"/>
      <c r="AR753" s="49"/>
      <c r="AU753" s="49"/>
      <c r="AV753" s="49"/>
      <c r="AW753" s="49"/>
      <c r="AX753" s="49"/>
      <c r="AY753" s="49"/>
      <c r="AZ753" s="49"/>
      <c r="BA753" s="49"/>
      <c r="BB753" s="49"/>
      <c r="BC753" s="49"/>
      <c r="BD753" s="49"/>
    </row>
    <row r="754" spans="18:56" x14ac:dyDescent="0.3">
      <c r="R754" s="49"/>
      <c r="S754" s="49"/>
      <c r="T754" s="49"/>
      <c r="U754" s="49"/>
      <c r="V754" s="49"/>
      <c r="W754" s="49"/>
      <c r="X754" s="49"/>
      <c r="Y754" s="49"/>
      <c r="Z754" s="49"/>
      <c r="AA754" s="49"/>
      <c r="AB754" s="49"/>
      <c r="AC754" s="49"/>
      <c r="AG754" s="49"/>
      <c r="AH754" s="49"/>
      <c r="AI754" s="49"/>
      <c r="AJ754" s="49"/>
      <c r="AK754" s="49"/>
      <c r="AL754" s="49"/>
      <c r="AM754" s="49"/>
      <c r="AN754" s="49"/>
      <c r="AO754" s="49"/>
      <c r="AP754" s="49"/>
      <c r="AR754" s="49"/>
      <c r="AU754" s="49"/>
      <c r="AV754" s="49"/>
      <c r="AW754" s="49"/>
      <c r="AX754" s="49"/>
      <c r="AY754" s="49"/>
      <c r="AZ754" s="49"/>
      <c r="BA754" s="49"/>
      <c r="BB754" s="49"/>
      <c r="BC754" s="49"/>
      <c r="BD754" s="49"/>
    </row>
    <row r="755" spans="18:56" x14ac:dyDescent="0.3">
      <c r="R755" s="49"/>
      <c r="S755" s="49"/>
      <c r="T755" s="49"/>
      <c r="U755" s="49"/>
      <c r="V755" s="49"/>
      <c r="W755" s="49"/>
      <c r="X755" s="49"/>
      <c r="Y755" s="49"/>
      <c r="Z755" s="49"/>
      <c r="AA755" s="49"/>
      <c r="AB755" s="49"/>
      <c r="AC755" s="49"/>
      <c r="AG755" s="49"/>
      <c r="AH755" s="49"/>
      <c r="AI755" s="49"/>
      <c r="AJ755" s="49"/>
      <c r="AK755" s="49"/>
      <c r="AL755" s="49"/>
      <c r="AM755" s="49"/>
      <c r="AN755" s="49"/>
      <c r="AO755" s="49"/>
      <c r="AP755" s="49"/>
      <c r="AR755" s="49"/>
      <c r="AU755" s="49"/>
      <c r="AV755" s="49"/>
      <c r="AW755" s="49"/>
      <c r="AX755" s="49"/>
      <c r="AY755" s="49"/>
      <c r="AZ755" s="49"/>
      <c r="BA755" s="49"/>
      <c r="BB755" s="49"/>
      <c r="BC755" s="49"/>
      <c r="BD755" s="49"/>
    </row>
    <row r="756" spans="18:56" x14ac:dyDescent="0.3">
      <c r="R756" s="49"/>
      <c r="S756" s="49"/>
      <c r="T756" s="49"/>
      <c r="U756" s="49"/>
      <c r="V756" s="49"/>
      <c r="W756" s="49"/>
      <c r="X756" s="49"/>
      <c r="Y756" s="49"/>
      <c r="Z756" s="49"/>
      <c r="AA756" s="49"/>
      <c r="AB756" s="49"/>
      <c r="AC756" s="49"/>
      <c r="AG756" s="49"/>
      <c r="AH756" s="49"/>
      <c r="AI756" s="49"/>
      <c r="AJ756" s="49"/>
      <c r="AK756" s="49"/>
      <c r="AL756" s="49"/>
      <c r="AM756" s="49"/>
      <c r="AN756" s="49"/>
      <c r="AO756" s="49"/>
      <c r="AP756" s="49"/>
      <c r="AR756" s="49"/>
      <c r="AU756" s="49"/>
      <c r="AV756" s="49"/>
      <c r="AW756" s="49"/>
      <c r="AX756" s="49"/>
      <c r="AY756" s="49"/>
      <c r="AZ756" s="49"/>
      <c r="BA756" s="49"/>
      <c r="BB756" s="49"/>
      <c r="BC756" s="49"/>
      <c r="BD756" s="49"/>
    </row>
    <row r="757" spans="18:56" x14ac:dyDescent="0.3">
      <c r="R757" s="49"/>
      <c r="S757" s="49"/>
      <c r="T757" s="49"/>
      <c r="U757" s="49"/>
      <c r="V757" s="49"/>
      <c r="W757" s="49"/>
      <c r="X757" s="49"/>
      <c r="Y757" s="49"/>
      <c r="Z757" s="49"/>
      <c r="AA757" s="49"/>
      <c r="AB757" s="49"/>
      <c r="AC757" s="49"/>
      <c r="AG757" s="49"/>
      <c r="AH757" s="49"/>
      <c r="AI757" s="49"/>
      <c r="AJ757" s="49"/>
      <c r="AK757" s="49"/>
      <c r="AL757" s="49"/>
      <c r="AM757" s="49"/>
      <c r="AN757" s="49"/>
      <c r="AO757" s="49"/>
      <c r="AP757" s="49"/>
      <c r="AR757" s="49"/>
      <c r="AU757" s="49"/>
      <c r="AV757" s="49"/>
      <c r="AW757" s="49"/>
      <c r="AX757" s="49"/>
      <c r="AY757" s="49"/>
      <c r="AZ757" s="49"/>
      <c r="BA757" s="49"/>
      <c r="BB757" s="49"/>
      <c r="BC757" s="49"/>
      <c r="BD757" s="49"/>
    </row>
    <row r="758" spans="18:56" x14ac:dyDescent="0.3">
      <c r="R758" s="49"/>
      <c r="S758" s="49"/>
      <c r="T758" s="49"/>
      <c r="U758" s="49"/>
      <c r="V758" s="49"/>
      <c r="W758" s="49"/>
      <c r="X758" s="49"/>
      <c r="Y758" s="49"/>
      <c r="Z758" s="49"/>
      <c r="AA758" s="49"/>
      <c r="AB758" s="49"/>
      <c r="AC758" s="49"/>
      <c r="AG758" s="49"/>
      <c r="AH758" s="49"/>
      <c r="AI758" s="49"/>
      <c r="AJ758" s="49"/>
      <c r="AK758" s="49"/>
      <c r="AL758" s="49"/>
      <c r="AM758" s="49"/>
      <c r="AN758" s="49"/>
      <c r="AO758" s="49"/>
      <c r="AP758" s="49"/>
      <c r="AR758" s="49"/>
      <c r="AU758" s="49"/>
      <c r="AV758" s="49"/>
      <c r="AW758" s="49"/>
      <c r="AX758" s="49"/>
      <c r="AY758" s="49"/>
      <c r="AZ758" s="49"/>
      <c r="BA758" s="49"/>
      <c r="BB758" s="49"/>
      <c r="BC758" s="49"/>
      <c r="BD758" s="49"/>
    </row>
    <row r="759" spans="18:56" x14ac:dyDescent="0.3">
      <c r="R759" s="49"/>
      <c r="S759" s="49"/>
      <c r="T759" s="49"/>
      <c r="U759" s="49"/>
      <c r="V759" s="49"/>
      <c r="W759" s="49"/>
      <c r="X759" s="49"/>
      <c r="Y759" s="49"/>
      <c r="Z759" s="49"/>
      <c r="AA759" s="49"/>
      <c r="AB759" s="49"/>
      <c r="AC759" s="49"/>
      <c r="AG759" s="49"/>
      <c r="AH759" s="49"/>
      <c r="AI759" s="49"/>
      <c r="AJ759" s="49"/>
      <c r="AK759" s="49"/>
      <c r="AL759" s="49"/>
      <c r="AM759" s="49"/>
      <c r="AN759" s="49"/>
      <c r="AO759" s="49"/>
      <c r="AP759" s="49"/>
      <c r="AR759" s="49"/>
      <c r="AU759" s="49"/>
      <c r="AV759" s="49"/>
      <c r="AW759" s="49"/>
      <c r="AX759" s="49"/>
      <c r="AY759" s="49"/>
      <c r="AZ759" s="49"/>
      <c r="BA759" s="49"/>
      <c r="BB759" s="49"/>
      <c r="BC759" s="49"/>
      <c r="BD759" s="49"/>
    </row>
    <row r="760" spans="18:56" x14ac:dyDescent="0.3">
      <c r="R760" s="49"/>
      <c r="S760" s="49"/>
      <c r="T760" s="49"/>
      <c r="U760" s="49"/>
      <c r="V760" s="49"/>
      <c r="W760" s="49"/>
      <c r="X760" s="49"/>
      <c r="Y760" s="49"/>
      <c r="Z760" s="49"/>
      <c r="AA760" s="49"/>
      <c r="AB760" s="49"/>
      <c r="AC760" s="49"/>
      <c r="AG760" s="49"/>
      <c r="AH760" s="49"/>
      <c r="AI760" s="49"/>
      <c r="AJ760" s="49"/>
      <c r="AK760" s="49"/>
      <c r="AL760" s="49"/>
      <c r="AM760" s="49"/>
      <c r="AN760" s="49"/>
      <c r="AO760" s="49"/>
      <c r="AP760" s="49"/>
      <c r="AR760" s="49"/>
      <c r="AU760" s="49"/>
      <c r="AV760" s="49"/>
      <c r="AW760" s="49"/>
      <c r="AX760" s="49"/>
      <c r="AY760" s="49"/>
      <c r="AZ760" s="49"/>
      <c r="BA760" s="49"/>
      <c r="BB760" s="49"/>
      <c r="BC760" s="49"/>
      <c r="BD760" s="49"/>
    </row>
    <row r="761" spans="18:56" x14ac:dyDescent="0.3">
      <c r="R761" s="49"/>
      <c r="S761" s="49"/>
      <c r="T761" s="49"/>
      <c r="U761" s="49"/>
      <c r="V761" s="49"/>
      <c r="W761" s="49"/>
      <c r="X761" s="49"/>
      <c r="Y761" s="49"/>
      <c r="Z761" s="49"/>
      <c r="AA761" s="49"/>
      <c r="AB761" s="49"/>
      <c r="AC761" s="49"/>
      <c r="AG761" s="49"/>
      <c r="AH761" s="49"/>
      <c r="AI761" s="49"/>
      <c r="AJ761" s="49"/>
      <c r="AK761" s="49"/>
      <c r="AL761" s="49"/>
      <c r="AM761" s="49"/>
      <c r="AN761" s="49"/>
      <c r="AO761" s="49"/>
      <c r="AP761" s="49"/>
      <c r="AR761" s="49"/>
      <c r="AU761" s="49"/>
      <c r="AV761" s="49"/>
      <c r="AW761" s="49"/>
      <c r="AX761" s="49"/>
      <c r="AY761" s="49"/>
      <c r="AZ761" s="49"/>
      <c r="BA761" s="49"/>
      <c r="BB761" s="49"/>
      <c r="BC761" s="49"/>
      <c r="BD761" s="49"/>
    </row>
    <row r="762" spans="18:56" x14ac:dyDescent="0.3">
      <c r="R762" s="49"/>
      <c r="S762" s="49"/>
      <c r="T762" s="49"/>
      <c r="U762" s="49"/>
      <c r="V762" s="49"/>
      <c r="W762" s="49"/>
      <c r="X762" s="49"/>
      <c r="Y762" s="49"/>
      <c r="Z762" s="49"/>
      <c r="AA762" s="49"/>
      <c r="AB762" s="49"/>
      <c r="AC762" s="49"/>
      <c r="AG762" s="49"/>
      <c r="AH762" s="49"/>
      <c r="AI762" s="49"/>
      <c r="AJ762" s="49"/>
      <c r="AK762" s="49"/>
      <c r="AL762" s="49"/>
      <c r="AM762" s="49"/>
      <c r="AN762" s="49"/>
      <c r="AO762" s="49"/>
      <c r="AP762" s="49"/>
      <c r="AR762" s="49"/>
      <c r="AU762" s="49"/>
      <c r="AV762" s="49"/>
      <c r="AW762" s="49"/>
      <c r="AX762" s="49"/>
      <c r="AY762" s="49"/>
      <c r="AZ762" s="49"/>
      <c r="BA762" s="49"/>
      <c r="BB762" s="49"/>
      <c r="BC762" s="49"/>
      <c r="BD762" s="49"/>
    </row>
    <row r="763" spans="18:56" x14ac:dyDescent="0.3">
      <c r="R763" s="49"/>
      <c r="S763" s="49"/>
      <c r="T763" s="49"/>
      <c r="U763" s="49"/>
      <c r="V763" s="49"/>
      <c r="W763" s="49"/>
      <c r="X763" s="49"/>
      <c r="Y763" s="49"/>
      <c r="Z763" s="49"/>
      <c r="AA763" s="49"/>
      <c r="AB763" s="49"/>
      <c r="AC763" s="49"/>
      <c r="AG763" s="49"/>
      <c r="AH763" s="49"/>
      <c r="AI763" s="49"/>
      <c r="AJ763" s="49"/>
      <c r="AK763" s="49"/>
      <c r="AL763" s="49"/>
      <c r="AM763" s="49"/>
      <c r="AN763" s="49"/>
      <c r="AO763" s="49"/>
      <c r="AP763" s="49"/>
      <c r="AR763" s="49"/>
      <c r="AU763" s="49"/>
      <c r="AV763" s="49"/>
      <c r="AW763" s="49"/>
      <c r="AX763" s="49"/>
      <c r="AY763" s="49"/>
      <c r="AZ763" s="49"/>
      <c r="BA763" s="49"/>
      <c r="BB763" s="49"/>
      <c r="BC763" s="49"/>
      <c r="BD763" s="49"/>
    </row>
    <row r="764" spans="18:56" x14ac:dyDescent="0.3">
      <c r="R764" s="49"/>
      <c r="S764" s="49"/>
      <c r="T764" s="49"/>
      <c r="U764" s="49"/>
      <c r="V764" s="49"/>
      <c r="W764" s="49"/>
      <c r="X764" s="49"/>
      <c r="Y764" s="49"/>
      <c r="Z764" s="49"/>
      <c r="AA764" s="49"/>
      <c r="AB764" s="49"/>
      <c r="AC764" s="49"/>
      <c r="AG764" s="49"/>
      <c r="AH764" s="49"/>
      <c r="AI764" s="49"/>
      <c r="AJ764" s="49"/>
      <c r="AK764" s="49"/>
      <c r="AL764" s="49"/>
      <c r="AM764" s="49"/>
      <c r="AN764" s="49"/>
      <c r="AO764" s="49"/>
      <c r="AP764" s="49"/>
      <c r="AR764" s="49"/>
      <c r="AU764" s="49"/>
      <c r="AV764" s="49"/>
      <c r="AW764" s="49"/>
      <c r="AX764" s="49"/>
      <c r="AY764" s="49"/>
      <c r="AZ764" s="49"/>
      <c r="BA764" s="49"/>
      <c r="BB764" s="49"/>
      <c r="BC764" s="49"/>
      <c r="BD764" s="49"/>
    </row>
    <row r="765" spans="18:56" x14ac:dyDescent="0.3">
      <c r="R765" s="49"/>
      <c r="S765" s="49"/>
      <c r="T765" s="49"/>
      <c r="U765" s="49"/>
      <c r="V765" s="49"/>
      <c r="W765" s="49"/>
      <c r="X765" s="49"/>
      <c r="Y765" s="49"/>
      <c r="Z765" s="49"/>
      <c r="AA765" s="49"/>
      <c r="AB765" s="49"/>
      <c r="AC765" s="49"/>
      <c r="AG765" s="49"/>
      <c r="AH765" s="49"/>
      <c r="AI765" s="49"/>
      <c r="AJ765" s="49"/>
      <c r="AK765" s="49"/>
      <c r="AL765" s="49"/>
      <c r="AM765" s="49"/>
      <c r="AN765" s="49"/>
      <c r="AO765" s="49"/>
      <c r="AP765" s="49"/>
      <c r="AR765" s="49"/>
      <c r="AU765" s="49"/>
      <c r="AV765" s="49"/>
      <c r="AW765" s="49"/>
      <c r="AX765" s="49"/>
      <c r="AY765" s="49"/>
      <c r="AZ765" s="49"/>
      <c r="BA765" s="49"/>
      <c r="BB765" s="49"/>
      <c r="BC765" s="49"/>
      <c r="BD765" s="49"/>
    </row>
    <row r="766" spans="18:56" x14ac:dyDescent="0.3">
      <c r="R766" s="49"/>
      <c r="S766" s="49"/>
      <c r="T766" s="49"/>
      <c r="U766" s="49"/>
      <c r="V766" s="49"/>
      <c r="W766" s="49"/>
      <c r="X766" s="49"/>
      <c r="Y766" s="49"/>
      <c r="Z766" s="49"/>
      <c r="AA766" s="49"/>
      <c r="AB766" s="49"/>
      <c r="AC766" s="49"/>
      <c r="AG766" s="49"/>
      <c r="AH766" s="49"/>
      <c r="AI766" s="49"/>
      <c r="AJ766" s="49"/>
      <c r="AK766" s="49"/>
      <c r="AL766" s="49"/>
      <c r="AM766" s="49"/>
      <c r="AN766" s="49"/>
      <c r="AO766" s="49"/>
      <c r="AP766" s="49"/>
      <c r="AR766" s="49"/>
      <c r="AU766" s="49"/>
      <c r="AV766" s="49"/>
      <c r="AW766" s="49"/>
      <c r="AX766" s="49"/>
      <c r="AY766" s="49"/>
      <c r="AZ766" s="49"/>
      <c r="BA766" s="49"/>
      <c r="BB766" s="49"/>
      <c r="BC766" s="49"/>
      <c r="BD766" s="49"/>
    </row>
    <row r="767" spans="18:56" x14ac:dyDescent="0.3">
      <c r="R767" s="49"/>
      <c r="S767" s="49"/>
      <c r="T767" s="49"/>
      <c r="U767" s="49"/>
      <c r="V767" s="49"/>
      <c r="W767" s="49"/>
      <c r="X767" s="49"/>
      <c r="Y767" s="49"/>
      <c r="Z767" s="49"/>
      <c r="AA767" s="49"/>
      <c r="AB767" s="49"/>
      <c r="AC767" s="49"/>
      <c r="AG767" s="49"/>
      <c r="AH767" s="49"/>
      <c r="AI767" s="49"/>
      <c r="AJ767" s="49"/>
      <c r="AK767" s="49"/>
      <c r="AL767" s="49"/>
      <c r="AM767" s="49"/>
      <c r="AN767" s="49"/>
      <c r="AO767" s="49"/>
      <c r="AP767" s="49"/>
      <c r="AR767" s="49"/>
      <c r="AU767" s="49"/>
      <c r="AV767" s="49"/>
      <c r="AW767" s="49"/>
      <c r="AX767" s="49"/>
      <c r="AY767" s="49"/>
      <c r="AZ767" s="49"/>
      <c r="BA767" s="49"/>
      <c r="BB767" s="49"/>
      <c r="BC767" s="49"/>
      <c r="BD767" s="49"/>
    </row>
    <row r="768" spans="18:56" x14ac:dyDescent="0.3">
      <c r="R768" s="49"/>
      <c r="S768" s="49"/>
      <c r="T768" s="49"/>
      <c r="U768" s="49"/>
      <c r="V768" s="49"/>
      <c r="W768" s="49"/>
      <c r="X768" s="49"/>
      <c r="Y768" s="49"/>
      <c r="Z768" s="49"/>
      <c r="AA768" s="49"/>
      <c r="AB768" s="49"/>
      <c r="AC768" s="49"/>
      <c r="AG768" s="49"/>
      <c r="AH768" s="49"/>
      <c r="AI768" s="49"/>
      <c r="AJ768" s="49"/>
      <c r="AK768" s="49"/>
      <c r="AL768" s="49"/>
      <c r="AM768" s="49"/>
      <c r="AN768" s="49"/>
      <c r="AO768" s="49"/>
      <c r="AP768" s="49"/>
      <c r="AR768" s="49"/>
      <c r="AU768" s="49"/>
      <c r="AV768" s="49"/>
      <c r="AW768" s="49"/>
      <c r="AX768" s="49"/>
      <c r="AY768" s="49"/>
      <c r="AZ768" s="49"/>
      <c r="BA768" s="49"/>
      <c r="BB768" s="49"/>
      <c r="BC768" s="49"/>
      <c r="BD768" s="49"/>
    </row>
    <row r="769" spans="18:56" x14ac:dyDescent="0.3">
      <c r="R769" s="49"/>
      <c r="S769" s="49"/>
      <c r="T769" s="49"/>
      <c r="U769" s="49"/>
      <c r="V769" s="49"/>
      <c r="W769" s="49"/>
      <c r="X769" s="49"/>
      <c r="Y769" s="49"/>
      <c r="Z769" s="49"/>
      <c r="AA769" s="49"/>
      <c r="AB769" s="49"/>
      <c r="AC769" s="49"/>
      <c r="AG769" s="49"/>
      <c r="AH769" s="49"/>
      <c r="AI769" s="49"/>
      <c r="AJ769" s="49"/>
      <c r="AK769" s="49"/>
      <c r="AL769" s="49"/>
      <c r="AM769" s="49"/>
      <c r="AN769" s="49"/>
      <c r="AO769" s="49"/>
      <c r="AP769" s="49"/>
      <c r="AR769" s="49"/>
      <c r="AU769" s="49"/>
      <c r="AV769" s="49"/>
      <c r="AW769" s="49"/>
      <c r="AX769" s="49"/>
      <c r="AY769" s="49"/>
      <c r="AZ769" s="49"/>
      <c r="BA769" s="49"/>
      <c r="BB769" s="49"/>
      <c r="BC769" s="49"/>
      <c r="BD769" s="49"/>
    </row>
    <row r="770" spans="18:56" x14ac:dyDescent="0.3">
      <c r="R770" s="49"/>
      <c r="S770" s="49"/>
      <c r="T770" s="49"/>
      <c r="U770" s="49"/>
      <c r="V770" s="49"/>
      <c r="W770" s="49"/>
      <c r="X770" s="49"/>
      <c r="Y770" s="49"/>
      <c r="Z770" s="49"/>
      <c r="AA770" s="49"/>
      <c r="AB770" s="49"/>
      <c r="AC770" s="49"/>
      <c r="AG770" s="49"/>
      <c r="AH770" s="49"/>
      <c r="AI770" s="49"/>
      <c r="AJ770" s="49"/>
      <c r="AK770" s="49"/>
      <c r="AL770" s="49"/>
      <c r="AM770" s="49"/>
      <c r="AN770" s="49"/>
      <c r="AO770" s="49"/>
      <c r="AP770" s="49"/>
      <c r="AR770" s="49"/>
      <c r="AU770" s="49"/>
      <c r="AV770" s="49"/>
      <c r="AW770" s="49"/>
      <c r="AX770" s="49"/>
      <c r="AY770" s="49"/>
      <c r="AZ770" s="49"/>
      <c r="BA770" s="49"/>
      <c r="BB770" s="49"/>
      <c r="BC770" s="49"/>
      <c r="BD770" s="49"/>
    </row>
    <row r="771" spans="18:56" x14ac:dyDescent="0.3">
      <c r="R771" s="49"/>
      <c r="S771" s="49"/>
      <c r="T771" s="49"/>
      <c r="U771" s="49"/>
      <c r="V771" s="49"/>
      <c r="W771" s="49"/>
      <c r="X771" s="49"/>
      <c r="Y771" s="49"/>
      <c r="Z771" s="49"/>
      <c r="AA771" s="49"/>
      <c r="AB771" s="49"/>
      <c r="AC771" s="49"/>
      <c r="AG771" s="49"/>
      <c r="AH771" s="49"/>
      <c r="AI771" s="49"/>
      <c r="AJ771" s="49"/>
      <c r="AK771" s="49"/>
      <c r="AL771" s="49"/>
      <c r="AM771" s="49"/>
      <c r="AN771" s="49"/>
      <c r="AO771" s="49"/>
      <c r="AP771" s="49"/>
      <c r="AR771" s="49"/>
      <c r="AU771" s="49"/>
      <c r="AV771" s="49"/>
      <c r="AW771" s="49"/>
      <c r="AX771" s="49"/>
      <c r="AY771" s="49"/>
      <c r="AZ771" s="49"/>
      <c r="BA771" s="49"/>
      <c r="BB771" s="49"/>
      <c r="BC771" s="49"/>
      <c r="BD771" s="49"/>
    </row>
    <row r="772" spans="18:56" x14ac:dyDescent="0.3">
      <c r="R772" s="49"/>
      <c r="S772" s="49"/>
      <c r="T772" s="49"/>
      <c r="U772" s="49"/>
      <c r="V772" s="49"/>
      <c r="W772" s="49"/>
      <c r="X772" s="49"/>
      <c r="Y772" s="49"/>
      <c r="Z772" s="49"/>
      <c r="AA772" s="49"/>
      <c r="AB772" s="49"/>
      <c r="AC772" s="49"/>
      <c r="AG772" s="49"/>
      <c r="AH772" s="49"/>
      <c r="AI772" s="49"/>
      <c r="AJ772" s="49"/>
      <c r="AK772" s="49"/>
      <c r="AL772" s="49"/>
      <c r="AM772" s="49"/>
      <c r="AN772" s="49"/>
      <c r="AO772" s="49"/>
      <c r="AP772" s="49"/>
      <c r="AR772" s="49"/>
      <c r="AU772" s="49"/>
      <c r="AV772" s="49"/>
      <c r="AW772" s="49"/>
      <c r="AX772" s="49"/>
      <c r="AY772" s="49"/>
      <c r="AZ772" s="49"/>
      <c r="BA772" s="49"/>
      <c r="BB772" s="49"/>
      <c r="BC772" s="49"/>
      <c r="BD772" s="49"/>
    </row>
    <row r="773" spans="18:56" x14ac:dyDescent="0.3">
      <c r="R773" s="49"/>
      <c r="S773" s="49"/>
      <c r="T773" s="49"/>
      <c r="U773" s="49"/>
      <c r="V773" s="49"/>
      <c r="W773" s="49"/>
      <c r="X773" s="49"/>
      <c r="Y773" s="49"/>
      <c r="Z773" s="49"/>
      <c r="AA773" s="49"/>
      <c r="AB773" s="49"/>
      <c r="AC773" s="49"/>
      <c r="AG773" s="49"/>
      <c r="AH773" s="49"/>
      <c r="AI773" s="49"/>
      <c r="AJ773" s="49"/>
      <c r="AK773" s="49"/>
      <c r="AL773" s="49"/>
      <c r="AM773" s="49"/>
      <c r="AN773" s="49"/>
      <c r="AO773" s="49"/>
      <c r="AP773" s="49"/>
      <c r="AR773" s="49"/>
      <c r="AU773" s="49"/>
      <c r="AV773" s="49"/>
      <c r="AW773" s="49"/>
      <c r="AX773" s="49"/>
      <c r="AY773" s="49"/>
      <c r="AZ773" s="49"/>
      <c r="BA773" s="49"/>
      <c r="BB773" s="49"/>
      <c r="BC773" s="49"/>
      <c r="BD773" s="49"/>
    </row>
    <row r="774" spans="18:56" x14ac:dyDescent="0.3">
      <c r="R774" s="49"/>
      <c r="S774" s="49"/>
      <c r="T774" s="49"/>
      <c r="U774" s="49"/>
      <c r="V774" s="49"/>
      <c r="W774" s="49"/>
      <c r="X774" s="49"/>
      <c r="Y774" s="49"/>
      <c r="Z774" s="49"/>
      <c r="AA774" s="49"/>
      <c r="AB774" s="49"/>
      <c r="AC774" s="49"/>
      <c r="AG774" s="49"/>
      <c r="AH774" s="49"/>
      <c r="AI774" s="49"/>
      <c r="AJ774" s="49"/>
      <c r="AK774" s="49"/>
      <c r="AL774" s="49"/>
      <c r="AM774" s="49"/>
      <c r="AN774" s="49"/>
      <c r="AO774" s="49"/>
      <c r="AP774" s="49"/>
      <c r="AR774" s="49"/>
      <c r="AU774" s="49"/>
      <c r="AV774" s="49"/>
      <c r="AW774" s="49"/>
      <c r="AX774" s="49"/>
      <c r="AY774" s="49"/>
      <c r="AZ774" s="49"/>
      <c r="BA774" s="49"/>
      <c r="BB774" s="49"/>
      <c r="BC774" s="49"/>
      <c r="BD774" s="49"/>
    </row>
    <row r="775" spans="18:56" x14ac:dyDescent="0.3">
      <c r="R775" s="49"/>
      <c r="S775" s="49"/>
      <c r="T775" s="49"/>
      <c r="U775" s="49"/>
      <c r="V775" s="49"/>
      <c r="W775" s="49"/>
      <c r="X775" s="49"/>
      <c r="Y775" s="49"/>
      <c r="Z775" s="49"/>
      <c r="AA775" s="49"/>
      <c r="AB775" s="49"/>
      <c r="AC775" s="49"/>
      <c r="AG775" s="49"/>
      <c r="AH775" s="49"/>
      <c r="AI775" s="49"/>
      <c r="AJ775" s="49"/>
      <c r="AK775" s="49"/>
      <c r="AL775" s="49"/>
      <c r="AM775" s="49"/>
      <c r="AN775" s="49"/>
      <c r="AO775" s="49"/>
      <c r="AP775" s="49"/>
      <c r="AR775" s="49"/>
      <c r="AU775" s="49"/>
      <c r="AV775" s="49"/>
      <c r="AW775" s="49"/>
      <c r="AX775" s="49"/>
      <c r="AY775" s="49"/>
      <c r="AZ775" s="49"/>
      <c r="BA775" s="49"/>
      <c r="BB775" s="49"/>
      <c r="BC775" s="49"/>
      <c r="BD775" s="49"/>
    </row>
    <row r="776" spans="18:56" x14ac:dyDescent="0.3">
      <c r="R776" s="49"/>
      <c r="S776" s="49"/>
      <c r="T776" s="49"/>
      <c r="U776" s="49"/>
      <c r="V776" s="49"/>
      <c r="W776" s="49"/>
      <c r="X776" s="49"/>
      <c r="Y776" s="49"/>
      <c r="Z776" s="49"/>
      <c r="AA776" s="49"/>
      <c r="AB776" s="49"/>
      <c r="AC776" s="49"/>
      <c r="AG776" s="49"/>
      <c r="AH776" s="49"/>
      <c r="AI776" s="49"/>
      <c r="AJ776" s="49"/>
      <c r="AK776" s="49"/>
      <c r="AL776" s="49"/>
      <c r="AM776" s="49"/>
      <c r="AN776" s="49"/>
      <c r="AO776" s="49"/>
      <c r="AP776" s="49"/>
      <c r="AR776" s="49"/>
      <c r="AU776" s="49"/>
      <c r="AV776" s="49"/>
      <c r="AW776" s="49"/>
      <c r="AX776" s="49"/>
      <c r="AY776" s="49"/>
      <c r="AZ776" s="49"/>
      <c r="BA776" s="49"/>
      <c r="BB776" s="49"/>
      <c r="BC776" s="49"/>
      <c r="BD776" s="49"/>
    </row>
    <row r="777" spans="18:56" x14ac:dyDescent="0.3">
      <c r="R777" s="49"/>
      <c r="S777" s="49"/>
      <c r="T777" s="49"/>
      <c r="U777" s="49"/>
      <c r="V777" s="49"/>
      <c r="W777" s="49"/>
      <c r="X777" s="49"/>
      <c r="Y777" s="49"/>
      <c r="Z777" s="49"/>
      <c r="AA777" s="49"/>
      <c r="AB777" s="49"/>
      <c r="AC777" s="49"/>
      <c r="AG777" s="49"/>
      <c r="AH777" s="49"/>
      <c r="AI777" s="49"/>
      <c r="AJ777" s="49"/>
      <c r="AK777" s="49"/>
      <c r="AL777" s="49"/>
      <c r="AM777" s="49"/>
      <c r="AN777" s="49"/>
      <c r="AO777" s="49"/>
      <c r="AP777" s="49"/>
      <c r="AR777" s="49"/>
      <c r="AU777" s="49"/>
      <c r="AV777" s="49"/>
      <c r="AW777" s="49"/>
      <c r="AX777" s="49"/>
      <c r="AY777" s="49"/>
      <c r="AZ777" s="49"/>
      <c r="BA777" s="49"/>
      <c r="BB777" s="49"/>
      <c r="BC777" s="49"/>
      <c r="BD777" s="49"/>
    </row>
    <row r="778" spans="18:56" x14ac:dyDescent="0.3">
      <c r="R778" s="49"/>
      <c r="S778" s="49"/>
      <c r="T778" s="49"/>
      <c r="U778" s="49"/>
      <c r="V778" s="49"/>
      <c r="W778" s="49"/>
      <c r="X778" s="49"/>
      <c r="Y778" s="49"/>
      <c r="Z778" s="49"/>
      <c r="AA778" s="49"/>
      <c r="AB778" s="49"/>
      <c r="AC778" s="49"/>
      <c r="AG778" s="49"/>
      <c r="AH778" s="49"/>
      <c r="AI778" s="49"/>
      <c r="AJ778" s="49"/>
      <c r="AK778" s="49"/>
      <c r="AL778" s="49"/>
      <c r="AM778" s="49"/>
      <c r="AN778" s="49"/>
      <c r="AO778" s="49"/>
      <c r="AP778" s="49"/>
      <c r="AR778" s="49"/>
      <c r="AU778" s="49"/>
      <c r="AV778" s="49"/>
      <c r="AW778" s="49"/>
      <c r="AX778" s="49"/>
      <c r="AY778" s="49"/>
      <c r="AZ778" s="49"/>
      <c r="BA778" s="49"/>
      <c r="BB778" s="49"/>
      <c r="BC778" s="49"/>
      <c r="BD778" s="49"/>
    </row>
    <row r="779" spans="18:56" x14ac:dyDescent="0.3">
      <c r="R779" s="49"/>
      <c r="S779" s="49"/>
      <c r="T779" s="49"/>
      <c r="U779" s="49"/>
      <c r="V779" s="49"/>
      <c r="W779" s="49"/>
      <c r="X779" s="49"/>
      <c r="Y779" s="49"/>
      <c r="Z779" s="49"/>
      <c r="AA779" s="49"/>
      <c r="AB779" s="49"/>
      <c r="AC779" s="49"/>
      <c r="AG779" s="49"/>
      <c r="AH779" s="49"/>
      <c r="AI779" s="49"/>
      <c r="AJ779" s="49"/>
      <c r="AK779" s="49"/>
      <c r="AL779" s="49"/>
      <c r="AM779" s="49"/>
      <c r="AN779" s="49"/>
      <c r="AO779" s="49"/>
      <c r="AP779" s="49"/>
      <c r="AR779" s="49"/>
      <c r="AU779" s="49"/>
      <c r="AV779" s="49"/>
      <c r="AW779" s="49"/>
      <c r="AX779" s="49"/>
      <c r="AY779" s="49"/>
      <c r="AZ779" s="49"/>
      <c r="BA779" s="49"/>
      <c r="BB779" s="49"/>
      <c r="BC779" s="49"/>
      <c r="BD779" s="49"/>
    </row>
    <row r="780" spans="18:56" x14ac:dyDescent="0.3">
      <c r="R780" s="49"/>
      <c r="S780" s="49"/>
      <c r="T780" s="49"/>
      <c r="U780" s="49"/>
      <c r="V780" s="49"/>
      <c r="W780" s="49"/>
      <c r="X780" s="49"/>
      <c r="Y780" s="49"/>
      <c r="Z780" s="49"/>
      <c r="AA780" s="49"/>
      <c r="AB780" s="49"/>
      <c r="AC780" s="49"/>
      <c r="AG780" s="49"/>
      <c r="AH780" s="49"/>
      <c r="AI780" s="49"/>
      <c r="AJ780" s="49"/>
      <c r="AK780" s="49"/>
      <c r="AL780" s="49"/>
      <c r="AM780" s="49"/>
      <c r="AN780" s="49"/>
      <c r="AO780" s="49"/>
      <c r="AP780" s="49"/>
      <c r="AR780" s="49"/>
      <c r="AU780" s="49"/>
      <c r="AV780" s="49"/>
      <c r="AW780" s="49"/>
      <c r="AX780" s="49"/>
      <c r="AY780" s="49"/>
      <c r="AZ780" s="49"/>
      <c r="BA780" s="49"/>
      <c r="BB780" s="49"/>
      <c r="BC780" s="49"/>
      <c r="BD780" s="49"/>
    </row>
    <row r="781" spans="18:56" x14ac:dyDescent="0.3">
      <c r="R781" s="49"/>
      <c r="S781" s="49"/>
      <c r="T781" s="49"/>
      <c r="U781" s="49"/>
      <c r="V781" s="49"/>
      <c r="W781" s="49"/>
      <c r="X781" s="49"/>
      <c r="Y781" s="49"/>
      <c r="Z781" s="49"/>
      <c r="AA781" s="49"/>
      <c r="AB781" s="49"/>
      <c r="AC781" s="49"/>
      <c r="AG781" s="49"/>
      <c r="AH781" s="49"/>
      <c r="AI781" s="49"/>
      <c r="AJ781" s="49"/>
      <c r="AK781" s="49"/>
      <c r="AL781" s="49"/>
      <c r="AM781" s="49"/>
      <c r="AN781" s="49"/>
      <c r="AO781" s="49"/>
      <c r="AP781" s="49"/>
      <c r="AR781" s="49"/>
      <c r="AU781" s="49"/>
      <c r="AV781" s="49"/>
      <c r="AW781" s="49"/>
      <c r="AX781" s="49"/>
      <c r="AY781" s="49"/>
      <c r="AZ781" s="49"/>
      <c r="BA781" s="49"/>
      <c r="BB781" s="49"/>
      <c r="BC781" s="49"/>
      <c r="BD781" s="49"/>
    </row>
    <row r="782" spans="18:56" x14ac:dyDescent="0.3">
      <c r="R782" s="49"/>
      <c r="S782" s="49"/>
      <c r="T782" s="49"/>
      <c r="U782" s="49"/>
      <c r="V782" s="49"/>
      <c r="W782" s="49"/>
      <c r="X782" s="49"/>
      <c r="Y782" s="49"/>
      <c r="Z782" s="49"/>
      <c r="AA782" s="49"/>
      <c r="AB782" s="49"/>
      <c r="AC782" s="49"/>
      <c r="AG782" s="49"/>
      <c r="AH782" s="49"/>
      <c r="AI782" s="49"/>
      <c r="AJ782" s="49"/>
      <c r="AK782" s="49"/>
      <c r="AL782" s="49"/>
      <c r="AM782" s="49"/>
      <c r="AN782" s="49"/>
      <c r="AO782" s="49"/>
      <c r="AP782" s="49"/>
      <c r="AR782" s="49"/>
      <c r="AU782" s="49"/>
      <c r="AV782" s="49"/>
      <c r="AW782" s="49"/>
      <c r="AX782" s="49"/>
      <c r="AY782" s="49"/>
      <c r="AZ782" s="49"/>
      <c r="BA782" s="49"/>
      <c r="BB782" s="49"/>
      <c r="BC782" s="49"/>
      <c r="BD782" s="49"/>
    </row>
    <row r="783" spans="18:56" x14ac:dyDescent="0.3">
      <c r="R783" s="49"/>
      <c r="S783" s="49"/>
      <c r="T783" s="49"/>
      <c r="U783" s="49"/>
      <c r="V783" s="49"/>
      <c r="W783" s="49"/>
      <c r="X783" s="49"/>
      <c r="Y783" s="49"/>
      <c r="Z783" s="49"/>
      <c r="AA783" s="49"/>
      <c r="AB783" s="49"/>
      <c r="AC783" s="49"/>
      <c r="AG783" s="49"/>
      <c r="AH783" s="49"/>
      <c r="AI783" s="49"/>
      <c r="AJ783" s="49"/>
      <c r="AK783" s="49"/>
      <c r="AL783" s="49"/>
      <c r="AM783" s="49"/>
      <c r="AN783" s="49"/>
      <c r="AO783" s="49"/>
      <c r="AP783" s="49"/>
      <c r="AR783" s="49"/>
      <c r="AU783" s="49"/>
      <c r="AV783" s="49"/>
      <c r="AW783" s="49"/>
      <c r="AX783" s="49"/>
      <c r="AY783" s="49"/>
      <c r="AZ783" s="49"/>
      <c r="BA783" s="49"/>
      <c r="BB783" s="49"/>
      <c r="BC783" s="49"/>
      <c r="BD783" s="49"/>
    </row>
    <row r="784" spans="18:56" x14ac:dyDescent="0.3">
      <c r="R784" s="49"/>
      <c r="S784" s="49"/>
      <c r="T784" s="49"/>
      <c r="U784" s="49"/>
      <c r="V784" s="49"/>
      <c r="W784" s="49"/>
      <c r="X784" s="49"/>
      <c r="Y784" s="49"/>
      <c r="Z784" s="49"/>
      <c r="AA784" s="49"/>
      <c r="AB784" s="49"/>
      <c r="AC784" s="49"/>
      <c r="AG784" s="49"/>
      <c r="AH784" s="49"/>
      <c r="AI784" s="49"/>
      <c r="AJ784" s="49"/>
      <c r="AK784" s="49"/>
      <c r="AL784" s="49"/>
      <c r="AM784" s="49"/>
      <c r="AN784" s="49"/>
      <c r="AO784" s="49"/>
      <c r="AP784" s="49"/>
      <c r="AR784" s="49"/>
      <c r="AU784" s="49"/>
      <c r="AV784" s="49"/>
      <c r="AW784" s="49"/>
      <c r="AX784" s="49"/>
      <c r="AY784" s="49"/>
      <c r="AZ784" s="49"/>
      <c r="BA784" s="49"/>
      <c r="BB784" s="49"/>
      <c r="BC784" s="49"/>
      <c r="BD784" s="49"/>
    </row>
    <row r="785" spans="18:56" x14ac:dyDescent="0.3">
      <c r="R785" s="49"/>
      <c r="S785" s="49"/>
      <c r="T785" s="49"/>
      <c r="U785" s="49"/>
      <c r="V785" s="49"/>
      <c r="W785" s="49"/>
      <c r="X785" s="49"/>
      <c r="Y785" s="49"/>
      <c r="Z785" s="49"/>
      <c r="AA785" s="49"/>
      <c r="AB785" s="49"/>
      <c r="AC785" s="49"/>
      <c r="AG785" s="49"/>
      <c r="AH785" s="49"/>
      <c r="AI785" s="49"/>
      <c r="AJ785" s="49"/>
      <c r="AK785" s="49"/>
      <c r="AL785" s="49"/>
      <c r="AM785" s="49"/>
      <c r="AN785" s="49"/>
      <c r="AO785" s="49"/>
      <c r="AP785" s="49"/>
      <c r="AR785" s="49"/>
      <c r="AU785" s="49"/>
      <c r="AV785" s="49"/>
      <c r="AW785" s="49"/>
      <c r="AX785" s="49"/>
      <c r="AY785" s="49"/>
      <c r="AZ785" s="49"/>
      <c r="BA785" s="49"/>
      <c r="BB785" s="49"/>
      <c r="BC785" s="49"/>
      <c r="BD785" s="49"/>
    </row>
    <row r="786" spans="18:56" x14ac:dyDescent="0.3">
      <c r="R786" s="49"/>
      <c r="S786" s="49"/>
      <c r="T786" s="49"/>
      <c r="U786" s="49"/>
      <c r="V786" s="49"/>
      <c r="W786" s="49"/>
      <c r="X786" s="49"/>
      <c r="Y786" s="49"/>
      <c r="Z786" s="49"/>
      <c r="AA786" s="49"/>
      <c r="AB786" s="49"/>
      <c r="AC786" s="49"/>
      <c r="AG786" s="49"/>
      <c r="AH786" s="49"/>
      <c r="AI786" s="49"/>
      <c r="AJ786" s="49"/>
      <c r="AK786" s="49"/>
      <c r="AL786" s="49"/>
      <c r="AM786" s="49"/>
      <c r="AN786" s="49"/>
      <c r="AO786" s="49"/>
      <c r="AP786" s="49"/>
      <c r="AR786" s="49"/>
      <c r="AU786" s="49"/>
      <c r="AV786" s="49"/>
      <c r="AW786" s="49"/>
      <c r="AX786" s="49"/>
      <c r="AY786" s="49"/>
      <c r="AZ786" s="49"/>
      <c r="BA786" s="49"/>
      <c r="BB786" s="49"/>
      <c r="BC786" s="49"/>
      <c r="BD786" s="49"/>
    </row>
    <row r="787" spans="18:56" x14ac:dyDescent="0.3">
      <c r="R787" s="49"/>
      <c r="S787" s="49"/>
      <c r="T787" s="49"/>
      <c r="U787" s="49"/>
      <c r="V787" s="49"/>
      <c r="W787" s="49"/>
      <c r="X787" s="49"/>
      <c r="Y787" s="49"/>
      <c r="Z787" s="49"/>
      <c r="AA787" s="49"/>
      <c r="AB787" s="49"/>
      <c r="AC787" s="49"/>
      <c r="AG787" s="49"/>
      <c r="AH787" s="49"/>
      <c r="AI787" s="49"/>
      <c r="AJ787" s="49"/>
      <c r="AK787" s="49"/>
      <c r="AL787" s="49"/>
      <c r="AM787" s="49"/>
      <c r="AN787" s="49"/>
      <c r="AO787" s="49"/>
      <c r="AP787" s="49"/>
      <c r="AR787" s="49"/>
      <c r="AU787" s="49"/>
      <c r="AV787" s="49"/>
      <c r="AW787" s="49"/>
      <c r="AX787" s="49"/>
      <c r="AY787" s="49"/>
      <c r="AZ787" s="49"/>
      <c r="BA787" s="49"/>
      <c r="BB787" s="49"/>
      <c r="BC787" s="49"/>
      <c r="BD787" s="49"/>
    </row>
    <row r="788" spans="18:56" x14ac:dyDescent="0.3">
      <c r="R788" s="49"/>
      <c r="S788" s="49"/>
      <c r="T788" s="49"/>
      <c r="U788" s="49"/>
      <c r="V788" s="49"/>
      <c r="W788" s="49"/>
      <c r="X788" s="49"/>
      <c r="Y788" s="49"/>
      <c r="Z788" s="49"/>
      <c r="AA788" s="49"/>
      <c r="AB788" s="49"/>
      <c r="AC788" s="49"/>
      <c r="AG788" s="49"/>
      <c r="AH788" s="49"/>
      <c r="AI788" s="49"/>
      <c r="AJ788" s="49"/>
      <c r="AK788" s="49"/>
      <c r="AL788" s="49"/>
      <c r="AM788" s="49"/>
      <c r="AN788" s="49"/>
      <c r="AO788" s="49"/>
      <c r="AP788" s="49"/>
      <c r="AR788" s="49"/>
      <c r="AU788" s="49"/>
      <c r="AV788" s="49"/>
      <c r="AW788" s="49"/>
      <c r="AX788" s="49"/>
      <c r="AY788" s="49"/>
      <c r="AZ788" s="49"/>
      <c r="BA788" s="49"/>
      <c r="BB788" s="49"/>
      <c r="BC788" s="49"/>
      <c r="BD788" s="49"/>
    </row>
    <row r="789" spans="18:56" x14ac:dyDescent="0.3">
      <c r="R789" s="49"/>
      <c r="S789" s="49"/>
      <c r="T789" s="49"/>
      <c r="U789" s="49"/>
      <c r="V789" s="49"/>
      <c r="W789" s="49"/>
      <c r="X789" s="49"/>
      <c r="Y789" s="49"/>
      <c r="Z789" s="49"/>
      <c r="AA789" s="49"/>
      <c r="AB789" s="49"/>
      <c r="AC789" s="49"/>
      <c r="AG789" s="49"/>
      <c r="AH789" s="49"/>
      <c r="AI789" s="49"/>
      <c r="AJ789" s="49"/>
      <c r="AK789" s="49"/>
      <c r="AL789" s="49"/>
      <c r="AM789" s="49"/>
      <c r="AN789" s="49"/>
      <c r="AO789" s="49"/>
      <c r="AP789" s="49"/>
      <c r="AR789" s="49"/>
      <c r="AU789" s="49"/>
      <c r="AV789" s="49"/>
      <c r="AW789" s="49"/>
      <c r="AX789" s="49"/>
      <c r="AY789" s="49"/>
      <c r="AZ789" s="49"/>
      <c r="BA789" s="49"/>
      <c r="BB789" s="49"/>
      <c r="BC789" s="49"/>
      <c r="BD789" s="49"/>
    </row>
    <row r="790" spans="18:56" x14ac:dyDescent="0.3">
      <c r="R790" s="49"/>
      <c r="S790" s="49"/>
      <c r="T790" s="49"/>
      <c r="U790" s="49"/>
      <c r="V790" s="49"/>
      <c r="W790" s="49"/>
      <c r="X790" s="49"/>
      <c r="Y790" s="49"/>
      <c r="Z790" s="49"/>
      <c r="AA790" s="49"/>
      <c r="AB790" s="49"/>
      <c r="AC790" s="49"/>
      <c r="AG790" s="49"/>
      <c r="AH790" s="49"/>
      <c r="AI790" s="49"/>
      <c r="AJ790" s="49"/>
      <c r="AK790" s="49"/>
      <c r="AL790" s="49"/>
      <c r="AM790" s="49"/>
      <c r="AN790" s="49"/>
      <c r="AO790" s="49"/>
      <c r="AP790" s="49"/>
      <c r="AR790" s="49"/>
      <c r="AU790" s="49"/>
      <c r="AV790" s="49"/>
      <c r="AW790" s="49"/>
      <c r="AX790" s="49"/>
      <c r="AY790" s="49"/>
      <c r="AZ790" s="49"/>
      <c r="BA790" s="49"/>
      <c r="BB790" s="49"/>
      <c r="BC790" s="49"/>
      <c r="BD790" s="49"/>
    </row>
    <row r="791" spans="18:56" x14ac:dyDescent="0.3">
      <c r="R791" s="49"/>
      <c r="S791" s="49"/>
      <c r="T791" s="49"/>
      <c r="U791" s="49"/>
      <c r="V791" s="49"/>
      <c r="W791" s="49"/>
      <c r="X791" s="49"/>
      <c r="Y791" s="49"/>
      <c r="Z791" s="49"/>
      <c r="AA791" s="49"/>
      <c r="AB791" s="49"/>
      <c r="AC791" s="49"/>
      <c r="AG791" s="49"/>
      <c r="AH791" s="49"/>
      <c r="AI791" s="49"/>
      <c r="AJ791" s="49"/>
      <c r="AK791" s="49"/>
      <c r="AL791" s="49"/>
      <c r="AM791" s="49"/>
      <c r="AN791" s="49"/>
      <c r="AO791" s="49"/>
      <c r="AP791" s="49"/>
      <c r="AR791" s="49"/>
      <c r="AU791" s="49"/>
      <c r="AV791" s="49"/>
      <c r="AW791" s="49"/>
      <c r="AX791" s="49"/>
      <c r="AY791" s="49"/>
      <c r="AZ791" s="49"/>
      <c r="BA791" s="49"/>
      <c r="BB791" s="49"/>
      <c r="BC791" s="49"/>
      <c r="BD791" s="49"/>
    </row>
    <row r="792" spans="18:56" x14ac:dyDescent="0.3">
      <c r="R792" s="49"/>
      <c r="S792" s="49"/>
      <c r="T792" s="49"/>
      <c r="U792" s="49"/>
      <c r="V792" s="49"/>
      <c r="W792" s="49"/>
      <c r="X792" s="49"/>
      <c r="Y792" s="49"/>
      <c r="Z792" s="49"/>
      <c r="AA792" s="49"/>
      <c r="AB792" s="49"/>
      <c r="AC792" s="49"/>
      <c r="AG792" s="49"/>
      <c r="AH792" s="49"/>
      <c r="AI792" s="49"/>
      <c r="AJ792" s="49"/>
      <c r="AK792" s="49"/>
      <c r="AL792" s="49"/>
      <c r="AM792" s="49"/>
      <c r="AN792" s="49"/>
      <c r="AO792" s="49"/>
      <c r="AP792" s="49"/>
      <c r="AR792" s="49"/>
      <c r="AU792" s="49"/>
      <c r="AV792" s="49"/>
      <c r="AW792" s="49"/>
      <c r="AX792" s="49"/>
      <c r="AY792" s="49"/>
      <c r="AZ792" s="49"/>
      <c r="BA792" s="49"/>
      <c r="BB792" s="49"/>
      <c r="BC792" s="49"/>
      <c r="BD792" s="49"/>
    </row>
    <row r="793" spans="18:56" x14ac:dyDescent="0.3">
      <c r="R793" s="49"/>
      <c r="S793" s="49"/>
      <c r="T793" s="49"/>
      <c r="U793" s="49"/>
      <c r="V793" s="49"/>
      <c r="W793" s="49"/>
      <c r="X793" s="49"/>
      <c r="Y793" s="49"/>
      <c r="Z793" s="49"/>
      <c r="AA793" s="49"/>
      <c r="AB793" s="49"/>
      <c r="AC793" s="49"/>
      <c r="AG793" s="49"/>
      <c r="AH793" s="49"/>
      <c r="AI793" s="49"/>
      <c r="AJ793" s="49"/>
      <c r="AK793" s="49"/>
      <c r="AL793" s="49"/>
      <c r="AM793" s="49"/>
      <c r="AN793" s="49"/>
      <c r="AO793" s="49"/>
      <c r="AP793" s="49"/>
      <c r="AR793" s="49"/>
      <c r="AU793" s="49"/>
      <c r="AV793" s="49"/>
      <c r="AW793" s="49"/>
      <c r="AX793" s="49"/>
      <c r="AY793" s="49"/>
      <c r="AZ793" s="49"/>
      <c r="BA793" s="49"/>
      <c r="BB793" s="49"/>
      <c r="BC793" s="49"/>
      <c r="BD793" s="49"/>
    </row>
    <row r="794" spans="18:56" x14ac:dyDescent="0.3">
      <c r="R794" s="49"/>
      <c r="S794" s="49"/>
      <c r="T794" s="49"/>
      <c r="U794" s="49"/>
      <c r="V794" s="49"/>
      <c r="W794" s="49"/>
      <c r="X794" s="49"/>
      <c r="Y794" s="49"/>
      <c r="Z794" s="49"/>
      <c r="AA794" s="49"/>
      <c r="AB794" s="49"/>
      <c r="AC794" s="49"/>
      <c r="AG794" s="49"/>
      <c r="AH794" s="49"/>
      <c r="AI794" s="49"/>
      <c r="AJ794" s="49"/>
      <c r="AK794" s="49"/>
      <c r="AL794" s="49"/>
      <c r="AM794" s="49"/>
      <c r="AN794" s="49"/>
      <c r="AO794" s="49"/>
      <c r="AP794" s="49"/>
      <c r="AR794" s="49"/>
      <c r="AU794" s="49"/>
      <c r="AV794" s="49"/>
      <c r="AW794" s="49"/>
      <c r="AX794" s="49"/>
      <c r="AY794" s="49"/>
      <c r="AZ794" s="49"/>
      <c r="BA794" s="49"/>
      <c r="BB794" s="49"/>
      <c r="BC794" s="49"/>
      <c r="BD794" s="49"/>
    </row>
    <row r="795" spans="18:56" x14ac:dyDescent="0.3">
      <c r="R795" s="49"/>
      <c r="S795" s="49"/>
      <c r="T795" s="49"/>
      <c r="U795" s="49"/>
      <c r="V795" s="49"/>
      <c r="W795" s="49"/>
      <c r="X795" s="49"/>
      <c r="Y795" s="49"/>
      <c r="Z795" s="49"/>
      <c r="AA795" s="49"/>
      <c r="AB795" s="49"/>
      <c r="AC795" s="49"/>
      <c r="AG795" s="49"/>
      <c r="AH795" s="49"/>
      <c r="AI795" s="49"/>
      <c r="AJ795" s="49"/>
      <c r="AK795" s="49"/>
      <c r="AL795" s="49"/>
      <c r="AM795" s="49"/>
      <c r="AN795" s="49"/>
      <c r="AO795" s="49"/>
      <c r="AP795" s="49"/>
      <c r="AR795" s="49"/>
      <c r="AU795" s="49"/>
      <c r="AV795" s="49"/>
      <c r="AW795" s="49"/>
      <c r="AX795" s="49"/>
      <c r="AY795" s="49"/>
      <c r="AZ795" s="49"/>
      <c r="BA795" s="49"/>
      <c r="BB795" s="49"/>
      <c r="BC795" s="49"/>
      <c r="BD795" s="49"/>
    </row>
    <row r="796" spans="18:56" x14ac:dyDescent="0.3">
      <c r="R796" s="49"/>
      <c r="S796" s="49"/>
      <c r="T796" s="49"/>
      <c r="U796" s="49"/>
      <c r="V796" s="49"/>
      <c r="W796" s="49"/>
      <c r="X796" s="49"/>
      <c r="Y796" s="49"/>
      <c r="Z796" s="49"/>
      <c r="AA796" s="49"/>
      <c r="AB796" s="49"/>
      <c r="AC796" s="49"/>
      <c r="AG796" s="49"/>
      <c r="AH796" s="49"/>
      <c r="AI796" s="49"/>
      <c r="AJ796" s="49"/>
      <c r="AK796" s="49"/>
      <c r="AL796" s="49"/>
      <c r="AM796" s="49"/>
      <c r="AN796" s="49"/>
      <c r="AO796" s="49"/>
      <c r="AP796" s="49"/>
      <c r="AR796" s="49"/>
      <c r="AU796" s="49"/>
      <c r="AV796" s="49"/>
      <c r="AW796" s="49"/>
      <c r="AX796" s="49"/>
      <c r="AY796" s="49"/>
      <c r="AZ796" s="49"/>
      <c r="BA796" s="49"/>
      <c r="BB796" s="49"/>
      <c r="BC796" s="49"/>
      <c r="BD796" s="49"/>
    </row>
    <row r="797" spans="18:56" x14ac:dyDescent="0.3">
      <c r="R797" s="49"/>
      <c r="S797" s="49"/>
      <c r="T797" s="49"/>
      <c r="U797" s="49"/>
      <c r="V797" s="49"/>
      <c r="W797" s="49"/>
      <c r="X797" s="49"/>
      <c r="Y797" s="49"/>
      <c r="Z797" s="49"/>
      <c r="AA797" s="49"/>
      <c r="AB797" s="49"/>
      <c r="AC797" s="49"/>
      <c r="AG797" s="49"/>
      <c r="AH797" s="49"/>
      <c r="AI797" s="49"/>
      <c r="AJ797" s="49"/>
      <c r="AK797" s="49"/>
      <c r="AL797" s="49"/>
      <c r="AM797" s="49"/>
      <c r="AN797" s="49"/>
      <c r="AO797" s="49"/>
      <c r="AP797" s="49"/>
      <c r="AR797" s="49"/>
      <c r="AU797" s="49"/>
      <c r="AV797" s="49"/>
      <c r="AW797" s="49"/>
      <c r="AX797" s="49"/>
      <c r="AY797" s="49"/>
      <c r="AZ797" s="49"/>
      <c r="BA797" s="49"/>
      <c r="BB797" s="49"/>
      <c r="BC797" s="49"/>
      <c r="BD797" s="49"/>
    </row>
    <row r="798" spans="18:56" x14ac:dyDescent="0.3">
      <c r="R798" s="49"/>
      <c r="S798" s="49"/>
      <c r="T798" s="49"/>
      <c r="U798" s="49"/>
      <c r="V798" s="49"/>
      <c r="W798" s="49"/>
      <c r="X798" s="49"/>
      <c r="Y798" s="49"/>
      <c r="Z798" s="49"/>
      <c r="AA798" s="49"/>
      <c r="AB798" s="49"/>
      <c r="AC798" s="49"/>
      <c r="AG798" s="49"/>
      <c r="AH798" s="49"/>
      <c r="AI798" s="49"/>
      <c r="AJ798" s="49"/>
      <c r="AK798" s="49"/>
      <c r="AL798" s="49"/>
      <c r="AM798" s="49"/>
      <c r="AN798" s="49"/>
      <c r="AO798" s="49"/>
      <c r="AP798" s="49"/>
      <c r="AR798" s="49"/>
      <c r="AU798" s="49"/>
      <c r="AV798" s="49"/>
      <c r="AW798" s="49"/>
      <c r="AX798" s="49"/>
      <c r="AY798" s="49"/>
      <c r="AZ798" s="49"/>
      <c r="BA798" s="49"/>
      <c r="BB798" s="49"/>
      <c r="BC798" s="49"/>
      <c r="BD798" s="49"/>
    </row>
    <row r="799" spans="18:56" x14ac:dyDescent="0.3">
      <c r="R799" s="49"/>
      <c r="S799" s="49"/>
      <c r="T799" s="49"/>
      <c r="U799" s="49"/>
      <c r="V799" s="49"/>
      <c r="W799" s="49"/>
      <c r="X799" s="49"/>
      <c r="Y799" s="49"/>
      <c r="Z799" s="49"/>
      <c r="AA799" s="49"/>
      <c r="AB799" s="49"/>
      <c r="AC799" s="49"/>
      <c r="AG799" s="49"/>
      <c r="AH799" s="49"/>
      <c r="AI799" s="49"/>
      <c r="AJ799" s="49"/>
      <c r="AK799" s="49"/>
      <c r="AL799" s="49"/>
      <c r="AM799" s="49"/>
      <c r="AN799" s="49"/>
      <c r="AO799" s="49"/>
      <c r="AP799" s="49"/>
      <c r="AR799" s="49"/>
      <c r="AU799" s="49"/>
      <c r="AV799" s="49"/>
      <c r="AW799" s="49"/>
      <c r="AX799" s="49"/>
      <c r="AY799" s="49"/>
      <c r="AZ799" s="49"/>
      <c r="BA799" s="49"/>
      <c r="BB799" s="49"/>
      <c r="BC799" s="49"/>
      <c r="BD799" s="49"/>
    </row>
    <row r="800" spans="18:56" x14ac:dyDescent="0.3">
      <c r="R800" s="49"/>
      <c r="S800" s="49"/>
      <c r="T800" s="49"/>
      <c r="U800" s="49"/>
      <c r="V800" s="49"/>
      <c r="W800" s="49"/>
      <c r="X800" s="49"/>
      <c r="Y800" s="49"/>
      <c r="Z800" s="49"/>
      <c r="AA800" s="49"/>
      <c r="AB800" s="49"/>
      <c r="AC800" s="49"/>
      <c r="AG800" s="49"/>
      <c r="AH800" s="49"/>
      <c r="AI800" s="49"/>
      <c r="AJ800" s="49"/>
      <c r="AK800" s="49"/>
      <c r="AL800" s="49"/>
      <c r="AM800" s="49"/>
      <c r="AN800" s="49"/>
      <c r="AO800" s="49"/>
      <c r="AP800" s="49"/>
      <c r="AR800" s="49"/>
      <c r="AU800" s="49"/>
      <c r="AV800" s="49"/>
      <c r="AW800" s="49"/>
      <c r="AX800" s="49"/>
      <c r="AY800" s="49"/>
      <c r="AZ800" s="49"/>
      <c r="BA800" s="49"/>
      <c r="BB800" s="49"/>
      <c r="BC800" s="49"/>
      <c r="BD800" s="49"/>
    </row>
    <row r="801" spans="18:56" x14ac:dyDescent="0.3">
      <c r="R801" s="49"/>
      <c r="S801" s="49"/>
      <c r="T801" s="49"/>
      <c r="U801" s="49"/>
      <c r="V801" s="49"/>
      <c r="W801" s="49"/>
      <c r="X801" s="49"/>
      <c r="Y801" s="49"/>
      <c r="Z801" s="49"/>
      <c r="AA801" s="49"/>
      <c r="AB801" s="49"/>
      <c r="AC801" s="49"/>
      <c r="AG801" s="49"/>
      <c r="AH801" s="49"/>
      <c r="AI801" s="49"/>
      <c r="AJ801" s="49"/>
      <c r="AK801" s="49"/>
      <c r="AL801" s="49"/>
      <c r="AM801" s="49"/>
      <c r="AN801" s="49"/>
      <c r="AO801" s="49"/>
      <c r="AP801" s="49"/>
      <c r="AR801" s="49"/>
      <c r="AU801" s="49"/>
      <c r="AV801" s="49"/>
      <c r="AW801" s="49"/>
      <c r="AX801" s="49"/>
      <c r="AY801" s="49"/>
      <c r="AZ801" s="49"/>
      <c r="BA801" s="49"/>
      <c r="BB801" s="49"/>
      <c r="BC801" s="49"/>
      <c r="BD801" s="49"/>
    </row>
    <row r="802" spans="18:56" x14ac:dyDescent="0.3">
      <c r="R802" s="49"/>
      <c r="S802" s="49"/>
      <c r="T802" s="49"/>
      <c r="U802" s="49"/>
      <c r="V802" s="49"/>
      <c r="W802" s="49"/>
      <c r="X802" s="49"/>
      <c r="Y802" s="49"/>
      <c r="Z802" s="49"/>
      <c r="AA802" s="49"/>
      <c r="AB802" s="49"/>
      <c r="AC802" s="49"/>
      <c r="AG802" s="49"/>
      <c r="AH802" s="49"/>
      <c r="AI802" s="49"/>
      <c r="AJ802" s="49"/>
      <c r="AK802" s="49"/>
      <c r="AL802" s="49"/>
      <c r="AM802" s="49"/>
      <c r="AN802" s="49"/>
      <c r="AO802" s="49"/>
      <c r="AP802" s="49"/>
      <c r="AR802" s="49"/>
      <c r="AU802" s="49"/>
      <c r="AV802" s="49"/>
      <c r="AW802" s="49"/>
      <c r="AX802" s="49"/>
      <c r="AY802" s="49"/>
      <c r="AZ802" s="49"/>
      <c r="BA802" s="49"/>
      <c r="BB802" s="49"/>
      <c r="BC802" s="49"/>
      <c r="BD802" s="49"/>
    </row>
    <row r="803" spans="18:56" x14ac:dyDescent="0.3">
      <c r="R803" s="49"/>
      <c r="S803" s="49"/>
      <c r="T803" s="49"/>
      <c r="U803" s="49"/>
      <c r="V803" s="49"/>
      <c r="W803" s="49"/>
      <c r="X803" s="49"/>
      <c r="Y803" s="49"/>
      <c r="Z803" s="49"/>
      <c r="AA803" s="49"/>
      <c r="AB803" s="49"/>
      <c r="AC803" s="49"/>
      <c r="AG803" s="49"/>
      <c r="AH803" s="49"/>
      <c r="AI803" s="49"/>
      <c r="AJ803" s="49"/>
      <c r="AK803" s="49"/>
      <c r="AL803" s="49"/>
      <c r="AM803" s="49"/>
      <c r="AN803" s="49"/>
      <c r="AO803" s="49"/>
      <c r="AP803" s="49"/>
      <c r="AR803" s="49"/>
      <c r="AU803" s="49"/>
      <c r="AV803" s="49"/>
      <c r="AW803" s="49"/>
      <c r="AX803" s="49"/>
      <c r="AY803" s="49"/>
      <c r="AZ803" s="49"/>
      <c r="BA803" s="49"/>
      <c r="BB803" s="49"/>
      <c r="BC803" s="49"/>
      <c r="BD803" s="49"/>
    </row>
    <row r="804" spans="18:56" x14ac:dyDescent="0.3">
      <c r="R804" s="49"/>
      <c r="S804" s="49"/>
      <c r="T804" s="49"/>
      <c r="U804" s="49"/>
      <c r="V804" s="49"/>
      <c r="W804" s="49"/>
      <c r="X804" s="49"/>
      <c r="Y804" s="49"/>
      <c r="Z804" s="49"/>
      <c r="AA804" s="49"/>
      <c r="AB804" s="49"/>
      <c r="AC804" s="49"/>
      <c r="AG804" s="49"/>
      <c r="AH804" s="49"/>
      <c r="AI804" s="49"/>
      <c r="AJ804" s="49"/>
      <c r="AK804" s="49"/>
      <c r="AL804" s="49"/>
      <c r="AM804" s="49"/>
      <c r="AN804" s="49"/>
      <c r="AO804" s="49"/>
      <c r="AP804" s="49"/>
      <c r="AR804" s="49"/>
      <c r="AU804" s="49"/>
      <c r="AV804" s="49"/>
      <c r="AW804" s="49"/>
      <c r="AX804" s="49"/>
      <c r="AY804" s="49"/>
      <c r="AZ804" s="49"/>
      <c r="BA804" s="49"/>
      <c r="BB804" s="49"/>
      <c r="BC804" s="49"/>
      <c r="BD804" s="49"/>
    </row>
    <row r="805" spans="18:56" x14ac:dyDescent="0.3">
      <c r="R805" s="49"/>
      <c r="S805" s="49"/>
      <c r="T805" s="49"/>
      <c r="U805" s="49"/>
      <c r="V805" s="49"/>
      <c r="W805" s="49"/>
      <c r="X805" s="49"/>
      <c r="Y805" s="49"/>
      <c r="Z805" s="49"/>
      <c r="AA805" s="49"/>
      <c r="AB805" s="49"/>
      <c r="AC805" s="49"/>
      <c r="AG805" s="49"/>
      <c r="AH805" s="49"/>
      <c r="AI805" s="49"/>
      <c r="AJ805" s="49"/>
      <c r="AK805" s="49"/>
      <c r="AL805" s="49"/>
      <c r="AM805" s="49"/>
      <c r="AN805" s="49"/>
      <c r="AO805" s="49"/>
      <c r="AP805" s="49"/>
      <c r="AR805" s="49"/>
      <c r="AU805" s="49"/>
      <c r="AV805" s="49"/>
      <c r="AW805" s="49"/>
      <c r="AX805" s="49"/>
      <c r="AY805" s="49"/>
      <c r="AZ805" s="49"/>
      <c r="BA805" s="49"/>
      <c r="BB805" s="49"/>
      <c r="BC805" s="49"/>
      <c r="BD805" s="49"/>
    </row>
    <row r="806" spans="18:56" x14ac:dyDescent="0.3">
      <c r="R806" s="49"/>
      <c r="S806" s="49"/>
      <c r="T806" s="49"/>
      <c r="U806" s="49"/>
      <c r="V806" s="49"/>
      <c r="W806" s="49"/>
      <c r="X806" s="49"/>
      <c r="Y806" s="49"/>
      <c r="Z806" s="49"/>
      <c r="AA806" s="49"/>
      <c r="AB806" s="49"/>
      <c r="AC806" s="49"/>
      <c r="AG806" s="49"/>
      <c r="AH806" s="49"/>
      <c r="AI806" s="49"/>
      <c r="AJ806" s="49"/>
      <c r="AK806" s="49"/>
      <c r="AL806" s="49"/>
      <c r="AM806" s="49"/>
      <c r="AN806" s="49"/>
      <c r="AO806" s="49"/>
      <c r="AP806" s="49"/>
      <c r="AR806" s="49"/>
      <c r="AU806" s="49"/>
      <c r="AV806" s="49"/>
      <c r="AW806" s="49"/>
      <c r="AX806" s="49"/>
      <c r="AY806" s="49"/>
      <c r="AZ806" s="49"/>
      <c r="BA806" s="49"/>
      <c r="BB806" s="49"/>
      <c r="BC806" s="49"/>
      <c r="BD806" s="49"/>
    </row>
    <row r="807" spans="18:56" x14ac:dyDescent="0.3">
      <c r="R807" s="49"/>
      <c r="S807" s="49"/>
      <c r="T807" s="49"/>
      <c r="U807" s="49"/>
      <c r="V807" s="49"/>
      <c r="W807" s="49"/>
      <c r="X807" s="49"/>
      <c r="Y807" s="49"/>
      <c r="Z807" s="49"/>
      <c r="AA807" s="49"/>
      <c r="AB807" s="49"/>
      <c r="AC807" s="49"/>
      <c r="AG807" s="49"/>
      <c r="AH807" s="49"/>
      <c r="AI807" s="49"/>
      <c r="AJ807" s="49"/>
      <c r="AK807" s="49"/>
      <c r="AL807" s="49"/>
      <c r="AM807" s="49"/>
      <c r="AN807" s="49"/>
      <c r="AO807" s="49"/>
      <c r="AP807" s="49"/>
      <c r="AR807" s="49"/>
      <c r="AU807" s="49"/>
      <c r="AV807" s="49"/>
      <c r="AW807" s="49"/>
      <c r="AX807" s="49"/>
      <c r="AY807" s="49"/>
      <c r="AZ807" s="49"/>
      <c r="BA807" s="49"/>
      <c r="BB807" s="49"/>
      <c r="BC807" s="49"/>
      <c r="BD807" s="49"/>
    </row>
    <row r="808" spans="18:56" x14ac:dyDescent="0.3">
      <c r="R808" s="49"/>
      <c r="S808" s="49"/>
      <c r="T808" s="49"/>
      <c r="U808" s="49"/>
      <c r="V808" s="49"/>
      <c r="W808" s="49"/>
      <c r="X808" s="49"/>
      <c r="Y808" s="49"/>
      <c r="Z808" s="49"/>
      <c r="AA808" s="49"/>
      <c r="AB808" s="49"/>
      <c r="AC808" s="49"/>
      <c r="AG808" s="49"/>
      <c r="AH808" s="49"/>
      <c r="AI808" s="49"/>
      <c r="AJ808" s="49"/>
      <c r="AK808" s="49"/>
      <c r="AL808" s="49"/>
      <c r="AM808" s="49"/>
      <c r="AN808" s="49"/>
      <c r="AO808" s="49"/>
      <c r="AP808" s="49"/>
      <c r="AR808" s="49"/>
      <c r="AU808" s="49"/>
      <c r="AV808" s="49"/>
      <c r="AW808" s="49"/>
      <c r="AX808" s="49"/>
      <c r="AY808" s="49"/>
      <c r="AZ808" s="49"/>
      <c r="BA808" s="49"/>
      <c r="BB808" s="49"/>
      <c r="BC808" s="49"/>
      <c r="BD808" s="49"/>
    </row>
    <row r="809" spans="18:56" x14ac:dyDescent="0.3">
      <c r="R809" s="49"/>
      <c r="S809" s="49"/>
      <c r="T809" s="49"/>
      <c r="U809" s="49"/>
      <c r="V809" s="49"/>
      <c r="W809" s="49"/>
      <c r="X809" s="49"/>
      <c r="Y809" s="49"/>
      <c r="Z809" s="49"/>
      <c r="AA809" s="49"/>
      <c r="AB809" s="49"/>
      <c r="AC809" s="49"/>
      <c r="AG809" s="49"/>
      <c r="AH809" s="49"/>
      <c r="AI809" s="49"/>
      <c r="AJ809" s="49"/>
      <c r="AK809" s="49"/>
      <c r="AL809" s="49"/>
      <c r="AM809" s="49"/>
      <c r="AN809" s="49"/>
      <c r="AO809" s="49"/>
      <c r="AP809" s="49"/>
      <c r="AR809" s="49"/>
      <c r="AU809" s="49"/>
      <c r="AV809" s="49"/>
      <c r="AW809" s="49"/>
      <c r="AX809" s="49"/>
      <c r="AY809" s="49"/>
      <c r="AZ809" s="49"/>
      <c r="BA809" s="49"/>
      <c r="BB809" s="49"/>
      <c r="BC809" s="49"/>
      <c r="BD809" s="49"/>
    </row>
    <row r="810" spans="18:56" x14ac:dyDescent="0.3">
      <c r="R810" s="49"/>
      <c r="S810" s="49"/>
      <c r="T810" s="49"/>
      <c r="U810" s="49"/>
      <c r="V810" s="49"/>
      <c r="W810" s="49"/>
      <c r="X810" s="49"/>
      <c r="Y810" s="49"/>
      <c r="Z810" s="49"/>
      <c r="AA810" s="49"/>
      <c r="AB810" s="49"/>
      <c r="AC810" s="49"/>
      <c r="AG810" s="49"/>
      <c r="AH810" s="49"/>
      <c r="AI810" s="49"/>
      <c r="AJ810" s="49"/>
      <c r="AK810" s="49"/>
      <c r="AL810" s="49"/>
      <c r="AM810" s="49"/>
      <c r="AN810" s="49"/>
      <c r="AO810" s="49"/>
      <c r="AP810" s="49"/>
      <c r="AR810" s="49"/>
      <c r="AU810" s="49"/>
      <c r="AV810" s="49"/>
      <c r="AW810" s="49"/>
      <c r="AX810" s="49"/>
      <c r="AY810" s="49"/>
      <c r="AZ810" s="49"/>
      <c r="BA810" s="49"/>
      <c r="BB810" s="49"/>
      <c r="BC810" s="49"/>
      <c r="BD810" s="49"/>
    </row>
    <row r="811" spans="18:56" x14ac:dyDescent="0.3">
      <c r="R811" s="49"/>
      <c r="S811" s="49"/>
      <c r="T811" s="49"/>
      <c r="U811" s="49"/>
      <c r="V811" s="49"/>
      <c r="W811" s="49"/>
      <c r="X811" s="49"/>
      <c r="Y811" s="49"/>
      <c r="Z811" s="49"/>
      <c r="AA811" s="49"/>
      <c r="AB811" s="49"/>
      <c r="AC811" s="49"/>
      <c r="AG811" s="49"/>
      <c r="AH811" s="49"/>
      <c r="AI811" s="49"/>
      <c r="AJ811" s="49"/>
      <c r="AK811" s="49"/>
      <c r="AL811" s="49"/>
      <c r="AM811" s="49"/>
      <c r="AN811" s="49"/>
      <c r="AO811" s="49"/>
      <c r="AP811" s="49"/>
      <c r="AR811" s="49"/>
      <c r="AU811" s="49"/>
      <c r="AV811" s="49"/>
      <c r="AW811" s="49"/>
      <c r="AX811" s="49"/>
      <c r="AY811" s="49"/>
      <c r="AZ811" s="49"/>
      <c r="BA811" s="49"/>
      <c r="BB811" s="49"/>
      <c r="BC811" s="49"/>
      <c r="BD811" s="49"/>
    </row>
    <row r="812" spans="18:56" x14ac:dyDescent="0.3">
      <c r="R812" s="49"/>
      <c r="S812" s="49"/>
      <c r="T812" s="49"/>
      <c r="U812" s="49"/>
      <c r="V812" s="49"/>
      <c r="W812" s="49"/>
      <c r="X812" s="49"/>
      <c r="Y812" s="49"/>
      <c r="Z812" s="49"/>
      <c r="AA812" s="49"/>
      <c r="AB812" s="49"/>
      <c r="AC812" s="49"/>
      <c r="AG812" s="49"/>
      <c r="AH812" s="49"/>
      <c r="AI812" s="49"/>
      <c r="AJ812" s="49"/>
      <c r="AK812" s="49"/>
      <c r="AL812" s="49"/>
      <c r="AM812" s="49"/>
      <c r="AN812" s="49"/>
      <c r="AO812" s="49"/>
      <c r="AP812" s="49"/>
      <c r="AR812" s="49"/>
      <c r="AU812" s="49"/>
      <c r="AV812" s="49"/>
      <c r="AW812" s="49"/>
      <c r="AX812" s="49"/>
      <c r="AY812" s="49"/>
      <c r="AZ812" s="49"/>
      <c r="BA812" s="49"/>
      <c r="BB812" s="49"/>
      <c r="BC812" s="49"/>
      <c r="BD812" s="49"/>
    </row>
    <row r="813" spans="18:56" x14ac:dyDescent="0.3">
      <c r="R813" s="49"/>
      <c r="S813" s="49"/>
      <c r="T813" s="49"/>
      <c r="U813" s="49"/>
      <c r="V813" s="49"/>
      <c r="W813" s="49"/>
      <c r="X813" s="49"/>
      <c r="Y813" s="49"/>
      <c r="Z813" s="49"/>
      <c r="AA813" s="49"/>
      <c r="AB813" s="49"/>
      <c r="AC813" s="49"/>
      <c r="AG813" s="49"/>
      <c r="AH813" s="49"/>
      <c r="AI813" s="49"/>
      <c r="AJ813" s="49"/>
      <c r="AK813" s="49"/>
      <c r="AL813" s="49"/>
      <c r="AM813" s="49"/>
      <c r="AN813" s="49"/>
      <c r="AO813" s="49"/>
      <c r="AP813" s="49"/>
      <c r="AR813" s="49"/>
      <c r="AU813" s="49"/>
      <c r="AV813" s="49"/>
      <c r="AW813" s="49"/>
      <c r="AX813" s="49"/>
      <c r="AY813" s="49"/>
      <c r="AZ813" s="49"/>
      <c r="BA813" s="49"/>
      <c r="BB813" s="49"/>
      <c r="BC813" s="49"/>
      <c r="BD813" s="49"/>
    </row>
    <row r="814" spans="18:56" x14ac:dyDescent="0.3">
      <c r="R814" s="49"/>
      <c r="S814" s="49"/>
      <c r="T814" s="49"/>
      <c r="U814" s="49"/>
      <c r="V814" s="49"/>
      <c r="W814" s="49"/>
      <c r="X814" s="49"/>
      <c r="Y814" s="49"/>
      <c r="Z814" s="49"/>
      <c r="AA814" s="49"/>
      <c r="AB814" s="49"/>
      <c r="AC814" s="49"/>
      <c r="AG814" s="49"/>
      <c r="AH814" s="49"/>
      <c r="AI814" s="49"/>
      <c r="AJ814" s="49"/>
      <c r="AK814" s="49"/>
      <c r="AL814" s="49"/>
      <c r="AM814" s="49"/>
      <c r="AN814" s="49"/>
      <c r="AO814" s="49"/>
      <c r="AP814" s="49"/>
      <c r="AR814" s="49"/>
      <c r="AU814" s="49"/>
      <c r="AV814" s="49"/>
      <c r="AW814" s="49"/>
      <c r="AX814" s="49"/>
      <c r="AY814" s="49"/>
      <c r="AZ814" s="49"/>
      <c r="BA814" s="49"/>
      <c r="BB814" s="49"/>
      <c r="BC814" s="49"/>
      <c r="BD814" s="49"/>
    </row>
    <row r="815" spans="18:56" x14ac:dyDescent="0.3">
      <c r="R815" s="49"/>
      <c r="S815" s="49"/>
      <c r="T815" s="49"/>
      <c r="U815" s="49"/>
      <c r="V815" s="49"/>
      <c r="W815" s="49"/>
      <c r="X815" s="49"/>
      <c r="Y815" s="49"/>
      <c r="Z815" s="49"/>
      <c r="AA815" s="49"/>
      <c r="AB815" s="49"/>
      <c r="AC815" s="49"/>
      <c r="AG815" s="49"/>
      <c r="AH815" s="49"/>
      <c r="AI815" s="49"/>
      <c r="AJ815" s="49"/>
      <c r="AK815" s="49"/>
      <c r="AL815" s="49"/>
      <c r="AM815" s="49"/>
      <c r="AN815" s="49"/>
      <c r="AO815" s="49"/>
      <c r="AP815" s="49"/>
      <c r="AR815" s="49"/>
      <c r="AU815" s="49"/>
      <c r="AV815" s="49"/>
      <c r="AW815" s="49"/>
      <c r="AX815" s="49"/>
      <c r="AY815" s="49"/>
      <c r="AZ815" s="49"/>
      <c r="BA815" s="49"/>
      <c r="BB815" s="49"/>
      <c r="BC815" s="49"/>
      <c r="BD815" s="49"/>
    </row>
    <row r="816" spans="18:56" x14ac:dyDescent="0.3">
      <c r="R816" s="49"/>
      <c r="S816" s="49"/>
      <c r="T816" s="49"/>
      <c r="U816" s="49"/>
      <c r="V816" s="49"/>
      <c r="W816" s="49"/>
      <c r="X816" s="49"/>
      <c r="Y816" s="49"/>
      <c r="Z816" s="49"/>
      <c r="AA816" s="49"/>
      <c r="AB816" s="49"/>
      <c r="AC816" s="49"/>
      <c r="AG816" s="49"/>
      <c r="AH816" s="49"/>
      <c r="AI816" s="49"/>
      <c r="AJ816" s="49"/>
      <c r="AK816" s="49"/>
      <c r="AL816" s="49"/>
      <c r="AM816" s="49"/>
      <c r="AN816" s="49"/>
      <c r="AO816" s="49"/>
      <c r="AP816" s="49"/>
      <c r="AR816" s="49"/>
      <c r="AU816" s="49"/>
      <c r="AV816" s="49"/>
      <c r="AW816" s="49"/>
      <c r="AX816" s="49"/>
      <c r="AY816" s="49"/>
      <c r="AZ816" s="49"/>
      <c r="BA816" s="49"/>
      <c r="BB816" s="49"/>
      <c r="BC816" s="49"/>
      <c r="BD816" s="49"/>
    </row>
    <row r="817" spans="18:56" x14ac:dyDescent="0.3">
      <c r="R817" s="49"/>
      <c r="S817" s="49"/>
      <c r="T817" s="49"/>
      <c r="U817" s="49"/>
      <c r="V817" s="49"/>
      <c r="W817" s="49"/>
      <c r="X817" s="49"/>
      <c r="Y817" s="49"/>
      <c r="Z817" s="49"/>
      <c r="AA817" s="49"/>
      <c r="AB817" s="49"/>
      <c r="AC817" s="49"/>
      <c r="AG817" s="49"/>
      <c r="AH817" s="49"/>
      <c r="AI817" s="49"/>
      <c r="AJ817" s="49"/>
      <c r="AK817" s="49"/>
      <c r="AL817" s="49"/>
      <c r="AM817" s="49"/>
      <c r="AN817" s="49"/>
      <c r="AO817" s="49"/>
      <c r="AP817" s="49"/>
      <c r="AR817" s="49"/>
      <c r="AU817" s="49"/>
      <c r="AV817" s="49"/>
      <c r="AW817" s="49"/>
      <c r="AX817" s="49"/>
      <c r="AY817" s="49"/>
      <c r="AZ817" s="49"/>
      <c r="BA817" s="49"/>
      <c r="BB817" s="49"/>
      <c r="BC817" s="49"/>
      <c r="BD817" s="49"/>
    </row>
    <row r="818" spans="18:56" x14ac:dyDescent="0.3">
      <c r="R818" s="49"/>
      <c r="S818" s="49"/>
      <c r="T818" s="49"/>
      <c r="U818" s="49"/>
      <c r="V818" s="49"/>
      <c r="W818" s="49"/>
      <c r="X818" s="49"/>
      <c r="Y818" s="49"/>
      <c r="Z818" s="49"/>
      <c r="AA818" s="49"/>
      <c r="AB818" s="49"/>
      <c r="AC818" s="49"/>
      <c r="AG818" s="49"/>
      <c r="AH818" s="49"/>
      <c r="AI818" s="49"/>
      <c r="AJ818" s="49"/>
      <c r="AK818" s="49"/>
      <c r="AL818" s="49"/>
      <c r="AM818" s="49"/>
      <c r="AN818" s="49"/>
      <c r="AO818" s="49"/>
      <c r="AP818" s="49"/>
      <c r="AR818" s="49"/>
      <c r="AU818" s="49"/>
      <c r="AV818" s="49"/>
      <c r="AW818" s="49"/>
      <c r="AX818" s="49"/>
      <c r="AY818" s="49"/>
      <c r="AZ818" s="49"/>
      <c r="BA818" s="49"/>
      <c r="BB818" s="49"/>
      <c r="BC818" s="49"/>
      <c r="BD818" s="49"/>
    </row>
    <row r="819" spans="18:56" x14ac:dyDescent="0.3">
      <c r="R819" s="49"/>
      <c r="S819" s="49"/>
      <c r="T819" s="49"/>
      <c r="U819" s="49"/>
      <c r="V819" s="49"/>
      <c r="W819" s="49"/>
      <c r="X819" s="49"/>
      <c r="Y819" s="49"/>
      <c r="Z819" s="49"/>
      <c r="AA819" s="49"/>
      <c r="AB819" s="49"/>
      <c r="AC819" s="49"/>
      <c r="AG819" s="49"/>
      <c r="AH819" s="49"/>
      <c r="AI819" s="49"/>
      <c r="AJ819" s="49"/>
      <c r="AK819" s="49"/>
      <c r="AL819" s="49"/>
      <c r="AM819" s="49"/>
      <c r="AN819" s="49"/>
      <c r="AO819" s="49"/>
      <c r="AP819" s="49"/>
      <c r="AR819" s="49"/>
      <c r="AU819" s="49"/>
      <c r="AV819" s="49"/>
      <c r="AW819" s="49"/>
      <c r="AX819" s="49"/>
      <c r="AY819" s="49"/>
      <c r="AZ819" s="49"/>
      <c r="BA819" s="49"/>
      <c r="BB819" s="49"/>
      <c r="BC819" s="49"/>
      <c r="BD819" s="49"/>
    </row>
    <row r="820" spans="18:56" x14ac:dyDescent="0.3">
      <c r="R820" s="49"/>
      <c r="S820" s="49"/>
      <c r="T820" s="49"/>
      <c r="U820" s="49"/>
      <c r="V820" s="49"/>
      <c r="W820" s="49"/>
      <c r="X820" s="49"/>
      <c r="Y820" s="49"/>
      <c r="Z820" s="49"/>
      <c r="AA820" s="49"/>
      <c r="AB820" s="49"/>
      <c r="AC820" s="49"/>
      <c r="AG820" s="49"/>
      <c r="AH820" s="49"/>
      <c r="AI820" s="49"/>
      <c r="AJ820" s="49"/>
      <c r="AK820" s="49"/>
      <c r="AL820" s="49"/>
      <c r="AM820" s="49"/>
      <c r="AN820" s="49"/>
      <c r="AO820" s="49"/>
      <c r="AP820" s="49"/>
      <c r="AR820" s="49"/>
      <c r="AU820" s="49"/>
      <c r="AV820" s="49"/>
      <c r="AW820" s="49"/>
      <c r="AX820" s="49"/>
      <c r="AY820" s="49"/>
      <c r="AZ820" s="49"/>
      <c r="BA820" s="49"/>
      <c r="BB820" s="49"/>
      <c r="BC820" s="49"/>
      <c r="BD820" s="49"/>
    </row>
    <row r="821" spans="18:56" x14ac:dyDescent="0.3">
      <c r="R821" s="49"/>
      <c r="S821" s="49"/>
      <c r="T821" s="49"/>
      <c r="U821" s="49"/>
      <c r="V821" s="49"/>
      <c r="W821" s="49"/>
      <c r="X821" s="49"/>
      <c r="Y821" s="49"/>
      <c r="Z821" s="49"/>
      <c r="AA821" s="49"/>
      <c r="AB821" s="49"/>
      <c r="AC821" s="49"/>
      <c r="AG821" s="49"/>
      <c r="AH821" s="49"/>
      <c r="AI821" s="49"/>
      <c r="AJ821" s="49"/>
      <c r="AK821" s="49"/>
      <c r="AL821" s="49"/>
      <c r="AM821" s="49"/>
      <c r="AN821" s="49"/>
      <c r="AO821" s="49"/>
      <c r="AP821" s="49"/>
      <c r="AR821" s="49"/>
      <c r="AU821" s="49"/>
      <c r="AV821" s="49"/>
      <c r="AW821" s="49"/>
      <c r="AX821" s="49"/>
      <c r="AY821" s="49"/>
      <c r="AZ821" s="49"/>
      <c r="BA821" s="49"/>
      <c r="BB821" s="49"/>
      <c r="BC821" s="49"/>
      <c r="BD821" s="49"/>
    </row>
    <row r="822" spans="18:56" x14ac:dyDescent="0.3">
      <c r="R822" s="49"/>
      <c r="S822" s="49"/>
      <c r="T822" s="49"/>
      <c r="U822" s="49"/>
      <c r="V822" s="49"/>
      <c r="W822" s="49"/>
      <c r="X822" s="49"/>
      <c r="Y822" s="49"/>
      <c r="Z822" s="49"/>
      <c r="AA822" s="49"/>
      <c r="AB822" s="49"/>
      <c r="AC822" s="49"/>
      <c r="AG822" s="49"/>
      <c r="AH822" s="49"/>
      <c r="AI822" s="49"/>
      <c r="AJ822" s="49"/>
      <c r="AK822" s="49"/>
      <c r="AL822" s="49"/>
      <c r="AM822" s="49"/>
      <c r="AN822" s="49"/>
      <c r="AO822" s="49"/>
      <c r="AP822" s="49"/>
      <c r="AR822" s="49"/>
      <c r="AU822" s="49"/>
      <c r="AV822" s="49"/>
      <c r="AW822" s="49"/>
      <c r="AX822" s="49"/>
      <c r="AY822" s="49"/>
      <c r="AZ822" s="49"/>
      <c r="BA822" s="49"/>
      <c r="BB822" s="49"/>
      <c r="BC822" s="49"/>
      <c r="BD822" s="49"/>
    </row>
    <row r="823" spans="18:56" x14ac:dyDescent="0.3">
      <c r="R823" s="49"/>
      <c r="S823" s="49"/>
      <c r="T823" s="49"/>
      <c r="U823" s="49"/>
      <c r="V823" s="49"/>
      <c r="W823" s="49"/>
      <c r="X823" s="49"/>
      <c r="Y823" s="49"/>
      <c r="Z823" s="49"/>
      <c r="AA823" s="49"/>
      <c r="AB823" s="49"/>
      <c r="AC823" s="49"/>
      <c r="AG823" s="49"/>
      <c r="AH823" s="49"/>
      <c r="AI823" s="49"/>
      <c r="AJ823" s="49"/>
      <c r="AK823" s="49"/>
      <c r="AL823" s="49"/>
      <c r="AM823" s="49"/>
      <c r="AN823" s="49"/>
      <c r="AO823" s="49"/>
      <c r="AP823" s="49"/>
      <c r="AR823" s="49"/>
      <c r="AU823" s="49"/>
      <c r="AV823" s="49"/>
      <c r="AW823" s="49"/>
      <c r="AX823" s="49"/>
      <c r="AY823" s="49"/>
      <c r="AZ823" s="49"/>
      <c r="BA823" s="49"/>
      <c r="BB823" s="49"/>
      <c r="BC823" s="49"/>
      <c r="BD823" s="49"/>
    </row>
    <row r="824" spans="18:56" x14ac:dyDescent="0.3">
      <c r="R824" s="49"/>
      <c r="S824" s="49"/>
      <c r="T824" s="49"/>
      <c r="U824" s="49"/>
      <c r="V824" s="49"/>
      <c r="W824" s="49"/>
      <c r="X824" s="49"/>
      <c r="Y824" s="49"/>
      <c r="Z824" s="49"/>
      <c r="AA824" s="49"/>
      <c r="AB824" s="49"/>
      <c r="AC824" s="49"/>
      <c r="AG824" s="49"/>
      <c r="AH824" s="49"/>
      <c r="AI824" s="49"/>
      <c r="AJ824" s="49"/>
      <c r="AK824" s="49"/>
      <c r="AL824" s="49"/>
      <c r="AM824" s="49"/>
      <c r="AN824" s="49"/>
      <c r="AO824" s="49"/>
      <c r="AP824" s="49"/>
      <c r="AR824" s="49"/>
      <c r="AU824" s="49"/>
      <c r="AV824" s="49"/>
      <c r="AW824" s="49"/>
      <c r="AX824" s="49"/>
      <c r="AY824" s="49"/>
      <c r="AZ824" s="49"/>
      <c r="BA824" s="49"/>
      <c r="BB824" s="49"/>
      <c r="BC824" s="49"/>
      <c r="BD824" s="49"/>
    </row>
    <row r="825" spans="18:56" x14ac:dyDescent="0.3">
      <c r="R825" s="49"/>
      <c r="S825" s="49"/>
      <c r="T825" s="49"/>
      <c r="U825" s="49"/>
      <c r="V825" s="49"/>
      <c r="W825" s="49"/>
      <c r="X825" s="49"/>
      <c r="Y825" s="49"/>
      <c r="Z825" s="49"/>
      <c r="AA825" s="49"/>
      <c r="AB825" s="49"/>
      <c r="AC825" s="49"/>
      <c r="AG825" s="49"/>
      <c r="AH825" s="49"/>
      <c r="AI825" s="49"/>
      <c r="AJ825" s="49"/>
      <c r="AK825" s="49"/>
      <c r="AL825" s="49"/>
      <c r="AM825" s="49"/>
      <c r="AN825" s="49"/>
      <c r="AO825" s="49"/>
      <c r="AP825" s="49"/>
      <c r="AR825" s="49"/>
      <c r="AU825" s="49"/>
      <c r="AV825" s="49"/>
      <c r="AW825" s="49"/>
      <c r="AX825" s="49"/>
      <c r="AY825" s="49"/>
      <c r="AZ825" s="49"/>
      <c r="BA825" s="49"/>
      <c r="BB825" s="49"/>
      <c r="BC825" s="49"/>
      <c r="BD825" s="49"/>
    </row>
    <row r="826" spans="18:56" x14ac:dyDescent="0.3">
      <c r="R826" s="49"/>
      <c r="S826" s="49"/>
      <c r="T826" s="49"/>
      <c r="U826" s="49"/>
      <c r="V826" s="49"/>
      <c r="W826" s="49"/>
      <c r="X826" s="49"/>
      <c r="Y826" s="49"/>
      <c r="Z826" s="49"/>
      <c r="AA826" s="49"/>
      <c r="AB826" s="49"/>
      <c r="AC826" s="49"/>
      <c r="AG826" s="49"/>
      <c r="AH826" s="49"/>
      <c r="AI826" s="49"/>
      <c r="AJ826" s="49"/>
      <c r="AK826" s="49"/>
      <c r="AL826" s="49"/>
      <c r="AM826" s="49"/>
      <c r="AN826" s="49"/>
      <c r="AO826" s="49"/>
      <c r="AP826" s="49"/>
      <c r="AR826" s="49"/>
      <c r="AU826" s="49"/>
      <c r="AV826" s="49"/>
      <c r="AW826" s="49"/>
      <c r="AX826" s="49"/>
      <c r="AY826" s="49"/>
      <c r="AZ826" s="49"/>
      <c r="BA826" s="49"/>
      <c r="BB826" s="49"/>
      <c r="BC826" s="49"/>
      <c r="BD826" s="49"/>
    </row>
    <row r="827" spans="18:56" x14ac:dyDescent="0.3">
      <c r="R827" s="49"/>
      <c r="S827" s="49"/>
      <c r="T827" s="49"/>
      <c r="U827" s="49"/>
      <c r="V827" s="49"/>
      <c r="W827" s="49"/>
      <c r="X827" s="49"/>
      <c r="Y827" s="49"/>
      <c r="Z827" s="49"/>
      <c r="AA827" s="49"/>
      <c r="AB827" s="49"/>
      <c r="AC827" s="49"/>
      <c r="AG827" s="49"/>
      <c r="AH827" s="49"/>
      <c r="AI827" s="49"/>
      <c r="AJ827" s="49"/>
      <c r="AK827" s="49"/>
      <c r="AL827" s="49"/>
      <c r="AM827" s="49"/>
      <c r="AN827" s="49"/>
      <c r="AO827" s="49"/>
      <c r="AP827" s="49"/>
      <c r="AR827" s="49"/>
      <c r="AU827" s="49"/>
      <c r="AV827" s="49"/>
      <c r="AW827" s="49"/>
      <c r="AX827" s="49"/>
      <c r="AY827" s="49"/>
      <c r="AZ827" s="49"/>
      <c r="BA827" s="49"/>
      <c r="BB827" s="49"/>
      <c r="BC827" s="49"/>
      <c r="BD827" s="49"/>
    </row>
    <row r="828" spans="18:56" x14ac:dyDescent="0.3">
      <c r="R828" s="49"/>
      <c r="S828" s="49"/>
      <c r="T828" s="49"/>
      <c r="U828" s="49"/>
      <c r="V828" s="49"/>
      <c r="W828" s="49"/>
      <c r="X828" s="49"/>
      <c r="Y828" s="49"/>
      <c r="Z828" s="49"/>
      <c r="AA828" s="49"/>
      <c r="AB828" s="49"/>
      <c r="AC828" s="49"/>
      <c r="AG828" s="49"/>
      <c r="AH828" s="49"/>
      <c r="AI828" s="49"/>
      <c r="AJ828" s="49"/>
      <c r="AK828" s="49"/>
      <c r="AL828" s="49"/>
      <c r="AM828" s="49"/>
      <c r="AN828" s="49"/>
      <c r="AO828" s="49"/>
      <c r="AP828" s="49"/>
      <c r="AR828" s="49"/>
      <c r="AU828" s="49"/>
      <c r="AV828" s="49"/>
      <c r="AW828" s="49"/>
      <c r="AX828" s="49"/>
      <c r="AY828" s="49"/>
      <c r="AZ828" s="49"/>
      <c r="BA828" s="49"/>
      <c r="BB828" s="49"/>
      <c r="BC828" s="49"/>
      <c r="BD828" s="49"/>
    </row>
    <row r="829" spans="18:56" x14ac:dyDescent="0.3">
      <c r="R829" s="49"/>
      <c r="S829" s="49"/>
      <c r="T829" s="49"/>
      <c r="U829" s="49"/>
      <c r="V829" s="49"/>
      <c r="W829" s="49"/>
      <c r="X829" s="49"/>
      <c r="Y829" s="49"/>
      <c r="Z829" s="49"/>
      <c r="AA829" s="49"/>
      <c r="AB829" s="49"/>
      <c r="AC829" s="49"/>
      <c r="AG829" s="49"/>
      <c r="AH829" s="49"/>
      <c r="AI829" s="49"/>
      <c r="AJ829" s="49"/>
      <c r="AK829" s="49"/>
      <c r="AL829" s="49"/>
      <c r="AM829" s="49"/>
      <c r="AN829" s="49"/>
      <c r="AO829" s="49"/>
      <c r="AP829" s="49"/>
      <c r="AR829" s="49"/>
      <c r="AU829" s="49"/>
      <c r="AV829" s="49"/>
      <c r="AW829" s="49"/>
      <c r="AX829" s="49"/>
      <c r="AY829" s="49"/>
      <c r="AZ829" s="49"/>
      <c r="BA829" s="49"/>
      <c r="BB829" s="49"/>
      <c r="BC829" s="49"/>
      <c r="BD829" s="49"/>
    </row>
    <row r="830" spans="18:56" x14ac:dyDescent="0.3">
      <c r="R830" s="49"/>
      <c r="S830" s="49"/>
      <c r="T830" s="49"/>
      <c r="U830" s="49"/>
      <c r="V830" s="49"/>
      <c r="W830" s="49"/>
      <c r="X830" s="49"/>
      <c r="Y830" s="49"/>
      <c r="Z830" s="49"/>
      <c r="AA830" s="49"/>
      <c r="AB830" s="49"/>
      <c r="AC830" s="49"/>
      <c r="AG830" s="49"/>
      <c r="AH830" s="49"/>
      <c r="AI830" s="49"/>
      <c r="AJ830" s="49"/>
      <c r="AK830" s="49"/>
      <c r="AL830" s="49"/>
      <c r="AM830" s="49"/>
      <c r="AN830" s="49"/>
      <c r="AO830" s="49"/>
      <c r="AP830" s="49"/>
      <c r="AR830" s="49"/>
      <c r="AU830" s="49"/>
      <c r="AV830" s="49"/>
      <c r="AW830" s="49"/>
      <c r="AX830" s="49"/>
      <c r="AY830" s="49"/>
      <c r="AZ830" s="49"/>
      <c r="BA830" s="49"/>
      <c r="BB830" s="49"/>
      <c r="BC830" s="49"/>
      <c r="BD830" s="49"/>
    </row>
    <row r="831" spans="18:56" x14ac:dyDescent="0.3">
      <c r="R831" s="49"/>
      <c r="S831" s="49"/>
      <c r="T831" s="49"/>
      <c r="U831" s="49"/>
      <c r="V831" s="49"/>
      <c r="W831" s="49"/>
      <c r="X831" s="49"/>
      <c r="Y831" s="49"/>
      <c r="Z831" s="49"/>
      <c r="AA831" s="49"/>
      <c r="AB831" s="49"/>
      <c r="AC831" s="49"/>
      <c r="AG831" s="49"/>
      <c r="AH831" s="49"/>
      <c r="AI831" s="49"/>
      <c r="AJ831" s="49"/>
      <c r="AK831" s="49"/>
      <c r="AL831" s="49"/>
      <c r="AM831" s="49"/>
      <c r="AN831" s="49"/>
      <c r="AO831" s="49"/>
      <c r="AP831" s="49"/>
      <c r="AR831" s="49"/>
      <c r="AU831" s="49"/>
      <c r="AV831" s="49"/>
      <c r="AW831" s="49"/>
      <c r="AX831" s="49"/>
      <c r="AY831" s="49"/>
      <c r="AZ831" s="49"/>
      <c r="BA831" s="49"/>
      <c r="BB831" s="49"/>
      <c r="BC831" s="49"/>
      <c r="BD831" s="49"/>
    </row>
    <row r="832" spans="18:56" x14ac:dyDescent="0.3">
      <c r="R832" s="49"/>
      <c r="S832" s="49"/>
      <c r="T832" s="49"/>
      <c r="U832" s="49"/>
      <c r="V832" s="49"/>
      <c r="W832" s="49"/>
      <c r="X832" s="49"/>
      <c r="Y832" s="49"/>
      <c r="Z832" s="49"/>
      <c r="AA832" s="49"/>
      <c r="AB832" s="49"/>
      <c r="AC832" s="49"/>
      <c r="AG832" s="49"/>
      <c r="AH832" s="49"/>
      <c r="AI832" s="49"/>
      <c r="AJ832" s="49"/>
      <c r="AK832" s="49"/>
      <c r="AL832" s="49"/>
      <c r="AM832" s="49"/>
      <c r="AN832" s="49"/>
      <c r="AO832" s="49"/>
      <c r="AP832" s="49"/>
      <c r="AR832" s="49"/>
      <c r="AU832" s="49"/>
      <c r="AV832" s="49"/>
      <c r="AW832" s="49"/>
      <c r="AX832" s="49"/>
      <c r="AY832" s="49"/>
      <c r="AZ832" s="49"/>
      <c r="BA832" s="49"/>
      <c r="BB832" s="49"/>
      <c r="BC832" s="49"/>
      <c r="BD832" s="49"/>
    </row>
    <row r="833" spans="18:56" x14ac:dyDescent="0.3">
      <c r="R833" s="49"/>
      <c r="S833" s="49"/>
      <c r="T833" s="49"/>
      <c r="U833" s="49"/>
      <c r="V833" s="49"/>
      <c r="W833" s="49"/>
      <c r="X833" s="49"/>
      <c r="Y833" s="49"/>
      <c r="Z833" s="49"/>
      <c r="AA833" s="49"/>
      <c r="AB833" s="49"/>
      <c r="AC833" s="49"/>
      <c r="AG833" s="49"/>
      <c r="AH833" s="49"/>
      <c r="AI833" s="49"/>
      <c r="AJ833" s="49"/>
      <c r="AK833" s="49"/>
      <c r="AL833" s="49"/>
      <c r="AM833" s="49"/>
      <c r="AN833" s="49"/>
      <c r="AO833" s="49"/>
      <c r="AP833" s="49"/>
      <c r="AR833" s="49"/>
      <c r="AU833" s="49"/>
      <c r="AV833" s="49"/>
      <c r="AW833" s="49"/>
      <c r="AX833" s="49"/>
      <c r="AY833" s="49"/>
      <c r="AZ833" s="49"/>
      <c r="BA833" s="49"/>
      <c r="BB833" s="49"/>
      <c r="BC833" s="49"/>
      <c r="BD833" s="49"/>
    </row>
    <row r="834" spans="18:56" x14ac:dyDescent="0.3">
      <c r="R834" s="49"/>
      <c r="S834" s="49"/>
      <c r="T834" s="49"/>
      <c r="U834" s="49"/>
      <c r="V834" s="49"/>
      <c r="W834" s="49"/>
      <c r="X834" s="49"/>
      <c r="Y834" s="49"/>
      <c r="Z834" s="49"/>
      <c r="AA834" s="49"/>
      <c r="AB834" s="49"/>
      <c r="AC834" s="49"/>
      <c r="AG834" s="49"/>
      <c r="AH834" s="49"/>
      <c r="AI834" s="49"/>
      <c r="AJ834" s="49"/>
      <c r="AK834" s="49"/>
      <c r="AL834" s="49"/>
      <c r="AM834" s="49"/>
      <c r="AN834" s="49"/>
      <c r="AO834" s="49"/>
      <c r="AP834" s="49"/>
      <c r="AR834" s="49"/>
      <c r="AU834" s="49"/>
      <c r="AV834" s="49"/>
      <c r="AW834" s="49"/>
      <c r="AX834" s="49"/>
      <c r="AY834" s="49"/>
      <c r="AZ834" s="49"/>
      <c r="BA834" s="49"/>
      <c r="BB834" s="49"/>
      <c r="BC834" s="49"/>
      <c r="BD834" s="49"/>
    </row>
    <row r="835" spans="18:56" x14ac:dyDescent="0.3">
      <c r="R835" s="49"/>
      <c r="S835" s="49"/>
      <c r="T835" s="49"/>
      <c r="U835" s="49"/>
      <c r="V835" s="49"/>
      <c r="W835" s="49"/>
      <c r="X835" s="49"/>
      <c r="Y835" s="49"/>
      <c r="Z835" s="49"/>
      <c r="AA835" s="49"/>
      <c r="AB835" s="49"/>
      <c r="AC835" s="49"/>
      <c r="AG835" s="49"/>
      <c r="AH835" s="49"/>
      <c r="AI835" s="49"/>
      <c r="AJ835" s="49"/>
      <c r="AK835" s="49"/>
      <c r="AL835" s="49"/>
      <c r="AM835" s="49"/>
      <c r="AN835" s="49"/>
      <c r="AO835" s="49"/>
      <c r="AP835" s="49"/>
      <c r="AR835" s="49"/>
      <c r="AU835" s="49"/>
      <c r="AV835" s="49"/>
      <c r="AW835" s="49"/>
      <c r="AX835" s="49"/>
      <c r="AY835" s="49"/>
      <c r="AZ835" s="49"/>
      <c r="BA835" s="49"/>
      <c r="BB835" s="49"/>
      <c r="BC835" s="49"/>
      <c r="BD835" s="49"/>
    </row>
    <row r="836" spans="18:56" x14ac:dyDescent="0.3">
      <c r="R836" s="49"/>
      <c r="S836" s="49"/>
      <c r="T836" s="49"/>
      <c r="U836" s="49"/>
      <c r="V836" s="49"/>
      <c r="W836" s="49"/>
      <c r="X836" s="49"/>
      <c r="Y836" s="49"/>
      <c r="Z836" s="49"/>
      <c r="AA836" s="49"/>
      <c r="AB836" s="49"/>
      <c r="AC836" s="49"/>
      <c r="AG836" s="49"/>
      <c r="AH836" s="49"/>
      <c r="AI836" s="49"/>
      <c r="AJ836" s="49"/>
      <c r="AK836" s="49"/>
      <c r="AL836" s="49"/>
      <c r="AM836" s="49"/>
      <c r="AN836" s="49"/>
      <c r="AO836" s="49"/>
      <c r="AP836" s="49"/>
      <c r="AR836" s="49"/>
      <c r="AU836" s="49"/>
      <c r="AV836" s="49"/>
      <c r="AW836" s="49"/>
      <c r="AX836" s="49"/>
      <c r="AY836" s="49"/>
      <c r="AZ836" s="49"/>
      <c r="BA836" s="49"/>
      <c r="BB836" s="49"/>
      <c r="BC836" s="49"/>
      <c r="BD836" s="49"/>
    </row>
    <row r="837" spans="18:56" x14ac:dyDescent="0.3">
      <c r="R837" s="49"/>
      <c r="S837" s="49"/>
      <c r="T837" s="49"/>
      <c r="U837" s="49"/>
      <c r="V837" s="49"/>
      <c r="W837" s="49"/>
      <c r="X837" s="49"/>
      <c r="Y837" s="49"/>
      <c r="Z837" s="49"/>
      <c r="AA837" s="49"/>
      <c r="AB837" s="49"/>
      <c r="AC837" s="49"/>
      <c r="AG837" s="49"/>
      <c r="AH837" s="49"/>
      <c r="AI837" s="49"/>
      <c r="AJ837" s="49"/>
      <c r="AK837" s="49"/>
      <c r="AL837" s="49"/>
      <c r="AM837" s="49"/>
      <c r="AN837" s="49"/>
      <c r="AO837" s="49"/>
      <c r="AP837" s="49"/>
      <c r="AR837" s="49"/>
      <c r="AU837" s="49"/>
      <c r="AV837" s="49"/>
      <c r="AW837" s="49"/>
      <c r="AX837" s="49"/>
      <c r="AY837" s="49"/>
      <c r="AZ837" s="49"/>
      <c r="BA837" s="49"/>
      <c r="BB837" s="49"/>
      <c r="BC837" s="49"/>
      <c r="BD837" s="49"/>
    </row>
    <row r="838" spans="18:56" x14ac:dyDescent="0.3">
      <c r="R838" s="49"/>
      <c r="S838" s="49"/>
      <c r="T838" s="49"/>
      <c r="U838" s="49"/>
      <c r="V838" s="49"/>
      <c r="W838" s="49"/>
      <c r="X838" s="49"/>
      <c r="Y838" s="49"/>
      <c r="Z838" s="49"/>
      <c r="AA838" s="49"/>
      <c r="AB838" s="49"/>
      <c r="AC838" s="49"/>
      <c r="AG838" s="49"/>
      <c r="AH838" s="49"/>
      <c r="AI838" s="49"/>
      <c r="AJ838" s="49"/>
      <c r="AK838" s="49"/>
      <c r="AL838" s="49"/>
      <c r="AM838" s="49"/>
      <c r="AN838" s="49"/>
      <c r="AO838" s="49"/>
      <c r="AP838" s="49"/>
      <c r="AR838" s="49"/>
      <c r="AU838" s="49"/>
      <c r="AV838" s="49"/>
      <c r="AW838" s="49"/>
      <c r="AX838" s="49"/>
      <c r="AY838" s="49"/>
      <c r="AZ838" s="49"/>
      <c r="BA838" s="49"/>
      <c r="BB838" s="49"/>
      <c r="BC838" s="49"/>
      <c r="BD838" s="49"/>
    </row>
    <row r="839" spans="18:56" x14ac:dyDescent="0.3">
      <c r="R839" s="49"/>
      <c r="S839" s="49"/>
      <c r="T839" s="49"/>
      <c r="U839" s="49"/>
      <c r="V839" s="49"/>
      <c r="W839" s="49"/>
      <c r="X839" s="49"/>
      <c r="Y839" s="49"/>
      <c r="Z839" s="49"/>
      <c r="AA839" s="49"/>
      <c r="AB839" s="49"/>
      <c r="AC839" s="49"/>
      <c r="AG839" s="49"/>
      <c r="AH839" s="49"/>
      <c r="AI839" s="49"/>
      <c r="AJ839" s="49"/>
      <c r="AK839" s="49"/>
      <c r="AL839" s="49"/>
      <c r="AM839" s="49"/>
      <c r="AN839" s="49"/>
      <c r="AO839" s="49"/>
      <c r="AP839" s="49"/>
      <c r="AR839" s="49"/>
      <c r="AU839" s="49"/>
      <c r="AV839" s="49"/>
      <c r="AW839" s="49"/>
      <c r="AX839" s="49"/>
      <c r="AY839" s="49"/>
      <c r="AZ839" s="49"/>
      <c r="BA839" s="49"/>
      <c r="BB839" s="49"/>
      <c r="BC839" s="49"/>
      <c r="BD839" s="49"/>
    </row>
    <row r="840" spans="18:56" x14ac:dyDescent="0.3">
      <c r="R840" s="49"/>
      <c r="S840" s="49"/>
      <c r="T840" s="49"/>
      <c r="U840" s="49"/>
      <c r="V840" s="49"/>
      <c r="W840" s="49"/>
      <c r="X840" s="49"/>
      <c r="Y840" s="49"/>
      <c r="Z840" s="49"/>
      <c r="AA840" s="49"/>
      <c r="AB840" s="49"/>
      <c r="AC840" s="49"/>
      <c r="AG840" s="49"/>
      <c r="AH840" s="49"/>
      <c r="AI840" s="49"/>
      <c r="AJ840" s="49"/>
      <c r="AK840" s="49"/>
      <c r="AL840" s="49"/>
      <c r="AM840" s="49"/>
      <c r="AN840" s="49"/>
      <c r="AO840" s="49"/>
      <c r="AP840" s="49"/>
      <c r="AR840" s="49"/>
      <c r="AU840" s="49"/>
      <c r="AV840" s="49"/>
      <c r="AW840" s="49"/>
      <c r="AX840" s="49"/>
      <c r="AY840" s="49"/>
      <c r="AZ840" s="49"/>
      <c r="BA840" s="49"/>
      <c r="BB840" s="49"/>
      <c r="BC840" s="49"/>
      <c r="BD840" s="49"/>
    </row>
    <row r="841" spans="18:56" x14ac:dyDescent="0.3">
      <c r="R841" s="49"/>
      <c r="S841" s="49"/>
      <c r="T841" s="49"/>
      <c r="U841" s="49"/>
      <c r="V841" s="49"/>
      <c r="W841" s="49"/>
      <c r="X841" s="49"/>
      <c r="Y841" s="49"/>
      <c r="Z841" s="49"/>
      <c r="AA841" s="49"/>
      <c r="AB841" s="49"/>
      <c r="AC841" s="49"/>
      <c r="AG841" s="49"/>
      <c r="AH841" s="49"/>
      <c r="AI841" s="49"/>
      <c r="AJ841" s="49"/>
      <c r="AK841" s="49"/>
      <c r="AL841" s="49"/>
      <c r="AM841" s="49"/>
      <c r="AN841" s="49"/>
      <c r="AO841" s="49"/>
      <c r="AP841" s="49"/>
      <c r="AR841" s="49"/>
      <c r="AU841" s="49"/>
      <c r="AV841" s="49"/>
      <c r="AW841" s="49"/>
      <c r="AX841" s="49"/>
      <c r="AY841" s="49"/>
      <c r="AZ841" s="49"/>
      <c r="BA841" s="49"/>
      <c r="BB841" s="49"/>
      <c r="BC841" s="49"/>
      <c r="BD841" s="49"/>
    </row>
    <row r="842" spans="18:56" x14ac:dyDescent="0.3">
      <c r="R842" s="49"/>
      <c r="S842" s="49"/>
      <c r="T842" s="49"/>
      <c r="U842" s="49"/>
      <c r="V842" s="49"/>
      <c r="W842" s="49"/>
      <c r="X842" s="49"/>
      <c r="Y842" s="49"/>
      <c r="Z842" s="49"/>
      <c r="AA842" s="49"/>
      <c r="AB842" s="49"/>
      <c r="AC842" s="49"/>
      <c r="AG842" s="49"/>
      <c r="AH842" s="49"/>
      <c r="AI842" s="49"/>
      <c r="AJ842" s="49"/>
      <c r="AK842" s="49"/>
      <c r="AL842" s="49"/>
      <c r="AM842" s="49"/>
      <c r="AN842" s="49"/>
      <c r="AO842" s="49"/>
      <c r="AP842" s="49"/>
      <c r="AR842" s="49"/>
      <c r="AU842" s="49"/>
      <c r="AV842" s="49"/>
      <c r="AW842" s="49"/>
      <c r="AX842" s="49"/>
      <c r="AY842" s="49"/>
      <c r="AZ842" s="49"/>
      <c r="BA842" s="49"/>
      <c r="BB842" s="49"/>
      <c r="BC842" s="49"/>
      <c r="BD842" s="49"/>
    </row>
    <row r="843" spans="18:56" x14ac:dyDescent="0.3">
      <c r="R843" s="49"/>
      <c r="S843" s="49"/>
      <c r="T843" s="49"/>
      <c r="U843" s="49"/>
      <c r="V843" s="49"/>
      <c r="W843" s="49"/>
      <c r="X843" s="49"/>
      <c r="Y843" s="49"/>
      <c r="Z843" s="49"/>
      <c r="AA843" s="49"/>
      <c r="AB843" s="49"/>
      <c r="AC843" s="49"/>
      <c r="AG843" s="49"/>
      <c r="AH843" s="49"/>
      <c r="AI843" s="49"/>
      <c r="AJ843" s="49"/>
      <c r="AK843" s="49"/>
      <c r="AL843" s="49"/>
      <c r="AM843" s="49"/>
      <c r="AN843" s="49"/>
      <c r="AO843" s="49"/>
      <c r="AP843" s="49"/>
      <c r="AR843" s="49"/>
      <c r="AU843" s="49"/>
      <c r="AV843" s="49"/>
      <c r="AW843" s="49"/>
      <c r="AX843" s="49"/>
      <c r="AY843" s="49"/>
      <c r="AZ843" s="49"/>
      <c r="BA843" s="49"/>
      <c r="BB843" s="49"/>
      <c r="BC843" s="49"/>
      <c r="BD843" s="49"/>
    </row>
    <row r="844" spans="18:56" x14ac:dyDescent="0.3">
      <c r="R844" s="49"/>
      <c r="S844" s="49"/>
      <c r="T844" s="49"/>
      <c r="U844" s="49"/>
      <c r="V844" s="49"/>
      <c r="W844" s="49"/>
      <c r="X844" s="49"/>
      <c r="Y844" s="49"/>
      <c r="Z844" s="49"/>
      <c r="AA844" s="49"/>
      <c r="AB844" s="49"/>
      <c r="AC844" s="49"/>
      <c r="AG844" s="49"/>
      <c r="AH844" s="49"/>
      <c r="AI844" s="49"/>
      <c r="AJ844" s="49"/>
      <c r="AK844" s="49"/>
      <c r="AL844" s="49"/>
      <c r="AM844" s="49"/>
      <c r="AN844" s="49"/>
      <c r="AO844" s="49"/>
      <c r="AP844" s="49"/>
      <c r="AR844" s="49"/>
      <c r="AU844" s="49"/>
      <c r="AV844" s="49"/>
      <c r="AW844" s="49"/>
      <c r="AX844" s="49"/>
      <c r="AY844" s="49"/>
      <c r="AZ844" s="49"/>
      <c r="BA844" s="49"/>
      <c r="BB844" s="49"/>
      <c r="BC844" s="49"/>
      <c r="BD844" s="49"/>
    </row>
    <row r="845" spans="18:56" x14ac:dyDescent="0.3">
      <c r="R845" s="49"/>
      <c r="S845" s="49"/>
      <c r="T845" s="49"/>
      <c r="U845" s="49"/>
      <c r="V845" s="49"/>
      <c r="W845" s="49"/>
      <c r="X845" s="49"/>
      <c r="Y845" s="49"/>
      <c r="Z845" s="49"/>
      <c r="AA845" s="49"/>
      <c r="AB845" s="49"/>
      <c r="AC845" s="49"/>
      <c r="AG845" s="49"/>
      <c r="AH845" s="49"/>
      <c r="AI845" s="49"/>
      <c r="AJ845" s="49"/>
      <c r="AK845" s="49"/>
      <c r="AL845" s="49"/>
      <c r="AM845" s="49"/>
      <c r="AN845" s="49"/>
      <c r="AO845" s="49"/>
      <c r="AP845" s="49"/>
      <c r="AR845" s="49"/>
      <c r="AU845" s="49"/>
      <c r="AV845" s="49"/>
      <c r="AW845" s="49"/>
      <c r="AX845" s="49"/>
      <c r="AY845" s="49"/>
      <c r="AZ845" s="49"/>
      <c r="BA845" s="49"/>
      <c r="BB845" s="49"/>
      <c r="BC845" s="49"/>
      <c r="BD845" s="49"/>
    </row>
    <row r="846" spans="18:56" x14ac:dyDescent="0.3">
      <c r="R846" s="49"/>
      <c r="S846" s="49"/>
      <c r="T846" s="49"/>
      <c r="U846" s="49"/>
      <c r="V846" s="49"/>
      <c r="W846" s="49"/>
      <c r="X846" s="49"/>
      <c r="Y846" s="49"/>
      <c r="Z846" s="49"/>
      <c r="AA846" s="49"/>
      <c r="AB846" s="49"/>
      <c r="AC846" s="49"/>
      <c r="AG846" s="49"/>
      <c r="AH846" s="49"/>
      <c r="AI846" s="49"/>
      <c r="AJ846" s="49"/>
      <c r="AK846" s="49"/>
      <c r="AL846" s="49"/>
      <c r="AM846" s="49"/>
      <c r="AN846" s="49"/>
      <c r="AO846" s="49"/>
      <c r="AP846" s="49"/>
      <c r="AR846" s="49"/>
      <c r="AU846" s="49"/>
      <c r="AV846" s="49"/>
      <c r="AW846" s="49"/>
      <c r="AX846" s="49"/>
      <c r="AY846" s="49"/>
      <c r="AZ846" s="49"/>
      <c r="BA846" s="49"/>
      <c r="BB846" s="49"/>
      <c r="BC846" s="49"/>
      <c r="BD846" s="49"/>
    </row>
    <row r="847" spans="18:56" x14ac:dyDescent="0.3">
      <c r="R847" s="49"/>
      <c r="S847" s="49"/>
      <c r="T847" s="49"/>
      <c r="U847" s="49"/>
      <c r="V847" s="49"/>
      <c r="W847" s="49"/>
      <c r="X847" s="49"/>
      <c r="Y847" s="49"/>
      <c r="Z847" s="49"/>
      <c r="AA847" s="49"/>
      <c r="AB847" s="49"/>
      <c r="AC847" s="49"/>
      <c r="AG847" s="49"/>
      <c r="AH847" s="49"/>
      <c r="AI847" s="49"/>
      <c r="AJ847" s="49"/>
      <c r="AK847" s="49"/>
      <c r="AL847" s="49"/>
      <c r="AM847" s="49"/>
      <c r="AN847" s="49"/>
      <c r="AO847" s="49"/>
      <c r="AP847" s="49"/>
      <c r="AR847" s="49"/>
      <c r="AU847" s="49"/>
      <c r="AV847" s="49"/>
      <c r="AW847" s="49"/>
      <c r="AX847" s="49"/>
      <c r="AY847" s="49"/>
      <c r="AZ847" s="49"/>
      <c r="BA847" s="49"/>
      <c r="BB847" s="49"/>
      <c r="BC847" s="49"/>
      <c r="BD847" s="49"/>
    </row>
    <row r="848" spans="18:56" x14ac:dyDescent="0.3">
      <c r="R848" s="49"/>
      <c r="S848" s="49"/>
      <c r="T848" s="49"/>
      <c r="U848" s="49"/>
      <c r="V848" s="49"/>
      <c r="W848" s="49"/>
      <c r="X848" s="49"/>
      <c r="Y848" s="49"/>
      <c r="Z848" s="49"/>
      <c r="AA848" s="49"/>
      <c r="AB848" s="49"/>
      <c r="AC848" s="49"/>
      <c r="AG848" s="49"/>
      <c r="AH848" s="49"/>
      <c r="AI848" s="49"/>
      <c r="AJ848" s="49"/>
      <c r="AK848" s="49"/>
      <c r="AL848" s="49"/>
      <c r="AM848" s="49"/>
      <c r="AN848" s="49"/>
      <c r="AO848" s="49"/>
      <c r="AP848" s="49"/>
      <c r="AR848" s="49"/>
      <c r="AU848" s="49"/>
      <c r="AV848" s="49"/>
      <c r="AW848" s="49"/>
      <c r="AX848" s="49"/>
      <c r="AY848" s="49"/>
      <c r="AZ848" s="49"/>
      <c r="BA848" s="49"/>
      <c r="BB848" s="49"/>
      <c r="BC848" s="49"/>
      <c r="BD848" s="49"/>
    </row>
    <row r="849" spans="18:56" x14ac:dyDescent="0.3">
      <c r="R849" s="49"/>
      <c r="S849" s="49"/>
      <c r="T849" s="49"/>
      <c r="U849" s="49"/>
      <c r="V849" s="49"/>
      <c r="W849" s="49"/>
      <c r="X849" s="49"/>
      <c r="Y849" s="49"/>
      <c r="Z849" s="49"/>
      <c r="AA849" s="49"/>
      <c r="AB849" s="49"/>
      <c r="AC849" s="49"/>
      <c r="AG849" s="49"/>
      <c r="AH849" s="49"/>
      <c r="AI849" s="49"/>
      <c r="AJ849" s="49"/>
      <c r="AK849" s="49"/>
      <c r="AL849" s="49"/>
      <c r="AM849" s="49"/>
      <c r="AN849" s="49"/>
      <c r="AO849" s="49"/>
      <c r="AP849" s="49"/>
      <c r="AR849" s="49"/>
      <c r="AU849" s="49"/>
      <c r="AV849" s="49"/>
      <c r="AW849" s="49"/>
      <c r="AX849" s="49"/>
      <c r="AY849" s="49"/>
      <c r="AZ849" s="49"/>
      <c r="BA849" s="49"/>
      <c r="BB849" s="49"/>
      <c r="BC849" s="49"/>
      <c r="BD849" s="49"/>
    </row>
    <row r="850" spans="18:56" x14ac:dyDescent="0.3">
      <c r="R850" s="49"/>
      <c r="S850" s="49"/>
      <c r="T850" s="49"/>
      <c r="U850" s="49"/>
      <c r="V850" s="49"/>
      <c r="W850" s="49"/>
      <c r="X850" s="49"/>
      <c r="Y850" s="49"/>
      <c r="Z850" s="49"/>
      <c r="AA850" s="49"/>
      <c r="AB850" s="49"/>
      <c r="AC850" s="49"/>
      <c r="AG850" s="49"/>
      <c r="AH850" s="49"/>
      <c r="AI850" s="49"/>
      <c r="AJ850" s="49"/>
      <c r="AK850" s="49"/>
      <c r="AL850" s="49"/>
      <c r="AM850" s="49"/>
      <c r="AN850" s="49"/>
      <c r="AO850" s="49"/>
      <c r="AP850" s="49"/>
      <c r="AR850" s="49"/>
      <c r="AU850" s="49"/>
      <c r="AV850" s="49"/>
      <c r="AW850" s="49"/>
      <c r="AX850" s="49"/>
      <c r="AY850" s="49"/>
      <c r="AZ850" s="49"/>
      <c r="BA850" s="49"/>
      <c r="BB850" s="49"/>
      <c r="BC850" s="49"/>
      <c r="BD850" s="49"/>
    </row>
    <row r="851" spans="18:56" x14ac:dyDescent="0.3">
      <c r="R851" s="49"/>
      <c r="S851" s="49"/>
      <c r="T851" s="49"/>
      <c r="U851" s="49"/>
      <c r="V851" s="49"/>
      <c r="W851" s="49"/>
      <c r="X851" s="49"/>
      <c r="Y851" s="49"/>
      <c r="Z851" s="49"/>
      <c r="AA851" s="49"/>
      <c r="AB851" s="49"/>
      <c r="AC851" s="49"/>
      <c r="AG851" s="49"/>
      <c r="AH851" s="49"/>
      <c r="AI851" s="49"/>
      <c r="AJ851" s="49"/>
      <c r="AK851" s="49"/>
      <c r="AL851" s="49"/>
      <c r="AM851" s="49"/>
      <c r="AN851" s="49"/>
      <c r="AO851" s="49"/>
      <c r="AP851" s="49"/>
      <c r="AR851" s="49"/>
      <c r="AU851" s="49"/>
      <c r="AV851" s="49"/>
      <c r="AW851" s="49"/>
      <c r="AX851" s="49"/>
      <c r="AY851" s="49"/>
      <c r="AZ851" s="49"/>
      <c r="BA851" s="49"/>
      <c r="BB851" s="49"/>
      <c r="BC851" s="49"/>
      <c r="BD851" s="49"/>
    </row>
    <row r="852" spans="18:56" x14ac:dyDescent="0.3">
      <c r="R852" s="49"/>
      <c r="S852" s="49"/>
      <c r="T852" s="49"/>
      <c r="U852" s="49"/>
      <c r="V852" s="49"/>
      <c r="W852" s="49"/>
      <c r="X852" s="49"/>
      <c r="Y852" s="49"/>
      <c r="Z852" s="49"/>
      <c r="AA852" s="49"/>
      <c r="AB852" s="49"/>
      <c r="AC852" s="49"/>
      <c r="AG852" s="49"/>
      <c r="AH852" s="49"/>
      <c r="AI852" s="49"/>
      <c r="AJ852" s="49"/>
      <c r="AK852" s="49"/>
      <c r="AL852" s="49"/>
      <c r="AM852" s="49"/>
      <c r="AN852" s="49"/>
      <c r="AO852" s="49"/>
      <c r="AP852" s="49"/>
      <c r="AR852" s="49"/>
      <c r="AU852" s="49"/>
      <c r="AV852" s="49"/>
      <c r="AW852" s="49"/>
      <c r="AX852" s="49"/>
      <c r="AY852" s="49"/>
      <c r="AZ852" s="49"/>
      <c r="BA852" s="49"/>
      <c r="BB852" s="49"/>
      <c r="BC852" s="49"/>
      <c r="BD852" s="49"/>
    </row>
    <row r="853" spans="18:56" x14ac:dyDescent="0.3">
      <c r="R853" s="49"/>
      <c r="S853" s="49"/>
      <c r="T853" s="49"/>
      <c r="U853" s="49"/>
      <c r="V853" s="49"/>
      <c r="W853" s="49"/>
      <c r="X853" s="49"/>
      <c r="Y853" s="49"/>
      <c r="Z853" s="49"/>
      <c r="AA853" s="49"/>
      <c r="AB853" s="49"/>
      <c r="AC853" s="49"/>
      <c r="AG853" s="49"/>
      <c r="AH853" s="49"/>
      <c r="AI853" s="49"/>
      <c r="AJ853" s="49"/>
      <c r="AK853" s="49"/>
      <c r="AL853" s="49"/>
      <c r="AM853" s="49"/>
      <c r="AN853" s="49"/>
      <c r="AO853" s="49"/>
      <c r="AP853" s="49"/>
      <c r="AR853" s="49"/>
      <c r="AU853" s="49"/>
      <c r="AV853" s="49"/>
      <c r="AW853" s="49"/>
      <c r="AX853" s="49"/>
      <c r="AY853" s="49"/>
      <c r="AZ853" s="49"/>
      <c r="BA853" s="49"/>
      <c r="BB853" s="49"/>
      <c r="BC853" s="49"/>
      <c r="BD853" s="49"/>
    </row>
    <row r="854" spans="18:56" x14ac:dyDescent="0.3">
      <c r="R854" s="49"/>
      <c r="S854" s="49"/>
      <c r="T854" s="49"/>
      <c r="U854" s="49"/>
      <c r="V854" s="49"/>
      <c r="W854" s="49"/>
      <c r="X854" s="49"/>
      <c r="Y854" s="49"/>
      <c r="Z854" s="49"/>
      <c r="AA854" s="49"/>
      <c r="AB854" s="49"/>
      <c r="AC854" s="49"/>
      <c r="AG854" s="49"/>
      <c r="AH854" s="49"/>
      <c r="AI854" s="49"/>
      <c r="AJ854" s="49"/>
      <c r="AK854" s="49"/>
      <c r="AL854" s="49"/>
      <c r="AM854" s="49"/>
      <c r="AN854" s="49"/>
      <c r="AO854" s="49"/>
      <c r="AP854" s="49"/>
      <c r="AR854" s="49"/>
      <c r="AU854" s="49"/>
      <c r="AV854" s="49"/>
      <c r="AW854" s="49"/>
      <c r="AX854" s="49"/>
      <c r="AY854" s="49"/>
      <c r="AZ854" s="49"/>
      <c r="BA854" s="49"/>
      <c r="BB854" s="49"/>
      <c r="BC854" s="49"/>
      <c r="BD854" s="49"/>
    </row>
    <row r="855" spans="18:56" x14ac:dyDescent="0.3">
      <c r="R855" s="49"/>
      <c r="S855" s="49"/>
      <c r="T855" s="49"/>
      <c r="U855" s="49"/>
      <c r="V855" s="49"/>
      <c r="W855" s="49"/>
      <c r="X855" s="49"/>
      <c r="Y855" s="49"/>
      <c r="Z855" s="49"/>
      <c r="AA855" s="49"/>
      <c r="AB855" s="49"/>
      <c r="AC855" s="49"/>
      <c r="AG855" s="49"/>
      <c r="AH855" s="49"/>
      <c r="AI855" s="49"/>
      <c r="AJ855" s="49"/>
      <c r="AK855" s="49"/>
      <c r="AL855" s="49"/>
      <c r="AM855" s="49"/>
      <c r="AN855" s="49"/>
      <c r="AO855" s="49"/>
      <c r="AP855" s="49"/>
      <c r="AR855" s="49"/>
      <c r="AU855" s="49"/>
      <c r="AV855" s="49"/>
      <c r="AW855" s="49"/>
      <c r="AX855" s="49"/>
      <c r="AY855" s="49"/>
      <c r="AZ855" s="49"/>
      <c r="BA855" s="49"/>
      <c r="BB855" s="49"/>
      <c r="BC855" s="49"/>
      <c r="BD855" s="49"/>
    </row>
    <row r="856" spans="18:56" x14ac:dyDescent="0.3">
      <c r="R856" s="49"/>
      <c r="S856" s="49"/>
      <c r="T856" s="49"/>
      <c r="U856" s="49"/>
      <c r="V856" s="49"/>
      <c r="W856" s="49"/>
      <c r="X856" s="49"/>
      <c r="Y856" s="49"/>
      <c r="Z856" s="49"/>
      <c r="AA856" s="49"/>
      <c r="AB856" s="49"/>
      <c r="AC856" s="49"/>
      <c r="AG856" s="49"/>
      <c r="AH856" s="49"/>
      <c r="AI856" s="49"/>
      <c r="AJ856" s="49"/>
      <c r="AK856" s="49"/>
      <c r="AL856" s="49"/>
      <c r="AM856" s="49"/>
      <c r="AN856" s="49"/>
      <c r="AO856" s="49"/>
      <c r="AP856" s="49"/>
      <c r="AR856" s="49"/>
      <c r="AU856" s="49"/>
      <c r="AV856" s="49"/>
      <c r="AW856" s="49"/>
      <c r="AX856" s="49"/>
      <c r="AY856" s="49"/>
      <c r="AZ856" s="49"/>
      <c r="BA856" s="49"/>
      <c r="BB856" s="49"/>
      <c r="BC856" s="49"/>
      <c r="BD856" s="49"/>
    </row>
    <row r="857" spans="18:56" x14ac:dyDescent="0.3">
      <c r="R857" s="49"/>
      <c r="S857" s="49"/>
      <c r="T857" s="49"/>
      <c r="U857" s="49"/>
      <c r="V857" s="49"/>
      <c r="W857" s="49"/>
      <c r="X857" s="49"/>
      <c r="Y857" s="49"/>
      <c r="Z857" s="49"/>
      <c r="AA857" s="49"/>
      <c r="AB857" s="49"/>
      <c r="AC857" s="49"/>
      <c r="AG857" s="49"/>
      <c r="AH857" s="49"/>
      <c r="AI857" s="49"/>
      <c r="AJ857" s="49"/>
      <c r="AK857" s="49"/>
      <c r="AL857" s="49"/>
      <c r="AM857" s="49"/>
      <c r="AN857" s="49"/>
      <c r="AO857" s="49"/>
      <c r="AP857" s="49"/>
      <c r="AR857" s="49"/>
      <c r="AU857" s="49"/>
      <c r="AV857" s="49"/>
      <c r="AW857" s="49"/>
      <c r="AX857" s="49"/>
      <c r="AY857" s="49"/>
      <c r="AZ857" s="49"/>
      <c r="BA857" s="49"/>
      <c r="BB857" s="49"/>
      <c r="BC857" s="49"/>
      <c r="BD857" s="49"/>
    </row>
    <row r="858" spans="18:56" x14ac:dyDescent="0.3">
      <c r="R858" s="49"/>
      <c r="S858" s="49"/>
      <c r="T858" s="49"/>
      <c r="U858" s="49"/>
      <c r="V858" s="49"/>
      <c r="W858" s="49"/>
      <c r="X858" s="49"/>
      <c r="Y858" s="49"/>
      <c r="Z858" s="49"/>
      <c r="AA858" s="49"/>
      <c r="AB858" s="49"/>
      <c r="AC858" s="49"/>
      <c r="AG858" s="49"/>
      <c r="AH858" s="49"/>
      <c r="AI858" s="49"/>
      <c r="AJ858" s="49"/>
      <c r="AK858" s="49"/>
      <c r="AL858" s="49"/>
      <c r="AM858" s="49"/>
      <c r="AN858" s="49"/>
      <c r="AO858" s="49"/>
      <c r="AP858" s="49"/>
      <c r="AR858" s="49"/>
      <c r="AU858" s="49"/>
      <c r="AV858" s="49"/>
      <c r="AW858" s="49"/>
      <c r="AX858" s="49"/>
      <c r="AY858" s="49"/>
      <c r="AZ858" s="49"/>
      <c r="BA858" s="49"/>
      <c r="BB858" s="49"/>
      <c r="BC858" s="49"/>
      <c r="BD858" s="49"/>
    </row>
    <row r="859" spans="18:56" x14ac:dyDescent="0.3">
      <c r="R859" s="49"/>
      <c r="S859" s="49"/>
      <c r="T859" s="49"/>
      <c r="U859" s="49"/>
      <c r="V859" s="49"/>
      <c r="W859" s="49"/>
      <c r="X859" s="49"/>
      <c r="Y859" s="49"/>
      <c r="Z859" s="49"/>
      <c r="AA859" s="49"/>
      <c r="AB859" s="49"/>
      <c r="AC859" s="49"/>
      <c r="AG859" s="49"/>
      <c r="AH859" s="49"/>
      <c r="AI859" s="49"/>
      <c r="AJ859" s="49"/>
      <c r="AK859" s="49"/>
      <c r="AL859" s="49"/>
      <c r="AM859" s="49"/>
      <c r="AN859" s="49"/>
      <c r="AO859" s="49"/>
      <c r="AP859" s="49"/>
      <c r="AR859" s="49"/>
      <c r="AU859" s="49"/>
      <c r="AV859" s="49"/>
      <c r="AW859" s="49"/>
      <c r="AX859" s="49"/>
      <c r="AY859" s="49"/>
      <c r="AZ859" s="49"/>
      <c r="BA859" s="49"/>
      <c r="BB859" s="49"/>
      <c r="BC859" s="49"/>
      <c r="BD859" s="49"/>
    </row>
    <row r="860" spans="18:56" x14ac:dyDescent="0.3">
      <c r="R860" s="49"/>
      <c r="S860" s="49"/>
      <c r="T860" s="49"/>
      <c r="U860" s="49"/>
      <c r="V860" s="49"/>
      <c r="W860" s="49"/>
      <c r="X860" s="49"/>
      <c r="Y860" s="49"/>
      <c r="Z860" s="49"/>
      <c r="AA860" s="49"/>
      <c r="AB860" s="49"/>
      <c r="AC860" s="49"/>
      <c r="AG860" s="49"/>
      <c r="AH860" s="49"/>
      <c r="AI860" s="49"/>
      <c r="AJ860" s="49"/>
      <c r="AK860" s="49"/>
      <c r="AL860" s="49"/>
      <c r="AM860" s="49"/>
      <c r="AN860" s="49"/>
      <c r="AO860" s="49"/>
      <c r="AP860" s="49"/>
      <c r="AR860" s="49"/>
      <c r="AU860" s="49"/>
      <c r="AV860" s="49"/>
      <c r="AW860" s="49"/>
      <c r="AX860" s="49"/>
      <c r="AY860" s="49"/>
      <c r="AZ860" s="49"/>
      <c r="BA860" s="49"/>
      <c r="BB860" s="49"/>
      <c r="BC860" s="49"/>
      <c r="BD860" s="49"/>
    </row>
    <row r="861" spans="18:56" x14ac:dyDescent="0.3">
      <c r="R861" s="49"/>
      <c r="S861" s="49"/>
      <c r="T861" s="49"/>
      <c r="U861" s="49"/>
      <c r="V861" s="49"/>
      <c r="W861" s="49"/>
      <c r="X861" s="49"/>
      <c r="Y861" s="49"/>
      <c r="Z861" s="49"/>
      <c r="AA861" s="49"/>
      <c r="AB861" s="49"/>
      <c r="AC861" s="49"/>
      <c r="AG861" s="49"/>
      <c r="AH861" s="49"/>
      <c r="AI861" s="49"/>
      <c r="AJ861" s="49"/>
      <c r="AK861" s="49"/>
      <c r="AL861" s="49"/>
      <c r="AM861" s="49"/>
      <c r="AN861" s="49"/>
      <c r="AO861" s="49"/>
      <c r="AP861" s="49"/>
      <c r="AR861" s="49"/>
      <c r="AU861" s="49"/>
      <c r="AV861" s="49"/>
      <c r="AW861" s="49"/>
      <c r="AX861" s="49"/>
      <c r="AY861" s="49"/>
      <c r="AZ861" s="49"/>
      <c r="BA861" s="49"/>
      <c r="BB861" s="49"/>
      <c r="BC861" s="49"/>
      <c r="BD861" s="49"/>
    </row>
    <row r="862" spans="18:56" x14ac:dyDescent="0.3">
      <c r="R862" s="49"/>
      <c r="S862" s="49"/>
      <c r="T862" s="49"/>
      <c r="U862" s="49"/>
      <c r="V862" s="49"/>
      <c r="W862" s="49"/>
      <c r="X862" s="49"/>
      <c r="Y862" s="49"/>
      <c r="Z862" s="49"/>
      <c r="AA862" s="49"/>
      <c r="AB862" s="49"/>
      <c r="AC862" s="49"/>
      <c r="AG862" s="49"/>
      <c r="AH862" s="49"/>
      <c r="AI862" s="49"/>
      <c r="AJ862" s="49"/>
      <c r="AK862" s="49"/>
      <c r="AL862" s="49"/>
      <c r="AM862" s="49"/>
      <c r="AN862" s="49"/>
      <c r="AO862" s="49"/>
      <c r="AP862" s="49"/>
      <c r="AR862" s="49"/>
      <c r="AU862" s="49"/>
      <c r="AV862" s="49"/>
      <c r="AW862" s="49"/>
      <c r="AX862" s="49"/>
      <c r="AY862" s="49"/>
      <c r="AZ862" s="49"/>
      <c r="BA862" s="49"/>
      <c r="BB862" s="49"/>
      <c r="BC862" s="49"/>
      <c r="BD862" s="49"/>
    </row>
    <row r="863" spans="18:56" x14ac:dyDescent="0.3">
      <c r="R863" s="49"/>
      <c r="S863" s="49"/>
      <c r="T863" s="49"/>
      <c r="U863" s="49"/>
      <c r="V863" s="49"/>
      <c r="W863" s="49"/>
      <c r="X863" s="49"/>
      <c r="Y863" s="49"/>
      <c r="Z863" s="49"/>
      <c r="AA863" s="49"/>
      <c r="AB863" s="49"/>
      <c r="AC863" s="49"/>
      <c r="AG863" s="49"/>
      <c r="AH863" s="49"/>
      <c r="AI863" s="49"/>
      <c r="AJ863" s="49"/>
      <c r="AK863" s="49"/>
      <c r="AL863" s="49"/>
      <c r="AM863" s="49"/>
      <c r="AN863" s="49"/>
      <c r="AO863" s="49"/>
      <c r="AP863" s="49"/>
      <c r="AR863" s="49"/>
      <c r="AU863" s="49"/>
      <c r="AV863" s="49"/>
      <c r="AW863" s="49"/>
      <c r="AX863" s="49"/>
      <c r="AY863" s="49"/>
      <c r="AZ863" s="49"/>
      <c r="BA863" s="49"/>
      <c r="BB863" s="49"/>
      <c r="BC863" s="49"/>
      <c r="BD863" s="49"/>
    </row>
    <row r="864" spans="18:56" x14ac:dyDescent="0.3">
      <c r="R864" s="49"/>
      <c r="S864" s="49"/>
      <c r="T864" s="49"/>
      <c r="U864" s="49"/>
      <c r="V864" s="49"/>
      <c r="W864" s="49"/>
      <c r="X864" s="49"/>
      <c r="Y864" s="49"/>
      <c r="Z864" s="49"/>
      <c r="AA864" s="49"/>
      <c r="AB864" s="49"/>
      <c r="AC864" s="49"/>
      <c r="AG864" s="49"/>
      <c r="AH864" s="49"/>
      <c r="AI864" s="49"/>
      <c r="AJ864" s="49"/>
      <c r="AK864" s="49"/>
      <c r="AL864" s="49"/>
      <c r="AM864" s="49"/>
      <c r="AN864" s="49"/>
      <c r="AO864" s="49"/>
      <c r="AP864" s="49"/>
      <c r="AR864" s="49"/>
      <c r="AU864" s="49"/>
      <c r="AV864" s="49"/>
      <c r="AW864" s="49"/>
      <c r="AX864" s="49"/>
      <c r="AY864" s="49"/>
      <c r="AZ864" s="49"/>
      <c r="BA864" s="49"/>
      <c r="BB864" s="49"/>
      <c r="BC864" s="49"/>
      <c r="BD864" s="49"/>
    </row>
    <row r="865" spans="18:56" x14ac:dyDescent="0.3">
      <c r="R865" s="49"/>
      <c r="S865" s="49"/>
      <c r="T865" s="49"/>
      <c r="U865" s="49"/>
      <c r="V865" s="49"/>
      <c r="W865" s="49"/>
      <c r="X865" s="49"/>
      <c r="Y865" s="49"/>
      <c r="Z865" s="49"/>
      <c r="AA865" s="49"/>
      <c r="AB865" s="49"/>
      <c r="AC865" s="49"/>
      <c r="AG865" s="49"/>
      <c r="AH865" s="49"/>
      <c r="AI865" s="49"/>
      <c r="AJ865" s="49"/>
      <c r="AK865" s="49"/>
      <c r="AL865" s="49"/>
      <c r="AM865" s="49"/>
      <c r="AN865" s="49"/>
      <c r="AO865" s="49"/>
      <c r="AP865" s="49"/>
      <c r="AR865" s="49"/>
      <c r="AU865" s="49"/>
      <c r="AV865" s="49"/>
      <c r="AW865" s="49"/>
      <c r="AX865" s="49"/>
      <c r="AY865" s="49"/>
      <c r="AZ865" s="49"/>
      <c r="BA865" s="49"/>
      <c r="BB865" s="49"/>
      <c r="BC865" s="49"/>
      <c r="BD865" s="49"/>
    </row>
    <row r="866" spans="18:56" x14ac:dyDescent="0.3">
      <c r="R866" s="49"/>
      <c r="S866" s="49"/>
      <c r="T866" s="49"/>
      <c r="U866" s="49"/>
      <c r="V866" s="49"/>
      <c r="W866" s="49"/>
      <c r="X866" s="49"/>
      <c r="Y866" s="49"/>
      <c r="Z866" s="49"/>
      <c r="AA866" s="49"/>
      <c r="AB866" s="49"/>
      <c r="AC866" s="49"/>
      <c r="AG866" s="49"/>
      <c r="AH866" s="49"/>
      <c r="AI866" s="49"/>
      <c r="AJ866" s="49"/>
      <c r="AK866" s="49"/>
      <c r="AL866" s="49"/>
      <c r="AM866" s="49"/>
      <c r="AN866" s="49"/>
      <c r="AO866" s="49"/>
      <c r="AP866" s="49"/>
      <c r="AR866" s="49"/>
      <c r="AU866" s="49"/>
      <c r="AV866" s="49"/>
      <c r="AW866" s="49"/>
      <c r="AX866" s="49"/>
      <c r="AY866" s="49"/>
      <c r="AZ866" s="49"/>
      <c r="BA866" s="49"/>
      <c r="BB866" s="49"/>
      <c r="BC866" s="49"/>
      <c r="BD866" s="49"/>
    </row>
    <row r="867" spans="18:56" x14ac:dyDescent="0.3">
      <c r="R867" s="49"/>
      <c r="S867" s="49"/>
      <c r="T867" s="49"/>
      <c r="U867" s="49"/>
      <c r="V867" s="49"/>
      <c r="W867" s="49"/>
      <c r="X867" s="49"/>
      <c r="Y867" s="49"/>
      <c r="Z867" s="49"/>
      <c r="AA867" s="49"/>
      <c r="AB867" s="49"/>
      <c r="AC867" s="49"/>
      <c r="AG867" s="49"/>
      <c r="AH867" s="49"/>
      <c r="AI867" s="49"/>
      <c r="AJ867" s="49"/>
      <c r="AK867" s="49"/>
      <c r="AL867" s="49"/>
      <c r="AM867" s="49"/>
      <c r="AN867" s="49"/>
      <c r="AO867" s="49"/>
      <c r="AP867" s="49"/>
      <c r="AR867" s="49"/>
      <c r="AU867" s="49"/>
      <c r="AV867" s="49"/>
      <c r="AW867" s="49"/>
      <c r="AX867" s="49"/>
      <c r="AY867" s="49"/>
      <c r="AZ867" s="49"/>
      <c r="BA867" s="49"/>
      <c r="BB867" s="49"/>
      <c r="BC867" s="49"/>
      <c r="BD867" s="49"/>
    </row>
    <row r="868" spans="18:56" x14ac:dyDescent="0.3">
      <c r="R868" s="49"/>
      <c r="S868" s="49"/>
      <c r="T868" s="49"/>
      <c r="U868" s="49"/>
      <c r="V868" s="49"/>
      <c r="W868" s="49"/>
      <c r="X868" s="49"/>
      <c r="Y868" s="49"/>
      <c r="Z868" s="49"/>
      <c r="AA868" s="49"/>
      <c r="AB868" s="49"/>
      <c r="AC868" s="49"/>
      <c r="AG868" s="49"/>
      <c r="AH868" s="49"/>
      <c r="AI868" s="49"/>
      <c r="AJ868" s="49"/>
      <c r="AK868" s="49"/>
      <c r="AL868" s="49"/>
      <c r="AM868" s="49"/>
      <c r="AN868" s="49"/>
      <c r="AO868" s="49"/>
      <c r="AP868" s="49"/>
      <c r="AR868" s="49"/>
      <c r="AU868" s="49"/>
      <c r="AV868" s="49"/>
      <c r="AW868" s="49"/>
      <c r="AX868" s="49"/>
      <c r="AY868" s="49"/>
      <c r="AZ868" s="49"/>
      <c r="BA868" s="49"/>
      <c r="BB868" s="49"/>
      <c r="BC868" s="49"/>
      <c r="BD868" s="49"/>
    </row>
    <row r="869" spans="18:56" x14ac:dyDescent="0.3">
      <c r="R869" s="49"/>
      <c r="S869" s="49"/>
      <c r="T869" s="49"/>
      <c r="U869" s="49"/>
      <c r="V869" s="49"/>
      <c r="W869" s="49"/>
      <c r="X869" s="49"/>
      <c r="Y869" s="49"/>
      <c r="Z869" s="49"/>
      <c r="AA869" s="49"/>
      <c r="AB869" s="49"/>
      <c r="AC869" s="49"/>
      <c r="AG869" s="49"/>
      <c r="AH869" s="49"/>
      <c r="AI869" s="49"/>
      <c r="AJ869" s="49"/>
      <c r="AK869" s="49"/>
      <c r="AL869" s="49"/>
      <c r="AM869" s="49"/>
      <c r="AN869" s="49"/>
      <c r="AO869" s="49"/>
      <c r="AP869" s="49"/>
      <c r="AR869" s="49"/>
      <c r="AU869" s="49"/>
      <c r="AV869" s="49"/>
      <c r="AW869" s="49"/>
      <c r="AX869" s="49"/>
      <c r="AY869" s="49"/>
      <c r="AZ869" s="49"/>
      <c r="BA869" s="49"/>
      <c r="BB869" s="49"/>
      <c r="BC869" s="49"/>
      <c r="BD869" s="49"/>
    </row>
    <row r="870" spans="18:56" x14ac:dyDescent="0.3">
      <c r="R870" s="49"/>
      <c r="S870" s="49"/>
      <c r="T870" s="49"/>
      <c r="U870" s="49"/>
      <c r="V870" s="49"/>
      <c r="W870" s="49"/>
      <c r="X870" s="49"/>
      <c r="Y870" s="49"/>
      <c r="Z870" s="49"/>
      <c r="AA870" s="49"/>
      <c r="AB870" s="49"/>
      <c r="AC870" s="49"/>
      <c r="AG870" s="49"/>
      <c r="AH870" s="49"/>
      <c r="AI870" s="49"/>
      <c r="AJ870" s="49"/>
      <c r="AK870" s="49"/>
      <c r="AL870" s="49"/>
      <c r="AM870" s="49"/>
      <c r="AN870" s="49"/>
      <c r="AO870" s="49"/>
      <c r="AP870" s="49"/>
      <c r="AR870" s="49"/>
      <c r="AU870" s="49"/>
      <c r="AV870" s="49"/>
      <c r="AW870" s="49"/>
      <c r="AX870" s="49"/>
      <c r="AY870" s="49"/>
      <c r="AZ870" s="49"/>
      <c r="BA870" s="49"/>
      <c r="BB870" s="49"/>
      <c r="BC870" s="49"/>
      <c r="BD870" s="49"/>
    </row>
    <row r="871" spans="18:56" x14ac:dyDescent="0.3">
      <c r="R871" s="49"/>
      <c r="S871" s="49"/>
      <c r="T871" s="49"/>
      <c r="U871" s="49"/>
      <c r="V871" s="49"/>
      <c r="W871" s="49"/>
      <c r="X871" s="49"/>
      <c r="Y871" s="49"/>
      <c r="Z871" s="49"/>
      <c r="AA871" s="49"/>
      <c r="AB871" s="49"/>
      <c r="AC871" s="49"/>
      <c r="AG871" s="49"/>
      <c r="AH871" s="49"/>
      <c r="AI871" s="49"/>
      <c r="AJ871" s="49"/>
      <c r="AK871" s="49"/>
      <c r="AL871" s="49"/>
      <c r="AM871" s="49"/>
      <c r="AN871" s="49"/>
      <c r="AO871" s="49"/>
      <c r="AP871" s="49"/>
      <c r="AR871" s="49"/>
      <c r="AU871" s="49"/>
      <c r="AV871" s="49"/>
      <c r="AW871" s="49"/>
      <c r="AX871" s="49"/>
      <c r="AY871" s="49"/>
      <c r="AZ871" s="49"/>
      <c r="BA871" s="49"/>
      <c r="BB871" s="49"/>
      <c r="BC871" s="49"/>
      <c r="BD871" s="49"/>
    </row>
    <row r="872" spans="18:56" x14ac:dyDescent="0.3">
      <c r="R872" s="49"/>
      <c r="S872" s="49"/>
      <c r="T872" s="49"/>
      <c r="U872" s="49"/>
      <c r="V872" s="49"/>
      <c r="W872" s="49"/>
      <c r="X872" s="49"/>
      <c r="Y872" s="49"/>
      <c r="Z872" s="49"/>
      <c r="AA872" s="49"/>
      <c r="AB872" s="49"/>
      <c r="AC872" s="49"/>
      <c r="AG872" s="49"/>
      <c r="AH872" s="49"/>
      <c r="AI872" s="49"/>
      <c r="AJ872" s="49"/>
      <c r="AK872" s="49"/>
      <c r="AL872" s="49"/>
      <c r="AM872" s="49"/>
      <c r="AN872" s="49"/>
      <c r="AO872" s="49"/>
      <c r="AP872" s="49"/>
      <c r="AR872" s="49"/>
      <c r="AU872" s="49"/>
      <c r="AV872" s="49"/>
      <c r="AW872" s="49"/>
      <c r="AX872" s="49"/>
      <c r="AY872" s="49"/>
      <c r="AZ872" s="49"/>
      <c r="BA872" s="49"/>
      <c r="BB872" s="49"/>
      <c r="BC872" s="49"/>
      <c r="BD872" s="49"/>
    </row>
    <row r="873" spans="18:56" x14ac:dyDescent="0.3">
      <c r="R873" s="49"/>
      <c r="S873" s="49"/>
      <c r="T873" s="49"/>
      <c r="U873" s="49"/>
      <c r="V873" s="49"/>
      <c r="W873" s="49"/>
      <c r="X873" s="49"/>
      <c r="Y873" s="49"/>
      <c r="Z873" s="49"/>
      <c r="AA873" s="49"/>
      <c r="AB873" s="49"/>
      <c r="AC873" s="49"/>
      <c r="AG873" s="49"/>
      <c r="AH873" s="49"/>
      <c r="AI873" s="49"/>
      <c r="AJ873" s="49"/>
      <c r="AK873" s="49"/>
      <c r="AL873" s="49"/>
      <c r="AM873" s="49"/>
      <c r="AN873" s="49"/>
      <c r="AO873" s="49"/>
      <c r="AP873" s="49"/>
      <c r="AR873" s="49"/>
      <c r="AU873" s="49"/>
      <c r="AV873" s="49"/>
      <c r="AW873" s="49"/>
      <c r="AX873" s="49"/>
      <c r="AY873" s="49"/>
      <c r="AZ873" s="49"/>
      <c r="BA873" s="49"/>
      <c r="BB873" s="49"/>
      <c r="BC873" s="49"/>
      <c r="BD873" s="49"/>
    </row>
    <row r="874" spans="18:56" x14ac:dyDescent="0.3">
      <c r="R874" s="49"/>
      <c r="S874" s="49"/>
      <c r="T874" s="49"/>
      <c r="U874" s="49"/>
      <c r="V874" s="49"/>
      <c r="W874" s="49"/>
      <c r="X874" s="49"/>
      <c r="Y874" s="49"/>
      <c r="Z874" s="49"/>
      <c r="AA874" s="49"/>
      <c r="AB874" s="49"/>
      <c r="AC874" s="49"/>
      <c r="AG874" s="49"/>
      <c r="AH874" s="49"/>
      <c r="AI874" s="49"/>
      <c r="AJ874" s="49"/>
      <c r="AK874" s="49"/>
      <c r="AL874" s="49"/>
      <c r="AM874" s="49"/>
      <c r="AN874" s="49"/>
      <c r="AO874" s="49"/>
      <c r="AP874" s="49"/>
      <c r="AR874" s="49"/>
      <c r="AU874" s="49"/>
      <c r="AV874" s="49"/>
      <c r="AW874" s="49"/>
      <c r="AX874" s="49"/>
      <c r="AY874" s="49"/>
      <c r="AZ874" s="49"/>
      <c r="BA874" s="49"/>
      <c r="BB874" s="49"/>
      <c r="BC874" s="49"/>
      <c r="BD874" s="49"/>
    </row>
    <row r="875" spans="18:56" x14ac:dyDescent="0.3">
      <c r="R875" s="49"/>
      <c r="S875" s="49"/>
      <c r="T875" s="49"/>
      <c r="U875" s="49"/>
      <c r="V875" s="49"/>
      <c r="W875" s="49"/>
      <c r="X875" s="49"/>
      <c r="Y875" s="49"/>
      <c r="Z875" s="49"/>
      <c r="AA875" s="49"/>
      <c r="AB875" s="49"/>
      <c r="AC875" s="49"/>
      <c r="AG875" s="49"/>
      <c r="AH875" s="49"/>
      <c r="AI875" s="49"/>
      <c r="AJ875" s="49"/>
      <c r="AK875" s="49"/>
      <c r="AL875" s="49"/>
      <c r="AM875" s="49"/>
      <c r="AN875" s="49"/>
      <c r="AO875" s="49"/>
      <c r="AP875" s="49"/>
      <c r="AR875" s="49"/>
      <c r="AU875" s="49"/>
      <c r="AV875" s="49"/>
      <c r="AW875" s="49"/>
      <c r="AX875" s="49"/>
      <c r="AY875" s="49"/>
      <c r="AZ875" s="49"/>
      <c r="BA875" s="49"/>
      <c r="BB875" s="49"/>
      <c r="BC875" s="49"/>
      <c r="BD875" s="49"/>
    </row>
    <row r="876" spans="18:56" x14ac:dyDescent="0.3">
      <c r="R876" s="49"/>
      <c r="S876" s="49"/>
      <c r="T876" s="49"/>
      <c r="U876" s="49"/>
      <c r="V876" s="49"/>
      <c r="W876" s="49"/>
      <c r="X876" s="49"/>
      <c r="Y876" s="49"/>
      <c r="Z876" s="49"/>
      <c r="AA876" s="49"/>
      <c r="AB876" s="49"/>
      <c r="AC876" s="49"/>
      <c r="AG876" s="49"/>
      <c r="AH876" s="49"/>
      <c r="AI876" s="49"/>
      <c r="AJ876" s="49"/>
      <c r="AK876" s="49"/>
      <c r="AL876" s="49"/>
      <c r="AM876" s="49"/>
      <c r="AN876" s="49"/>
      <c r="AO876" s="49"/>
      <c r="AP876" s="49"/>
      <c r="AR876" s="49"/>
      <c r="AU876" s="49"/>
      <c r="AV876" s="49"/>
      <c r="AW876" s="49"/>
      <c r="AX876" s="49"/>
      <c r="AY876" s="49"/>
      <c r="AZ876" s="49"/>
      <c r="BA876" s="49"/>
      <c r="BB876" s="49"/>
      <c r="BC876" s="49"/>
      <c r="BD876" s="49"/>
    </row>
    <row r="877" spans="18:56" x14ac:dyDescent="0.3">
      <c r="R877" s="49"/>
      <c r="S877" s="49"/>
      <c r="T877" s="49"/>
      <c r="U877" s="49"/>
      <c r="V877" s="49"/>
      <c r="W877" s="49"/>
      <c r="X877" s="49"/>
      <c r="Y877" s="49"/>
      <c r="Z877" s="49"/>
      <c r="AA877" s="49"/>
      <c r="AB877" s="49"/>
      <c r="AC877" s="49"/>
      <c r="AG877" s="49"/>
      <c r="AH877" s="49"/>
      <c r="AI877" s="49"/>
      <c r="AJ877" s="49"/>
      <c r="AK877" s="49"/>
      <c r="AL877" s="49"/>
      <c r="AM877" s="49"/>
      <c r="AN877" s="49"/>
      <c r="AO877" s="49"/>
      <c r="AP877" s="49"/>
      <c r="AR877" s="49"/>
      <c r="AU877" s="49"/>
      <c r="AV877" s="49"/>
      <c r="AW877" s="49"/>
      <c r="AX877" s="49"/>
      <c r="AY877" s="49"/>
      <c r="AZ877" s="49"/>
      <c r="BA877" s="49"/>
      <c r="BB877" s="49"/>
      <c r="BC877" s="49"/>
      <c r="BD877" s="49"/>
    </row>
    <row r="878" spans="18:56" x14ac:dyDescent="0.3">
      <c r="R878" s="49"/>
      <c r="S878" s="49"/>
      <c r="T878" s="49"/>
      <c r="U878" s="49"/>
      <c r="V878" s="49"/>
      <c r="W878" s="49"/>
      <c r="X878" s="49"/>
      <c r="Y878" s="49"/>
      <c r="Z878" s="49"/>
      <c r="AA878" s="49"/>
      <c r="AB878" s="49"/>
      <c r="AC878" s="49"/>
      <c r="AG878" s="49"/>
      <c r="AH878" s="49"/>
      <c r="AI878" s="49"/>
      <c r="AJ878" s="49"/>
      <c r="AK878" s="49"/>
      <c r="AL878" s="49"/>
      <c r="AM878" s="49"/>
      <c r="AN878" s="49"/>
      <c r="AO878" s="49"/>
      <c r="AP878" s="49"/>
      <c r="AR878" s="49"/>
      <c r="AU878" s="49"/>
      <c r="AV878" s="49"/>
      <c r="AW878" s="49"/>
      <c r="AX878" s="49"/>
      <c r="AY878" s="49"/>
      <c r="AZ878" s="49"/>
      <c r="BA878" s="49"/>
      <c r="BB878" s="49"/>
      <c r="BC878" s="49"/>
      <c r="BD878" s="49"/>
    </row>
    <row r="879" spans="18:56" x14ac:dyDescent="0.3">
      <c r="R879" s="49"/>
      <c r="S879" s="49"/>
      <c r="T879" s="49"/>
      <c r="U879" s="49"/>
      <c r="V879" s="49"/>
      <c r="W879" s="49"/>
      <c r="X879" s="49"/>
      <c r="Y879" s="49"/>
      <c r="Z879" s="49"/>
      <c r="AA879" s="49"/>
      <c r="AB879" s="49"/>
      <c r="AC879" s="49"/>
      <c r="AG879" s="49"/>
      <c r="AH879" s="49"/>
      <c r="AI879" s="49"/>
      <c r="AJ879" s="49"/>
      <c r="AK879" s="49"/>
      <c r="AL879" s="49"/>
      <c r="AM879" s="49"/>
      <c r="AN879" s="49"/>
      <c r="AO879" s="49"/>
      <c r="AP879" s="49"/>
      <c r="AR879" s="49"/>
      <c r="AU879" s="49"/>
      <c r="AV879" s="49"/>
      <c r="AW879" s="49"/>
      <c r="AX879" s="49"/>
      <c r="AY879" s="49"/>
      <c r="AZ879" s="49"/>
      <c r="BA879" s="49"/>
      <c r="BB879" s="49"/>
      <c r="BC879" s="49"/>
      <c r="BD879" s="49"/>
    </row>
    <row r="880" spans="18:56" x14ac:dyDescent="0.3">
      <c r="R880" s="49"/>
      <c r="S880" s="49"/>
      <c r="T880" s="49"/>
      <c r="U880" s="49"/>
      <c r="V880" s="49"/>
      <c r="W880" s="49"/>
      <c r="X880" s="49"/>
      <c r="Y880" s="49"/>
      <c r="Z880" s="49"/>
      <c r="AA880" s="49"/>
      <c r="AB880" s="49"/>
      <c r="AC880" s="49"/>
      <c r="AG880" s="49"/>
      <c r="AH880" s="49"/>
      <c r="AI880" s="49"/>
      <c r="AJ880" s="49"/>
      <c r="AK880" s="49"/>
      <c r="AL880" s="49"/>
      <c r="AM880" s="49"/>
      <c r="AN880" s="49"/>
      <c r="AO880" s="49"/>
      <c r="AP880" s="49"/>
      <c r="AR880" s="49"/>
      <c r="AU880" s="49"/>
      <c r="AV880" s="49"/>
      <c r="AW880" s="49"/>
      <c r="AX880" s="49"/>
      <c r="AY880" s="49"/>
      <c r="AZ880" s="49"/>
      <c r="BA880" s="49"/>
      <c r="BB880" s="49"/>
      <c r="BC880" s="49"/>
      <c r="BD880" s="49"/>
    </row>
    <row r="881" spans="18:56" x14ac:dyDescent="0.3">
      <c r="R881" s="49"/>
      <c r="S881" s="49"/>
      <c r="T881" s="49"/>
      <c r="U881" s="49"/>
      <c r="V881" s="49"/>
      <c r="W881" s="49"/>
      <c r="X881" s="49"/>
      <c r="Y881" s="49"/>
      <c r="Z881" s="49"/>
      <c r="AA881" s="49"/>
      <c r="AB881" s="49"/>
      <c r="AC881" s="49"/>
      <c r="AG881" s="49"/>
      <c r="AH881" s="49"/>
      <c r="AI881" s="49"/>
      <c r="AJ881" s="49"/>
      <c r="AK881" s="49"/>
      <c r="AL881" s="49"/>
      <c r="AM881" s="49"/>
      <c r="AN881" s="49"/>
      <c r="AO881" s="49"/>
      <c r="AP881" s="49"/>
      <c r="AR881" s="49"/>
      <c r="AU881" s="49"/>
      <c r="AV881" s="49"/>
      <c r="AW881" s="49"/>
      <c r="AX881" s="49"/>
      <c r="AY881" s="49"/>
      <c r="AZ881" s="49"/>
      <c r="BA881" s="49"/>
      <c r="BB881" s="49"/>
      <c r="BC881" s="49"/>
      <c r="BD881" s="49"/>
    </row>
    <row r="882" spans="18:56" x14ac:dyDescent="0.3">
      <c r="R882" s="49"/>
      <c r="S882" s="49"/>
      <c r="T882" s="49"/>
      <c r="U882" s="49"/>
      <c r="V882" s="49"/>
      <c r="W882" s="49"/>
      <c r="X882" s="49"/>
      <c r="Y882" s="49"/>
      <c r="Z882" s="49"/>
      <c r="AA882" s="49"/>
      <c r="AB882" s="49"/>
      <c r="AC882" s="49"/>
      <c r="AG882" s="49"/>
      <c r="AH882" s="49"/>
      <c r="AI882" s="49"/>
      <c r="AJ882" s="49"/>
      <c r="AK882" s="49"/>
      <c r="AL882" s="49"/>
      <c r="AM882" s="49"/>
      <c r="AN882" s="49"/>
      <c r="AO882" s="49"/>
      <c r="AP882" s="49"/>
      <c r="AR882" s="49"/>
      <c r="AU882" s="49"/>
      <c r="AV882" s="49"/>
      <c r="AW882" s="49"/>
      <c r="AX882" s="49"/>
      <c r="AY882" s="49"/>
      <c r="AZ882" s="49"/>
      <c r="BA882" s="49"/>
      <c r="BB882" s="49"/>
      <c r="BC882" s="49"/>
      <c r="BD882" s="49"/>
    </row>
    <row r="883" spans="18:56" x14ac:dyDescent="0.3">
      <c r="R883" s="49"/>
      <c r="S883" s="49"/>
      <c r="T883" s="49"/>
      <c r="U883" s="49"/>
      <c r="V883" s="49"/>
      <c r="W883" s="49"/>
      <c r="X883" s="49"/>
      <c r="Y883" s="49"/>
      <c r="Z883" s="49"/>
      <c r="AA883" s="49"/>
      <c r="AB883" s="49"/>
      <c r="AC883" s="49"/>
      <c r="AG883" s="49"/>
      <c r="AH883" s="49"/>
      <c r="AI883" s="49"/>
      <c r="AJ883" s="49"/>
      <c r="AK883" s="49"/>
      <c r="AL883" s="49"/>
      <c r="AM883" s="49"/>
      <c r="AN883" s="49"/>
      <c r="AO883" s="49"/>
      <c r="AP883" s="49"/>
      <c r="AR883" s="49"/>
      <c r="AU883" s="49"/>
      <c r="AV883" s="49"/>
      <c r="AW883" s="49"/>
      <c r="AX883" s="49"/>
      <c r="AY883" s="49"/>
      <c r="AZ883" s="49"/>
      <c r="BA883" s="49"/>
      <c r="BB883" s="49"/>
      <c r="BC883" s="49"/>
      <c r="BD883" s="49"/>
    </row>
    <row r="884" spans="18:56" x14ac:dyDescent="0.3">
      <c r="R884" s="49"/>
      <c r="S884" s="49"/>
      <c r="T884" s="49"/>
      <c r="U884" s="49"/>
      <c r="V884" s="49"/>
      <c r="W884" s="49"/>
      <c r="X884" s="49"/>
      <c r="Y884" s="49"/>
      <c r="Z884" s="49"/>
      <c r="AA884" s="49"/>
      <c r="AB884" s="49"/>
      <c r="AC884" s="49"/>
      <c r="AG884" s="49"/>
      <c r="AH884" s="49"/>
      <c r="AI884" s="49"/>
      <c r="AJ884" s="49"/>
      <c r="AK884" s="49"/>
      <c r="AL884" s="49"/>
      <c r="AM884" s="49"/>
      <c r="AN884" s="49"/>
      <c r="AO884" s="49"/>
      <c r="AP884" s="49"/>
      <c r="AR884" s="49"/>
      <c r="AU884" s="49"/>
      <c r="AV884" s="49"/>
      <c r="AW884" s="49"/>
      <c r="AX884" s="49"/>
      <c r="AY884" s="49"/>
      <c r="AZ884" s="49"/>
      <c r="BA884" s="49"/>
      <c r="BB884" s="49"/>
      <c r="BC884" s="49"/>
      <c r="BD884" s="49"/>
    </row>
    <row r="885" spans="18:56" x14ac:dyDescent="0.3">
      <c r="R885" s="49"/>
      <c r="S885" s="49"/>
      <c r="T885" s="49"/>
      <c r="U885" s="49"/>
      <c r="V885" s="49"/>
      <c r="W885" s="49"/>
      <c r="X885" s="49"/>
      <c r="Y885" s="49"/>
      <c r="Z885" s="49"/>
      <c r="AA885" s="49"/>
      <c r="AB885" s="49"/>
      <c r="AC885" s="49"/>
      <c r="AG885" s="49"/>
      <c r="AH885" s="49"/>
      <c r="AI885" s="49"/>
      <c r="AJ885" s="49"/>
      <c r="AK885" s="49"/>
      <c r="AL885" s="49"/>
      <c r="AM885" s="49"/>
      <c r="AN885" s="49"/>
      <c r="AO885" s="49"/>
      <c r="AP885" s="49"/>
      <c r="AR885" s="49"/>
      <c r="AU885" s="49"/>
      <c r="AV885" s="49"/>
      <c r="AW885" s="49"/>
      <c r="AX885" s="49"/>
      <c r="AY885" s="49"/>
      <c r="AZ885" s="49"/>
      <c r="BA885" s="49"/>
      <c r="BB885" s="49"/>
      <c r="BC885" s="49"/>
      <c r="BD885" s="49"/>
    </row>
    <row r="886" spans="18:56" x14ac:dyDescent="0.3">
      <c r="R886" s="49"/>
      <c r="S886" s="49"/>
      <c r="T886" s="49"/>
      <c r="U886" s="49"/>
      <c r="V886" s="49"/>
      <c r="W886" s="49"/>
      <c r="X886" s="49"/>
      <c r="Y886" s="49"/>
      <c r="Z886" s="49"/>
      <c r="AA886" s="49"/>
      <c r="AB886" s="49"/>
      <c r="AC886" s="49"/>
      <c r="AG886" s="49"/>
      <c r="AH886" s="49"/>
      <c r="AI886" s="49"/>
      <c r="AJ886" s="49"/>
      <c r="AK886" s="49"/>
      <c r="AL886" s="49"/>
      <c r="AM886" s="49"/>
      <c r="AN886" s="49"/>
      <c r="AO886" s="49"/>
      <c r="AP886" s="49"/>
      <c r="AR886" s="49"/>
      <c r="AU886" s="49"/>
      <c r="AV886" s="49"/>
      <c r="AW886" s="49"/>
      <c r="AX886" s="49"/>
      <c r="AY886" s="49"/>
      <c r="AZ886" s="49"/>
      <c r="BA886" s="49"/>
      <c r="BB886" s="49"/>
      <c r="BC886" s="49"/>
      <c r="BD886" s="49"/>
    </row>
    <row r="887" spans="18:56" x14ac:dyDescent="0.3">
      <c r="R887" s="49"/>
      <c r="S887" s="49"/>
      <c r="T887" s="49"/>
      <c r="U887" s="49"/>
      <c r="V887" s="49"/>
      <c r="W887" s="49"/>
      <c r="X887" s="49"/>
      <c r="Y887" s="49"/>
      <c r="Z887" s="49"/>
      <c r="AA887" s="49"/>
      <c r="AB887" s="49"/>
      <c r="AC887" s="49"/>
      <c r="AG887" s="49"/>
      <c r="AH887" s="49"/>
      <c r="AI887" s="49"/>
      <c r="AJ887" s="49"/>
      <c r="AK887" s="49"/>
      <c r="AL887" s="49"/>
      <c r="AM887" s="49"/>
      <c r="AN887" s="49"/>
      <c r="AO887" s="49"/>
      <c r="AP887" s="49"/>
      <c r="AR887" s="49"/>
      <c r="AU887" s="49"/>
      <c r="AV887" s="49"/>
      <c r="AW887" s="49"/>
      <c r="AX887" s="49"/>
      <c r="AY887" s="49"/>
      <c r="AZ887" s="49"/>
      <c r="BA887" s="49"/>
      <c r="BB887" s="49"/>
      <c r="BC887" s="49"/>
      <c r="BD887" s="49"/>
    </row>
    <row r="888" spans="18:56" x14ac:dyDescent="0.3">
      <c r="R888" s="49"/>
      <c r="S888" s="49"/>
      <c r="T888" s="49"/>
      <c r="U888" s="49"/>
      <c r="V888" s="49"/>
      <c r="W888" s="49"/>
      <c r="X888" s="49"/>
      <c r="Y888" s="49"/>
      <c r="Z888" s="49"/>
      <c r="AA888" s="49"/>
      <c r="AB888" s="49"/>
      <c r="AC888" s="49"/>
      <c r="AG888" s="49"/>
      <c r="AH888" s="49"/>
      <c r="AI888" s="49"/>
      <c r="AJ888" s="49"/>
      <c r="AK888" s="49"/>
      <c r="AL888" s="49"/>
      <c r="AM888" s="49"/>
      <c r="AN888" s="49"/>
      <c r="AO888" s="49"/>
      <c r="AP888" s="49"/>
      <c r="AR888" s="49"/>
      <c r="AU888" s="49"/>
      <c r="AV888" s="49"/>
      <c r="AW888" s="49"/>
      <c r="AX888" s="49"/>
      <c r="AY888" s="49"/>
      <c r="AZ888" s="49"/>
      <c r="BA888" s="49"/>
      <c r="BB888" s="49"/>
      <c r="BC888" s="49"/>
      <c r="BD888" s="49"/>
    </row>
    <row r="889" spans="18:56" x14ac:dyDescent="0.3">
      <c r="R889" s="49"/>
      <c r="S889" s="49"/>
      <c r="T889" s="49"/>
      <c r="U889" s="49"/>
      <c r="V889" s="49"/>
      <c r="W889" s="49"/>
      <c r="X889" s="49"/>
      <c r="Y889" s="49"/>
      <c r="Z889" s="49"/>
      <c r="AA889" s="49"/>
      <c r="AB889" s="49"/>
      <c r="AC889" s="49"/>
      <c r="AG889" s="49"/>
      <c r="AH889" s="49"/>
      <c r="AI889" s="49"/>
      <c r="AJ889" s="49"/>
      <c r="AK889" s="49"/>
      <c r="AL889" s="49"/>
      <c r="AM889" s="49"/>
      <c r="AN889" s="49"/>
      <c r="AO889" s="49"/>
      <c r="AP889" s="49"/>
      <c r="AR889" s="49"/>
      <c r="AU889" s="49"/>
      <c r="AV889" s="49"/>
      <c r="AW889" s="49"/>
      <c r="AX889" s="49"/>
      <c r="AY889" s="49"/>
      <c r="AZ889" s="49"/>
      <c r="BA889" s="49"/>
      <c r="BB889" s="49"/>
      <c r="BC889" s="49"/>
      <c r="BD889" s="49"/>
    </row>
    <row r="890" spans="18:56" x14ac:dyDescent="0.3">
      <c r="R890" s="49"/>
      <c r="S890" s="49"/>
      <c r="T890" s="49"/>
      <c r="U890" s="49"/>
      <c r="V890" s="49"/>
      <c r="W890" s="49"/>
      <c r="X890" s="49"/>
      <c r="Y890" s="49"/>
      <c r="Z890" s="49"/>
      <c r="AA890" s="49"/>
      <c r="AB890" s="49"/>
      <c r="AC890" s="49"/>
      <c r="AG890" s="49"/>
      <c r="AH890" s="49"/>
      <c r="AI890" s="49"/>
      <c r="AJ890" s="49"/>
      <c r="AK890" s="49"/>
      <c r="AL890" s="49"/>
      <c r="AM890" s="49"/>
      <c r="AN890" s="49"/>
      <c r="AO890" s="49"/>
      <c r="AP890" s="49"/>
      <c r="AR890" s="49"/>
      <c r="AU890" s="49"/>
      <c r="AV890" s="49"/>
      <c r="AW890" s="49"/>
      <c r="AX890" s="49"/>
      <c r="AY890" s="49"/>
      <c r="AZ890" s="49"/>
      <c r="BA890" s="49"/>
      <c r="BB890" s="49"/>
      <c r="BC890" s="49"/>
      <c r="BD890" s="49"/>
    </row>
    <row r="891" spans="18:56" x14ac:dyDescent="0.3">
      <c r="R891" s="49"/>
      <c r="S891" s="49"/>
      <c r="T891" s="49"/>
      <c r="U891" s="49"/>
      <c r="V891" s="49"/>
      <c r="W891" s="49"/>
      <c r="X891" s="49"/>
      <c r="Y891" s="49"/>
      <c r="Z891" s="49"/>
      <c r="AA891" s="49"/>
      <c r="AB891" s="49"/>
      <c r="AC891" s="49"/>
      <c r="AG891" s="49"/>
      <c r="AH891" s="49"/>
      <c r="AI891" s="49"/>
      <c r="AJ891" s="49"/>
      <c r="AK891" s="49"/>
      <c r="AL891" s="49"/>
      <c r="AM891" s="49"/>
      <c r="AN891" s="49"/>
      <c r="AO891" s="49"/>
      <c r="AP891" s="49"/>
      <c r="AR891" s="49"/>
      <c r="AU891" s="49"/>
      <c r="AV891" s="49"/>
      <c r="AW891" s="49"/>
      <c r="AX891" s="49"/>
      <c r="AY891" s="49"/>
      <c r="AZ891" s="49"/>
      <c r="BA891" s="49"/>
      <c r="BB891" s="49"/>
      <c r="BC891" s="49"/>
      <c r="BD891" s="49"/>
    </row>
    <row r="892" spans="18:56" x14ac:dyDescent="0.3">
      <c r="R892" s="49"/>
      <c r="S892" s="49"/>
      <c r="T892" s="49"/>
      <c r="U892" s="49"/>
      <c r="V892" s="49"/>
      <c r="W892" s="49"/>
      <c r="X892" s="49"/>
      <c r="Y892" s="49"/>
      <c r="Z892" s="49"/>
      <c r="AA892" s="49"/>
      <c r="AB892" s="49"/>
      <c r="AC892" s="49"/>
      <c r="AG892" s="49"/>
      <c r="AH892" s="49"/>
      <c r="AI892" s="49"/>
      <c r="AJ892" s="49"/>
      <c r="AK892" s="49"/>
      <c r="AL892" s="49"/>
      <c r="AM892" s="49"/>
      <c r="AN892" s="49"/>
      <c r="AO892" s="49"/>
      <c r="AP892" s="49"/>
      <c r="AR892" s="49"/>
      <c r="AU892" s="49"/>
      <c r="AV892" s="49"/>
      <c r="AW892" s="49"/>
      <c r="AX892" s="49"/>
      <c r="AY892" s="49"/>
      <c r="AZ892" s="49"/>
      <c r="BA892" s="49"/>
      <c r="BB892" s="49"/>
      <c r="BC892" s="49"/>
      <c r="BD892" s="49"/>
    </row>
    <row r="893" spans="18:56" x14ac:dyDescent="0.3">
      <c r="R893" s="49"/>
      <c r="S893" s="49"/>
      <c r="T893" s="49"/>
      <c r="U893" s="49"/>
      <c r="V893" s="49"/>
      <c r="W893" s="49"/>
      <c r="X893" s="49"/>
      <c r="Y893" s="49"/>
      <c r="Z893" s="49"/>
      <c r="AA893" s="49"/>
      <c r="AB893" s="49"/>
      <c r="AC893" s="49"/>
      <c r="AG893" s="49"/>
      <c r="AH893" s="49"/>
      <c r="AI893" s="49"/>
      <c r="AJ893" s="49"/>
      <c r="AK893" s="49"/>
      <c r="AL893" s="49"/>
      <c r="AM893" s="49"/>
      <c r="AN893" s="49"/>
      <c r="AO893" s="49"/>
      <c r="AP893" s="49"/>
      <c r="AR893" s="49"/>
      <c r="AU893" s="49"/>
      <c r="AV893" s="49"/>
      <c r="AW893" s="49"/>
      <c r="AX893" s="49"/>
      <c r="AY893" s="49"/>
      <c r="AZ893" s="49"/>
      <c r="BA893" s="49"/>
      <c r="BB893" s="49"/>
      <c r="BC893" s="49"/>
      <c r="BD893" s="49"/>
    </row>
    <row r="894" spans="18:56" x14ac:dyDescent="0.3">
      <c r="R894" s="49"/>
      <c r="S894" s="49"/>
      <c r="T894" s="49"/>
      <c r="U894" s="49"/>
      <c r="V894" s="49"/>
      <c r="W894" s="49"/>
      <c r="X894" s="49"/>
      <c r="Y894" s="49"/>
      <c r="Z894" s="49"/>
      <c r="AA894" s="49"/>
      <c r="AB894" s="49"/>
      <c r="AC894" s="49"/>
      <c r="AG894" s="49"/>
      <c r="AH894" s="49"/>
      <c r="AI894" s="49"/>
      <c r="AJ894" s="49"/>
      <c r="AK894" s="49"/>
      <c r="AL894" s="49"/>
      <c r="AM894" s="49"/>
      <c r="AN894" s="49"/>
      <c r="AO894" s="49"/>
      <c r="AP894" s="49"/>
      <c r="AR894" s="49"/>
      <c r="AU894" s="49"/>
      <c r="AV894" s="49"/>
      <c r="AW894" s="49"/>
      <c r="AX894" s="49"/>
      <c r="AY894" s="49"/>
      <c r="AZ894" s="49"/>
      <c r="BA894" s="49"/>
      <c r="BB894" s="49"/>
      <c r="BC894" s="49"/>
      <c r="BD894" s="49"/>
    </row>
    <row r="895" spans="18:56" x14ac:dyDescent="0.3">
      <c r="R895" s="49"/>
      <c r="S895" s="49"/>
      <c r="T895" s="49"/>
      <c r="U895" s="49"/>
      <c r="V895" s="49"/>
      <c r="W895" s="49"/>
      <c r="X895" s="49"/>
      <c r="Y895" s="49"/>
      <c r="Z895" s="49"/>
      <c r="AA895" s="49"/>
      <c r="AB895" s="49"/>
      <c r="AC895" s="49"/>
      <c r="AG895" s="49"/>
      <c r="AH895" s="49"/>
      <c r="AI895" s="49"/>
      <c r="AJ895" s="49"/>
      <c r="AK895" s="49"/>
      <c r="AL895" s="49"/>
      <c r="AM895" s="49"/>
      <c r="AN895" s="49"/>
      <c r="AO895" s="49"/>
      <c r="AP895" s="49"/>
      <c r="AR895" s="49"/>
      <c r="AU895" s="49"/>
      <c r="AV895" s="49"/>
      <c r="AW895" s="49"/>
      <c r="AX895" s="49"/>
      <c r="AY895" s="49"/>
      <c r="AZ895" s="49"/>
      <c r="BA895" s="49"/>
      <c r="BB895" s="49"/>
      <c r="BC895" s="49"/>
      <c r="BD895" s="49"/>
    </row>
    <row r="896" spans="18:56" x14ac:dyDescent="0.3">
      <c r="R896" s="49"/>
      <c r="S896" s="49"/>
      <c r="T896" s="49"/>
      <c r="U896" s="49"/>
      <c r="V896" s="49"/>
      <c r="W896" s="49"/>
      <c r="X896" s="49"/>
      <c r="Y896" s="49"/>
      <c r="Z896" s="49"/>
      <c r="AA896" s="49"/>
      <c r="AB896" s="49"/>
      <c r="AC896" s="49"/>
      <c r="AG896" s="49"/>
      <c r="AH896" s="49"/>
      <c r="AI896" s="49"/>
      <c r="AJ896" s="49"/>
      <c r="AK896" s="49"/>
      <c r="AL896" s="49"/>
      <c r="AM896" s="49"/>
      <c r="AN896" s="49"/>
      <c r="AO896" s="49"/>
      <c r="AP896" s="49"/>
      <c r="AR896" s="49"/>
      <c r="AU896" s="49"/>
      <c r="AV896" s="49"/>
      <c r="AW896" s="49"/>
      <c r="AX896" s="49"/>
      <c r="AY896" s="49"/>
      <c r="AZ896" s="49"/>
      <c r="BA896" s="49"/>
      <c r="BB896" s="49"/>
      <c r="BC896" s="49"/>
      <c r="BD896" s="49"/>
    </row>
    <row r="897" spans="18:56" x14ac:dyDescent="0.3">
      <c r="R897" s="49"/>
      <c r="S897" s="49"/>
      <c r="T897" s="49"/>
      <c r="U897" s="49"/>
      <c r="V897" s="49"/>
      <c r="W897" s="49"/>
      <c r="X897" s="49"/>
      <c r="Y897" s="49"/>
      <c r="Z897" s="49"/>
      <c r="AA897" s="49"/>
      <c r="AB897" s="49"/>
      <c r="AC897" s="49"/>
      <c r="AG897" s="49"/>
      <c r="AH897" s="49"/>
      <c r="AI897" s="49"/>
      <c r="AJ897" s="49"/>
      <c r="AK897" s="49"/>
      <c r="AL897" s="49"/>
      <c r="AM897" s="49"/>
      <c r="AN897" s="49"/>
      <c r="AO897" s="49"/>
      <c r="AP897" s="49"/>
      <c r="AR897" s="49"/>
      <c r="AU897" s="49"/>
      <c r="AV897" s="49"/>
      <c r="AW897" s="49"/>
      <c r="AX897" s="49"/>
      <c r="AY897" s="49"/>
      <c r="AZ897" s="49"/>
      <c r="BA897" s="49"/>
      <c r="BB897" s="49"/>
      <c r="BC897" s="49"/>
      <c r="BD897" s="49"/>
    </row>
    <row r="898" spans="18:56" x14ac:dyDescent="0.3">
      <c r="R898" s="49"/>
      <c r="S898" s="49"/>
      <c r="T898" s="49"/>
      <c r="U898" s="49"/>
      <c r="V898" s="49"/>
      <c r="W898" s="49"/>
      <c r="X898" s="49"/>
      <c r="Y898" s="49"/>
      <c r="Z898" s="49"/>
      <c r="AA898" s="49"/>
      <c r="AB898" s="49"/>
      <c r="AC898" s="49"/>
      <c r="AG898" s="49"/>
      <c r="AH898" s="49"/>
      <c r="AI898" s="49"/>
      <c r="AJ898" s="49"/>
      <c r="AK898" s="49"/>
      <c r="AL898" s="49"/>
      <c r="AM898" s="49"/>
      <c r="AN898" s="49"/>
      <c r="AO898" s="49"/>
      <c r="AP898" s="49"/>
      <c r="AR898" s="49"/>
      <c r="AU898" s="49"/>
      <c r="AV898" s="49"/>
      <c r="AW898" s="49"/>
      <c r="AX898" s="49"/>
      <c r="AY898" s="49"/>
      <c r="AZ898" s="49"/>
      <c r="BA898" s="49"/>
      <c r="BB898" s="49"/>
      <c r="BC898" s="49"/>
      <c r="BD898" s="49"/>
    </row>
    <row r="899" spans="18:56" x14ac:dyDescent="0.3">
      <c r="R899" s="49"/>
      <c r="S899" s="49"/>
      <c r="T899" s="49"/>
      <c r="U899" s="49"/>
      <c r="V899" s="49"/>
      <c r="W899" s="49"/>
      <c r="X899" s="49"/>
      <c r="Y899" s="49"/>
      <c r="Z899" s="49"/>
      <c r="AA899" s="49"/>
      <c r="AB899" s="49"/>
      <c r="AC899" s="49"/>
      <c r="AG899" s="49"/>
      <c r="AH899" s="49"/>
      <c r="AI899" s="49"/>
      <c r="AJ899" s="49"/>
      <c r="AK899" s="49"/>
      <c r="AL899" s="49"/>
      <c r="AM899" s="49"/>
      <c r="AN899" s="49"/>
      <c r="AO899" s="49"/>
      <c r="AP899" s="49"/>
      <c r="AR899" s="49"/>
      <c r="AU899" s="49"/>
      <c r="AV899" s="49"/>
      <c r="AW899" s="49"/>
      <c r="AX899" s="49"/>
      <c r="AY899" s="49"/>
      <c r="AZ899" s="49"/>
      <c r="BA899" s="49"/>
      <c r="BB899" s="49"/>
      <c r="BC899" s="49"/>
      <c r="BD899" s="49"/>
    </row>
    <row r="900" spans="18:56" x14ac:dyDescent="0.3">
      <c r="R900" s="49"/>
      <c r="S900" s="49"/>
      <c r="T900" s="49"/>
      <c r="U900" s="49"/>
      <c r="V900" s="49"/>
      <c r="W900" s="49"/>
      <c r="X900" s="49"/>
      <c r="Y900" s="49"/>
      <c r="Z900" s="49"/>
      <c r="AA900" s="49"/>
      <c r="AB900" s="49"/>
      <c r="AC900" s="49"/>
      <c r="AG900" s="49"/>
      <c r="AH900" s="49"/>
      <c r="AI900" s="49"/>
      <c r="AJ900" s="49"/>
      <c r="AK900" s="49"/>
      <c r="AL900" s="49"/>
      <c r="AM900" s="49"/>
      <c r="AN900" s="49"/>
      <c r="AO900" s="49"/>
      <c r="AP900" s="49"/>
      <c r="AR900" s="49"/>
      <c r="AU900" s="49"/>
      <c r="AV900" s="49"/>
      <c r="AW900" s="49"/>
      <c r="AX900" s="49"/>
      <c r="AY900" s="49"/>
      <c r="AZ900" s="49"/>
      <c r="BA900" s="49"/>
      <c r="BB900" s="49"/>
      <c r="BC900" s="49"/>
      <c r="BD900" s="49"/>
    </row>
    <row r="901" spans="18:56" x14ac:dyDescent="0.3">
      <c r="R901" s="49"/>
      <c r="S901" s="49"/>
      <c r="T901" s="49"/>
      <c r="U901" s="49"/>
      <c r="V901" s="49"/>
      <c r="W901" s="49"/>
      <c r="X901" s="49"/>
      <c r="Y901" s="49"/>
      <c r="Z901" s="49"/>
      <c r="AA901" s="49"/>
      <c r="AB901" s="49"/>
      <c r="AC901" s="49"/>
      <c r="AG901" s="49"/>
      <c r="AH901" s="49"/>
      <c r="AI901" s="49"/>
      <c r="AJ901" s="49"/>
      <c r="AK901" s="49"/>
      <c r="AL901" s="49"/>
      <c r="AM901" s="49"/>
      <c r="AN901" s="49"/>
      <c r="AO901" s="49"/>
      <c r="AP901" s="49"/>
      <c r="AR901" s="49"/>
      <c r="AU901" s="49"/>
      <c r="AV901" s="49"/>
      <c r="AW901" s="49"/>
      <c r="AX901" s="49"/>
      <c r="AY901" s="49"/>
      <c r="AZ901" s="49"/>
      <c r="BA901" s="49"/>
      <c r="BB901" s="49"/>
      <c r="BC901" s="49"/>
      <c r="BD901" s="49"/>
    </row>
    <row r="902" spans="18:56" x14ac:dyDescent="0.3">
      <c r="R902" s="49"/>
      <c r="S902" s="49"/>
      <c r="T902" s="49"/>
      <c r="U902" s="49"/>
      <c r="V902" s="49"/>
      <c r="W902" s="49"/>
      <c r="X902" s="49"/>
      <c r="Y902" s="49"/>
      <c r="Z902" s="49"/>
      <c r="AA902" s="49"/>
      <c r="AB902" s="49"/>
      <c r="AC902" s="49"/>
      <c r="AG902" s="49"/>
      <c r="AH902" s="49"/>
      <c r="AI902" s="49"/>
      <c r="AJ902" s="49"/>
      <c r="AK902" s="49"/>
      <c r="AL902" s="49"/>
      <c r="AM902" s="49"/>
      <c r="AN902" s="49"/>
      <c r="AO902" s="49"/>
      <c r="AP902" s="49"/>
      <c r="AR902" s="49"/>
      <c r="AU902" s="49"/>
      <c r="AV902" s="49"/>
      <c r="AW902" s="49"/>
      <c r="AX902" s="49"/>
      <c r="AY902" s="49"/>
      <c r="AZ902" s="49"/>
      <c r="BA902" s="49"/>
      <c r="BB902" s="49"/>
      <c r="BC902" s="49"/>
      <c r="BD902" s="49"/>
    </row>
    <row r="903" spans="18:56" x14ac:dyDescent="0.3">
      <c r="R903" s="49"/>
      <c r="S903" s="49"/>
      <c r="T903" s="49"/>
      <c r="U903" s="49"/>
      <c r="V903" s="49"/>
      <c r="W903" s="49"/>
      <c r="X903" s="49"/>
      <c r="Y903" s="49"/>
      <c r="Z903" s="49"/>
      <c r="AA903" s="49"/>
      <c r="AB903" s="49"/>
      <c r="AC903" s="49"/>
      <c r="AG903" s="49"/>
      <c r="AH903" s="49"/>
      <c r="AI903" s="49"/>
      <c r="AJ903" s="49"/>
      <c r="AK903" s="49"/>
      <c r="AL903" s="49"/>
      <c r="AM903" s="49"/>
      <c r="AN903" s="49"/>
      <c r="AO903" s="49"/>
      <c r="AP903" s="49"/>
      <c r="AR903" s="49"/>
      <c r="AU903" s="49"/>
      <c r="AV903" s="49"/>
      <c r="AW903" s="49"/>
      <c r="AX903" s="49"/>
      <c r="AY903" s="49"/>
      <c r="AZ903" s="49"/>
      <c r="BA903" s="49"/>
      <c r="BB903" s="49"/>
      <c r="BC903" s="49"/>
      <c r="BD903" s="49"/>
    </row>
    <row r="904" spans="18:56" x14ac:dyDescent="0.3">
      <c r="R904" s="49"/>
      <c r="S904" s="49"/>
      <c r="T904" s="49"/>
      <c r="U904" s="49"/>
      <c r="V904" s="49"/>
      <c r="W904" s="49"/>
      <c r="X904" s="49"/>
      <c r="Y904" s="49"/>
      <c r="Z904" s="49"/>
      <c r="AA904" s="49"/>
      <c r="AB904" s="49"/>
      <c r="AC904" s="49"/>
      <c r="AG904" s="49"/>
      <c r="AH904" s="49"/>
      <c r="AI904" s="49"/>
      <c r="AJ904" s="49"/>
      <c r="AK904" s="49"/>
      <c r="AL904" s="49"/>
      <c r="AM904" s="49"/>
      <c r="AN904" s="49"/>
      <c r="AO904" s="49"/>
      <c r="AP904" s="49"/>
      <c r="AR904" s="49"/>
      <c r="AU904" s="49"/>
      <c r="AV904" s="49"/>
      <c r="AW904" s="49"/>
      <c r="AX904" s="49"/>
      <c r="AY904" s="49"/>
      <c r="AZ904" s="49"/>
      <c r="BA904" s="49"/>
      <c r="BB904" s="49"/>
      <c r="BC904" s="49"/>
      <c r="BD904" s="49"/>
    </row>
    <row r="905" spans="18:56" x14ac:dyDescent="0.3">
      <c r="R905" s="49"/>
      <c r="S905" s="49"/>
      <c r="T905" s="49"/>
      <c r="U905" s="49"/>
      <c r="V905" s="49"/>
      <c r="W905" s="49"/>
      <c r="X905" s="49"/>
      <c r="Y905" s="49"/>
      <c r="Z905" s="49"/>
      <c r="AA905" s="49"/>
      <c r="AB905" s="49"/>
      <c r="AC905" s="49"/>
      <c r="AG905" s="49"/>
      <c r="AH905" s="49"/>
      <c r="AI905" s="49"/>
      <c r="AJ905" s="49"/>
      <c r="AK905" s="49"/>
      <c r="AL905" s="49"/>
      <c r="AM905" s="49"/>
      <c r="AN905" s="49"/>
      <c r="AO905" s="49"/>
      <c r="AP905" s="49"/>
      <c r="AR905" s="49"/>
      <c r="AU905" s="49"/>
      <c r="AV905" s="49"/>
      <c r="AW905" s="49"/>
      <c r="AX905" s="49"/>
      <c r="AY905" s="49"/>
      <c r="AZ905" s="49"/>
      <c r="BA905" s="49"/>
      <c r="BB905" s="49"/>
      <c r="BC905" s="49"/>
      <c r="BD905" s="49"/>
    </row>
    <row r="906" spans="18:56" x14ac:dyDescent="0.3">
      <c r="R906" s="49"/>
      <c r="S906" s="49"/>
      <c r="T906" s="49"/>
      <c r="U906" s="49"/>
      <c r="V906" s="49"/>
      <c r="W906" s="49"/>
      <c r="X906" s="49"/>
      <c r="Y906" s="49"/>
      <c r="Z906" s="49"/>
      <c r="AA906" s="49"/>
      <c r="AB906" s="49"/>
      <c r="AC906" s="49"/>
      <c r="AG906" s="49"/>
      <c r="AH906" s="49"/>
      <c r="AI906" s="49"/>
      <c r="AJ906" s="49"/>
      <c r="AK906" s="49"/>
      <c r="AL906" s="49"/>
      <c r="AM906" s="49"/>
      <c r="AN906" s="49"/>
      <c r="AO906" s="49"/>
      <c r="AP906" s="49"/>
      <c r="AR906" s="49"/>
      <c r="AU906" s="49"/>
      <c r="AV906" s="49"/>
      <c r="AW906" s="49"/>
      <c r="AX906" s="49"/>
      <c r="AY906" s="49"/>
      <c r="AZ906" s="49"/>
      <c r="BA906" s="49"/>
      <c r="BB906" s="49"/>
      <c r="BC906" s="49"/>
      <c r="BD906" s="49"/>
    </row>
    <row r="907" spans="18:56" x14ac:dyDescent="0.3">
      <c r="R907" s="49"/>
      <c r="S907" s="49"/>
      <c r="T907" s="49"/>
      <c r="U907" s="49"/>
      <c r="V907" s="49"/>
      <c r="W907" s="49"/>
      <c r="X907" s="49"/>
      <c r="Y907" s="49"/>
      <c r="Z907" s="49"/>
      <c r="AA907" s="49"/>
      <c r="AB907" s="49"/>
      <c r="AC907" s="49"/>
      <c r="AG907" s="49"/>
      <c r="AH907" s="49"/>
      <c r="AI907" s="49"/>
      <c r="AJ907" s="49"/>
      <c r="AK907" s="49"/>
      <c r="AL907" s="49"/>
      <c r="AM907" s="49"/>
      <c r="AN907" s="49"/>
      <c r="AO907" s="49"/>
      <c r="AP907" s="49"/>
      <c r="AR907" s="49"/>
      <c r="AU907" s="49"/>
      <c r="AV907" s="49"/>
      <c r="AW907" s="49"/>
      <c r="AX907" s="49"/>
      <c r="AY907" s="49"/>
      <c r="AZ907" s="49"/>
      <c r="BA907" s="49"/>
      <c r="BB907" s="49"/>
      <c r="BC907" s="49"/>
      <c r="BD907" s="49"/>
    </row>
    <row r="908" spans="18:56" x14ac:dyDescent="0.3">
      <c r="R908" s="49"/>
      <c r="S908" s="49"/>
      <c r="T908" s="49"/>
      <c r="U908" s="49"/>
      <c r="V908" s="49"/>
      <c r="W908" s="49"/>
      <c r="X908" s="49"/>
      <c r="Y908" s="49"/>
      <c r="Z908" s="49"/>
      <c r="AA908" s="49"/>
      <c r="AB908" s="49"/>
      <c r="AC908" s="49"/>
      <c r="AG908" s="49"/>
      <c r="AH908" s="49"/>
      <c r="AI908" s="49"/>
      <c r="AJ908" s="49"/>
      <c r="AK908" s="49"/>
      <c r="AL908" s="49"/>
      <c r="AM908" s="49"/>
      <c r="AN908" s="49"/>
      <c r="AO908" s="49"/>
      <c r="AP908" s="49"/>
      <c r="AR908" s="49"/>
      <c r="AU908" s="49"/>
      <c r="AV908" s="49"/>
      <c r="AW908" s="49"/>
      <c r="AX908" s="49"/>
      <c r="AY908" s="49"/>
      <c r="AZ908" s="49"/>
      <c r="BA908" s="49"/>
      <c r="BB908" s="49"/>
      <c r="BC908" s="49"/>
      <c r="BD908" s="49"/>
    </row>
    <row r="909" spans="18:56" x14ac:dyDescent="0.3">
      <c r="R909" s="49"/>
      <c r="S909" s="49"/>
      <c r="T909" s="49"/>
      <c r="U909" s="49"/>
      <c r="V909" s="49"/>
      <c r="W909" s="49"/>
      <c r="X909" s="49"/>
      <c r="Y909" s="49"/>
      <c r="Z909" s="49"/>
      <c r="AA909" s="49"/>
      <c r="AB909" s="49"/>
      <c r="AC909" s="49"/>
      <c r="AG909" s="49"/>
      <c r="AH909" s="49"/>
      <c r="AI909" s="49"/>
      <c r="AJ909" s="49"/>
      <c r="AK909" s="49"/>
      <c r="AL909" s="49"/>
      <c r="AM909" s="49"/>
      <c r="AN909" s="49"/>
      <c r="AO909" s="49"/>
      <c r="AP909" s="49"/>
      <c r="AR909" s="49"/>
      <c r="AU909" s="49"/>
      <c r="AV909" s="49"/>
      <c r="AW909" s="49"/>
      <c r="AX909" s="49"/>
      <c r="AY909" s="49"/>
      <c r="AZ909" s="49"/>
      <c r="BA909" s="49"/>
      <c r="BB909" s="49"/>
      <c r="BC909" s="49"/>
      <c r="BD909" s="49"/>
    </row>
    <row r="910" spans="18:56" x14ac:dyDescent="0.3">
      <c r="R910" s="49"/>
      <c r="S910" s="49"/>
      <c r="T910" s="49"/>
      <c r="U910" s="49"/>
      <c r="V910" s="49"/>
      <c r="W910" s="49"/>
      <c r="X910" s="49"/>
      <c r="Y910" s="49"/>
      <c r="Z910" s="49"/>
      <c r="AA910" s="49"/>
      <c r="AB910" s="49"/>
      <c r="AC910" s="49"/>
      <c r="AG910" s="49"/>
      <c r="AH910" s="49"/>
      <c r="AI910" s="49"/>
      <c r="AJ910" s="49"/>
      <c r="AK910" s="49"/>
      <c r="AL910" s="49"/>
      <c r="AM910" s="49"/>
      <c r="AN910" s="49"/>
      <c r="AO910" s="49"/>
      <c r="AP910" s="49"/>
      <c r="AR910" s="49"/>
      <c r="AU910" s="49"/>
      <c r="AV910" s="49"/>
      <c r="AW910" s="49"/>
      <c r="AX910" s="49"/>
      <c r="AY910" s="49"/>
      <c r="AZ910" s="49"/>
      <c r="BA910" s="49"/>
      <c r="BB910" s="49"/>
      <c r="BC910" s="49"/>
      <c r="BD910" s="49"/>
    </row>
    <row r="911" spans="18:56" x14ac:dyDescent="0.3">
      <c r="R911" s="49"/>
      <c r="S911" s="49"/>
      <c r="T911" s="49"/>
      <c r="U911" s="49"/>
      <c r="V911" s="49"/>
      <c r="W911" s="49"/>
      <c r="X911" s="49"/>
      <c r="Y911" s="49"/>
      <c r="Z911" s="49"/>
      <c r="AA911" s="49"/>
      <c r="AB911" s="49"/>
      <c r="AC911" s="49"/>
      <c r="AG911" s="49"/>
      <c r="AH911" s="49"/>
      <c r="AI911" s="49"/>
      <c r="AJ911" s="49"/>
      <c r="AK911" s="49"/>
      <c r="AL911" s="49"/>
      <c r="AM911" s="49"/>
      <c r="AN911" s="49"/>
      <c r="AO911" s="49"/>
      <c r="AP911" s="49"/>
      <c r="AR911" s="49"/>
      <c r="AU911" s="49"/>
      <c r="AV911" s="49"/>
      <c r="AW911" s="49"/>
      <c r="AX911" s="49"/>
      <c r="AY911" s="49"/>
      <c r="AZ911" s="49"/>
      <c r="BA911" s="49"/>
      <c r="BB911" s="49"/>
      <c r="BC911" s="49"/>
      <c r="BD911" s="49"/>
    </row>
    <row r="912" spans="18:56" x14ac:dyDescent="0.3">
      <c r="R912" s="49"/>
      <c r="S912" s="49"/>
      <c r="T912" s="49"/>
      <c r="U912" s="49"/>
      <c r="V912" s="49"/>
      <c r="W912" s="49"/>
      <c r="X912" s="49"/>
      <c r="Y912" s="49"/>
      <c r="Z912" s="49"/>
      <c r="AA912" s="49"/>
      <c r="AB912" s="49"/>
      <c r="AC912" s="49"/>
      <c r="AG912" s="49"/>
      <c r="AH912" s="49"/>
      <c r="AI912" s="49"/>
      <c r="AJ912" s="49"/>
      <c r="AK912" s="49"/>
      <c r="AL912" s="49"/>
      <c r="AM912" s="49"/>
      <c r="AN912" s="49"/>
      <c r="AO912" s="49"/>
      <c r="AP912" s="49"/>
      <c r="AR912" s="49"/>
      <c r="AU912" s="49"/>
      <c r="AV912" s="49"/>
      <c r="AW912" s="49"/>
      <c r="AX912" s="49"/>
      <c r="AY912" s="49"/>
      <c r="AZ912" s="49"/>
      <c r="BA912" s="49"/>
      <c r="BB912" s="49"/>
      <c r="BC912" s="49"/>
      <c r="BD912" s="49"/>
    </row>
    <row r="913" spans="18:56" x14ac:dyDescent="0.3">
      <c r="R913" s="49"/>
      <c r="S913" s="49"/>
      <c r="T913" s="49"/>
      <c r="U913" s="49"/>
      <c r="V913" s="49"/>
      <c r="W913" s="49"/>
      <c r="X913" s="49"/>
      <c r="Y913" s="49"/>
      <c r="Z913" s="49"/>
      <c r="AA913" s="49"/>
      <c r="AB913" s="49"/>
      <c r="AC913" s="49"/>
      <c r="AG913" s="49"/>
      <c r="AH913" s="49"/>
      <c r="AI913" s="49"/>
      <c r="AJ913" s="49"/>
      <c r="AK913" s="49"/>
      <c r="AL913" s="49"/>
      <c r="AM913" s="49"/>
      <c r="AN913" s="49"/>
      <c r="AO913" s="49"/>
      <c r="AP913" s="49"/>
      <c r="AR913" s="49"/>
      <c r="AU913" s="49"/>
      <c r="AV913" s="49"/>
      <c r="AW913" s="49"/>
      <c r="AX913" s="49"/>
      <c r="AY913" s="49"/>
      <c r="AZ913" s="49"/>
      <c r="BA913" s="49"/>
      <c r="BB913" s="49"/>
      <c r="BC913" s="49"/>
      <c r="BD913" s="49"/>
    </row>
    <row r="914" spans="18:56" x14ac:dyDescent="0.3">
      <c r="R914" s="49"/>
      <c r="S914" s="49"/>
      <c r="T914" s="49"/>
      <c r="U914" s="49"/>
      <c r="V914" s="49"/>
      <c r="W914" s="49"/>
      <c r="X914" s="49"/>
      <c r="Y914" s="49"/>
      <c r="Z914" s="49"/>
      <c r="AA914" s="49"/>
      <c r="AB914" s="49"/>
      <c r="AC914" s="49"/>
      <c r="AG914" s="49"/>
      <c r="AH914" s="49"/>
      <c r="AI914" s="49"/>
      <c r="AJ914" s="49"/>
      <c r="AK914" s="49"/>
      <c r="AL914" s="49"/>
      <c r="AM914" s="49"/>
      <c r="AN914" s="49"/>
      <c r="AO914" s="49"/>
      <c r="AP914" s="49"/>
      <c r="AR914" s="49"/>
      <c r="AU914" s="49"/>
      <c r="AV914" s="49"/>
      <c r="AW914" s="49"/>
      <c r="AX914" s="49"/>
      <c r="AY914" s="49"/>
      <c r="AZ914" s="49"/>
      <c r="BA914" s="49"/>
      <c r="BB914" s="49"/>
      <c r="BC914" s="49"/>
      <c r="BD914" s="49"/>
    </row>
    <row r="915" spans="18:56" x14ac:dyDescent="0.3">
      <c r="R915" s="49"/>
      <c r="S915" s="49"/>
      <c r="T915" s="49"/>
      <c r="U915" s="49"/>
      <c r="V915" s="49"/>
      <c r="W915" s="49"/>
      <c r="X915" s="49"/>
      <c r="Y915" s="49"/>
      <c r="Z915" s="49"/>
      <c r="AA915" s="49"/>
      <c r="AB915" s="49"/>
      <c r="AC915" s="49"/>
      <c r="AG915" s="49"/>
      <c r="AH915" s="49"/>
      <c r="AI915" s="49"/>
      <c r="AJ915" s="49"/>
      <c r="AK915" s="49"/>
      <c r="AL915" s="49"/>
      <c r="AM915" s="49"/>
      <c r="AN915" s="49"/>
      <c r="AO915" s="49"/>
      <c r="AP915" s="49"/>
      <c r="AR915" s="49"/>
      <c r="AU915" s="49"/>
      <c r="AV915" s="49"/>
      <c r="AW915" s="49"/>
      <c r="AX915" s="49"/>
      <c r="AY915" s="49"/>
      <c r="AZ915" s="49"/>
      <c r="BA915" s="49"/>
      <c r="BB915" s="49"/>
      <c r="BC915" s="49"/>
      <c r="BD915" s="49"/>
    </row>
    <row r="916" spans="18:56" x14ac:dyDescent="0.3">
      <c r="R916" s="49"/>
      <c r="S916" s="49"/>
      <c r="T916" s="49"/>
      <c r="U916" s="49"/>
      <c r="V916" s="49"/>
      <c r="W916" s="49"/>
      <c r="X916" s="49"/>
      <c r="Y916" s="49"/>
      <c r="Z916" s="49"/>
      <c r="AA916" s="49"/>
      <c r="AB916" s="49"/>
      <c r="AC916" s="49"/>
      <c r="AG916" s="49"/>
      <c r="AH916" s="49"/>
      <c r="AI916" s="49"/>
      <c r="AJ916" s="49"/>
      <c r="AK916" s="49"/>
      <c r="AL916" s="49"/>
      <c r="AM916" s="49"/>
      <c r="AN916" s="49"/>
      <c r="AO916" s="49"/>
      <c r="AP916" s="49"/>
      <c r="AR916" s="49"/>
      <c r="AU916" s="49"/>
      <c r="AV916" s="49"/>
      <c r="AW916" s="49"/>
      <c r="AX916" s="49"/>
      <c r="AY916" s="49"/>
      <c r="AZ916" s="49"/>
      <c r="BA916" s="49"/>
      <c r="BB916" s="49"/>
      <c r="BC916" s="49"/>
      <c r="BD916" s="49"/>
    </row>
    <row r="917" spans="18:56" x14ac:dyDescent="0.3">
      <c r="R917" s="49"/>
      <c r="S917" s="49"/>
      <c r="T917" s="49"/>
      <c r="U917" s="49"/>
      <c r="V917" s="49"/>
      <c r="W917" s="49"/>
      <c r="X917" s="49"/>
      <c r="Y917" s="49"/>
      <c r="Z917" s="49"/>
      <c r="AA917" s="49"/>
      <c r="AB917" s="49"/>
      <c r="AC917" s="49"/>
      <c r="AG917" s="49"/>
      <c r="AH917" s="49"/>
      <c r="AI917" s="49"/>
      <c r="AJ917" s="49"/>
      <c r="AK917" s="49"/>
      <c r="AL917" s="49"/>
      <c r="AM917" s="49"/>
      <c r="AN917" s="49"/>
      <c r="AO917" s="49"/>
      <c r="AP917" s="49"/>
      <c r="AR917" s="49"/>
      <c r="AU917" s="49"/>
      <c r="AV917" s="49"/>
      <c r="AW917" s="49"/>
      <c r="AX917" s="49"/>
      <c r="AY917" s="49"/>
      <c r="AZ917" s="49"/>
      <c r="BA917" s="49"/>
      <c r="BB917" s="49"/>
      <c r="BC917" s="49"/>
      <c r="BD917" s="49"/>
    </row>
    <row r="918" spans="18:56" x14ac:dyDescent="0.3">
      <c r="R918" s="49"/>
      <c r="S918" s="49"/>
      <c r="T918" s="49"/>
      <c r="U918" s="49"/>
      <c r="V918" s="49"/>
      <c r="W918" s="49"/>
      <c r="X918" s="49"/>
      <c r="Y918" s="49"/>
      <c r="Z918" s="49"/>
      <c r="AA918" s="49"/>
      <c r="AB918" s="49"/>
      <c r="AC918" s="49"/>
      <c r="AG918" s="49"/>
      <c r="AH918" s="49"/>
      <c r="AI918" s="49"/>
      <c r="AJ918" s="49"/>
      <c r="AK918" s="49"/>
      <c r="AL918" s="49"/>
      <c r="AM918" s="49"/>
      <c r="AN918" s="49"/>
      <c r="AO918" s="49"/>
      <c r="AP918" s="49"/>
      <c r="AR918" s="49"/>
      <c r="AU918" s="49"/>
      <c r="AV918" s="49"/>
      <c r="AW918" s="49"/>
      <c r="AX918" s="49"/>
      <c r="AY918" s="49"/>
      <c r="AZ918" s="49"/>
      <c r="BA918" s="49"/>
      <c r="BB918" s="49"/>
      <c r="BC918" s="49"/>
      <c r="BD918" s="49"/>
    </row>
    <row r="919" spans="18:56" x14ac:dyDescent="0.3">
      <c r="R919" s="49"/>
      <c r="S919" s="49"/>
      <c r="T919" s="49"/>
      <c r="U919" s="49"/>
      <c r="V919" s="49"/>
      <c r="W919" s="49"/>
      <c r="X919" s="49"/>
      <c r="Y919" s="49"/>
      <c r="Z919" s="49"/>
      <c r="AA919" s="49"/>
      <c r="AB919" s="49"/>
      <c r="AC919" s="49"/>
      <c r="AG919" s="49"/>
      <c r="AH919" s="49"/>
      <c r="AI919" s="49"/>
      <c r="AJ919" s="49"/>
      <c r="AK919" s="49"/>
      <c r="AL919" s="49"/>
      <c r="AM919" s="49"/>
      <c r="AN919" s="49"/>
      <c r="AO919" s="49"/>
      <c r="AP919" s="49"/>
      <c r="AR919" s="49"/>
      <c r="AU919" s="49"/>
      <c r="AV919" s="49"/>
      <c r="AW919" s="49"/>
      <c r="AX919" s="49"/>
      <c r="AY919" s="49"/>
      <c r="AZ919" s="49"/>
      <c r="BA919" s="49"/>
      <c r="BB919" s="49"/>
      <c r="BC919" s="49"/>
      <c r="BD919" s="49"/>
    </row>
    <row r="920" spans="18:56" x14ac:dyDescent="0.3">
      <c r="R920" s="49"/>
      <c r="S920" s="49"/>
      <c r="T920" s="49"/>
      <c r="U920" s="49"/>
      <c r="V920" s="49"/>
      <c r="W920" s="49"/>
      <c r="X920" s="49"/>
      <c r="Y920" s="49"/>
      <c r="Z920" s="49"/>
      <c r="AA920" s="49"/>
      <c r="AB920" s="49"/>
      <c r="AC920" s="49"/>
      <c r="AG920" s="49"/>
      <c r="AH920" s="49"/>
      <c r="AI920" s="49"/>
      <c r="AJ920" s="49"/>
      <c r="AK920" s="49"/>
      <c r="AL920" s="49"/>
      <c r="AM920" s="49"/>
      <c r="AN920" s="49"/>
      <c r="AO920" s="49"/>
      <c r="AP920" s="49"/>
      <c r="AR920" s="49"/>
      <c r="AU920" s="49"/>
      <c r="AV920" s="49"/>
      <c r="AW920" s="49"/>
      <c r="AX920" s="49"/>
      <c r="AY920" s="49"/>
      <c r="AZ920" s="49"/>
      <c r="BA920" s="49"/>
      <c r="BB920" s="49"/>
      <c r="BC920" s="49"/>
      <c r="BD920" s="49"/>
    </row>
    <row r="921" spans="18:56" x14ac:dyDescent="0.3">
      <c r="R921" s="49"/>
      <c r="S921" s="49"/>
      <c r="T921" s="49"/>
      <c r="U921" s="49"/>
      <c r="V921" s="49"/>
      <c r="W921" s="49"/>
      <c r="X921" s="49"/>
      <c r="Y921" s="49"/>
      <c r="Z921" s="49"/>
      <c r="AA921" s="49"/>
      <c r="AB921" s="49"/>
      <c r="AC921" s="49"/>
      <c r="AG921" s="49"/>
      <c r="AH921" s="49"/>
      <c r="AI921" s="49"/>
      <c r="AJ921" s="49"/>
      <c r="AK921" s="49"/>
      <c r="AL921" s="49"/>
      <c r="AM921" s="49"/>
      <c r="AN921" s="49"/>
      <c r="AO921" s="49"/>
      <c r="AP921" s="49"/>
      <c r="AR921" s="49"/>
      <c r="AU921" s="49"/>
      <c r="AV921" s="49"/>
      <c r="AW921" s="49"/>
      <c r="AX921" s="49"/>
      <c r="AY921" s="49"/>
      <c r="AZ921" s="49"/>
      <c r="BA921" s="49"/>
      <c r="BB921" s="49"/>
      <c r="BC921" s="49"/>
      <c r="BD921" s="49"/>
    </row>
    <row r="922" spans="18:56" x14ac:dyDescent="0.3">
      <c r="R922" s="49"/>
      <c r="S922" s="49"/>
      <c r="T922" s="49"/>
      <c r="U922" s="49"/>
      <c r="V922" s="49"/>
      <c r="W922" s="49"/>
      <c r="X922" s="49"/>
      <c r="Y922" s="49"/>
      <c r="Z922" s="49"/>
      <c r="AA922" s="49"/>
      <c r="AB922" s="49"/>
      <c r="AC922" s="49"/>
      <c r="AG922" s="49"/>
      <c r="AH922" s="49"/>
      <c r="AI922" s="49"/>
      <c r="AJ922" s="49"/>
      <c r="AK922" s="49"/>
      <c r="AL922" s="49"/>
      <c r="AM922" s="49"/>
      <c r="AN922" s="49"/>
      <c r="AO922" s="49"/>
      <c r="AP922" s="49"/>
      <c r="AR922" s="49"/>
      <c r="AU922" s="49"/>
      <c r="AV922" s="49"/>
      <c r="AW922" s="49"/>
      <c r="AX922" s="49"/>
      <c r="AY922" s="49"/>
      <c r="AZ922" s="49"/>
      <c r="BA922" s="49"/>
      <c r="BB922" s="49"/>
      <c r="BC922" s="49"/>
      <c r="BD922" s="49"/>
    </row>
    <row r="923" spans="18:56" x14ac:dyDescent="0.3">
      <c r="R923" s="49"/>
      <c r="S923" s="49"/>
      <c r="T923" s="49"/>
      <c r="U923" s="49"/>
      <c r="V923" s="49"/>
      <c r="W923" s="49"/>
      <c r="X923" s="49"/>
      <c r="Y923" s="49"/>
      <c r="Z923" s="49"/>
      <c r="AA923" s="49"/>
      <c r="AB923" s="49"/>
      <c r="AC923" s="49"/>
      <c r="AG923" s="49"/>
      <c r="AH923" s="49"/>
      <c r="AI923" s="49"/>
      <c r="AJ923" s="49"/>
      <c r="AK923" s="49"/>
      <c r="AL923" s="49"/>
      <c r="AM923" s="49"/>
      <c r="AN923" s="49"/>
      <c r="AO923" s="49"/>
      <c r="AP923" s="49"/>
      <c r="AR923" s="49"/>
      <c r="AU923" s="49"/>
      <c r="AV923" s="49"/>
      <c r="AW923" s="49"/>
      <c r="AX923" s="49"/>
      <c r="AY923" s="49"/>
      <c r="AZ923" s="49"/>
      <c r="BA923" s="49"/>
      <c r="BB923" s="49"/>
      <c r="BC923" s="49"/>
      <c r="BD923" s="49"/>
    </row>
    <row r="924" spans="18:56" x14ac:dyDescent="0.3">
      <c r="R924" s="49"/>
      <c r="S924" s="49"/>
      <c r="T924" s="49"/>
      <c r="U924" s="49"/>
      <c r="V924" s="49"/>
      <c r="W924" s="49"/>
      <c r="X924" s="49"/>
      <c r="Y924" s="49"/>
      <c r="Z924" s="49"/>
      <c r="AA924" s="49"/>
      <c r="AB924" s="49"/>
      <c r="AC924" s="49"/>
      <c r="AG924" s="49"/>
      <c r="AH924" s="49"/>
      <c r="AI924" s="49"/>
      <c r="AJ924" s="49"/>
      <c r="AK924" s="49"/>
      <c r="AL924" s="49"/>
      <c r="AM924" s="49"/>
      <c r="AN924" s="49"/>
      <c r="AO924" s="49"/>
      <c r="AP924" s="49"/>
      <c r="AR924" s="49"/>
      <c r="AU924" s="49"/>
      <c r="AV924" s="49"/>
      <c r="AW924" s="49"/>
      <c r="AX924" s="49"/>
      <c r="AY924" s="49"/>
      <c r="AZ924" s="49"/>
      <c r="BA924" s="49"/>
      <c r="BB924" s="49"/>
      <c r="BC924" s="49"/>
      <c r="BD924" s="49"/>
    </row>
    <row r="925" spans="18:56" x14ac:dyDescent="0.3">
      <c r="R925" s="49"/>
      <c r="S925" s="49"/>
      <c r="T925" s="49"/>
      <c r="U925" s="49"/>
      <c r="V925" s="49"/>
      <c r="W925" s="49"/>
      <c r="X925" s="49"/>
      <c r="Y925" s="49"/>
      <c r="Z925" s="49"/>
      <c r="AA925" s="49"/>
      <c r="AB925" s="49"/>
      <c r="AC925" s="49"/>
      <c r="AG925" s="49"/>
      <c r="AH925" s="49"/>
      <c r="AI925" s="49"/>
      <c r="AJ925" s="49"/>
      <c r="AK925" s="49"/>
      <c r="AL925" s="49"/>
      <c r="AM925" s="49"/>
      <c r="AN925" s="49"/>
      <c r="AO925" s="49"/>
      <c r="AP925" s="49"/>
      <c r="AR925" s="49"/>
      <c r="AU925" s="49"/>
      <c r="AV925" s="49"/>
      <c r="AW925" s="49"/>
      <c r="AX925" s="49"/>
      <c r="AY925" s="49"/>
      <c r="AZ925" s="49"/>
      <c r="BA925" s="49"/>
      <c r="BB925" s="49"/>
      <c r="BC925" s="49"/>
      <c r="BD925" s="49"/>
    </row>
    <row r="926" spans="18:56" x14ac:dyDescent="0.3">
      <c r="R926" s="49"/>
      <c r="S926" s="49"/>
      <c r="T926" s="49"/>
      <c r="U926" s="49"/>
      <c r="V926" s="49"/>
      <c r="W926" s="49"/>
      <c r="X926" s="49"/>
      <c r="Y926" s="49"/>
      <c r="Z926" s="49"/>
      <c r="AA926" s="49"/>
      <c r="AB926" s="49"/>
      <c r="AC926" s="49"/>
      <c r="AG926" s="49"/>
      <c r="AH926" s="49"/>
      <c r="AI926" s="49"/>
      <c r="AJ926" s="49"/>
      <c r="AK926" s="49"/>
      <c r="AL926" s="49"/>
      <c r="AM926" s="49"/>
      <c r="AN926" s="49"/>
      <c r="AO926" s="49"/>
      <c r="AP926" s="49"/>
      <c r="AR926" s="49"/>
      <c r="AU926" s="49"/>
      <c r="AV926" s="49"/>
      <c r="AW926" s="49"/>
      <c r="AX926" s="49"/>
      <c r="AY926" s="49"/>
      <c r="AZ926" s="49"/>
      <c r="BA926" s="49"/>
      <c r="BB926" s="49"/>
      <c r="BC926" s="49"/>
      <c r="BD926" s="49"/>
    </row>
    <row r="927" spans="18:56" x14ac:dyDescent="0.3">
      <c r="R927" s="49"/>
      <c r="S927" s="49"/>
      <c r="T927" s="49"/>
      <c r="U927" s="49"/>
      <c r="V927" s="49"/>
      <c r="W927" s="49"/>
      <c r="X927" s="49"/>
      <c r="Y927" s="49"/>
      <c r="Z927" s="49"/>
      <c r="AA927" s="49"/>
      <c r="AB927" s="49"/>
      <c r="AC927" s="49"/>
      <c r="AG927" s="49"/>
      <c r="AH927" s="49"/>
      <c r="AI927" s="49"/>
      <c r="AJ927" s="49"/>
      <c r="AK927" s="49"/>
      <c r="AL927" s="49"/>
      <c r="AM927" s="49"/>
      <c r="AN927" s="49"/>
      <c r="AO927" s="49"/>
      <c r="AP927" s="49"/>
      <c r="AR927" s="49"/>
      <c r="AU927" s="49"/>
      <c r="AV927" s="49"/>
      <c r="AW927" s="49"/>
      <c r="AX927" s="49"/>
      <c r="AY927" s="49"/>
      <c r="AZ927" s="49"/>
      <c r="BA927" s="49"/>
      <c r="BB927" s="49"/>
      <c r="BC927" s="49"/>
      <c r="BD927" s="49"/>
    </row>
    <row r="928" spans="18:56" x14ac:dyDescent="0.3">
      <c r="R928" s="49"/>
      <c r="S928" s="49"/>
      <c r="T928" s="49"/>
      <c r="U928" s="49"/>
      <c r="V928" s="49"/>
      <c r="W928" s="49"/>
      <c r="X928" s="49"/>
      <c r="Y928" s="49"/>
      <c r="Z928" s="49"/>
      <c r="AA928" s="49"/>
      <c r="AB928" s="49"/>
      <c r="AC928" s="49"/>
      <c r="AG928" s="49"/>
      <c r="AH928" s="49"/>
      <c r="AI928" s="49"/>
      <c r="AJ928" s="49"/>
      <c r="AK928" s="49"/>
      <c r="AL928" s="49"/>
      <c r="AM928" s="49"/>
      <c r="AN928" s="49"/>
      <c r="AO928" s="49"/>
      <c r="AP928" s="49"/>
      <c r="AR928" s="49"/>
      <c r="AU928" s="49"/>
      <c r="AV928" s="49"/>
      <c r="AW928" s="49"/>
      <c r="AX928" s="49"/>
      <c r="AY928" s="49"/>
      <c r="AZ928" s="49"/>
      <c r="BA928" s="49"/>
      <c r="BB928" s="49"/>
      <c r="BC928" s="49"/>
      <c r="BD928" s="49"/>
    </row>
    <row r="929" spans="18:56" x14ac:dyDescent="0.3">
      <c r="R929" s="49"/>
      <c r="S929" s="49"/>
      <c r="T929" s="49"/>
      <c r="U929" s="49"/>
      <c r="V929" s="49"/>
      <c r="W929" s="49"/>
      <c r="X929" s="49"/>
      <c r="Y929" s="49"/>
      <c r="Z929" s="49"/>
      <c r="AA929" s="49"/>
      <c r="AB929" s="49"/>
      <c r="AC929" s="49"/>
      <c r="AG929" s="49"/>
      <c r="AH929" s="49"/>
      <c r="AI929" s="49"/>
      <c r="AJ929" s="49"/>
      <c r="AK929" s="49"/>
      <c r="AL929" s="49"/>
      <c r="AM929" s="49"/>
      <c r="AN929" s="49"/>
      <c r="AO929" s="49"/>
      <c r="AP929" s="49"/>
      <c r="AR929" s="49"/>
      <c r="AU929" s="49"/>
      <c r="AV929" s="49"/>
      <c r="AW929" s="49"/>
      <c r="AX929" s="49"/>
      <c r="AY929" s="49"/>
      <c r="AZ929" s="49"/>
      <c r="BA929" s="49"/>
      <c r="BB929" s="49"/>
      <c r="BC929" s="49"/>
      <c r="BD929" s="49"/>
    </row>
    <row r="930" spans="18:56" x14ac:dyDescent="0.3">
      <c r="R930" s="49"/>
      <c r="S930" s="49"/>
      <c r="T930" s="49"/>
      <c r="U930" s="49"/>
      <c r="V930" s="49"/>
      <c r="W930" s="49"/>
      <c r="X930" s="49"/>
      <c r="Y930" s="49"/>
      <c r="Z930" s="49"/>
      <c r="AA930" s="49"/>
      <c r="AB930" s="49"/>
      <c r="AC930" s="49"/>
      <c r="AG930" s="49"/>
      <c r="AH930" s="49"/>
      <c r="AI930" s="49"/>
      <c r="AJ930" s="49"/>
      <c r="AK930" s="49"/>
      <c r="AL930" s="49"/>
      <c r="AM930" s="49"/>
      <c r="AN930" s="49"/>
      <c r="AO930" s="49"/>
      <c r="AP930" s="49"/>
      <c r="AR930" s="49"/>
      <c r="AU930" s="49"/>
      <c r="AV930" s="49"/>
      <c r="AW930" s="49"/>
      <c r="AX930" s="49"/>
      <c r="AY930" s="49"/>
      <c r="AZ930" s="49"/>
      <c r="BA930" s="49"/>
      <c r="BB930" s="49"/>
      <c r="BC930" s="49"/>
      <c r="BD930" s="49"/>
    </row>
    <row r="931" spans="18:56" x14ac:dyDescent="0.3">
      <c r="R931" s="49"/>
      <c r="S931" s="49"/>
      <c r="T931" s="49"/>
      <c r="U931" s="49"/>
      <c r="V931" s="49"/>
      <c r="W931" s="49"/>
      <c r="X931" s="49"/>
      <c r="Y931" s="49"/>
      <c r="Z931" s="49"/>
      <c r="AA931" s="49"/>
      <c r="AB931" s="49"/>
      <c r="AC931" s="49"/>
      <c r="AG931" s="49"/>
      <c r="AH931" s="49"/>
      <c r="AI931" s="49"/>
      <c r="AJ931" s="49"/>
      <c r="AK931" s="49"/>
      <c r="AL931" s="49"/>
      <c r="AM931" s="49"/>
      <c r="AN931" s="49"/>
      <c r="AO931" s="49"/>
      <c r="AP931" s="49"/>
      <c r="AR931" s="49"/>
      <c r="AU931" s="49"/>
      <c r="AV931" s="49"/>
      <c r="AW931" s="49"/>
      <c r="AX931" s="49"/>
      <c r="AY931" s="49"/>
      <c r="AZ931" s="49"/>
      <c r="BA931" s="49"/>
      <c r="BB931" s="49"/>
      <c r="BC931" s="49"/>
      <c r="BD931" s="49"/>
    </row>
    <row r="932" spans="18:56" x14ac:dyDescent="0.3">
      <c r="R932" s="49"/>
      <c r="S932" s="49"/>
      <c r="T932" s="49"/>
      <c r="U932" s="49"/>
      <c r="V932" s="49"/>
      <c r="W932" s="49"/>
      <c r="X932" s="49"/>
      <c r="Y932" s="49"/>
      <c r="Z932" s="49"/>
      <c r="AA932" s="49"/>
      <c r="AB932" s="49"/>
      <c r="AC932" s="49"/>
      <c r="AG932" s="49"/>
      <c r="AH932" s="49"/>
      <c r="AI932" s="49"/>
      <c r="AJ932" s="49"/>
      <c r="AK932" s="49"/>
      <c r="AL932" s="49"/>
      <c r="AM932" s="49"/>
      <c r="AN932" s="49"/>
      <c r="AO932" s="49"/>
      <c r="AP932" s="49"/>
      <c r="AR932" s="49"/>
      <c r="AU932" s="49"/>
      <c r="AV932" s="49"/>
      <c r="AW932" s="49"/>
      <c r="AX932" s="49"/>
      <c r="AY932" s="49"/>
      <c r="AZ932" s="49"/>
      <c r="BA932" s="49"/>
      <c r="BB932" s="49"/>
      <c r="BC932" s="49"/>
      <c r="BD932" s="49"/>
    </row>
    <row r="933" spans="18:56" x14ac:dyDescent="0.3">
      <c r="R933" s="49"/>
      <c r="S933" s="49"/>
      <c r="T933" s="49"/>
      <c r="U933" s="49"/>
      <c r="V933" s="49"/>
      <c r="W933" s="49"/>
      <c r="X933" s="49"/>
      <c r="Y933" s="49"/>
      <c r="Z933" s="49"/>
      <c r="AA933" s="49"/>
      <c r="AB933" s="49"/>
      <c r="AC933" s="49"/>
      <c r="AG933" s="49"/>
      <c r="AH933" s="49"/>
      <c r="AI933" s="49"/>
      <c r="AJ933" s="49"/>
      <c r="AK933" s="49"/>
      <c r="AL933" s="49"/>
      <c r="AM933" s="49"/>
      <c r="AN933" s="49"/>
      <c r="AO933" s="49"/>
      <c r="AP933" s="49"/>
      <c r="AR933" s="49"/>
      <c r="AU933" s="49"/>
      <c r="AV933" s="49"/>
      <c r="AW933" s="49"/>
      <c r="AX933" s="49"/>
      <c r="AY933" s="49"/>
      <c r="AZ933" s="49"/>
      <c r="BA933" s="49"/>
      <c r="BB933" s="49"/>
      <c r="BC933" s="49"/>
      <c r="BD933" s="49"/>
    </row>
    <row r="934" spans="18:56" x14ac:dyDescent="0.3">
      <c r="R934" s="49"/>
      <c r="S934" s="49"/>
      <c r="T934" s="49"/>
      <c r="U934" s="49"/>
      <c r="V934" s="49"/>
      <c r="W934" s="49"/>
      <c r="X934" s="49"/>
      <c r="Y934" s="49"/>
      <c r="Z934" s="49"/>
      <c r="AA934" s="49"/>
      <c r="AB934" s="49"/>
      <c r="AC934" s="49"/>
      <c r="AG934" s="49"/>
      <c r="AH934" s="49"/>
      <c r="AI934" s="49"/>
      <c r="AJ934" s="49"/>
      <c r="AK934" s="49"/>
      <c r="AL934" s="49"/>
      <c r="AM934" s="49"/>
      <c r="AN934" s="49"/>
      <c r="AO934" s="49"/>
      <c r="AP934" s="49"/>
      <c r="AR934" s="49"/>
      <c r="AU934" s="49"/>
      <c r="AV934" s="49"/>
      <c r="AW934" s="49"/>
      <c r="AX934" s="49"/>
      <c r="AY934" s="49"/>
      <c r="AZ934" s="49"/>
      <c r="BA934" s="49"/>
      <c r="BB934" s="49"/>
      <c r="BC934" s="49"/>
      <c r="BD934" s="49"/>
    </row>
    <row r="935" spans="18:56" x14ac:dyDescent="0.3">
      <c r="R935" s="49"/>
      <c r="S935" s="49"/>
      <c r="T935" s="49"/>
      <c r="U935" s="49"/>
      <c r="V935" s="49"/>
      <c r="W935" s="49"/>
      <c r="X935" s="49"/>
      <c r="Y935" s="49"/>
      <c r="Z935" s="49"/>
      <c r="AA935" s="49"/>
      <c r="AB935" s="49"/>
      <c r="AC935" s="49"/>
      <c r="AG935" s="49"/>
      <c r="AH935" s="49"/>
      <c r="AI935" s="49"/>
      <c r="AJ935" s="49"/>
      <c r="AK935" s="49"/>
      <c r="AL935" s="49"/>
      <c r="AM935" s="49"/>
      <c r="AN935" s="49"/>
      <c r="AO935" s="49"/>
      <c r="AP935" s="49"/>
      <c r="AR935" s="49"/>
      <c r="AU935" s="49"/>
      <c r="AV935" s="49"/>
      <c r="AW935" s="49"/>
      <c r="AX935" s="49"/>
      <c r="AY935" s="49"/>
      <c r="AZ935" s="49"/>
      <c r="BA935" s="49"/>
      <c r="BB935" s="49"/>
      <c r="BC935" s="49"/>
      <c r="BD935" s="49"/>
    </row>
    <row r="936" spans="18:56" x14ac:dyDescent="0.3">
      <c r="R936" s="49"/>
      <c r="S936" s="49"/>
      <c r="T936" s="49"/>
      <c r="U936" s="49"/>
      <c r="V936" s="49"/>
      <c r="W936" s="49"/>
      <c r="X936" s="49"/>
      <c r="Y936" s="49"/>
      <c r="Z936" s="49"/>
      <c r="AA936" s="49"/>
      <c r="AB936" s="49"/>
      <c r="AC936" s="49"/>
      <c r="AG936" s="49"/>
      <c r="AH936" s="49"/>
      <c r="AI936" s="49"/>
      <c r="AJ936" s="49"/>
      <c r="AK936" s="49"/>
      <c r="AL936" s="49"/>
      <c r="AM936" s="49"/>
      <c r="AN936" s="49"/>
      <c r="AO936" s="49"/>
      <c r="AP936" s="49"/>
      <c r="AR936" s="49"/>
      <c r="AU936" s="49"/>
      <c r="AV936" s="49"/>
      <c r="AW936" s="49"/>
      <c r="AX936" s="49"/>
      <c r="AY936" s="49"/>
      <c r="AZ936" s="49"/>
      <c r="BA936" s="49"/>
      <c r="BB936" s="49"/>
      <c r="BC936" s="49"/>
      <c r="BD936" s="49"/>
    </row>
    <row r="937" spans="18:56" x14ac:dyDescent="0.3">
      <c r="R937" s="49"/>
      <c r="S937" s="49"/>
      <c r="T937" s="49"/>
      <c r="U937" s="49"/>
      <c r="V937" s="49"/>
      <c r="W937" s="49"/>
      <c r="X937" s="49"/>
      <c r="Y937" s="49"/>
      <c r="Z937" s="49"/>
      <c r="AA937" s="49"/>
      <c r="AB937" s="49"/>
      <c r="AC937" s="49"/>
      <c r="AG937" s="49"/>
      <c r="AH937" s="49"/>
      <c r="AI937" s="49"/>
      <c r="AJ937" s="49"/>
      <c r="AK937" s="49"/>
      <c r="AL937" s="49"/>
      <c r="AM937" s="49"/>
      <c r="AN937" s="49"/>
      <c r="AO937" s="49"/>
      <c r="AP937" s="49"/>
      <c r="AR937" s="49"/>
      <c r="AU937" s="49"/>
      <c r="AV937" s="49"/>
      <c r="AW937" s="49"/>
      <c r="AX937" s="49"/>
      <c r="AY937" s="49"/>
      <c r="AZ937" s="49"/>
      <c r="BA937" s="49"/>
      <c r="BB937" s="49"/>
      <c r="BC937" s="49"/>
      <c r="BD937" s="49"/>
    </row>
    <row r="938" spans="18:56" x14ac:dyDescent="0.3">
      <c r="R938" s="49"/>
      <c r="S938" s="49"/>
      <c r="T938" s="49"/>
      <c r="U938" s="49"/>
      <c r="V938" s="49"/>
      <c r="W938" s="49"/>
      <c r="X938" s="49"/>
      <c r="Y938" s="49"/>
      <c r="Z938" s="49"/>
      <c r="AA938" s="49"/>
      <c r="AB938" s="49"/>
      <c r="AC938" s="49"/>
      <c r="AG938" s="49"/>
      <c r="AH938" s="49"/>
      <c r="AI938" s="49"/>
      <c r="AJ938" s="49"/>
      <c r="AK938" s="49"/>
      <c r="AL938" s="49"/>
      <c r="AM938" s="49"/>
      <c r="AN938" s="49"/>
      <c r="AO938" s="49"/>
      <c r="AP938" s="49"/>
      <c r="AR938" s="49"/>
      <c r="AU938" s="49"/>
      <c r="AV938" s="49"/>
      <c r="AW938" s="49"/>
      <c r="AX938" s="49"/>
      <c r="AY938" s="49"/>
      <c r="AZ938" s="49"/>
      <c r="BA938" s="49"/>
      <c r="BB938" s="49"/>
      <c r="BC938" s="49"/>
      <c r="BD938" s="49"/>
    </row>
    <row r="939" spans="18:56" x14ac:dyDescent="0.3">
      <c r="R939" s="49"/>
      <c r="S939" s="49"/>
      <c r="T939" s="49"/>
      <c r="U939" s="49"/>
      <c r="V939" s="49"/>
      <c r="W939" s="49"/>
      <c r="X939" s="49"/>
      <c r="Y939" s="49"/>
      <c r="Z939" s="49"/>
      <c r="AA939" s="49"/>
      <c r="AB939" s="49"/>
      <c r="AC939" s="49"/>
      <c r="AG939" s="49"/>
      <c r="AH939" s="49"/>
      <c r="AI939" s="49"/>
      <c r="AJ939" s="49"/>
      <c r="AK939" s="49"/>
      <c r="AL939" s="49"/>
      <c r="AM939" s="49"/>
      <c r="AN939" s="49"/>
      <c r="AO939" s="49"/>
      <c r="AP939" s="49"/>
      <c r="AR939" s="49"/>
      <c r="AU939" s="49"/>
      <c r="AV939" s="49"/>
      <c r="AW939" s="49"/>
      <c r="AX939" s="49"/>
      <c r="AY939" s="49"/>
      <c r="AZ939" s="49"/>
      <c r="BA939" s="49"/>
      <c r="BB939" s="49"/>
      <c r="BC939" s="49"/>
      <c r="BD939" s="49"/>
    </row>
    <row r="940" spans="18:56" x14ac:dyDescent="0.3">
      <c r="R940" s="49"/>
      <c r="S940" s="49"/>
      <c r="T940" s="49"/>
      <c r="U940" s="49"/>
      <c r="V940" s="49"/>
      <c r="W940" s="49"/>
      <c r="X940" s="49"/>
      <c r="Y940" s="49"/>
      <c r="Z940" s="49"/>
      <c r="AA940" s="49"/>
      <c r="AB940" s="49"/>
      <c r="AC940" s="49"/>
      <c r="AG940" s="49"/>
      <c r="AH940" s="49"/>
      <c r="AI940" s="49"/>
      <c r="AJ940" s="49"/>
      <c r="AK940" s="49"/>
      <c r="AL940" s="49"/>
      <c r="AM940" s="49"/>
      <c r="AN940" s="49"/>
      <c r="AO940" s="49"/>
      <c r="AP940" s="49"/>
      <c r="AR940" s="49"/>
      <c r="AU940" s="49"/>
      <c r="AV940" s="49"/>
      <c r="AW940" s="49"/>
      <c r="AX940" s="49"/>
      <c r="AY940" s="49"/>
      <c r="AZ940" s="49"/>
      <c r="BA940" s="49"/>
      <c r="BB940" s="49"/>
      <c r="BC940" s="49"/>
      <c r="BD940" s="49"/>
    </row>
    <row r="941" spans="18:56" x14ac:dyDescent="0.3">
      <c r="R941" s="49"/>
      <c r="S941" s="49"/>
      <c r="T941" s="49"/>
      <c r="U941" s="49"/>
      <c r="V941" s="49"/>
      <c r="W941" s="49"/>
      <c r="X941" s="49"/>
      <c r="Y941" s="49"/>
      <c r="Z941" s="49"/>
      <c r="AA941" s="49"/>
      <c r="AB941" s="49"/>
      <c r="AC941" s="49"/>
      <c r="AG941" s="49"/>
      <c r="AH941" s="49"/>
      <c r="AI941" s="49"/>
      <c r="AJ941" s="49"/>
      <c r="AK941" s="49"/>
      <c r="AL941" s="49"/>
      <c r="AM941" s="49"/>
      <c r="AN941" s="49"/>
      <c r="AO941" s="49"/>
      <c r="AP941" s="49"/>
      <c r="AR941" s="49"/>
      <c r="AU941" s="49"/>
      <c r="AV941" s="49"/>
      <c r="AW941" s="49"/>
      <c r="AX941" s="49"/>
      <c r="AY941" s="49"/>
      <c r="AZ941" s="49"/>
      <c r="BA941" s="49"/>
      <c r="BB941" s="49"/>
      <c r="BC941" s="49"/>
      <c r="BD941" s="49"/>
    </row>
    <row r="942" spans="18:56" x14ac:dyDescent="0.3">
      <c r="R942" s="49"/>
      <c r="S942" s="49"/>
      <c r="T942" s="49"/>
      <c r="U942" s="49"/>
      <c r="V942" s="49"/>
      <c r="W942" s="49"/>
      <c r="X942" s="49"/>
      <c r="Y942" s="49"/>
      <c r="Z942" s="49"/>
      <c r="AA942" s="49"/>
      <c r="AB942" s="49"/>
      <c r="AC942" s="49"/>
      <c r="AG942" s="49"/>
      <c r="AH942" s="49"/>
      <c r="AI942" s="49"/>
      <c r="AJ942" s="49"/>
      <c r="AK942" s="49"/>
      <c r="AL942" s="49"/>
      <c r="AM942" s="49"/>
      <c r="AN942" s="49"/>
      <c r="AO942" s="49"/>
      <c r="AP942" s="49"/>
      <c r="AR942" s="49"/>
      <c r="AU942" s="49"/>
      <c r="AV942" s="49"/>
      <c r="AW942" s="49"/>
      <c r="AX942" s="49"/>
      <c r="AY942" s="49"/>
      <c r="AZ942" s="49"/>
      <c r="BA942" s="49"/>
      <c r="BB942" s="49"/>
      <c r="BC942" s="49"/>
      <c r="BD942" s="49"/>
    </row>
    <row r="943" spans="18:56" x14ac:dyDescent="0.3">
      <c r="R943" s="49"/>
      <c r="S943" s="49"/>
      <c r="T943" s="49"/>
      <c r="U943" s="49"/>
      <c r="V943" s="49"/>
      <c r="W943" s="49"/>
      <c r="X943" s="49"/>
      <c r="Y943" s="49"/>
      <c r="Z943" s="49"/>
      <c r="AA943" s="49"/>
      <c r="AB943" s="49"/>
      <c r="AC943" s="49"/>
      <c r="AG943" s="49"/>
      <c r="AH943" s="49"/>
      <c r="AI943" s="49"/>
      <c r="AJ943" s="49"/>
      <c r="AK943" s="49"/>
      <c r="AL943" s="49"/>
      <c r="AM943" s="49"/>
      <c r="AN943" s="49"/>
      <c r="AO943" s="49"/>
      <c r="AP943" s="49"/>
      <c r="AR943" s="49"/>
      <c r="AU943" s="49"/>
      <c r="AV943" s="49"/>
      <c r="AW943" s="49"/>
      <c r="AX943" s="49"/>
      <c r="AY943" s="49"/>
      <c r="AZ943" s="49"/>
      <c r="BA943" s="49"/>
      <c r="BB943" s="49"/>
      <c r="BC943" s="49"/>
      <c r="BD943" s="49"/>
    </row>
    <row r="944" spans="18:56" x14ac:dyDescent="0.3">
      <c r="R944" s="49"/>
      <c r="S944" s="49"/>
      <c r="T944" s="49"/>
      <c r="U944" s="49"/>
      <c r="V944" s="49"/>
      <c r="W944" s="49"/>
      <c r="X944" s="49"/>
      <c r="Y944" s="49"/>
      <c r="Z944" s="49"/>
      <c r="AA944" s="49"/>
      <c r="AB944" s="49"/>
      <c r="AC944" s="49"/>
      <c r="AG944" s="49"/>
      <c r="AH944" s="49"/>
      <c r="AI944" s="49"/>
      <c r="AJ944" s="49"/>
      <c r="AK944" s="49"/>
      <c r="AL944" s="49"/>
      <c r="AM944" s="49"/>
      <c r="AN944" s="49"/>
      <c r="AO944" s="49"/>
      <c r="AP944" s="49"/>
      <c r="AR944" s="49"/>
      <c r="AU944" s="49"/>
      <c r="AV944" s="49"/>
      <c r="AW944" s="49"/>
      <c r="AX944" s="49"/>
      <c r="AY944" s="49"/>
      <c r="AZ944" s="49"/>
      <c r="BA944" s="49"/>
      <c r="BB944" s="49"/>
      <c r="BC944" s="49"/>
      <c r="BD944" s="49"/>
    </row>
    <row r="945" spans="18:56" x14ac:dyDescent="0.3">
      <c r="R945" s="49"/>
      <c r="S945" s="49"/>
      <c r="T945" s="49"/>
      <c r="U945" s="49"/>
      <c r="V945" s="49"/>
      <c r="W945" s="49"/>
      <c r="X945" s="49"/>
      <c r="Y945" s="49"/>
      <c r="Z945" s="49"/>
      <c r="AA945" s="49"/>
      <c r="AB945" s="49"/>
      <c r="AC945" s="49"/>
      <c r="AG945" s="49"/>
      <c r="AH945" s="49"/>
      <c r="AI945" s="49"/>
      <c r="AJ945" s="49"/>
      <c r="AK945" s="49"/>
      <c r="AL945" s="49"/>
      <c r="AM945" s="49"/>
      <c r="AN945" s="49"/>
      <c r="AO945" s="49"/>
      <c r="AP945" s="49"/>
      <c r="AR945" s="49"/>
      <c r="AU945" s="49"/>
      <c r="AV945" s="49"/>
      <c r="AW945" s="49"/>
      <c r="AX945" s="49"/>
      <c r="AY945" s="49"/>
      <c r="AZ945" s="49"/>
      <c r="BA945" s="49"/>
      <c r="BB945" s="49"/>
      <c r="BC945" s="49"/>
      <c r="BD945" s="49"/>
    </row>
    <row r="946" spans="18:56" x14ac:dyDescent="0.3">
      <c r="R946" s="49"/>
      <c r="S946" s="49"/>
      <c r="T946" s="49"/>
      <c r="U946" s="49"/>
      <c r="V946" s="49"/>
      <c r="W946" s="49"/>
      <c r="X946" s="49"/>
      <c r="Y946" s="49"/>
      <c r="Z946" s="49"/>
      <c r="AA946" s="49"/>
      <c r="AB946" s="49"/>
      <c r="AC946" s="49"/>
      <c r="AG946" s="49"/>
      <c r="AH946" s="49"/>
      <c r="AI946" s="49"/>
      <c r="AJ946" s="49"/>
      <c r="AK946" s="49"/>
      <c r="AL946" s="49"/>
      <c r="AM946" s="49"/>
      <c r="AN946" s="49"/>
      <c r="AO946" s="49"/>
      <c r="AP946" s="49"/>
      <c r="AR946" s="49"/>
      <c r="AU946" s="49"/>
      <c r="AV946" s="49"/>
      <c r="AW946" s="49"/>
      <c r="AX946" s="49"/>
      <c r="AY946" s="49"/>
      <c r="AZ946" s="49"/>
      <c r="BA946" s="49"/>
      <c r="BB946" s="49"/>
      <c r="BC946" s="49"/>
      <c r="BD946" s="49"/>
    </row>
    <row r="947" spans="18:56" x14ac:dyDescent="0.3">
      <c r="R947" s="49"/>
      <c r="S947" s="49"/>
      <c r="T947" s="49"/>
      <c r="U947" s="49"/>
      <c r="V947" s="49"/>
      <c r="W947" s="49"/>
      <c r="X947" s="49"/>
      <c r="Y947" s="49"/>
      <c r="Z947" s="49"/>
      <c r="AA947" s="49"/>
      <c r="AB947" s="49"/>
      <c r="AC947" s="49"/>
      <c r="AG947" s="49"/>
      <c r="AH947" s="49"/>
      <c r="AI947" s="49"/>
      <c r="AJ947" s="49"/>
      <c r="AK947" s="49"/>
      <c r="AL947" s="49"/>
      <c r="AM947" s="49"/>
      <c r="AN947" s="49"/>
      <c r="AO947" s="49"/>
      <c r="AP947" s="49"/>
      <c r="AR947" s="49"/>
      <c r="AU947" s="49"/>
      <c r="AV947" s="49"/>
      <c r="AW947" s="49"/>
      <c r="AX947" s="49"/>
      <c r="AY947" s="49"/>
      <c r="AZ947" s="49"/>
      <c r="BA947" s="49"/>
      <c r="BB947" s="49"/>
      <c r="BC947" s="49"/>
      <c r="BD947" s="49"/>
    </row>
    <row r="948" spans="18:56" x14ac:dyDescent="0.3">
      <c r="R948" s="49"/>
      <c r="S948" s="49"/>
      <c r="T948" s="49"/>
      <c r="U948" s="49"/>
      <c r="V948" s="49"/>
      <c r="W948" s="49"/>
      <c r="X948" s="49"/>
      <c r="Y948" s="49"/>
      <c r="Z948" s="49"/>
      <c r="AA948" s="49"/>
      <c r="AB948" s="49"/>
      <c r="AC948" s="49"/>
      <c r="AG948" s="49"/>
      <c r="AH948" s="49"/>
      <c r="AI948" s="49"/>
      <c r="AJ948" s="49"/>
      <c r="AK948" s="49"/>
      <c r="AL948" s="49"/>
      <c r="AM948" s="49"/>
      <c r="AN948" s="49"/>
      <c r="AO948" s="49"/>
      <c r="AP948" s="49"/>
      <c r="AR948" s="49"/>
      <c r="AU948" s="49"/>
      <c r="AV948" s="49"/>
      <c r="AW948" s="49"/>
      <c r="AX948" s="49"/>
      <c r="AY948" s="49"/>
      <c r="AZ948" s="49"/>
      <c r="BA948" s="49"/>
      <c r="BB948" s="49"/>
      <c r="BC948" s="49"/>
      <c r="BD948" s="49"/>
    </row>
    <row r="949" spans="18:56" x14ac:dyDescent="0.3">
      <c r="R949" s="49"/>
      <c r="S949" s="49"/>
      <c r="T949" s="49"/>
      <c r="U949" s="49"/>
      <c r="V949" s="49"/>
      <c r="W949" s="49"/>
      <c r="X949" s="49"/>
      <c r="Y949" s="49"/>
      <c r="Z949" s="49"/>
      <c r="AA949" s="49"/>
      <c r="AB949" s="49"/>
      <c r="AC949" s="49"/>
      <c r="AG949" s="49"/>
      <c r="AH949" s="49"/>
      <c r="AI949" s="49"/>
      <c r="AJ949" s="49"/>
      <c r="AK949" s="49"/>
      <c r="AL949" s="49"/>
      <c r="AM949" s="49"/>
      <c r="AN949" s="49"/>
      <c r="AO949" s="49"/>
      <c r="AP949" s="49"/>
      <c r="AR949" s="49"/>
      <c r="AU949" s="49"/>
      <c r="AV949" s="49"/>
      <c r="AW949" s="49"/>
      <c r="AX949" s="49"/>
      <c r="AY949" s="49"/>
      <c r="AZ949" s="49"/>
      <c r="BA949" s="49"/>
      <c r="BB949" s="49"/>
      <c r="BC949" s="49"/>
      <c r="BD949" s="49"/>
    </row>
    <row r="950" spans="18:56" x14ac:dyDescent="0.3">
      <c r="R950" s="49"/>
      <c r="S950" s="49"/>
      <c r="T950" s="49"/>
      <c r="U950" s="49"/>
      <c r="V950" s="49"/>
      <c r="W950" s="49"/>
      <c r="X950" s="49"/>
      <c r="Y950" s="49"/>
      <c r="Z950" s="49"/>
      <c r="AA950" s="49"/>
      <c r="AB950" s="49"/>
      <c r="AC950" s="49"/>
      <c r="AG950" s="49"/>
      <c r="AH950" s="49"/>
      <c r="AI950" s="49"/>
      <c r="AJ950" s="49"/>
      <c r="AK950" s="49"/>
      <c r="AL950" s="49"/>
      <c r="AM950" s="49"/>
      <c r="AN950" s="49"/>
      <c r="AO950" s="49"/>
      <c r="AP950" s="49"/>
      <c r="AR950" s="49"/>
      <c r="AU950" s="49"/>
      <c r="AV950" s="49"/>
      <c r="AW950" s="49"/>
      <c r="AX950" s="49"/>
      <c r="AY950" s="49"/>
      <c r="AZ950" s="49"/>
      <c r="BA950" s="49"/>
      <c r="BB950" s="49"/>
      <c r="BC950" s="49"/>
      <c r="BD950" s="49"/>
    </row>
    <row r="951" spans="18:56" x14ac:dyDescent="0.3">
      <c r="R951" s="49"/>
      <c r="S951" s="49"/>
      <c r="T951" s="49"/>
      <c r="U951" s="49"/>
      <c r="V951" s="49"/>
      <c r="W951" s="49"/>
      <c r="X951" s="49"/>
      <c r="Y951" s="49"/>
      <c r="Z951" s="49"/>
      <c r="AA951" s="49"/>
      <c r="AB951" s="49"/>
      <c r="AC951" s="49"/>
      <c r="AG951" s="49"/>
      <c r="AH951" s="49"/>
      <c r="AI951" s="49"/>
      <c r="AJ951" s="49"/>
      <c r="AK951" s="49"/>
      <c r="AL951" s="49"/>
      <c r="AM951" s="49"/>
      <c r="AN951" s="49"/>
      <c r="AO951" s="49"/>
      <c r="AP951" s="49"/>
      <c r="AR951" s="49"/>
      <c r="AU951" s="49"/>
      <c r="AV951" s="49"/>
      <c r="AW951" s="49"/>
      <c r="AX951" s="49"/>
      <c r="AY951" s="49"/>
      <c r="AZ951" s="49"/>
      <c r="BA951" s="49"/>
      <c r="BB951" s="49"/>
      <c r="BC951" s="49"/>
      <c r="BD951" s="49"/>
    </row>
    <row r="952" spans="18:56" x14ac:dyDescent="0.3">
      <c r="R952" s="49"/>
      <c r="S952" s="49"/>
      <c r="T952" s="49"/>
      <c r="U952" s="49"/>
      <c r="V952" s="49"/>
      <c r="W952" s="49"/>
      <c r="X952" s="49"/>
      <c r="Y952" s="49"/>
      <c r="Z952" s="49"/>
      <c r="AA952" s="49"/>
      <c r="AB952" s="49"/>
      <c r="AC952" s="49"/>
      <c r="AG952" s="49"/>
      <c r="AH952" s="49"/>
      <c r="AI952" s="49"/>
      <c r="AJ952" s="49"/>
      <c r="AK952" s="49"/>
      <c r="AL952" s="49"/>
      <c r="AM952" s="49"/>
      <c r="AN952" s="49"/>
      <c r="AO952" s="49"/>
      <c r="AP952" s="49"/>
      <c r="AR952" s="49"/>
      <c r="AU952" s="49"/>
      <c r="AV952" s="49"/>
      <c r="AW952" s="49"/>
      <c r="AX952" s="49"/>
      <c r="AY952" s="49"/>
      <c r="AZ952" s="49"/>
      <c r="BA952" s="49"/>
      <c r="BB952" s="49"/>
      <c r="BC952" s="49"/>
      <c r="BD952" s="49"/>
    </row>
    <row r="953" spans="18:56" x14ac:dyDescent="0.3">
      <c r="R953" s="49"/>
      <c r="S953" s="49"/>
      <c r="T953" s="49"/>
      <c r="U953" s="49"/>
      <c r="V953" s="49"/>
      <c r="W953" s="49"/>
      <c r="X953" s="49"/>
      <c r="Y953" s="49"/>
      <c r="Z953" s="49"/>
      <c r="AA953" s="49"/>
      <c r="AB953" s="49"/>
      <c r="AC953" s="49"/>
      <c r="AG953" s="49"/>
      <c r="AH953" s="49"/>
      <c r="AI953" s="49"/>
      <c r="AJ953" s="49"/>
      <c r="AK953" s="49"/>
      <c r="AL953" s="49"/>
      <c r="AM953" s="49"/>
      <c r="AN953" s="49"/>
      <c r="AO953" s="49"/>
      <c r="AP953" s="49"/>
      <c r="AR953" s="49"/>
      <c r="AU953" s="49"/>
      <c r="AV953" s="49"/>
      <c r="AW953" s="49"/>
      <c r="AX953" s="49"/>
      <c r="AY953" s="49"/>
      <c r="AZ953" s="49"/>
      <c r="BA953" s="49"/>
      <c r="BB953" s="49"/>
      <c r="BC953" s="49"/>
      <c r="BD953" s="49"/>
    </row>
    <row r="954" spans="18:56" x14ac:dyDescent="0.3">
      <c r="R954" s="49"/>
      <c r="S954" s="49"/>
      <c r="T954" s="49"/>
      <c r="U954" s="49"/>
      <c r="V954" s="49"/>
      <c r="W954" s="49"/>
      <c r="X954" s="49"/>
      <c r="Y954" s="49"/>
      <c r="Z954" s="49"/>
      <c r="AA954" s="49"/>
      <c r="AB954" s="49"/>
      <c r="AC954" s="49"/>
      <c r="AG954" s="49"/>
      <c r="AH954" s="49"/>
      <c r="AI954" s="49"/>
      <c r="AJ954" s="49"/>
      <c r="AK954" s="49"/>
      <c r="AL954" s="49"/>
      <c r="AM954" s="49"/>
      <c r="AN954" s="49"/>
      <c r="AO954" s="49"/>
      <c r="AP954" s="49"/>
      <c r="AR954" s="49"/>
      <c r="AU954" s="49"/>
      <c r="AV954" s="49"/>
      <c r="AW954" s="49"/>
      <c r="AX954" s="49"/>
      <c r="AY954" s="49"/>
      <c r="AZ954" s="49"/>
      <c r="BA954" s="49"/>
      <c r="BB954" s="49"/>
      <c r="BC954" s="49"/>
      <c r="BD954" s="49"/>
    </row>
    <row r="955" spans="18:56" x14ac:dyDescent="0.3">
      <c r="R955" s="49"/>
      <c r="S955" s="49"/>
      <c r="T955" s="49"/>
      <c r="U955" s="49"/>
      <c r="V955" s="49"/>
      <c r="W955" s="49"/>
      <c r="X955" s="49"/>
      <c r="Y955" s="49"/>
      <c r="Z955" s="49"/>
      <c r="AA955" s="49"/>
      <c r="AB955" s="49"/>
      <c r="AC955" s="49"/>
      <c r="AG955" s="49"/>
      <c r="AH955" s="49"/>
      <c r="AI955" s="49"/>
      <c r="AJ955" s="49"/>
      <c r="AK955" s="49"/>
      <c r="AL955" s="49"/>
      <c r="AM955" s="49"/>
      <c r="AN955" s="49"/>
      <c r="AO955" s="49"/>
      <c r="AP955" s="49"/>
      <c r="AR955" s="49"/>
      <c r="AU955" s="49"/>
      <c r="AV955" s="49"/>
      <c r="AW955" s="49"/>
      <c r="AX955" s="49"/>
      <c r="AY955" s="49"/>
      <c r="AZ955" s="49"/>
      <c r="BA955" s="49"/>
      <c r="BB955" s="49"/>
      <c r="BC955" s="49"/>
      <c r="BD955" s="49"/>
    </row>
    <row r="956" spans="18:56" x14ac:dyDescent="0.3">
      <c r="R956" s="49"/>
      <c r="S956" s="49"/>
      <c r="T956" s="49"/>
      <c r="U956" s="49"/>
      <c r="V956" s="49"/>
      <c r="W956" s="49"/>
      <c r="X956" s="49"/>
      <c r="Y956" s="49"/>
      <c r="Z956" s="49"/>
      <c r="AA956" s="49"/>
      <c r="AB956" s="49"/>
      <c r="AC956" s="49"/>
      <c r="AG956" s="49"/>
      <c r="AH956" s="49"/>
      <c r="AI956" s="49"/>
      <c r="AJ956" s="49"/>
      <c r="AK956" s="49"/>
      <c r="AL956" s="49"/>
      <c r="AM956" s="49"/>
      <c r="AN956" s="49"/>
      <c r="AO956" s="49"/>
      <c r="AP956" s="49"/>
      <c r="AR956" s="49"/>
      <c r="AU956" s="49"/>
      <c r="AV956" s="49"/>
      <c r="AW956" s="49"/>
      <c r="AX956" s="49"/>
      <c r="AY956" s="49"/>
      <c r="AZ956" s="49"/>
      <c r="BA956" s="49"/>
      <c r="BB956" s="49"/>
      <c r="BC956" s="49"/>
      <c r="BD956" s="49"/>
    </row>
    <row r="957" spans="18:56" x14ac:dyDescent="0.3">
      <c r="R957" s="49"/>
      <c r="S957" s="49"/>
      <c r="T957" s="49"/>
      <c r="U957" s="49"/>
      <c r="V957" s="49"/>
      <c r="W957" s="49"/>
      <c r="X957" s="49"/>
      <c r="Y957" s="49"/>
      <c r="Z957" s="49"/>
      <c r="AA957" s="49"/>
      <c r="AB957" s="49"/>
      <c r="AC957" s="49"/>
      <c r="AG957" s="49"/>
      <c r="AH957" s="49"/>
      <c r="AI957" s="49"/>
      <c r="AJ957" s="49"/>
      <c r="AK957" s="49"/>
      <c r="AL957" s="49"/>
      <c r="AM957" s="49"/>
      <c r="AN957" s="49"/>
      <c r="AO957" s="49"/>
      <c r="AP957" s="49"/>
      <c r="AR957" s="49"/>
      <c r="AU957" s="49"/>
      <c r="AV957" s="49"/>
      <c r="AW957" s="49"/>
      <c r="AX957" s="49"/>
      <c r="AY957" s="49"/>
      <c r="AZ957" s="49"/>
      <c r="BA957" s="49"/>
      <c r="BB957" s="49"/>
      <c r="BC957" s="49"/>
      <c r="BD957" s="49"/>
    </row>
    <row r="958" spans="18:56" x14ac:dyDescent="0.3">
      <c r="R958" s="49"/>
      <c r="S958" s="49"/>
      <c r="T958" s="49"/>
      <c r="U958" s="49"/>
      <c r="V958" s="49"/>
      <c r="W958" s="49"/>
      <c r="X958" s="49"/>
      <c r="Y958" s="49"/>
      <c r="Z958" s="49"/>
      <c r="AA958" s="49"/>
      <c r="AB958" s="49"/>
      <c r="AC958" s="49"/>
      <c r="AG958" s="49"/>
      <c r="AH958" s="49"/>
      <c r="AI958" s="49"/>
      <c r="AJ958" s="49"/>
      <c r="AK958" s="49"/>
      <c r="AL958" s="49"/>
      <c r="AM958" s="49"/>
      <c r="AN958" s="49"/>
      <c r="AO958" s="49"/>
      <c r="AP958" s="49"/>
      <c r="AR958" s="49"/>
      <c r="AU958" s="49"/>
      <c r="AV958" s="49"/>
      <c r="AW958" s="49"/>
      <c r="AX958" s="49"/>
      <c r="AY958" s="49"/>
      <c r="AZ958" s="49"/>
      <c r="BA958" s="49"/>
      <c r="BB958" s="49"/>
      <c r="BC958" s="49"/>
      <c r="BD958" s="49"/>
    </row>
    <row r="959" spans="18:56" x14ac:dyDescent="0.3">
      <c r="R959" s="49"/>
      <c r="S959" s="49"/>
      <c r="T959" s="49"/>
      <c r="U959" s="49"/>
      <c r="V959" s="49"/>
      <c r="W959" s="49"/>
      <c r="X959" s="49"/>
      <c r="Y959" s="49"/>
      <c r="Z959" s="49"/>
      <c r="AA959" s="49"/>
      <c r="AB959" s="49"/>
      <c r="AC959" s="49"/>
      <c r="AG959" s="49"/>
      <c r="AH959" s="49"/>
      <c r="AI959" s="49"/>
      <c r="AJ959" s="49"/>
      <c r="AK959" s="49"/>
      <c r="AL959" s="49"/>
      <c r="AM959" s="49"/>
      <c r="AN959" s="49"/>
      <c r="AO959" s="49"/>
      <c r="AP959" s="49"/>
      <c r="AR959" s="49"/>
      <c r="AU959" s="49"/>
      <c r="AV959" s="49"/>
      <c r="AW959" s="49"/>
      <c r="AX959" s="49"/>
      <c r="AY959" s="49"/>
      <c r="AZ959" s="49"/>
      <c r="BA959" s="49"/>
      <c r="BB959" s="49"/>
      <c r="BC959" s="49"/>
      <c r="BD959" s="49"/>
    </row>
    <row r="960" spans="18:56" x14ac:dyDescent="0.3">
      <c r="R960" s="49"/>
      <c r="S960" s="49"/>
      <c r="T960" s="49"/>
      <c r="U960" s="49"/>
      <c r="V960" s="49"/>
      <c r="W960" s="49"/>
      <c r="X960" s="49"/>
      <c r="Y960" s="49"/>
      <c r="Z960" s="49"/>
      <c r="AA960" s="49"/>
      <c r="AB960" s="49"/>
      <c r="AC960" s="49"/>
      <c r="AG960" s="49"/>
      <c r="AH960" s="49"/>
      <c r="AI960" s="49"/>
      <c r="AJ960" s="49"/>
      <c r="AK960" s="49"/>
      <c r="AL960" s="49"/>
      <c r="AM960" s="49"/>
      <c r="AN960" s="49"/>
      <c r="AO960" s="49"/>
      <c r="AP960" s="49"/>
      <c r="AR960" s="49"/>
      <c r="AU960" s="49"/>
      <c r="AV960" s="49"/>
      <c r="AW960" s="49"/>
      <c r="AX960" s="49"/>
      <c r="AY960" s="49"/>
      <c r="AZ960" s="49"/>
      <c r="BA960" s="49"/>
      <c r="BB960" s="49"/>
      <c r="BC960" s="49"/>
      <c r="BD960" s="49"/>
    </row>
    <row r="961" spans="18:56" x14ac:dyDescent="0.3">
      <c r="R961" s="49"/>
      <c r="S961" s="49"/>
      <c r="T961" s="49"/>
      <c r="U961" s="49"/>
      <c r="V961" s="49"/>
      <c r="W961" s="49"/>
      <c r="X961" s="49"/>
      <c r="Y961" s="49"/>
      <c r="Z961" s="49"/>
      <c r="AA961" s="49"/>
      <c r="AB961" s="49"/>
      <c r="AC961" s="49"/>
      <c r="AG961" s="49"/>
      <c r="AH961" s="49"/>
      <c r="AI961" s="49"/>
      <c r="AJ961" s="49"/>
      <c r="AK961" s="49"/>
      <c r="AL961" s="49"/>
      <c r="AM961" s="49"/>
      <c r="AN961" s="49"/>
      <c r="AO961" s="49"/>
      <c r="AP961" s="49"/>
      <c r="AR961" s="49"/>
      <c r="AU961" s="49"/>
      <c r="AV961" s="49"/>
      <c r="AW961" s="49"/>
      <c r="AX961" s="49"/>
      <c r="AY961" s="49"/>
      <c r="AZ961" s="49"/>
      <c r="BA961" s="49"/>
      <c r="BB961" s="49"/>
      <c r="BC961" s="49"/>
      <c r="BD961" s="49"/>
    </row>
    <row r="962" spans="18:56" x14ac:dyDescent="0.3">
      <c r="R962" s="49"/>
      <c r="S962" s="49"/>
      <c r="T962" s="49"/>
      <c r="U962" s="49"/>
      <c r="V962" s="49"/>
      <c r="W962" s="49"/>
      <c r="X962" s="49"/>
      <c r="Y962" s="49"/>
      <c r="Z962" s="49"/>
      <c r="AA962" s="49"/>
      <c r="AB962" s="49"/>
      <c r="AC962" s="49"/>
      <c r="AG962" s="49"/>
      <c r="AH962" s="49"/>
      <c r="AI962" s="49"/>
      <c r="AJ962" s="49"/>
      <c r="AK962" s="49"/>
      <c r="AL962" s="49"/>
      <c r="AM962" s="49"/>
      <c r="AN962" s="49"/>
      <c r="AO962" s="49"/>
      <c r="AP962" s="49"/>
      <c r="AR962" s="49"/>
      <c r="AU962" s="49"/>
      <c r="AV962" s="49"/>
      <c r="AW962" s="49"/>
      <c r="AX962" s="49"/>
      <c r="AY962" s="49"/>
      <c r="AZ962" s="49"/>
      <c r="BA962" s="49"/>
      <c r="BB962" s="49"/>
      <c r="BC962" s="49"/>
      <c r="BD962" s="49"/>
    </row>
    <row r="963" spans="18:56" x14ac:dyDescent="0.3">
      <c r="R963" s="49"/>
      <c r="S963" s="49"/>
      <c r="T963" s="49"/>
      <c r="U963" s="49"/>
      <c r="V963" s="49"/>
      <c r="W963" s="49"/>
      <c r="X963" s="49"/>
      <c r="Y963" s="49"/>
      <c r="Z963" s="49"/>
      <c r="AA963" s="49"/>
      <c r="AB963" s="49"/>
      <c r="AC963" s="49"/>
      <c r="AG963" s="49"/>
      <c r="AH963" s="49"/>
      <c r="AI963" s="49"/>
      <c r="AJ963" s="49"/>
      <c r="AK963" s="49"/>
      <c r="AL963" s="49"/>
      <c r="AM963" s="49"/>
      <c r="AN963" s="49"/>
      <c r="AO963" s="49"/>
      <c r="AP963" s="49"/>
      <c r="AR963" s="49"/>
      <c r="AU963" s="49"/>
      <c r="AV963" s="49"/>
      <c r="AW963" s="49"/>
      <c r="AX963" s="49"/>
      <c r="AY963" s="49"/>
      <c r="AZ963" s="49"/>
      <c r="BA963" s="49"/>
      <c r="BB963" s="49"/>
      <c r="BC963" s="49"/>
      <c r="BD963" s="49"/>
    </row>
    <row r="964" spans="18:56" x14ac:dyDescent="0.3">
      <c r="R964" s="49"/>
      <c r="S964" s="49"/>
      <c r="T964" s="49"/>
      <c r="U964" s="49"/>
      <c r="V964" s="49"/>
      <c r="W964" s="49"/>
      <c r="X964" s="49"/>
      <c r="Y964" s="49"/>
      <c r="Z964" s="49"/>
      <c r="AA964" s="49"/>
      <c r="AB964" s="49"/>
      <c r="AC964" s="49"/>
      <c r="AG964" s="49"/>
      <c r="AH964" s="49"/>
      <c r="AI964" s="49"/>
      <c r="AJ964" s="49"/>
      <c r="AK964" s="49"/>
      <c r="AL964" s="49"/>
      <c r="AM964" s="49"/>
      <c r="AN964" s="49"/>
      <c r="AO964" s="49"/>
      <c r="AP964" s="49"/>
      <c r="AR964" s="49"/>
      <c r="AU964" s="49"/>
      <c r="AV964" s="49"/>
      <c r="AW964" s="49"/>
      <c r="AX964" s="49"/>
      <c r="AY964" s="49"/>
      <c r="AZ964" s="49"/>
      <c r="BA964" s="49"/>
      <c r="BB964" s="49"/>
      <c r="BC964" s="49"/>
      <c r="BD964" s="49"/>
    </row>
    <row r="965" spans="18:56" x14ac:dyDescent="0.3">
      <c r="R965" s="49"/>
      <c r="S965" s="49"/>
      <c r="T965" s="49"/>
      <c r="U965" s="49"/>
      <c r="V965" s="49"/>
      <c r="W965" s="49"/>
      <c r="X965" s="49"/>
      <c r="Y965" s="49"/>
      <c r="Z965" s="49"/>
      <c r="AA965" s="49"/>
      <c r="AB965" s="49"/>
      <c r="AC965" s="49"/>
      <c r="AG965" s="49"/>
      <c r="AH965" s="49"/>
      <c r="AI965" s="49"/>
      <c r="AJ965" s="49"/>
      <c r="AK965" s="49"/>
      <c r="AL965" s="49"/>
      <c r="AM965" s="49"/>
      <c r="AN965" s="49"/>
      <c r="AO965" s="49"/>
      <c r="AP965" s="49"/>
      <c r="AR965" s="49"/>
      <c r="AU965" s="49"/>
      <c r="AV965" s="49"/>
      <c r="AW965" s="49"/>
      <c r="AX965" s="49"/>
      <c r="AY965" s="49"/>
      <c r="AZ965" s="49"/>
      <c r="BA965" s="49"/>
      <c r="BB965" s="49"/>
      <c r="BC965" s="49"/>
      <c r="BD965" s="49"/>
    </row>
    <row r="966" spans="18:56" x14ac:dyDescent="0.3">
      <c r="R966" s="49"/>
      <c r="S966" s="49"/>
      <c r="T966" s="49"/>
      <c r="U966" s="49"/>
      <c r="V966" s="49"/>
      <c r="W966" s="49"/>
      <c r="X966" s="49"/>
      <c r="Y966" s="49"/>
      <c r="Z966" s="49"/>
      <c r="AA966" s="49"/>
      <c r="AB966" s="49"/>
      <c r="AC966" s="49"/>
      <c r="AG966" s="49"/>
      <c r="AH966" s="49"/>
      <c r="AI966" s="49"/>
      <c r="AJ966" s="49"/>
      <c r="AK966" s="49"/>
      <c r="AL966" s="49"/>
      <c r="AM966" s="49"/>
      <c r="AN966" s="49"/>
      <c r="AO966" s="49"/>
      <c r="AP966" s="49"/>
      <c r="AR966" s="49"/>
      <c r="AU966" s="49"/>
      <c r="AV966" s="49"/>
      <c r="AW966" s="49"/>
      <c r="AX966" s="49"/>
      <c r="AY966" s="49"/>
      <c r="AZ966" s="49"/>
      <c r="BA966" s="49"/>
      <c r="BB966" s="49"/>
      <c r="BC966" s="49"/>
      <c r="BD966" s="49"/>
    </row>
    <row r="967" spans="18:56" x14ac:dyDescent="0.3">
      <c r="R967" s="49"/>
      <c r="S967" s="49"/>
      <c r="T967" s="49"/>
      <c r="U967" s="49"/>
      <c r="V967" s="49"/>
      <c r="W967" s="49"/>
      <c r="X967" s="49"/>
      <c r="Y967" s="49"/>
      <c r="Z967" s="49"/>
      <c r="AA967" s="49"/>
      <c r="AB967" s="49"/>
      <c r="AC967" s="49"/>
      <c r="AG967" s="49"/>
      <c r="AH967" s="49"/>
      <c r="AI967" s="49"/>
      <c r="AJ967" s="49"/>
      <c r="AK967" s="49"/>
      <c r="AL967" s="49"/>
      <c r="AM967" s="49"/>
      <c r="AN967" s="49"/>
      <c r="AO967" s="49"/>
      <c r="AP967" s="49"/>
      <c r="AR967" s="49"/>
      <c r="AU967" s="49"/>
      <c r="AV967" s="49"/>
      <c r="AW967" s="49"/>
      <c r="AX967" s="49"/>
      <c r="AY967" s="49"/>
      <c r="AZ967" s="49"/>
      <c r="BA967" s="49"/>
      <c r="BB967" s="49"/>
      <c r="BC967" s="49"/>
      <c r="BD967" s="49"/>
    </row>
    <row r="968" spans="18:56" x14ac:dyDescent="0.3">
      <c r="R968" s="49"/>
      <c r="S968" s="49"/>
      <c r="T968" s="49"/>
      <c r="U968" s="49"/>
      <c r="V968" s="49"/>
      <c r="W968" s="49"/>
      <c r="X968" s="49"/>
      <c r="Y968" s="49"/>
      <c r="Z968" s="49"/>
      <c r="AA968" s="49"/>
      <c r="AB968" s="49"/>
      <c r="AC968" s="49"/>
      <c r="AG968" s="49"/>
      <c r="AH968" s="49"/>
      <c r="AI968" s="49"/>
      <c r="AJ968" s="49"/>
      <c r="AK968" s="49"/>
      <c r="AL968" s="49"/>
      <c r="AM968" s="49"/>
      <c r="AN968" s="49"/>
      <c r="AO968" s="49"/>
      <c r="AP968" s="49"/>
      <c r="AR968" s="49"/>
      <c r="AU968" s="49"/>
      <c r="AV968" s="49"/>
      <c r="AW968" s="49"/>
      <c r="AX968" s="49"/>
      <c r="AY968" s="49"/>
      <c r="AZ968" s="49"/>
      <c r="BA968" s="49"/>
      <c r="BB968" s="49"/>
      <c r="BC968" s="49"/>
      <c r="BD968" s="49"/>
    </row>
    <row r="969" spans="18:56" x14ac:dyDescent="0.3">
      <c r="R969" s="49"/>
      <c r="S969" s="49"/>
      <c r="T969" s="49"/>
      <c r="U969" s="49"/>
      <c r="V969" s="49"/>
      <c r="W969" s="49"/>
      <c r="X969" s="49"/>
      <c r="Y969" s="49"/>
      <c r="Z969" s="49"/>
      <c r="AA969" s="49"/>
      <c r="AB969" s="49"/>
      <c r="AC969" s="49"/>
      <c r="AG969" s="49"/>
      <c r="AH969" s="49"/>
      <c r="AI969" s="49"/>
      <c r="AJ969" s="49"/>
      <c r="AK969" s="49"/>
      <c r="AL969" s="49"/>
      <c r="AM969" s="49"/>
      <c r="AN969" s="49"/>
      <c r="AO969" s="49"/>
      <c r="AP969" s="49"/>
      <c r="AR969" s="49"/>
      <c r="AU969" s="49"/>
      <c r="AV969" s="49"/>
      <c r="AW969" s="49"/>
      <c r="AX969" s="49"/>
      <c r="AY969" s="49"/>
      <c r="AZ969" s="49"/>
      <c r="BA969" s="49"/>
      <c r="BB969" s="49"/>
      <c r="BC969" s="49"/>
      <c r="BD969" s="49"/>
    </row>
    <row r="970" spans="18:56" x14ac:dyDescent="0.3">
      <c r="R970" s="49"/>
      <c r="S970" s="49"/>
      <c r="T970" s="49"/>
      <c r="U970" s="49"/>
      <c r="V970" s="49"/>
      <c r="W970" s="49"/>
      <c r="X970" s="49"/>
      <c r="Y970" s="49"/>
      <c r="Z970" s="49"/>
      <c r="AA970" s="49"/>
      <c r="AB970" s="49"/>
      <c r="AC970" s="49"/>
      <c r="AG970" s="49"/>
      <c r="AH970" s="49"/>
      <c r="AI970" s="49"/>
      <c r="AJ970" s="49"/>
      <c r="AK970" s="49"/>
      <c r="AL970" s="49"/>
      <c r="AM970" s="49"/>
      <c r="AN970" s="49"/>
      <c r="AO970" s="49"/>
      <c r="AP970" s="49"/>
      <c r="AR970" s="49"/>
      <c r="AU970" s="49"/>
      <c r="AV970" s="49"/>
      <c r="AW970" s="49"/>
      <c r="AX970" s="49"/>
      <c r="AY970" s="49"/>
      <c r="AZ970" s="49"/>
      <c r="BA970" s="49"/>
      <c r="BB970" s="49"/>
      <c r="BC970" s="49"/>
      <c r="BD970" s="49"/>
    </row>
    <row r="971" spans="18:56" x14ac:dyDescent="0.3">
      <c r="R971" s="49"/>
      <c r="S971" s="49"/>
      <c r="T971" s="49"/>
      <c r="U971" s="49"/>
      <c r="V971" s="49"/>
      <c r="W971" s="49"/>
      <c r="X971" s="49"/>
      <c r="Y971" s="49"/>
      <c r="Z971" s="49"/>
      <c r="AA971" s="49"/>
      <c r="AB971" s="49"/>
      <c r="AC971" s="49"/>
      <c r="AG971" s="49"/>
      <c r="AH971" s="49"/>
      <c r="AI971" s="49"/>
      <c r="AJ971" s="49"/>
      <c r="AK971" s="49"/>
      <c r="AL971" s="49"/>
      <c r="AM971" s="49"/>
      <c r="AN971" s="49"/>
      <c r="AO971" s="49"/>
      <c r="AP971" s="49"/>
      <c r="AR971" s="49"/>
      <c r="AU971" s="49"/>
      <c r="AV971" s="49"/>
      <c r="AW971" s="49"/>
      <c r="AX971" s="49"/>
      <c r="AY971" s="49"/>
      <c r="AZ971" s="49"/>
      <c r="BA971" s="49"/>
      <c r="BB971" s="49"/>
      <c r="BC971" s="49"/>
      <c r="BD971" s="49"/>
    </row>
    <row r="972" spans="18:56" x14ac:dyDescent="0.3">
      <c r="R972" s="49"/>
      <c r="S972" s="49"/>
      <c r="T972" s="49"/>
      <c r="U972" s="49"/>
      <c r="V972" s="49"/>
      <c r="W972" s="49"/>
      <c r="X972" s="49"/>
      <c r="Y972" s="49"/>
      <c r="Z972" s="49"/>
      <c r="AA972" s="49"/>
      <c r="AB972" s="49"/>
      <c r="AC972" s="49"/>
      <c r="AG972" s="49"/>
      <c r="AH972" s="49"/>
      <c r="AI972" s="49"/>
      <c r="AJ972" s="49"/>
      <c r="AK972" s="49"/>
      <c r="AL972" s="49"/>
      <c r="AM972" s="49"/>
      <c r="AN972" s="49"/>
      <c r="AO972" s="49"/>
      <c r="AP972" s="49"/>
      <c r="AR972" s="49"/>
      <c r="AU972" s="49"/>
      <c r="AV972" s="49"/>
      <c r="AW972" s="49"/>
      <c r="AX972" s="49"/>
      <c r="AY972" s="49"/>
      <c r="AZ972" s="49"/>
      <c r="BA972" s="49"/>
      <c r="BB972" s="49"/>
      <c r="BC972" s="49"/>
      <c r="BD972" s="49"/>
    </row>
    <row r="973" spans="18:56" x14ac:dyDescent="0.3">
      <c r="R973" s="49"/>
      <c r="S973" s="49"/>
      <c r="T973" s="49"/>
      <c r="U973" s="49"/>
      <c r="V973" s="49"/>
      <c r="W973" s="49"/>
      <c r="X973" s="49"/>
      <c r="Y973" s="49"/>
      <c r="Z973" s="49"/>
      <c r="AA973" s="49"/>
      <c r="AB973" s="49"/>
      <c r="AC973" s="49"/>
      <c r="AG973" s="49"/>
      <c r="AH973" s="49"/>
      <c r="AI973" s="49"/>
      <c r="AJ973" s="49"/>
      <c r="AK973" s="49"/>
      <c r="AL973" s="49"/>
      <c r="AM973" s="49"/>
      <c r="AN973" s="49"/>
      <c r="AO973" s="49"/>
      <c r="AP973" s="49"/>
      <c r="AR973" s="49"/>
      <c r="AU973" s="49"/>
      <c r="AV973" s="49"/>
      <c r="AW973" s="49"/>
      <c r="AX973" s="49"/>
      <c r="AY973" s="49"/>
      <c r="AZ973" s="49"/>
      <c r="BA973" s="49"/>
      <c r="BB973" s="49"/>
      <c r="BC973" s="49"/>
      <c r="BD973" s="49"/>
    </row>
    <row r="974" spans="18:56" x14ac:dyDescent="0.3">
      <c r="R974" s="49"/>
      <c r="S974" s="49"/>
      <c r="T974" s="49"/>
      <c r="U974" s="49"/>
      <c r="V974" s="49"/>
      <c r="W974" s="49"/>
      <c r="X974" s="49"/>
      <c r="Y974" s="49"/>
      <c r="Z974" s="49"/>
      <c r="AA974" s="49"/>
      <c r="AB974" s="49"/>
      <c r="AC974" s="49"/>
      <c r="AG974" s="49"/>
      <c r="AH974" s="49"/>
      <c r="AI974" s="49"/>
      <c r="AJ974" s="49"/>
      <c r="AK974" s="49"/>
      <c r="AL974" s="49"/>
      <c r="AM974" s="49"/>
      <c r="AN974" s="49"/>
      <c r="AO974" s="49"/>
      <c r="AP974" s="49"/>
      <c r="AR974" s="49"/>
      <c r="AU974" s="49"/>
      <c r="AV974" s="49"/>
      <c r="AW974" s="49"/>
      <c r="AX974" s="49"/>
      <c r="AY974" s="49"/>
      <c r="AZ974" s="49"/>
      <c r="BA974" s="49"/>
      <c r="BB974" s="49"/>
      <c r="BC974" s="49"/>
      <c r="BD974" s="49"/>
    </row>
    <row r="975" spans="18:56" x14ac:dyDescent="0.3">
      <c r="R975" s="49"/>
      <c r="S975" s="49"/>
      <c r="T975" s="49"/>
      <c r="U975" s="49"/>
      <c r="V975" s="49"/>
      <c r="W975" s="49"/>
      <c r="X975" s="49"/>
      <c r="Y975" s="49"/>
      <c r="Z975" s="49"/>
      <c r="AA975" s="49"/>
      <c r="AB975" s="49"/>
      <c r="AC975" s="49"/>
      <c r="AG975" s="49"/>
      <c r="AH975" s="49"/>
      <c r="AI975" s="49"/>
      <c r="AJ975" s="49"/>
      <c r="AK975" s="49"/>
      <c r="AL975" s="49"/>
      <c r="AM975" s="49"/>
      <c r="AN975" s="49"/>
      <c r="AO975" s="49"/>
      <c r="AP975" s="49"/>
      <c r="AR975" s="49"/>
      <c r="AU975" s="49"/>
      <c r="AV975" s="49"/>
      <c r="AW975" s="49"/>
      <c r="AX975" s="49"/>
      <c r="AY975" s="49"/>
      <c r="AZ975" s="49"/>
      <c r="BA975" s="49"/>
      <c r="BB975" s="49"/>
      <c r="BC975" s="49"/>
      <c r="BD975" s="49"/>
    </row>
    <row r="976" spans="18:56" x14ac:dyDescent="0.3">
      <c r="R976" s="49"/>
      <c r="S976" s="49"/>
      <c r="T976" s="49"/>
      <c r="U976" s="49"/>
      <c r="V976" s="49"/>
      <c r="W976" s="49"/>
      <c r="X976" s="49"/>
      <c r="Y976" s="49"/>
      <c r="Z976" s="49"/>
      <c r="AA976" s="49"/>
      <c r="AB976" s="49"/>
      <c r="AC976" s="49"/>
      <c r="AG976" s="49"/>
      <c r="AH976" s="49"/>
      <c r="AI976" s="49"/>
      <c r="AJ976" s="49"/>
      <c r="AK976" s="49"/>
      <c r="AL976" s="49"/>
      <c r="AM976" s="49"/>
      <c r="AN976" s="49"/>
      <c r="AO976" s="49"/>
      <c r="AP976" s="49"/>
      <c r="AR976" s="49"/>
      <c r="AU976" s="49"/>
      <c r="AV976" s="49"/>
      <c r="AW976" s="49"/>
      <c r="AX976" s="49"/>
      <c r="AY976" s="49"/>
      <c r="AZ976" s="49"/>
      <c r="BA976" s="49"/>
      <c r="BB976" s="49"/>
      <c r="BC976" s="49"/>
      <c r="BD976" s="49"/>
    </row>
    <row r="977" spans="18:56" x14ac:dyDescent="0.3">
      <c r="R977" s="49"/>
      <c r="S977" s="49"/>
      <c r="T977" s="49"/>
      <c r="U977" s="49"/>
      <c r="V977" s="49"/>
      <c r="W977" s="49"/>
      <c r="X977" s="49"/>
      <c r="Y977" s="49"/>
      <c r="Z977" s="49"/>
      <c r="AA977" s="49"/>
      <c r="AB977" s="49"/>
      <c r="AC977" s="49"/>
      <c r="AG977" s="49"/>
      <c r="AH977" s="49"/>
      <c r="AI977" s="49"/>
      <c r="AJ977" s="49"/>
      <c r="AK977" s="49"/>
      <c r="AL977" s="49"/>
      <c r="AM977" s="49"/>
      <c r="AN977" s="49"/>
      <c r="AO977" s="49"/>
      <c r="AP977" s="49"/>
      <c r="AR977" s="49"/>
      <c r="AU977" s="49"/>
      <c r="AV977" s="49"/>
      <c r="AW977" s="49"/>
      <c r="AX977" s="49"/>
      <c r="AY977" s="49"/>
      <c r="AZ977" s="49"/>
      <c r="BA977" s="49"/>
      <c r="BB977" s="49"/>
      <c r="BC977" s="49"/>
      <c r="BD977" s="49"/>
    </row>
    <row r="978" spans="18:56" x14ac:dyDescent="0.3">
      <c r="R978" s="49"/>
      <c r="S978" s="49"/>
      <c r="T978" s="49"/>
      <c r="U978" s="49"/>
      <c r="V978" s="49"/>
      <c r="W978" s="49"/>
      <c r="X978" s="49"/>
      <c r="Y978" s="49"/>
      <c r="Z978" s="49"/>
      <c r="AA978" s="49"/>
      <c r="AB978" s="49"/>
      <c r="AC978" s="49"/>
      <c r="AG978" s="49"/>
      <c r="AH978" s="49"/>
      <c r="AI978" s="49"/>
      <c r="AJ978" s="49"/>
      <c r="AK978" s="49"/>
      <c r="AL978" s="49"/>
      <c r="AM978" s="49"/>
      <c r="AN978" s="49"/>
      <c r="AO978" s="49"/>
      <c r="AP978" s="49"/>
      <c r="AR978" s="49"/>
      <c r="AU978" s="49"/>
      <c r="AV978" s="49"/>
      <c r="AW978" s="49"/>
      <c r="AX978" s="49"/>
      <c r="AY978" s="49"/>
      <c r="AZ978" s="49"/>
      <c r="BA978" s="49"/>
      <c r="BB978" s="49"/>
      <c r="BC978" s="49"/>
      <c r="BD978" s="49"/>
    </row>
    <row r="979" spans="18:56" x14ac:dyDescent="0.3">
      <c r="R979" s="49"/>
      <c r="S979" s="49"/>
      <c r="T979" s="49"/>
      <c r="U979" s="49"/>
      <c r="V979" s="49"/>
      <c r="W979" s="49"/>
      <c r="X979" s="49"/>
      <c r="Y979" s="49"/>
      <c r="Z979" s="49"/>
      <c r="AA979" s="49"/>
      <c r="AB979" s="49"/>
      <c r="AC979" s="49"/>
      <c r="AG979" s="49"/>
      <c r="AH979" s="49"/>
      <c r="AI979" s="49"/>
      <c r="AJ979" s="49"/>
      <c r="AK979" s="49"/>
      <c r="AL979" s="49"/>
      <c r="AM979" s="49"/>
      <c r="AN979" s="49"/>
      <c r="AO979" s="49"/>
      <c r="AP979" s="49"/>
      <c r="AR979" s="49"/>
      <c r="AU979" s="49"/>
      <c r="AV979" s="49"/>
      <c r="AW979" s="49"/>
      <c r="AX979" s="49"/>
      <c r="AY979" s="49"/>
      <c r="AZ979" s="49"/>
      <c r="BA979" s="49"/>
      <c r="BB979" s="49"/>
      <c r="BC979" s="49"/>
      <c r="BD979" s="49"/>
    </row>
    <row r="980" spans="18:56" x14ac:dyDescent="0.3">
      <c r="R980" s="49"/>
      <c r="S980" s="49"/>
      <c r="T980" s="49"/>
      <c r="U980" s="49"/>
      <c r="V980" s="49"/>
      <c r="W980" s="49"/>
      <c r="X980" s="49"/>
      <c r="Y980" s="49"/>
      <c r="Z980" s="49"/>
      <c r="AA980" s="49"/>
      <c r="AB980" s="49"/>
      <c r="AC980" s="49"/>
      <c r="AG980" s="49"/>
      <c r="AH980" s="49"/>
      <c r="AI980" s="49"/>
      <c r="AJ980" s="49"/>
      <c r="AK980" s="49"/>
      <c r="AL980" s="49"/>
      <c r="AM980" s="49"/>
      <c r="AN980" s="49"/>
      <c r="AO980" s="49"/>
      <c r="AP980" s="49"/>
      <c r="AR980" s="49"/>
      <c r="AU980" s="49"/>
      <c r="AV980" s="49"/>
      <c r="AW980" s="49"/>
      <c r="AX980" s="49"/>
      <c r="AY980" s="49"/>
      <c r="AZ980" s="49"/>
      <c r="BA980" s="49"/>
      <c r="BB980" s="49"/>
      <c r="BC980" s="49"/>
      <c r="BD980" s="49"/>
    </row>
    <row r="981" spans="18:56" x14ac:dyDescent="0.3">
      <c r="R981" s="49"/>
      <c r="S981" s="49"/>
      <c r="T981" s="49"/>
      <c r="U981" s="49"/>
      <c r="V981" s="49"/>
      <c r="W981" s="49"/>
      <c r="X981" s="49"/>
      <c r="Y981" s="49"/>
      <c r="Z981" s="49"/>
      <c r="AA981" s="49"/>
      <c r="AB981" s="49"/>
      <c r="AC981" s="49"/>
      <c r="AG981" s="49"/>
      <c r="AH981" s="49"/>
      <c r="AI981" s="49"/>
      <c r="AJ981" s="49"/>
      <c r="AK981" s="49"/>
      <c r="AL981" s="49"/>
      <c r="AM981" s="49"/>
      <c r="AN981" s="49"/>
      <c r="AO981" s="49"/>
      <c r="AP981" s="49"/>
      <c r="AR981" s="49"/>
      <c r="AU981" s="49"/>
      <c r="AV981" s="49"/>
      <c r="AW981" s="49"/>
      <c r="AX981" s="49"/>
      <c r="AY981" s="49"/>
      <c r="AZ981" s="49"/>
      <c r="BA981" s="49"/>
      <c r="BB981" s="49"/>
      <c r="BC981" s="49"/>
      <c r="BD981" s="49"/>
    </row>
    <row r="982" spans="18:56" x14ac:dyDescent="0.3">
      <c r="R982" s="49"/>
      <c r="S982" s="49"/>
      <c r="T982" s="49"/>
      <c r="U982" s="49"/>
      <c r="V982" s="49"/>
      <c r="W982" s="49"/>
      <c r="X982" s="49"/>
      <c r="Y982" s="49"/>
      <c r="Z982" s="49"/>
      <c r="AA982" s="49"/>
      <c r="AB982" s="49"/>
      <c r="AC982" s="49"/>
      <c r="AG982" s="49"/>
      <c r="AH982" s="49"/>
      <c r="AI982" s="49"/>
      <c r="AJ982" s="49"/>
      <c r="AK982" s="49"/>
      <c r="AL982" s="49"/>
      <c r="AM982" s="49"/>
      <c r="AN982" s="49"/>
      <c r="AO982" s="49"/>
      <c r="AP982" s="49"/>
      <c r="AR982" s="49"/>
      <c r="AU982" s="49"/>
      <c r="AV982" s="49"/>
      <c r="AW982" s="49"/>
      <c r="AX982" s="49"/>
      <c r="AY982" s="49"/>
      <c r="AZ982" s="49"/>
      <c r="BA982" s="49"/>
      <c r="BB982" s="49"/>
      <c r="BC982" s="49"/>
      <c r="BD982" s="49"/>
    </row>
    <row r="983" spans="18:56" x14ac:dyDescent="0.3">
      <c r="R983" s="49"/>
      <c r="S983" s="49"/>
      <c r="T983" s="49"/>
      <c r="U983" s="49"/>
      <c r="V983" s="49"/>
      <c r="W983" s="49"/>
      <c r="X983" s="49"/>
      <c r="Y983" s="49"/>
      <c r="Z983" s="49"/>
      <c r="AA983" s="49"/>
      <c r="AB983" s="49"/>
      <c r="AC983" s="49"/>
      <c r="AG983" s="49"/>
      <c r="AH983" s="49"/>
      <c r="AI983" s="49"/>
      <c r="AJ983" s="49"/>
      <c r="AK983" s="49"/>
      <c r="AL983" s="49"/>
      <c r="AM983" s="49"/>
      <c r="AN983" s="49"/>
      <c r="AO983" s="49"/>
      <c r="AP983" s="49"/>
      <c r="AR983" s="49"/>
      <c r="AU983" s="49"/>
      <c r="AV983" s="49"/>
      <c r="AW983" s="49"/>
      <c r="AX983" s="49"/>
      <c r="AY983" s="49"/>
      <c r="AZ983" s="49"/>
      <c r="BA983" s="49"/>
      <c r="BB983" s="49"/>
      <c r="BC983" s="49"/>
      <c r="BD983" s="49"/>
    </row>
    <row r="984" spans="18:56" x14ac:dyDescent="0.3">
      <c r="R984" s="49"/>
      <c r="S984" s="49"/>
      <c r="T984" s="49"/>
      <c r="U984" s="49"/>
      <c r="V984" s="49"/>
      <c r="W984" s="49"/>
      <c r="X984" s="49"/>
      <c r="Y984" s="49"/>
      <c r="Z984" s="49"/>
      <c r="AA984" s="49"/>
      <c r="AB984" s="49"/>
      <c r="AC984" s="49"/>
      <c r="AG984" s="49"/>
      <c r="AH984" s="49"/>
      <c r="AI984" s="49"/>
      <c r="AJ984" s="49"/>
      <c r="AK984" s="49"/>
      <c r="AL984" s="49"/>
      <c r="AM984" s="49"/>
      <c r="AN984" s="49"/>
      <c r="AO984" s="49"/>
      <c r="AP984" s="49"/>
      <c r="AR984" s="49"/>
      <c r="AU984" s="49"/>
      <c r="AV984" s="49"/>
      <c r="AW984" s="49"/>
      <c r="AX984" s="49"/>
      <c r="AY984" s="49"/>
      <c r="AZ984" s="49"/>
      <c r="BA984" s="49"/>
      <c r="BB984" s="49"/>
      <c r="BC984" s="49"/>
      <c r="BD984" s="49"/>
    </row>
    <row r="985" spans="18:56" x14ac:dyDescent="0.3">
      <c r="R985" s="49"/>
      <c r="S985" s="49"/>
      <c r="T985" s="49"/>
      <c r="U985" s="49"/>
      <c r="V985" s="49"/>
      <c r="W985" s="49"/>
      <c r="X985" s="49"/>
      <c r="Y985" s="49"/>
      <c r="Z985" s="49"/>
      <c r="AA985" s="49"/>
      <c r="AB985" s="49"/>
      <c r="AC985" s="49"/>
      <c r="AG985" s="49"/>
      <c r="AH985" s="49"/>
      <c r="AI985" s="49"/>
      <c r="AJ985" s="49"/>
      <c r="AK985" s="49"/>
      <c r="AL985" s="49"/>
      <c r="AM985" s="49"/>
      <c r="AN985" s="49"/>
      <c r="AO985" s="49"/>
      <c r="AP985" s="49"/>
      <c r="AR985" s="49"/>
      <c r="AU985" s="49"/>
      <c r="AV985" s="49"/>
      <c r="AW985" s="49"/>
      <c r="AX985" s="49"/>
      <c r="AY985" s="49"/>
      <c r="AZ985" s="49"/>
      <c r="BA985" s="49"/>
      <c r="BB985" s="49"/>
      <c r="BC985" s="49"/>
      <c r="BD985" s="49"/>
    </row>
    <row r="986" spans="18:56" x14ac:dyDescent="0.3">
      <c r="R986" s="49"/>
      <c r="S986" s="49"/>
      <c r="T986" s="49"/>
      <c r="U986" s="49"/>
      <c r="V986" s="49"/>
      <c r="W986" s="49"/>
      <c r="X986" s="49"/>
      <c r="Y986" s="49"/>
      <c r="Z986" s="49"/>
      <c r="AA986" s="49"/>
      <c r="AB986" s="49"/>
      <c r="AC986" s="49"/>
      <c r="AG986" s="49"/>
      <c r="AH986" s="49"/>
      <c r="AI986" s="49"/>
      <c r="AJ986" s="49"/>
      <c r="AK986" s="49"/>
      <c r="AL986" s="49"/>
      <c r="AM986" s="49"/>
      <c r="AN986" s="49"/>
      <c r="AO986" s="49"/>
      <c r="AP986" s="49"/>
      <c r="AR986" s="49"/>
      <c r="AU986" s="49"/>
      <c r="AV986" s="49"/>
      <c r="AW986" s="49"/>
      <c r="AX986" s="49"/>
      <c r="AY986" s="49"/>
      <c r="AZ986" s="49"/>
      <c r="BA986" s="49"/>
      <c r="BB986" s="49"/>
      <c r="BC986" s="49"/>
      <c r="BD986" s="49"/>
    </row>
    <row r="987" spans="18:56" x14ac:dyDescent="0.3">
      <c r="R987" s="49"/>
      <c r="S987" s="49"/>
      <c r="T987" s="49"/>
      <c r="U987" s="49"/>
      <c r="V987" s="49"/>
      <c r="W987" s="49"/>
      <c r="X987" s="49"/>
      <c r="Y987" s="49"/>
      <c r="Z987" s="49"/>
      <c r="AA987" s="49"/>
      <c r="AB987" s="49"/>
      <c r="AC987" s="49"/>
      <c r="AG987" s="49"/>
      <c r="AH987" s="49"/>
      <c r="AI987" s="49"/>
      <c r="AJ987" s="49"/>
      <c r="AK987" s="49"/>
      <c r="AL987" s="49"/>
      <c r="AM987" s="49"/>
      <c r="AN987" s="49"/>
      <c r="AO987" s="49"/>
      <c r="AP987" s="49"/>
      <c r="AR987" s="49"/>
      <c r="AU987" s="49"/>
      <c r="AV987" s="49"/>
      <c r="AW987" s="49"/>
      <c r="AX987" s="49"/>
      <c r="AY987" s="49"/>
      <c r="AZ987" s="49"/>
      <c r="BA987" s="49"/>
      <c r="BB987" s="49"/>
      <c r="BC987" s="49"/>
      <c r="BD987" s="49"/>
    </row>
    <row r="988" spans="18:56" x14ac:dyDescent="0.3">
      <c r="R988" s="49"/>
      <c r="S988" s="49"/>
      <c r="T988" s="49"/>
      <c r="U988" s="49"/>
      <c r="V988" s="49"/>
      <c r="W988" s="49"/>
      <c r="X988" s="49"/>
      <c r="Y988" s="49"/>
      <c r="Z988" s="49"/>
      <c r="AA988" s="49"/>
      <c r="AB988" s="49"/>
      <c r="AC988" s="49"/>
      <c r="AG988" s="49"/>
      <c r="AH988" s="49"/>
      <c r="AI988" s="49"/>
      <c r="AJ988" s="49"/>
      <c r="AK988" s="49"/>
      <c r="AL988" s="49"/>
      <c r="AM988" s="49"/>
      <c r="AN988" s="49"/>
      <c r="AO988" s="49"/>
      <c r="AP988" s="49"/>
      <c r="AR988" s="49"/>
      <c r="AU988" s="49"/>
      <c r="AV988" s="49"/>
      <c r="AW988" s="49"/>
      <c r="AX988" s="49"/>
      <c r="AY988" s="49"/>
      <c r="AZ988" s="49"/>
      <c r="BA988" s="49"/>
      <c r="BB988" s="49"/>
      <c r="BC988" s="49"/>
      <c r="BD988" s="49"/>
    </row>
    <row r="989" spans="18:56" x14ac:dyDescent="0.3">
      <c r="R989" s="49"/>
      <c r="S989" s="49"/>
      <c r="T989" s="49"/>
      <c r="U989" s="49"/>
      <c r="V989" s="49"/>
      <c r="W989" s="49"/>
      <c r="X989" s="49"/>
      <c r="Y989" s="49"/>
      <c r="Z989" s="49"/>
      <c r="AA989" s="49"/>
      <c r="AB989" s="49"/>
      <c r="AC989" s="49"/>
      <c r="AG989" s="49"/>
      <c r="AH989" s="49"/>
      <c r="AI989" s="49"/>
      <c r="AJ989" s="49"/>
      <c r="AK989" s="49"/>
      <c r="AL989" s="49"/>
      <c r="AM989" s="49"/>
      <c r="AN989" s="49"/>
      <c r="AO989" s="49"/>
      <c r="AP989" s="49"/>
      <c r="AR989" s="49"/>
      <c r="AU989" s="49"/>
      <c r="AV989" s="49"/>
      <c r="AW989" s="49"/>
      <c r="AX989" s="49"/>
      <c r="AY989" s="49"/>
      <c r="AZ989" s="49"/>
      <c r="BA989" s="49"/>
      <c r="BB989" s="49"/>
      <c r="BC989" s="49"/>
      <c r="BD989" s="49"/>
    </row>
    <row r="990" spans="18:56" x14ac:dyDescent="0.3">
      <c r="R990" s="49"/>
      <c r="S990" s="49"/>
      <c r="T990" s="49"/>
      <c r="U990" s="49"/>
      <c r="V990" s="49"/>
      <c r="W990" s="49"/>
      <c r="X990" s="49"/>
      <c r="Y990" s="49"/>
      <c r="Z990" s="49"/>
      <c r="AA990" s="49"/>
      <c r="AB990" s="49"/>
      <c r="AC990" s="49"/>
      <c r="AG990" s="49"/>
      <c r="AH990" s="49"/>
      <c r="AI990" s="49"/>
      <c r="AJ990" s="49"/>
      <c r="AK990" s="49"/>
      <c r="AL990" s="49"/>
      <c r="AM990" s="49"/>
      <c r="AN990" s="49"/>
      <c r="AO990" s="49"/>
      <c r="AP990" s="49"/>
      <c r="AR990" s="49"/>
      <c r="AU990" s="49"/>
      <c r="AV990" s="49"/>
      <c r="AW990" s="49"/>
      <c r="AX990" s="49"/>
      <c r="AY990" s="49"/>
      <c r="AZ990" s="49"/>
      <c r="BA990" s="49"/>
      <c r="BB990" s="49"/>
      <c r="BC990" s="49"/>
      <c r="BD990" s="49"/>
    </row>
    <row r="991" spans="18:56" x14ac:dyDescent="0.3">
      <c r="R991" s="49"/>
      <c r="S991" s="49"/>
      <c r="T991" s="49"/>
      <c r="U991" s="49"/>
      <c r="V991" s="49"/>
      <c r="W991" s="49"/>
      <c r="X991" s="49"/>
      <c r="Y991" s="49"/>
      <c r="Z991" s="49"/>
      <c r="AA991" s="49"/>
      <c r="AB991" s="49"/>
      <c r="AC991" s="49"/>
      <c r="AG991" s="49"/>
      <c r="AH991" s="49"/>
      <c r="AI991" s="49"/>
      <c r="AJ991" s="49"/>
      <c r="AK991" s="49"/>
      <c r="AL991" s="49"/>
      <c r="AM991" s="49"/>
      <c r="AN991" s="49"/>
      <c r="AO991" s="49"/>
      <c r="AP991" s="49"/>
      <c r="AR991" s="49"/>
      <c r="AU991" s="49"/>
      <c r="AV991" s="49"/>
      <c r="AW991" s="49"/>
      <c r="AX991" s="49"/>
      <c r="AY991" s="49"/>
      <c r="AZ991" s="49"/>
      <c r="BA991" s="49"/>
      <c r="BB991" s="49"/>
      <c r="BC991" s="49"/>
      <c r="BD991" s="49"/>
    </row>
    <row r="992" spans="18:56" x14ac:dyDescent="0.3">
      <c r="R992" s="49"/>
      <c r="S992" s="49"/>
      <c r="T992" s="49"/>
      <c r="U992" s="49"/>
      <c r="V992" s="49"/>
      <c r="W992" s="49"/>
      <c r="X992" s="49"/>
      <c r="Y992" s="49"/>
      <c r="Z992" s="49"/>
      <c r="AA992" s="49"/>
      <c r="AB992" s="49"/>
      <c r="AC992" s="49"/>
      <c r="AG992" s="49"/>
      <c r="AH992" s="49"/>
      <c r="AI992" s="49"/>
      <c r="AJ992" s="49"/>
      <c r="AK992" s="49"/>
      <c r="AL992" s="49"/>
      <c r="AM992" s="49"/>
      <c r="AN992" s="49"/>
      <c r="AO992" s="49"/>
      <c r="AP992" s="49"/>
      <c r="AR992" s="49"/>
      <c r="AU992" s="49"/>
      <c r="AV992" s="49"/>
      <c r="AW992" s="49"/>
      <c r="AX992" s="49"/>
      <c r="AY992" s="49"/>
      <c r="AZ992" s="49"/>
      <c r="BA992" s="49"/>
      <c r="BB992" s="49"/>
      <c r="BC992" s="49"/>
      <c r="BD992" s="49"/>
    </row>
    <row r="993" spans="18:56" x14ac:dyDescent="0.3">
      <c r="R993" s="49"/>
      <c r="S993" s="49"/>
      <c r="T993" s="49"/>
      <c r="U993" s="49"/>
      <c r="V993" s="49"/>
      <c r="W993" s="49"/>
      <c r="X993" s="49"/>
      <c r="Y993" s="49"/>
      <c r="Z993" s="49"/>
      <c r="AA993" s="49"/>
      <c r="AB993" s="49"/>
      <c r="AC993" s="49"/>
      <c r="AG993" s="49"/>
      <c r="AH993" s="49"/>
      <c r="AI993" s="49"/>
      <c r="AJ993" s="49"/>
      <c r="AK993" s="49"/>
      <c r="AL993" s="49"/>
      <c r="AM993" s="49"/>
      <c r="AN993" s="49"/>
      <c r="AO993" s="49"/>
      <c r="AP993" s="49"/>
      <c r="AR993" s="49"/>
      <c r="AU993" s="49"/>
      <c r="AV993" s="49"/>
      <c r="AW993" s="49"/>
      <c r="AX993" s="49"/>
      <c r="AY993" s="49"/>
      <c r="AZ993" s="49"/>
      <c r="BA993" s="49"/>
      <c r="BB993" s="49"/>
      <c r="BC993" s="49"/>
      <c r="BD993" s="49"/>
    </row>
    <row r="994" spans="18:56" x14ac:dyDescent="0.3">
      <c r="R994" s="49"/>
      <c r="S994" s="49"/>
      <c r="T994" s="49"/>
      <c r="U994" s="49"/>
      <c r="V994" s="49"/>
      <c r="W994" s="49"/>
      <c r="X994" s="49"/>
      <c r="Y994" s="49"/>
      <c r="Z994" s="49"/>
      <c r="AA994" s="49"/>
      <c r="AB994" s="49"/>
      <c r="AC994" s="49"/>
      <c r="AG994" s="49"/>
      <c r="AH994" s="49"/>
      <c r="AI994" s="49"/>
      <c r="AJ994" s="49"/>
      <c r="AK994" s="49"/>
      <c r="AL994" s="49"/>
      <c r="AM994" s="49"/>
      <c r="AN994" s="49"/>
      <c r="AO994" s="49"/>
      <c r="AP994" s="49"/>
      <c r="AR994" s="49"/>
      <c r="AU994" s="49"/>
      <c r="AV994" s="49"/>
      <c r="AW994" s="49"/>
      <c r="AX994" s="49"/>
      <c r="AY994" s="49"/>
      <c r="AZ994" s="49"/>
      <c r="BA994" s="49"/>
      <c r="BB994" s="49"/>
      <c r="BC994" s="49"/>
      <c r="BD994" s="49"/>
    </row>
    <row r="995" spans="18:56" x14ac:dyDescent="0.3">
      <c r="R995" s="49"/>
      <c r="S995" s="49"/>
      <c r="T995" s="49"/>
      <c r="U995" s="49"/>
      <c r="V995" s="49"/>
      <c r="W995" s="49"/>
      <c r="X995" s="49"/>
      <c r="Y995" s="49"/>
      <c r="Z995" s="49"/>
      <c r="AA995" s="49"/>
      <c r="AB995" s="49"/>
      <c r="AC995" s="49"/>
      <c r="AG995" s="49"/>
      <c r="AH995" s="49"/>
      <c r="AI995" s="49"/>
      <c r="AJ995" s="49"/>
      <c r="AK995" s="49"/>
      <c r="AL995" s="49"/>
      <c r="AM995" s="49"/>
      <c r="AN995" s="49"/>
      <c r="AO995" s="49"/>
      <c r="AP995" s="49"/>
      <c r="AR995" s="49"/>
      <c r="AU995" s="49"/>
      <c r="AV995" s="49"/>
      <c r="AW995" s="49"/>
      <c r="AX995" s="49"/>
      <c r="AY995" s="49"/>
      <c r="AZ995" s="49"/>
      <c r="BA995" s="49"/>
      <c r="BB995" s="49"/>
      <c r="BC995" s="49"/>
      <c r="BD995" s="49"/>
    </row>
    <row r="996" spans="18:56" x14ac:dyDescent="0.3">
      <c r="R996" s="49"/>
      <c r="S996" s="49"/>
      <c r="T996" s="49"/>
      <c r="U996" s="49"/>
      <c r="V996" s="49"/>
      <c r="W996" s="49"/>
      <c r="X996" s="49"/>
      <c r="Y996" s="49"/>
      <c r="Z996" s="49"/>
      <c r="AA996" s="49"/>
      <c r="AB996" s="49"/>
      <c r="AC996" s="49"/>
      <c r="AG996" s="49"/>
      <c r="AH996" s="49"/>
      <c r="AI996" s="49"/>
      <c r="AJ996" s="49"/>
      <c r="AK996" s="49"/>
      <c r="AL996" s="49"/>
      <c r="AM996" s="49"/>
      <c r="AN996" s="49"/>
      <c r="AO996" s="49"/>
      <c r="AP996" s="49"/>
      <c r="AR996" s="49"/>
      <c r="AU996" s="49"/>
      <c r="AV996" s="49"/>
      <c r="AW996" s="49"/>
      <c r="AX996" s="49"/>
      <c r="AY996" s="49"/>
      <c r="AZ996" s="49"/>
      <c r="BA996" s="49"/>
      <c r="BB996" s="49"/>
      <c r="BC996" s="49"/>
      <c r="BD996" s="49"/>
    </row>
    <row r="997" spans="18:56" x14ac:dyDescent="0.3">
      <c r="R997" s="49"/>
      <c r="S997" s="49"/>
      <c r="T997" s="49"/>
      <c r="U997" s="49"/>
      <c r="V997" s="49"/>
      <c r="W997" s="49"/>
      <c r="X997" s="49"/>
      <c r="Y997" s="49"/>
      <c r="Z997" s="49"/>
      <c r="AA997" s="49"/>
      <c r="AB997" s="49"/>
      <c r="AC997" s="49"/>
      <c r="AG997" s="49"/>
      <c r="AH997" s="49"/>
      <c r="AI997" s="49"/>
      <c r="AJ997" s="49"/>
      <c r="AK997" s="49"/>
      <c r="AL997" s="49"/>
      <c r="AM997" s="49"/>
      <c r="AN997" s="49"/>
      <c r="AO997" s="49"/>
      <c r="AP997" s="49"/>
      <c r="AR997" s="49"/>
      <c r="AU997" s="49"/>
      <c r="AV997" s="49"/>
      <c r="AW997" s="49"/>
      <c r="AX997" s="49"/>
      <c r="AY997" s="49"/>
      <c r="AZ997" s="49"/>
      <c r="BA997" s="49"/>
      <c r="BB997" s="49"/>
      <c r="BC997" s="49"/>
      <c r="BD997" s="49"/>
    </row>
    <row r="998" spans="18:56" x14ac:dyDescent="0.3">
      <c r="R998" s="49"/>
      <c r="S998" s="49"/>
      <c r="T998" s="49"/>
      <c r="U998" s="49"/>
      <c r="V998" s="49"/>
      <c r="W998" s="49"/>
      <c r="X998" s="49"/>
      <c r="Y998" s="49"/>
      <c r="Z998" s="49"/>
      <c r="AA998" s="49"/>
      <c r="AB998" s="49"/>
      <c r="AC998" s="49"/>
      <c r="AG998" s="49"/>
      <c r="AH998" s="49"/>
      <c r="AI998" s="49"/>
      <c r="AJ998" s="49"/>
      <c r="AK998" s="49"/>
      <c r="AL998" s="49"/>
      <c r="AM998" s="49"/>
      <c r="AN998" s="49"/>
      <c r="AO998" s="49"/>
      <c r="AP998" s="49"/>
      <c r="AR998" s="49"/>
      <c r="AU998" s="49"/>
      <c r="AV998" s="49"/>
      <c r="AW998" s="49"/>
      <c r="AX998" s="49"/>
      <c r="AY998" s="49"/>
      <c r="AZ998" s="49"/>
      <c r="BA998" s="49"/>
      <c r="BB998" s="49"/>
      <c r="BC998" s="49"/>
      <c r="BD998" s="49"/>
    </row>
    <row r="999" spans="18:56" x14ac:dyDescent="0.3">
      <c r="R999" s="49"/>
      <c r="S999" s="49"/>
      <c r="T999" s="49"/>
      <c r="U999" s="49"/>
      <c r="V999" s="49"/>
      <c r="W999" s="49"/>
      <c r="X999" s="49"/>
      <c r="Y999" s="49"/>
      <c r="Z999" s="49"/>
      <c r="AA999" s="49"/>
      <c r="AB999" s="49"/>
      <c r="AC999" s="49"/>
      <c r="AG999" s="49"/>
      <c r="AH999" s="49"/>
      <c r="AI999" s="49"/>
      <c r="AJ999" s="49"/>
      <c r="AK999" s="49"/>
      <c r="AL999" s="49"/>
      <c r="AM999" s="49"/>
      <c r="AN999" s="49"/>
      <c r="AO999" s="49"/>
      <c r="AP999" s="49"/>
      <c r="AR999" s="49"/>
      <c r="AU999" s="49"/>
      <c r="AV999" s="49"/>
      <c r="AW999" s="49"/>
      <c r="AX999" s="49"/>
      <c r="AY999" s="49"/>
      <c r="AZ999" s="49"/>
      <c r="BA999" s="49"/>
      <c r="BB999" s="49"/>
      <c r="BC999" s="49"/>
      <c r="BD999" s="49"/>
    </row>
    <row r="1000" spans="18:56" x14ac:dyDescent="0.3">
      <c r="R1000" s="49"/>
      <c r="S1000" s="49"/>
      <c r="T1000" s="49"/>
      <c r="U1000" s="49"/>
      <c r="V1000" s="49"/>
      <c r="W1000" s="49"/>
      <c r="X1000" s="49"/>
      <c r="Y1000" s="49"/>
      <c r="Z1000" s="49"/>
      <c r="AA1000" s="49"/>
      <c r="AB1000" s="49"/>
      <c r="AC1000" s="49"/>
      <c r="AG1000" s="49"/>
      <c r="AH1000" s="49"/>
      <c r="AI1000" s="49"/>
      <c r="AJ1000" s="49"/>
      <c r="AK1000" s="49"/>
      <c r="AL1000" s="49"/>
      <c r="AM1000" s="49"/>
      <c r="AN1000" s="49"/>
      <c r="AO1000" s="49"/>
      <c r="AP1000" s="49"/>
      <c r="AR1000" s="49"/>
      <c r="AU1000" s="49"/>
      <c r="AV1000" s="49"/>
      <c r="AW1000" s="49"/>
      <c r="AX1000" s="49"/>
      <c r="AY1000" s="49"/>
      <c r="AZ1000" s="49"/>
      <c r="BA1000" s="49"/>
      <c r="BB1000" s="49"/>
      <c r="BC1000" s="49"/>
      <c r="BD1000" s="49"/>
    </row>
    <row r="1001" spans="18:56" x14ac:dyDescent="0.3">
      <c r="R1001" s="49"/>
      <c r="S1001" s="49"/>
      <c r="T1001" s="49"/>
      <c r="U1001" s="49"/>
      <c r="V1001" s="49"/>
      <c r="W1001" s="49"/>
      <c r="X1001" s="49"/>
      <c r="Y1001" s="49"/>
      <c r="Z1001" s="49"/>
      <c r="AA1001" s="49"/>
      <c r="AB1001" s="49"/>
      <c r="AC1001" s="49"/>
      <c r="AG1001" s="49"/>
      <c r="AH1001" s="49"/>
      <c r="AI1001" s="49"/>
      <c r="AJ1001" s="49"/>
      <c r="AK1001" s="49"/>
      <c r="AL1001" s="49"/>
      <c r="AM1001" s="49"/>
      <c r="AN1001" s="49"/>
      <c r="AO1001" s="49"/>
      <c r="AP1001" s="49"/>
      <c r="AR1001" s="49"/>
      <c r="AU1001" s="49"/>
      <c r="AV1001" s="49"/>
      <c r="AW1001" s="49"/>
      <c r="AX1001" s="49"/>
      <c r="AY1001" s="49"/>
      <c r="AZ1001" s="49"/>
      <c r="BA1001" s="49"/>
      <c r="BB1001" s="49"/>
      <c r="BC1001" s="49"/>
      <c r="BD1001" s="49"/>
    </row>
    <row r="1002" spans="18:56" x14ac:dyDescent="0.3">
      <c r="R1002" s="49"/>
      <c r="S1002" s="49"/>
      <c r="T1002" s="49"/>
      <c r="U1002" s="49"/>
      <c r="V1002" s="49"/>
      <c r="W1002" s="49"/>
      <c r="X1002" s="49"/>
      <c r="Y1002" s="49"/>
      <c r="Z1002" s="49"/>
      <c r="AA1002" s="49"/>
      <c r="AB1002" s="49"/>
      <c r="AC1002" s="49"/>
      <c r="AG1002" s="49"/>
      <c r="AH1002" s="49"/>
      <c r="AI1002" s="49"/>
      <c r="AJ1002" s="49"/>
      <c r="AK1002" s="49"/>
      <c r="AL1002" s="49"/>
      <c r="AM1002" s="49"/>
      <c r="AN1002" s="49"/>
      <c r="AO1002" s="49"/>
      <c r="AP1002" s="49"/>
      <c r="AR1002" s="49"/>
      <c r="AU1002" s="49"/>
      <c r="AV1002" s="49"/>
      <c r="AW1002" s="49"/>
      <c r="AX1002" s="49"/>
      <c r="AY1002" s="49"/>
      <c r="AZ1002" s="49"/>
      <c r="BA1002" s="49"/>
      <c r="BB1002" s="49"/>
      <c r="BC1002" s="49"/>
      <c r="BD1002" s="49"/>
    </row>
    <row r="1003" spans="18:56" x14ac:dyDescent="0.3">
      <c r="R1003" s="49"/>
      <c r="S1003" s="49"/>
      <c r="T1003" s="49"/>
      <c r="U1003" s="49"/>
      <c r="V1003" s="49"/>
      <c r="W1003" s="49"/>
      <c r="X1003" s="49"/>
      <c r="Y1003" s="49"/>
      <c r="Z1003" s="49"/>
      <c r="AA1003" s="49"/>
      <c r="AB1003" s="49"/>
      <c r="AC1003" s="49"/>
      <c r="AG1003" s="49"/>
      <c r="AH1003" s="49"/>
      <c r="AI1003" s="49"/>
      <c r="AJ1003" s="49"/>
      <c r="AK1003" s="49"/>
      <c r="AL1003" s="49"/>
      <c r="AM1003" s="49"/>
      <c r="AN1003" s="49"/>
      <c r="AO1003" s="49"/>
      <c r="AP1003" s="49"/>
      <c r="AR1003" s="49"/>
      <c r="AU1003" s="49"/>
      <c r="AV1003" s="49"/>
      <c r="AW1003" s="49"/>
      <c r="AX1003" s="49"/>
      <c r="AY1003" s="49"/>
      <c r="AZ1003" s="49"/>
      <c r="BA1003" s="49"/>
      <c r="BB1003" s="49"/>
      <c r="BC1003" s="49"/>
      <c r="BD1003" s="49"/>
    </row>
    <row r="1004" spans="18:56" x14ac:dyDescent="0.3">
      <c r="R1004" s="49"/>
      <c r="S1004" s="49"/>
      <c r="T1004" s="49"/>
      <c r="U1004" s="49"/>
      <c r="V1004" s="49"/>
      <c r="W1004" s="49"/>
      <c r="X1004" s="49"/>
      <c r="Y1004" s="49"/>
      <c r="Z1004" s="49"/>
      <c r="AA1004" s="49"/>
      <c r="AB1004" s="49"/>
      <c r="AC1004" s="49"/>
      <c r="AG1004" s="49"/>
      <c r="AH1004" s="49"/>
      <c r="AI1004" s="49"/>
      <c r="AJ1004" s="49"/>
      <c r="AK1004" s="49"/>
      <c r="AL1004" s="49"/>
      <c r="AM1004" s="49"/>
      <c r="AN1004" s="49"/>
      <c r="AO1004" s="49"/>
      <c r="AP1004" s="49"/>
      <c r="AR1004" s="49"/>
      <c r="AU1004" s="49"/>
      <c r="AV1004" s="49"/>
      <c r="AW1004" s="49"/>
      <c r="AX1004" s="49"/>
      <c r="AY1004" s="49"/>
      <c r="AZ1004" s="49"/>
      <c r="BA1004" s="49"/>
      <c r="BB1004" s="49"/>
      <c r="BC1004" s="49"/>
      <c r="BD1004" s="49"/>
    </row>
    <row r="1005" spans="18:56" x14ac:dyDescent="0.3">
      <c r="R1005" s="49"/>
      <c r="S1005" s="49"/>
      <c r="T1005" s="49"/>
      <c r="U1005" s="49"/>
      <c r="V1005" s="49"/>
      <c r="W1005" s="49"/>
      <c r="X1005" s="49"/>
      <c r="Y1005" s="49"/>
      <c r="Z1005" s="49"/>
      <c r="AA1005" s="49"/>
      <c r="AB1005" s="49"/>
      <c r="AC1005" s="49"/>
      <c r="AG1005" s="49"/>
      <c r="AH1005" s="49"/>
      <c r="AI1005" s="49"/>
      <c r="AJ1005" s="49"/>
      <c r="AK1005" s="49"/>
      <c r="AL1005" s="49"/>
      <c r="AM1005" s="49"/>
      <c r="AN1005" s="49"/>
      <c r="AO1005" s="49"/>
      <c r="AP1005" s="49"/>
      <c r="AR1005" s="49"/>
      <c r="AU1005" s="49"/>
      <c r="AV1005" s="49"/>
      <c r="AW1005" s="49"/>
      <c r="AX1005" s="49"/>
      <c r="AY1005" s="49"/>
      <c r="AZ1005" s="49"/>
      <c r="BA1005" s="49"/>
      <c r="BB1005" s="49"/>
      <c r="BC1005" s="49"/>
      <c r="BD1005" s="49"/>
    </row>
    <row r="1006" spans="18:56" x14ac:dyDescent="0.3">
      <c r="R1006" s="49"/>
      <c r="S1006" s="49"/>
      <c r="T1006" s="49"/>
      <c r="U1006" s="49"/>
      <c r="V1006" s="49"/>
      <c r="W1006" s="49"/>
      <c r="X1006" s="49"/>
      <c r="Y1006" s="49"/>
      <c r="Z1006" s="49"/>
      <c r="AA1006" s="49"/>
      <c r="AB1006" s="49"/>
      <c r="AC1006" s="49"/>
      <c r="AG1006" s="49"/>
      <c r="AH1006" s="49"/>
      <c r="AI1006" s="49"/>
      <c r="AJ1006" s="49"/>
      <c r="AK1006" s="49"/>
      <c r="AL1006" s="49"/>
      <c r="AM1006" s="49"/>
      <c r="AN1006" s="49"/>
      <c r="AO1006" s="49"/>
      <c r="AP1006" s="49"/>
      <c r="AR1006" s="49"/>
      <c r="AU1006" s="49"/>
      <c r="AV1006" s="49"/>
      <c r="AW1006" s="49"/>
      <c r="AX1006" s="49"/>
      <c r="AY1006" s="49"/>
      <c r="AZ1006" s="49"/>
      <c r="BA1006" s="49"/>
      <c r="BB1006" s="49"/>
      <c r="BC1006" s="49"/>
      <c r="BD1006" s="49"/>
    </row>
    <row r="1007" spans="18:56" x14ac:dyDescent="0.3">
      <c r="R1007" s="49"/>
      <c r="S1007" s="49"/>
      <c r="T1007" s="49"/>
      <c r="U1007" s="49"/>
      <c r="V1007" s="49"/>
      <c r="W1007" s="49"/>
      <c r="X1007" s="49"/>
      <c r="Y1007" s="49"/>
      <c r="Z1007" s="49"/>
      <c r="AA1007" s="49"/>
      <c r="AB1007" s="49"/>
      <c r="AC1007" s="49"/>
      <c r="AG1007" s="49"/>
      <c r="AH1007" s="49"/>
      <c r="AI1007" s="49"/>
      <c r="AJ1007" s="49"/>
      <c r="AK1007" s="49"/>
      <c r="AL1007" s="49"/>
      <c r="AM1007" s="49"/>
      <c r="AN1007" s="49"/>
      <c r="AO1007" s="49"/>
      <c r="AP1007" s="49"/>
      <c r="AR1007" s="49"/>
      <c r="AU1007" s="49"/>
      <c r="AV1007" s="49"/>
      <c r="AW1007" s="49"/>
      <c r="AX1007" s="49"/>
      <c r="AY1007" s="49"/>
      <c r="AZ1007" s="49"/>
      <c r="BA1007" s="49"/>
      <c r="BB1007" s="49"/>
      <c r="BC1007" s="49"/>
      <c r="BD1007" s="49"/>
    </row>
    <row r="1008" spans="18:56" x14ac:dyDescent="0.3">
      <c r="R1008" s="49"/>
      <c r="S1008" s="49"/>
      <c r="T1008" s="49"/>
      <c r="U1008" s="49"/>
      <c r="V1008" s="49"/>
      <c r="W1008" s="49"/>
      <c r="X1008" s="49"/>
      <c r="Y1008" s="49"/>
      <c r="Z1008" s="49"/>
      <c r="AA1008" s="49"/>
      <c r="AB1008" s="49"/>
      <c r="AC1008" s="49"/>
      <c r="AG1008" s="49"/>
      <c r="AH1008" s="49"/>
      <c r="AI1008" s="49"/>
      <c r="AJ1008" s="49"/>
      <c r="AK1008" s="49"/>
      <c r="AL1008" s="49"/>
      <c r="AM1008" s="49"/>
      <c r="AN1008" s="49"/>
      <c r="AO1008" s="49"/>
      <c r="AP1008" s="49"/>
      <c r="AR1008" s="49"/>
      <c r="AU1008" s="49"/>
      <c r="AV1008" s="49"/>
      <c r="AW1008" s="49"/>
      <c r="AX1008" s="49"/>
      <c r="AY1008" s="49"/>
      <c r="AZ1008" s="49"/>
      <c r="BA1008" s="49"/>
      <c r="BB1008" s="49"/>
      <c r="BC1008" s="49"/>
      <c r="BD1008" s="49"/>
    </row>
    <row r="1009" spans="18:56" x14ac:dyDescent="0.3">
      <c r="R1009" s="49"/>
      <c r="S1009" s="49"/>
      <c r="T1009" s="49"/>
      <c r="U1009" s="49"/>
      <c r="V1009" s="49"/>
      <c r="W1009" s="49"/>
      <c r="X1009" s="49"/>
      <c r="Y1009" s="49"/>
      <c r="Z1009" s="49"/>
      <c r="AA1009" s="49"/>
      <c r="AB1009" s="49"/>
      <c r="AC1009" s="49"/>
      <c r="AG1009" s="49"/>
      <c r="AH1009" s="49"/>
      <c r="AI1009" s="49"/>
      <c r="AJ1009" s="49"/>
      <c r="AK1009" s="49"/>
      <c r="AL1009" s="49"/>
      <c r="AM1009" s="49"/>
      <c r="AN1009" s="49"/>
      <c r="AO1009" s="49"/>
      <c r="AP1009" s="49"/>
      <c r="AR1009" s="49"/>
      <c r="AU1009" s="49"/>
      <c r="AV1009" s="49"/>
      <c r="AW1009" s="49"/>
      <c r="AX1009" s="49"/>
      <c r="AY1009" s="49"/>
      <c r="AZ1009" s="49"/>
      <c r="BA1009" s="49"/>
      <c r="BB1009" s="49"/>
      <c r="BC1009" s="49"/>
      <c r="BD1009" s="49"/>
    </row>
    <row r="1010" spans="18:56" x14ac:dyDescent="0.3">
      <c r="R1010" s="49"/>
      <c r="S1010" s="49"/>
      <c r="T1010" s="49"/>
      <c r="U1010" s="49"/>
      <c r="V1010" s="49"/>
      <c r="W1010" s="49"/>
      <c r="X1010" s="49"/>
      <c r="Y1010" s="49"/>
      <c r="Z1010" s="49"/>
      <c r="AA1010" s="49"/>
      <c r="AB1010" s="49"/>
      <c r="AC1010" s="49"/>
      <c r="AG1010" s="49"/>
      <c r="AH1010" s="49"/>
      <c r="AI1010" s="49"/>
      <c r="AJ1010" s="49"/>
      <c r="AK1010" s="49"/>
      <c r="AL1010" s="49"/>
      <c r="AM1010" s="49"/>
      <c r="AN1010" s="49"/>
      <c r="AO1010" s="49"/>
      <c r="AP1010" s="49"/>
      <c r="AR1010" s="49"/>
      <c r="AU1010" s="49"/>
      <c r="AV1010" s="49"/>
      <c r="AW1010" s="49"/>
      <c r="AX1010" s="49"/>
      <c r="AY1010" s="49"/>
      <c r="AZ1010" s="49"/>
      <c r="BA1010" s="49"/>
      <c r="BB1010" s="49"/>
      <c r="BC1010" s="49"/>
      <c r="BD1010" s="49"/>
    </row>
    <row r="1011" spans="18:56" x14ac:dyDescent="0.3">
      <c r="R1011" s="49"/>
      <c r="S1011" s="49"/>
      <c r="T1011" s="49"/>
      <c r="U1011" s="49"/>
      <c r="V1011" s="49"/>
      <c r="W1011" s="49"/>
      <c r="X1011" s="49"/>
      <c r="Y1011" s="49"/>
      <c r="Z1011" s="49"/>
      <c r="AA1011" s="49"/>
      <c r="AB1011" s="49"/>
      <c r="AC1011" s="49"/>
      <c r="AG1011" s="49"/>
      <c r="AH1011" s="49"/>
      <c r="AI1011" s="49"/>
      <c r="AJ1011" s="49"/>
      <c r="AK1011" s="49"/>
      <c r="AL1011" s="49"/>
      <c r="AM1011" s="49"/>
      <c r="AN1011" s="49"/>
      <c r="AO1011" s="49"/>
      <c r="AP1011" s="49"/>
      <c r="AR1011" s="49"/>
      <c r="AU1011" s="49"/>
      <c r="AV1011" s="49"/>
      <c r="AW1011" s="49"/>
      <c r="AX1011" s="49"/>
      <c r="AY1011" s="49"/>
      <c r="AZ1011" s="49"/>
      <c r="BA1011" s="49"/>
      <c r="BB1011" s="49"/>
      <c r="BC1011" s="49"/>
      <c r="BD1011" s="49"/>
    </row>
    <row r="1012" spans="18:56" x14ac:dyDescent="0.3">
      <c r="R1012" s="49"/>
      <c r="S1012" s="49"/>
      <c r="T1012" s="49"/>
      <c r="U1012" s="49"/>
      <c r="V1012" s="49"/>
      <c r="W1012" s="49"/>
      <c r="X1012" s="49"/>
      <c r="Y1012" s="49"/>
      <c r="Z1012" s="49"/>
      <c r="AA1012" s="49"/>
      <c r="AB1012" s="49"/>
      <c r="AC1012" s="49"/>
      <c r="AG1012" s="49"/>
      <c r="AH1012" s="49"/>
      <c r="AI1012" s="49"/>
      <c r="AJ1012" s="49"/>
      <c r="AK1012" s="49"/>
      <c r="AL1012" s="49"/>
      <c r="AM1012" s="49"/>
      <c r="AN1012" s="49"/>
      <c r="AO1012" s="49"/>
      <c r="AP1012" s="49"/>
      <c r="AR1012" s="49"/>
      <c r="AU1012" s="49"/>
      <c r="AV1012" s="49"/>
      <c r="AW1012" s="49"/>
      <c r="AX1012" s="49"/>
      <c r="AY1012" s="49"/>
      <c r="AZ1012" s="49"/>
      <c r="BA1012" s="49"/>
      <c r="BB1012" s="49"/>
      <c r="BC1012" s="49"/>
      <c r="BD1012" s="49"/>
    </row>
    <row r="1013" spans="18:56" x14ac:dyDescent="0.3">
      <c r="R1013" s="49"/>
      <c r="S1013" s="49"/>
      <c r="T1013" s="49"/>
      <c r="U1013" s="49"/>
      <c r="V1013" s="49"/>
      <c r="W1013" s="49"/>
      <c r="X1013" s="49"/>
      <c r="Y1013" s="49"/>
      <c r="Z1013" s="49"/>
      <c r="AA1013" s="49"/>
      <c r="AB1013" s="49"/>
      <c r="AC1013" s="49"/>
      <c r="AG1013" s="49"/>
      <c r="AH1013" s="49"/>
      <c r="AI1013" s="49"/>
      <c r="AJ1013" s="49"/>
      <c r="AK1013" s="49"/>
      <c r="AL1013" s="49"/>
      <c r="AM1013" s="49"/>
      <c r="AN1013" s="49"/>
      <c r="AO1013" s="49"/>
      <c r="AP1013" s="49"/>
      <c r="AR1013" s="49"/>
      <c r="AU1013" s="49"/>
      <c r="AV1013" s="49"/>
      <c r="AW1013" s="49"/>
      <c r="AX1013" s="49"/>
      <c r="AY1013" s="49"/>
      <c r="AZ1013" s="49"/>
      <c r="BA1013" s="49"/>
      <c r="BB1013" s="49"/>
      <c r="BC1013" s="49"/>
      <c r="BD1013" s="49"/>
    </row>
    <row r="1014" spans="18:56" x14ac:dyDescent="0.3">
      <c r="R1014" s="49"/>
      <c r="S1014" s="49"/>
      <c r="T1014" s="49"/>
      <c r="U1014" s="49"/>
      <c r="V1014" s="49"/>
      <c r="W1014" s="49"/>
      <c r="X1014" s="49"/>
      <c r="Y1014" s="49"/>
      <c r="Z1014" s="49"/>
      <c r="AA1014" s="49"/>
      <c r="AB1014" s="49"/>
      <c r="AC1014" s="49"/>
      <c r="AG1014" s="49"/>
      <c r="AH1014" s="49"/>
      <c r="AI1014" s="49"/>
      <c r="AJ1014" s="49"/>
      <c r="AK1014" s="49"/>
      <c r="AL1014" s="49"/>
      <c r="AM1014" s="49"/>
      <c r="AN1014" s="49"/>
      <c r="AO1014" s="49"/>
      <c r="AP1014" s="49"/>
      <c r="AR1014" s="49"/>
      <c r="AU1014" s="49"/>
      <c r="AV1014" s="49"/>
      <c r="AW1014" s="49"/>
      <c r="AX1014" s="49"/>
      <c r="AY1014" s="49"/>
      <c r="AZ1014" s="49"/>
      <c r="BA1014" s="49"/>
      <c r="BB1014" s="49"/>
      <c r="BC1014" s="49"/>
      <c r="BD1014" s="49"/>
    </row>
    <row r="1015" spans="18:56" x14ac:dyDescent="0.3">
      <c r="R1015" s="49"/>
      <c r="S1015" s="49"/>
      <c r="T1015" s="49"/>
      <c r="U1015" s="49"/>
      <c r="V1015" s="49"/>
      <c r="W1015" s="49"/>
      <c r="X1015" s="49"/>
      <c r="Y1015" s="49"/>
      <c r="Z1015" s="49"/>
      <c r="AA1015" s="49"/>
      <c r="AB1015" s="49"/>
      <c r="AC1015" s="49"/>
      <c r="AG1015" s="49"/>
      <c r="AH1015" s="49"/>
      <c r="AI1015" s="49"/>
      <c r="AJ1015" s="49"/>
      <c r="AK1015" s="49"/>
      <c r="AL1015" s="49"/>
      <c r="AM1015" s="49"/>
      <c r="AN1015" s="49"/>
      <c r="AO1015" s="49"/>
      <c r="AP1015" s="49"/>
      <c r="AR1015" s="49"/>
      <c r="AU1015" s="49"/>
      <c r="AV1015" s="49"/>
      <c r="AW1015" s="49"/>
      <c r="AX1015" s="49"/>
      <c r="AY1015" s="49"/>
      <c r="AZ1015" s="49"/>
      <c r="BA1015" s="49"/>
      <c r="BB1015" s="49"/>
      <c r="BC1015" s="49"/>
      <c r="BD1015" s="49"/>
    </row>
    <row r="1016" spans="18:56" x14ac:dyDescent="0.3">
      <c r="R1016" s="49"/>
      <c r="S1016" s="49"/>
      <c r="T1016" s="49"/>
      <c r="U1016" s="49"/>
      <c r="V1016" s="49"/>
      <c r="W1016" s="49"/>
      <c r="X1016" s="49"/>
      <c r="Y1016" s="49"/>
      <c r="Z1016" s="49"/>
      <c r="AA1016" s="49"/>
      <c r="AB1016" s="49"/>
      <c r="AC1016" s="49"/>
      <c r="AG1016" s="49"/>
      <c r="AH1016" s="49"/>
      <c r="AI1016" s="49"/>
      <c r="AJ1016" s="49"/>
      <c r="AK1016" s="49"/>
      <c r="AL1016" s="49"/>
      <c r="AM1016" s="49"/>
      <c r="AN1016" s="49"/>
      <c r="AO1016" s="49"/>
      <c r="AP1016" s="49"/>
      <c r="AR1016" s="49"/>
      <c r="AU1016" s="49"/>
      <c r="AV1016" s="49"/>
      <c r="AW1016" s="49"/>
      <c r="AX1016" s="49"/>
      <c r="AY1016" s="49"/>
      <c r="AZ1016" s="49"/>
      <c r="BA1016" s="49"/>
      <c r="BB1016" s="49"/>
      <c r="BC1016" s="49"/>
      <c r="BD1016" s="49"/>
    </row>
    <row r="1017" spans="18:56" x14ac:dyDescent="0.3">
      <c r="R1017" s="49"/>
      <c r="S1017" s="49"/>
      <c r="T1017" s="49"/>
      <c r="U1017" s="49"/>
      <c r="V1017" s="49"/>
      <c r="W1017" s="49"/>
      <c r="X1017" s="49"/>
      <c r="Y1017" s="49"/>
      <c r="Z1017" s="49"/>
      <c r="AA1017" s="49"/>
      <c r="AB1017" s="49"/>
      <c r="AC1017" s="49"/>
      <c r="AG1017" s="49"/>
      <c r="AH1017" s="49"/>
      <c r="AI1017" s="49"/>
      <c r="AJ1017" s="49"/>
      <c r="AK1017" s="49"/>
      <c r="AL1017" s="49"/>
      <c r="AM1017" s="49"/>
      <c r="AN1017" s="49"/>
      <c r="AO1017" s="49"/>
      <c r="AP1017" s="49"/>
      <c r="AR1017" s="49"/>
      <c r="AU1017" s="49"/>
      <c r="AV1017" s="49"/>
      <c r="AW1017" s="49"/>
      <c r="AX1017" s="49"/>
      <c r="AY1017" s="49"/>
      <c r="AZ1017" s="49"/>
      <c r="BA1017" s="49"/>
      <c r="BB1017" s="49"/>
      <c r="BC1017" s="49"/>
      <c r="BD1017" s="49"/>
    </row>
    <row r="1018" spans="18:56" x14ac:dyDescent="0.3">
      <c r="R1018" s="49"/>
      <c r="S1018" s="49"/>
      <c r="T1018" s="49"/>
      <c r="U1018" s="49"/>
      <c r="V1018" s="49"/>
      <c r="W1018" s="49"/>
      <c r="X1018" s="49"/>
      <c r="Y1018" s="49"/>
      <c r="Z1018" s="49"/>
      <c r="AA1018" s="49"/>
      <c r="AB1018" s="49"/>
      <c r="AC1018" s="49"/>
      <c r="AG1018" s="49"/>
      <c r="AH1018" s="49"/>
      <c r="AI1018" s="49"/>
      <c r="AJ1018" s="49"/>
      <c r="AK1018" s="49"/>
      <c r="AL1018" s="49"/>
      <c r="AM1018" s="49"/>
      <c r="AN1018" s="49"/>
      <c r="AO1018" s="49"/>
      <c r="AP1018" s="49"/>
      <c r="AR1018" s="49"/>
      <c r="AU1018" s="49"/>
      <c r="AV1018" s="49"/>
      <c r="AW1018" s="49"/>
      <c r="AX1018" s="49"/>
      <c r="AY1018" s="49"/>
      <c r="AZ1018" s="49"/>
      <c r="BA1018" s="49"/>
      <c r="BB1018" s="49"/>
      <c r="BC1018" s="49"/>
      <c r="BD1018" s="49"/>
    </row>
    <row r="1019" spans="18:56" x14ac:dyDescent="0.3">
      <c r="R1019" s="49"/>
      <c r="S1019" s="49"/>
      <c r="T1019" s="49"/>
      <c r="U1019" s="49"/>
      <c r="V1019" s="49"/>
      <c r="W1019" s="49"/>
      <c r="X1019" s="49"/>
      <c r="Y1019" s="49"/>
      <c r="Z1019" s="49"/>
      <c r="AA1019" s="49"/>
      <c r="AB1019" s="49"/>
      <c r="AC1019" s="49"/>
      <c r="AG1019" s="49"/>
      <c r="AH1019" s="49"/>
      <c r="AI1019" s="49"/>
      <c r="AJ1019" s="49"/>
      <c r="AK1019" s="49"/>
      <c r="AL1019" s="49"/>
      <c r="AM1019" s="49"/>
      <c r="AN1019" s="49"/>
      <c r="AO1019" s="49"/>
      <c r="AP1019" s="49"/>
      <c r="AR1019" s="49"/>
      <c r="AU1019" s="49"/>
      <c r="AV1019" s="49"/>
      <c r="AW1019" s="49"/>
      <c r="AX1019" s="49"/>
      <c r="AY1019" s="49"/>
      <c r="AZ1019" s="49"/>
      <c r="BA1019" s="49"/>
      <c r="BB1019" s="49"/>
      <c r="BC1019" s="49"/>
      <c r="BD1019" s="49"/>
    </row>
    <row r="1020" spans="18:56" x14ac:dyDescent="0.3">
      <c r="R1020" s="49"/>
      <c r="S1020" s="49"/>
      <c r="T1020" s="49"/>
      <c r="U1020" s="49"/>
      <c r="V1020" s="49"/>
      <c r="W1020" s="49"/>
      <c r="X1020" s="49"/>
      <c r="Y1020" s="49"/>
      <c r="Z1020" s="49"/>
      <c r="AA1020" s="49"/>
      <c r="AB1020" s="49"/>
      <c r="AC1020" s="49"/>
      <c r="AG1020" s="49"/>
      <c r="AH1020" s="49"/>
      <c r="AI1020" s="49"/>
      <c r="AJ1020" s="49"/>
      <c r="AK1020" s="49"/>
      <c r="AL1020" s="49"/>
      <c r="AM1020" s="49"/>
      <c r="AN1020" s="49"/>
      <c r="AO1020" s="49"/>
      <c r="AP1020" s="49"/>
      <c r="AR1020" s="49"/>
      <c r="AU1020" s="49"/>
      <c r="AV1020" s="49"/>
      <c r="AW1020" s="49"/>
      <c r="AX1020" s="49"/>
      <c r="AY1020" s="49"/>
      <c r="AZ1020" s="49"/>
      <c r="BA1020" s="49"/>
      <c r="BB1020" s="49"/>
      <c r="BC1020" s="49"/>
      <c r="BD1020" s="49"/>
    </row>
    <row r="1021" spans="18:56" x14ac:dyDescent="0.3">
      <c r="R1021" s="49"/>
      <c r="S1021" s="49"/>
      <c r="T1021" s="49"/>
      <c r="U1021" s="49"/>
      <c r="V1021" s="49"/>
      <c r="W1021" s="49"/>
      <c r="X1021" s="49"/>
      <c r="Y1021" s="49"/>
      <c r="Z1021" s="49"/>
      <c r="AA1021" s="49"/>
      <c r="AB1021" s="49"/>
      <c r="AC1021" s="49"/>
      <c r="AG1021" s="49"/>
      <c r="AH1021" s="49"/>
      <c r="AI1021" s="49"/>
      <c r="AJ1021" s="49"/>
      <c r="AK1021" s="49"/>
      <c r="AL1021" s="49"/>
      <c r="AM1021" s="49"/>
      <c r="AN1021" s="49"/>
      <c r="AO1021" s="49"/>
      <c r="AP1021" s="49"/>
      <c r="AR1021" s="49"/>
      <c r="AU1021" s="49"/>
      <c r="AV1021" s="49"/>
      <c r="AW1021" s="49"/>
      <c r="AX1021" s="49"/>
      <c r="AY1021" s="49"/>
      <c r="AZ1021" s="49"/>
      <c r="BA1021" s="49"/>
      <c r="BB1021" s="49"/>
      <c r="BC1021" s="49"/>
      <c r="BD1021" s="49"/>
    </row>
    <row r="1022" spans="18:56" x14ac:dyDescent="0.3">
      <c r="R1022" s="49"/>
      <c r="S1022" s="49"/>
      <c r="T1022" s="49"/>
      <c r="U1022" s="49"/>
      <c r="V1022" s="49"/>
      <c r="W1022" s="49"/>
      <c r="X1022" s="49"/>
      <c r="Y1022" s="49"/>
      <c r="Z1022" s="49"/>
      <c r="AA1022" s="49"/>
      <c r="AB1022" s="49"/>
      <c r="AC1022" s="49"/>
      <c r="AG1022" s="49"/>
      <c r="AH1022" s="49"/>
      <c r="AI1022" s="49"/>
      <c r="AJ1022" s="49"/>
      <c r="AK1022" s="49"/>
      <c r="AL1022" s="49"/>
      <c r="AM1022" s="49"/>
      <c r="AN1022" s="49"/>
      <c r="AO1022" s="49"/>
      <c r="AP1022" s="49"/>
      <c r="AR1022" s="49"/>
      <c r="AU1022" s="49"/>
      <c r="AV1022" s="49"/>
      <c r="AW1022" s="49"/>
      <c r="AX1022" s="49"/>
      <c r="AY1022" s="49"/>
      <c r="AZ1022" s="49"/>
      <c r="BA1022" s="49"/>
      <c r="BB1022" s="49"/>
      <c r="BC1022" s="49"/>
      <c r="BD1022" s="49"/>
    </row>
    <row r="1023" spans="18:56" x14ac:dyDescent="0.3">
      <c r="R1023" s="49"/>
      <c r="S1023" s="49"/>
      <c r="T1023" s="49"/>
      <c r="U1023" s="49"/>
      <c r="V1023" s="49"/>
      <c r="W1023" s="49"/>
      <c r="X1023" s="49"/>
      <c r="Y1023" s="49"/>
      <c r="Z1023" s="49"/>
      <c r="AA1023" s="49"/>
      <c r="AB1023" s="49"/>
      <c r="AC1023" s="49"/>
      <c r="AG1023" s="49"/>
      <c r="AH1023" s="49"/>
      <c r="AI1023" s="49"/>
      <c r="AJ1023" s="49"/>
      <c r="AK1023" s="49"/>
      <c r="AL1023" s="49"/>
      <c r="AM1023" s="49"/>
      <c r="AN1023" s="49"/>
      <c r="AO1023" s="49"/>
      <c r="AP1023" s="49"/>
      <c r="AR1023" s="49"/>
      <c r="AU1023" s="49"/>
      <c r="AV1023" s="49"/>
      <c r="AW1023" s="49"/>
      <c r="AX1023" s="49"/>
      <c r="AY1023" s="49"/>
      <c r="AZ1023" s="49"/>
      <c r="BA1023" s="49"/>
      <c r="BB1023" s="49"/>
      <c r="BC1023" s="49"/>
      <c r="BD1023" s="49"/>
    </row>
    <row r="1024" spans="18:56" x14ac:dyDescent="0.3">
      <c r="R1024" s="49"/>
      <c r="S1024" s="49"/>
      <c r="T1024" s="49"/>
      <c r="U1024" s="49"/>
      <c r="V1024" s="49"/>
      <c r="W1024" s="49"/>
      <c r="X1024" s="49"/>
      <c r="Y1024" s="49"/>
      <c r="Z1024" s="49"/>
      <c r="AA1024" s="49"/>
      <c r="AB1024" s="49"/>
      <c r="AC1024" s="49"/>
      <c r="AG1024" s="49"/>
      <c r="AH1024" s="49"/>
      <c r="AI1024" s="49"/>
      <c r="AJ1024" s="49"/>
      <c r="AK1024" s="49"/>
      <c r="AL1024" s="49"/>
      <c r="AM1024" s="49"/>
      <c r="AN1024" s="49"/>
      <c r="AO1024" s="49"/>
      <c r="AP1024" s="49"/>
      <c r="AR1024" s="49"/>
      <c r="AU1024" s="49"/>
      <c r="AV1024" s="49"/>
      <c r="AW1024" s="49"/>
      <c r="AX1024" s="49"/>
      <c r="AY1024" s="49"/>
      <c r="AZ1024" s="49"/>
      <c r="BA1024" s="49"/>
      <c r="BB1024" s="49"/>
      <c r="BC1024" s="49"/>
      <c r="BD1024" s="49"/>
    </row>
    <row r="1025" spans="18:56" x14ac:dyDescent="0.3">
      <c r="R1025" s="49"/>
      <c r="S1025" s="49"/>
      <c r="T1025" s="49"/>
      <c r="U1025" s="49"/>
      <c r="V1025" s="49"/>
      <c r="W1025" s="49"/>
      <c r="X1025" s="49"/>
      <c r="Y1025" s="49"/>
      <c r="Z1025" s="49"/>
      <c r="AA1025" s="49"/>
      <c r="AB1025" s="49"/>
      <c r="AC1025" s="49"/>
      <c r="AG1025" s="49"/>
      <c r="AH1025" s="49"/>
      <c r="AI1025" s="49"/>
      <c r="AJ1025" s="49"/>
      <c r="AK1025" s="49"/>
      <c r="AL1025" s="49"/>
      <c r="AM1025" s="49"/>
      <c r="AN1025" s="49"/>
      <c r="AO1025" s="49"/>
      <c r="AP1025" s="49"/>
      <c r="AR1025" s="49"/>
      <c r="AU1025" s="49"/>
      <c r="AV1025" s="49"/>
      <c r="AW1025" s="49"/>
      <c r="AX1025" s="49"/>
      <c r="AY1025" s="49"/>
      <c r="AZ1025" s="49"/>
      <c r="BA1025" s="49"/>
      <c r="BB1025" s="49"/>
      <c r="BC1025" s="49"/>
      <c r="BD1025" s="49"/>
    </row>
    <row r="1026" spans="18:56" x14ac:dyDescent="0.3">
      <c r="R1026" s="49"/>
      <c r="S1026" s="49"/>
      <c r="T1026" s="49"/>
      <c r="U1026" s="49"/>
      <c r="V1026" s="49"/>
      <c r="W1026" s="49"/>
      <c r="X1026" s="49"/>
      <c r="Y1026" s="49"/>
      <c r="Z1026" s="49"/>
      <c r="AA1026" s="49"/>
      <c r="AB1026" s="49"/>
      <c r="AC1026" s="49"/>
      <c r="AG1026" s="49"/>
      <c r="AH1026" s="49"/>
      <c r="AI1026" s="49"/>
      <c r="AJ1026" s="49"/>
      <c r="AK1026" s="49"/>
      <c r="AL1026" s="49"/>
      <c r="AM1026" s="49"/>
      <c r="AN1026" s="49"/>
      <c r="AO1026" s="49"/>
      <c r="AP1026" s="49"/>
      <c r="AR1026" s="49"/>
      <c r="AU1026" s="49"/>
      <c r="AV1026" s="49"/>
      <c r="AW1026" s="49"/>
      <c r="AX1026" s="49"/>
      <c r="AY1026" s="49"/>
      <c r="AZ1026" s="49"/>
      <c r="BA1026" s="49"/>
      <c r="BB1026" s="49"/>
      <c r="BC1026" s="49"/>
      <c r="BD1026" s="49"/>
    </row>
    <row r="1027" spans="18:56" x14ac:dyDescent="0.3">
      <c r="R1027" s="49"/>
      <c r="S1027" s="49"/>
      <c r="T1027" s="49"/>
      <c r="U1027" s="49"/>
      <c r="V1027" s="49"/>
      <c r="W1027" s="49"/>
      <c r="X1027" s="49"/>
      <c r="Y1027" s="49"/>
      <c r="Z1027" s="49"/>
      <c r="AA1027" s="49"/>
      <c r="AB1027" s="49"/>
      <c r="AC1027" s="49"/>
      <c r="AG1027" s="49"/>
      <c r="AH1027" s="49"/>
      <c r="AI1027" s="49"/>
      <c r="AJ1027" s="49"/>
      <c r="AK1027" s="49"/>
      <c r="AL1027" s="49"/>
      <c r="AM1027" s="49"/>
      <c r="AN1027" s="49"/>
      <c r="AO1027" s="49"/>
      <c r="AP1027" s="49"/>
      <c r="AR1027" s="49"/>
      <c r="AU1027" s="49"/>
      <c r="AV1027" s="49"/>
      <c r="AW1027" s="49"/>
      <c r="AX1027" s="49"/>
      <c r="AY1027" s="49"/>
      <c r="AZ1027" s="49"/>
      <c r="BA1027" s="49"/>
      <c r="BB1027" s="49"/>
      <c r="BC1027" s="49"/>
      <c r="BD1027" s="49"/>
    </row>
    <row r="1028" spans="18:56" x14ac:dyDescent="0.3">
      <c r="R1028" s="49"/>
      <c r="S1028" s="49"/>
      <c r="T1028" s="49"/>
      <c r="U1028" s="49"/>
      <c r="V1028" s="49"/>
      <c r="W1028" s="49"/>
      <c r="X1028" s="49"/>
      <c r="Y1028" s="49"/>
      <c r="Z1028" s="49"/>
      <c r="AA1028" s="49"/>
      <c r="AB1028" s="49"/>
      <c r="AC1028" s="49"/>
      <c r="AG1028" s="49"/>
      <c r="AH1028" s="49"/>
      <c r="AI1028" s="49"/>
      <c r="AJ1028" s="49"/>
      <c r="AK1028" s="49"/>
      <c r="AL1028" s="49"/>
      <c r="AM1028" s="49"/>
      <c r="AN1028" s="49"/>
      <c r="AO1028" s="49"/>
      <c r="AP1028" s="49"/>
      <c r="AR1028" s="49"/>
      <c r="AU1028" s="49"/>
      <c r="AV1028" s="49"/>
      <c r="AW1028" s="49"/>
      <c r="AX1028" s="49"/>
      <c r="AY1028" s="49"/>
      <c r="AZ1028" s="49"/>
      <c r="BA1028" s="49"/>
      <c r="BB1028" s="49"/>
      <c r="BC1028" s="49"/>
      <c r="BD1028" s="49"/>
    </row>
    <row r="1029" spans="18:56" x14ac:dyDescent="0.3">
      <c r="R1029" s="49"/>
      <c r="S1029" s="49"/>
      <c r="T1029" s="49"/>
      <c r="U1029" s="49"/>
      <c r="V1029" s="49"/>
      <c r="W1029" s="49"/>
      <c r="X1029" s="49"/>
      <c r="Y1029" s="49"/>
      <c r="Z1029" s="49"/>
      <c r="AA1029" s="49"/>
      <c r="AB1029" s="49"/>
      <c r="AC1029" s="49"/>
      <c r="AG1029" s="49"/>
      <c r="AH1029" s="49"/>
      <c r="AI1029" s="49"/>
      <c r="AJ1029" s="49"/>
      <c r="AK1029" s="49"/>
      <c r="AL1029" s="49"/>
      <c r="AM1029" s="49"/>
      <c r="AN1029" s="49"/>
      <c r="AO1029" s="49"/>
      <c r="AP1029" s="49"/>
      <c r="AR1029" s="49"/>
      <c r="AU1029" s="49"/>
      <c r="AV1029" s="49"/>
      <c r="AW1029" s="49"/>
      <c r="AX1029" s="49"/>
      <c r="AY1029" s="49"/>
      <c r="AZ1029" s="49"/>
      <c r="BA1029" s="49"/>
      <c r="BB1029" s="49"/>
      <c r="BC1029" s="49"/>
      <c r="BD1029" s="49"/>
    </row>
    <row r="1030" spans="18:56" x14ac:dyDescent="0.3">
      <c r="R1030" s="49"/>
      <c r="S1030" s="49"/>
      <c r="T1030" s="49"/>
      <c r="U1030" s="49"/>
      <c r="V1030" s="49"/>
      <c r="W1030" s="49"/>
      <c r="X1030" s="49"/>
      <c r="Y1030" s="49"/>
      <c r="Z1030" s="49"/>
      <c r="AA1030" s="49"/>
      <c r="AB1030" s="49"/>
      <c r="AC1030" s="49"/>
      <c r="AG1030" s="49"/>
      <c r="AH1030" s="49"/>
      <c r="AI1030" s="49"/>
      <c r="AJ1030" s="49"/>
      <c r="AK1030" s="49"/>
      <c r="AL1030" s="49"/>
      <c r="AM1030" s="49"/>
      <c r="AN1030" s="49"/>
      <c r="AO1030" s="49"/>
      <c r="AP1030" s="49"/>
      <c r="AR1030" s="49"/>
      <c r="AU1030" s="49"/>
      <c r="AV1030" s="49"/>
      <c r="AW1030" s="49"/>
      <c r="AX1030" s="49"/>
      <c r="AY1030" s="49"/>
      <c r="AZ1030" s="49"/>
      <c r="BA1030" s="49"/>
      <c r="BB1030" s="49"/>
      <c r="BC1030" s="49"/>
      <c r="BD1030" s="49"/>
    </row>
    <row r="1031" spans="18:56" x14ac:dyDescent="0.3">
      <c r="R1031" s="49"/>
      <c r="S1031" s="49"/>
      <c r="T1031" s="49"/>
      <c r="U1031" s="49"/>
      <c r="V1031" s="49"/>
      <c r="W1031" s="49"/>
      <c r="X1031" s="49"/>
      <c r="Y1031" s="49"/>
      <c r="Z1031" s="49"/>
      <c r="AA1031" s="49"/>
      <c r="AB1031" s="49"/>
      <c r="AC1031" s="49"/>
      <c r="AG1031" s="49"/>
      <c r="AH1031" s="49"/>
      <c r="AI1031" s="49"/>
      <c r="AJ1031" s="49"/>
      <c r="AK1031" s="49"/>
      <c r="AL1031" s="49"/>
      <c r="AM1031" s="49"/>
      <c r="AN1031" s="49"/>
      <c r="AO1031" s="49"/>
      <c r="AP1031" s="49"/>
      <c r="AR1031" s="49"/>
      <c r="AU1031" s="49"/>
      <c r="AV1031" s="49"/>
      <c r="AW1031" s="49"/>
      <c r="AX1031" s="49"/>
      <c r="AY1031" s="49"/>
      <c r="AZ1031" s="49"/>
      <c r="BA1031" s="49"/>
      <c r="BB1031" s="49"/>
      <c r="BC1031" s="49"/>
      <c r="BD1031" s="49"/>
    </row>
    <row r="1032" spans="18:56" x14ac:dyDescent="0.3">
      <c r="R1032" s="49"/>
      <c r="S1032" s="49"/>
      <c r="T1032" s="49"/>
      <c r="U1032" s="49"/>
      <c r="V1032" s="49"/>
      <c r="W1032" s="49"/>
      <c r="X1032" s="49"/>
      <c r="Y1032" s="49"/>
      <c r="Z1032" s="49"/>
      <c r="AA1032" s="49"/>
      <c r="AB1032" s="49"/>
      <c r="AC1032" s="49"/>
      <c r="AG1032" s="49"/>
      <c r="AH1032" s="49"/>
      <c r="AI1032" s="49"/>
      <c r="AJ1032" s="49"/>
      <c r="AK1032" s="49"/>
      <c r="AL1032" s="49"/>
      <c r="AM1032" s="49"/>
      <c r="AN1032" s="49"/>
      <c r="AO1032" s="49"/>
      <c r="AP1032" s="49"/>
      <c r="AR1032" s="49"/>
      <c r="AU1032" s="49"/>
      <c r="AV1032" s="49"/>
      <c r="AW1032" s="49"/>
      <c r="AX1032" s="49"/>
      <c r="AY1032" s="49"/>
      <c r="AZ1032" s="49"/>
      <c r="BA1032" s="49"/>
      <c r="BB1032" s="49"/>
      <c r="BC1032" s="49"/>
      <c r="BD1032" s="49"/>
    </row>
    <row r="1033" spans="18:56" x14ac:dyDescent="0.3">
      <c r="R1033" s="49"/>
      <c r="S1033" s="49"/>
      <c r="T1033" s="49"/>
      <c r="U1033" s="49"/>
      <c r="V1033" s="49"/>
      <c r="W1033" s="49"/>
      <c r="X1033" s="49"/>
      <c r="Y1033" s="49"/>
      <c r="Z1033" s="49"/>
      <c r="AA1033" s="49"/>
      <c r="AB1033" s="49"/>
      <c r="AC1033" s="49"/>
      <c r="AG1033" s="49"/>
      <c r="AH1033" s="49"/>
      <c r="AI1033" s="49"/>
      <c r="AJ1033" s="49"/>
      <c r="AK1033" s="49"/>
      <c r="AL1033" s="49"/>
      <c r="AM1033" s="49"/>
      <c r="AN1033" s="49"/>
      <c r="AO1033" s="49"/>
      <c r="AP1033" s="49"/>
      <c r="AR1033" s="49"/>
      <c r="AU1033" s="49"/>
      <c r="AV1033" s="49"/>
      <c r="AW1033" s="49"/>
      <c r="AX1033" s="49"/>
      <c r="AY1033" s="49"/>
      <c r="AZ1033" s="49"/>
      <c r="BA1033" s="49"/>
      <c r="BB1033" s="49"/>
      <c r="BC1033" s="49"/>
      <c r="BD1033" s="49"/>
    </row>
    <row r="1034" spans="18:56" x14ac:dyDescent="0.3">
      <c r="R1034" s="49"/>
      <c r="S1034" s="49"/>
      <c r="T1034" s="49"/>
      <c r="U1034" s="49"/>
      <c r="V1034" s="49"/>
      <c r="W1034" s="49"/>
      <c r="X1034" s="49"/>
      <c r="Y1034" s="49"/>
      <c r="Z1034" s="49"/>
      <c r="AA1034" s="49"/>
      <c r="AB1034" s="49"/>
      <c r="AC1034" s="49"/>
      <c r="AG1034" s="49"/>
      <c r="AH1034" s="49"/>
      <c r="AI1034" s="49"/>
      <c r="AJ1034" s="49"/>
      <c r="AK1034" s="49"/>
      <c r="AL1034" s="49"/>
      <c r="AM1034" s="49"/>
      <c r="AN1034" s="49"/>
      <c r="AO1034" s="49"/>
      <c r="AP1034" s="49"/>
      <c r="AR1034" s="49"/>
      <c r="AU1034" s="49"/>
      <c r="AV1034" s="49"/>
      <c r="AW1034" s="49"/>
      <c r="AX1034" s="49"/>
      <c r="AY1034" s="49"/>
      <c r="AZ1034" s="49"/>
      <c r="BA1034" s="49"/>
      <c r="BB1034" s="49"/>
      <c r="BC1034" s="49"/>
      <c r="BD1034" s="49"/>
    </row>
  </sheetData>
  <dataValidations count="1">
    <dataValidation type="list" allowBlank="1" showInputMessage="1" showErrorMessage="1" sqref="H7" xr:uid="{D3D696AF-CBB8-4DA5-8B38-7A820CE4C5EF}">
      <formula1>"On,Off"</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77042-E690-43E1-B4F6-1FB93C130311}">
  <sheetPr>
    <tabColor theme="9" tint="0.59999389629810485"/>
    <outlinePr summaryBelow="0" summaryRight="0"/>
  </sheetPr>
  <dimension ref="A2:V37"/>
  <sheetViews>
    <sheetView showGridLines="0" topLeftCell="A4" zoomScale="90" zoomScaleNormal="90" workbookViewId="0">
      <pane ySplit="8" topLeftCell="A12" activePane="bottomLeft" state="frozen"/>
      <selection pane="bottomLeft"/>
    </sheetView>
  </sheetViews>
  <sheetFormatPr defaultColWidth="0" defaultRowHeight="14.4" outlineLevelCol="1" x14ac:dyDescent="0.3"/>
  <cols>
    <col min="1" max="1" width="3.77734375" customWidth="1"/>
    <col min="2" max="2" width="12.77734375" customWidth="1"/>
    <col min="3" max="3" width="3.77734375" customWidth="1"/>
    <col min="4" max="5" width="12.5546875" customWidth="1"/>
    <col min="6" max="6" width="8.88671875" customWidth="1"/>
    <col min="7" max="7" width="12.6640625" bestFit="1" customWidth="1"/>
    <col min="8" max="8" width="8.88671875" customWidth="1"/>
    <col min="9" max="9" width="23.109375" customWidth="1" collapsed="1"/>
    <col min="10" max="21" width="8.88671875" hidden="1" customWidth="1" outlineLevel="1"/>
    <col min="22" max="22" width="8.88671875" customWidth="1"/>
    <col min="23" max="16384" width="8.88671875" hidden="1"/>
  </cols>
  <sheetData>
    <row r="2" spans="2:21" ht="15.6" x14ac:dyDescent="0.3">
      <c r="B2" s="10" t="s">
        <v>15</v>
      </c>
    </row>
    <row r="3" spans="2:21" ht="21" x14ac:dyDescent="0.4">
      <c r="B3" s="5" t="s">
        <v>16</v>
      </c>
    </row>
    <row r="5" spans="2:21" ht="16.2" thickBot="1" x14ac:dyDescent="0.35">
      <c r="B5" s="12">
        <v>2</v>
      </c>
      <c r="C5" s="6" t="s">
        <v>47</v>
      </c>
      <c r="D5" s="6"/>
      <c r="E5" s="6"/>
      <c r="F5" s="6"/>
      <c r="G5" s="6"/>
      <c r="H5" s="6"/>
      <c r="I5" s="6"/>
      <c r="J5" s="6"/>
      <c r="K5" s="6"/>
      <c r="L5" s="6"/>
      <c r="M5" s="6"/>
      <c r="N5" s="6"/>
      <c r="O5" s="6"/>
      <c r="P5" s="6"/>
      <c r="Q5" s="6"/>
      <c r="R5" s="6"/>
      <c r="S5" s="6"/>
      <c r="T5" s="6"/>
      <c r="U5" s="6"/>
    </row>
    <row r="6" spans="2:21" ht="15" thickTop="1" x14ac:dyDescent="0.3">
      <c r="C6" s="22" t="s">
        <v>56</v>
      </c>
    </row>
    <row r="7" spans="2:21" x14ac:dyDescent="0.3">
      <c r="D7" t="s">
        <v>17</v>
      </c>
      <c r="E7" s="16">
        <v>10</v>
      </c>
    </row>
    <row r="8" spans="2:21" x14ac:dyDescent="0.3">
      <c r="D8" t="s">
        <v>52</v>
      </c>
      <c r="E8" s="20">
        <f>ROWS(Op2_Items[Item])</f>
        <v>10</v>
      </c>
      <c r="G8" t="s">
        <v>53</v>
      </c>
      <c r="H8" s="20">
        <f>IF(G12="", 0, ROWS(#REF!))</f>
        <v>0</v>
      </c>
    </row>
    <row r="11" spans="2:21" x14ac:dyDescent="0.3">
      <c r="D11" s="17" t="s">
        <v>18</v>
      </c>
      <c r="E11" s="17" t="s">
        <v>19</v>
      </c>
      <c r="G11" s="17"/>
      <c r="J11" s="27" t="s">
        <v>93</v>
      </c>
      <c r="K11" s="27"/>
      <c r="L11" s="27"/>
      <c r="M11" s="27"/>
      <c r="N11" s="27"/>
      <c r="O11" s="27"/>
      <c r="P11" s="27"/>
      <c r="Q11" s="27"/>
      <c r="R11" s="27"/>
      <c r="S11" s="27"/>
      <c r="T11" s="27"/>
      <c r="U11" s="27"/>
    </row>
    <row r="12" spans="2:21" x14ac:dyDescent="0.3">
      <c r="D12" s="19" t="str">
        <f>Ex_Items[[#This Row],[Item]]</f>
        <v>A</v>
      </c>
      <c r="E12" s="19">
        <f>Ex_Items[[#This Row],[Value]]</f>
        <v>4</v>
      </c>
      <c r="J12" s="29" t="s">
        <v>80</v>
      </c>
    </row>
    <row r="13" spans="2:21" x14ac:dyDescent="0.3">
      <c r="D13" s="19" t="str">
        <f>Ex_Items[[#This Row],[Item]]</f>
        <v>B</v>
      </c>
      <c r="E13" s="19">
        <f>Ex_Items[[#This Row],[Value]]</f>
        <v>6</v>
      </c>
      <c r="J13" t="s">
        <v>92</v>
      </c>
    </row>
    <row r="14" spans="2:21" x14ac:dyDescent="0.3">
      <c r="D14" s="19" t="str">
        <f>Ex_Items[[#This Row],[Item]]</f>
        <v>C</v>
      </c>
      <c r="E14" s="19">
        <f>Ex_Items[[#This Row],[Value]]</f>
        <v>7</v>
      </c>
      <c r="J14" t="s">
        <v>81</v>
      </c>
    </row>
    <row r="15" spans="2:21" x14ac:dyDescent="0.3">
      <c r="D15" s="19" t="str">
        <f>Ex_Items[[#This Row],[Item]]</f>
        <v>D</v>
      </c>
      <c r="E15" s="19">
        <f>Ex_Items[[#This Row],[Value]]</f>
        <v>10</v>
      </c>
      <c r="J15" t="s">
        <v>94</v>
      </c>
    </row>
    <row r="16" spans="2:21" x14ac:dyDescent="0.3">
      <c r="D16" s="19" t="str">
        <f>Ex_Items[[#This Row],[Item]]</f>
        <v>E</v>
      </c>
      <c r="E16" s="19">
        <f>Ex_Items[[#This Row],[Value]]</f>
        <v>2</v>
      </c>
      <c r="J16" t="s">
        <v>95</v>
      </c>
    </row>
    <row r="17" spans="4:10" x14ac:dyDescent="0.3">
      <c r="D17" s="19" t="str">
        <f>Ex_Items[[#This Row],[Item]]</f>
        <v>F</v>
      </c>
      <c r="E17" s="19">
        <f>Ex_Items[[#This Row],[Value]]</f>
        <v>8</v>
      </c>
      <c r="J17" t="s">
        <v>189</v>
      </c>
    </row>
    <row r="18" spans="4:10" x14ac:dyDescent="0.3">
      <c r="D18" s="19" t="str">
        <f>Ex_Items[[#This Row],[Item]]</f>
        <v>G</v>
      </c>
      <c r="E18" s="19">
        <f>Ex_Items[[#This Row],[Value]]</f>
        <v>9</v>
      </c>
      <c r="J18" t="s">
        <v>96</v>
      </c>
    </row>
    <row r="19" spans="4:10" x14ac:dyDescent="0.3">
      <c r="D19" s="19" t="str">
        <f>Ex_Items[[#This Row],[Item]]</f>
        <v>H</v>
      </c>
      <c r="E19" s="19">
        <f>Ex_Items[[#This Row],[Value]]</f>
        <v>19</v>
      </c>
      <c r="J19" s="29" t="s">
        <v>82</v>
      </c>
    </row>
    <row r="20" spans="4:10" x14ac:dyDescent="0.3">
      <c r="D20" s="19" t="str">
        <f>Ex_Items[[#This Row],[Item]]</f>
        <v>I</v>
      </c>
      <c r="E20" s="19">
        <f>Ex_Items[[#This Row],[Value]]</f>
        <v>11</v>
      </c>
      <c r="J20" t="s">
        <v>83</v>
      </c>
    </row>
    <row r="21" spans="4:10" x14ac:dyDescent="0.3">
      <c r="D21" s="21" t="str">
        <f>Ex_Items[[#This Row],[Item]]</f>
        <v>J</v>
      </c>
      <c r="E21" s="21">
        <f>Ex_Items[[#This Row],[Value]]</f>
        <v>3</v>
      </c>
      <c r="J21" t="s">
        <v>84</v>
      </c>
    </row>
    <row r="22" spans="4:10" x14ac:dyDescent="0.3">
      <c r="D22" s="19" t="str">
        <f>Ex_Items[[#This Row],[Item]]</f>
        <v>K</v>
      </c>
      <c r="E22" s="19">
        <f>Ex_Items[[#This Row],[Value]]</f>
        <v>13</v>
      </c>
      <c r="J22" t="s">
        <v>85</v>
      </c>
    </row>
    <row r="23" spans="4:10" x14ac:dyDescent="0.3">
      <c r="D23" s="19" t="str">
        <f>Ex_Items[[#This Row],[Item]]</f>
        <v>L</v>
      </c>
      <c r="E23" s="19">
        <f>Ex_Items[[#This Row],[Value]]</f>
        <v>14</v>
      </c>
      <c r="J23" s="29" t="s">
        <v>86</v>
      </c>
    </row>
    <row r="24" spans="4:10" x14ac:dyDescent="0.3">
      <c r="D24" s="19" t="str">
        <f>Ex_Items[[#This Row],[Item]]</f>
        <v>M</v>
      </c>
      <c r="E24" s="19">
        <f>Ex_Items[[#This Row],[Value]]</f>
        <v>17</v>
      </c>
      <c r="J24" t="s">
        <v>97</v>
      </c>
    </row>
    <row r="25" spans="4:10" x14ac:dyDescent="0.3">
      <c r="D25" s="19" t="str">
        <f>Ex_Items[[#This Row],[Item]]</f>
        <v>N</v>
      </c>
      <c r="E25" s="19">
        <f>Ex_Items[[#This Row],[Value]]</f>
        <v>29</v>
      </c>
      <c r="J25" t="s">
        <v>87</v>
      </c>
    </row>
    <row r="26" spans="4:10" x14ac:dyDescent="0.3">
      <c r="D26" s="19" t="str">
        <f>Ex_Items[[#This Row],[Item]]</f>
        <v>O</v>
      </c>
      <c r="E26" s="19">
        <f>Ex_Items[[#This Row],[Value]]</f>
        <v>26</v>
      </c>
      <c r="J26" t="s">
        <v>91</v>
      </c>
    </row>
    <row r="27" spans="4:10" x14ac:dyDescent="0.3">
      <c r="D27" s="19" t="str">
        <f>Ex_Items[[#This Row],[Item]]</f>
        <v>P</v>
      </c>
      <c r="E27" s="19">
        <f>Ex_Items[[#This Row],[Value]]</f>
        <v>16</v>
      </c>
      <c r="J27" t="s">
        <v>99</v>
      </c>
    </row>
    <row r="28" spans="4:10" x14ac:dyDescent="0.3">
      <c r="D28" s="19" t="str">
        <f>Ex_Items[[#This Row],[Item]]</f>
        <v>Q</v>
      </c>
      <c r="E28" s="19">
        <f>Ex_Items[[#This Row],[Value]]</f>
        <v>15</v>
      </c>
      <c r="J28" s="29" t="s">
        <v>88</v>
      </c>
    </row>
    <row r="29" spans="4:10" x14ac:dyDescent="0.3">
      <c r="D29" s="19" t="str">
        <f>Ex_Items[[#This Row],[Item]]</f>
        <v>R</v>
      </c>
      <c r="E29" s="19">
        <f>Ex_Items[[#This Row],[Value]]</f>
        <v>30</v>
      </c>
      <c r="J29" t="s">
        <v>98</v>
      </c>
    </row>
    <row r="30" spans="4:10" x14ac:dyDescent="0.3">
      <c r="D30" s="19" t="str">
        <f>Ex_Items[[#This Row],[Item]]</f>
        <v>S</v>
      </c>
      <c r="E30" s="19">
        <f>Ex_Items[[#This Row],[Value]]</f>
        <v>23</v>
      </c>
      <c r="J30" t="s">
        <v>169</v>
      </c>
    </row>
    <row r="31" spans="4:10" x14ac:dyDescent="0.3">
      <c r="D31" s="19" t="str">
        <f>Ex_Items[[#This Row],[Item]]</f>
        <v>T</v>
      </c>
      <c r="E31" s="19">
        <f>Ex_Items[[#This Row],[Value]]</f>
        <v>5</v>
      </c>
      <c r="J31" t="s">
        <v>170</v>
      </c>
    </row>
    <row r="32" spans="4:10" x14ac:dyDescent="0.3">
      <c r="D32" s="19" t="str">
        <f>Ex_Items[[#This Row],[Item]]</f>
        <v>U</v>
      </c>
      <c r="E32" s="19">
        <f>Ex_Items[[#This Row],[Value]]</f>
        <v>3</v>
      </c>
      <c r="J32" s="29" t="s">
        <v>89</v>
      </c>
    </row>
    <row r="33" spans="4:10" x14ac:dyDescent="0.3">
      <c r="D33" s="19" t="str">
        <f>Ex_Items[[#This Row],[Item]]</f>
        <v>V</v>
      </c>
      <c r="E33" s="19">
        <f>Ex_Items[[#This Row],[Value]]</f>
        <v>20</v>
      </c>
      <c r="J33" s="30" t="s">
        <v>90</v>
      </c>
    </row>
    <row r="34" spans="4:10" x14ac:dyDescent="0.3">
      <c r="D34" s="19" t="str">
        <f>Ex_Items[[#This Row],[Item]]</f>
        <v>W</v>
      </c>
      <c r="E34" s="19">
        <f>Ex_Items[[#This Row],[Value]]</f>
        <v>22</v>
      </c>
    </row>
    <row r="35" spans="4:10" x14ac:dyDescent="0.3">
      <c r="D35" s="19" t="str">
        <f>Ex_Items[[#This Row],[Item]]</f>
        <v>X</v>
      </c>
      <c r="E35" s="19">
        <f>Ex_Items[[#This Row],[Value]]</f>
        <v>22</v>
      </c>
    </row>
    <row r="36" spans="4:10" x14ac:dyDescent="0.3">
      <c r="D36" s="19" t="str">
        <f>Ex_Items[[#This Row],[Item]]</f>
        <v>Y</v>
      </c>
      <c r="E36" s="19">
        <f>Ex_Items[[#This Row],[Value]]</f>
        <v>18</v>
      </c>
    </row>
    <row r="37" spans="4:10" x14ac:dyDescent="0.3">
      <c r="D37" s="19" t="str">
        <f>Ex_Items[[#This Row],[Item]]</f>
        <v>Z</v>
      </c>
      <c r="E37" s="19">
        <f>Ex_Items[[#This Row],[Value]]</f>
        <v>21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B98A1-83C4-4D13-9F3B-9B852FEA3B5C}">
  <sheetPr>
    <tabColor theme="9" tint="0.59999389629810485"/>
    <outlinePr summaryBelow="0" summaryRight="0"/>
  </sheetPr>
  <dimension ref="A2:U38"/>
  <sheetViews>
    <sheetView showGridLines="0" topLeftCell="A4" zoomScaleNormal="100" workbookViewId="0">
      <pane ySplit="8" topLeftCell="A12" activePane="bottomLeft" state="frozen"/>
      <selection pane="bottomLeft"/>
    </sheetView>
  </sheetViews>
  <sheetFormatPr defaultColWidth="0" defaultRowHeight="14.4" outlineLevelCol="1" x14ac:dyDescent="0.3"/>
  <cols>
    <col min="1" max="1" width="3.77734375" customWidth="1"/>
    <col min="2" max="2" width="12.77734375" customWidth="1"/>
    <col min="3" max="3" width="3.77734375" customWidth="1"/>
    <col min="4" max="5" width="12.5546875" customWidth="1"/>
    <col min="6" max="6" width="8.88671875" customWidth="1"/>
    <col min="7" max="7" width="17.77734375" customWidth="1"/>
    <col min="8" max="8" width="8.88671875" customWidth="1"/>
    <col min="9" max="9" width="23.109375" customWidth="1" collapsed="1"/>
    <col min="10" max="19" width="8.88671875" hidden="1" customWidth="1" outlineLevel="1"/>
    <col min="20" max="20" width="29.6640625" hidden="1" customWidth="1" outlineLevel="1"/>
    <col min="21" max="21" width="8.88671875" customWidth="1"/>
    <col min="22" max="16384" width="8.88671875" hidden="1"/>
  </cols>
  <sheetData>
    <row r="2" spans="2:20" ht="15.6" x14ac:dyDescent="0.3">
      <c r="B2" s="10" t="s">
        <v>15</v>
      </c>
    </row>
    <row r="3" spans="2:20" ht="21" x14ac:dyDescent="0.4">
      <c r="B3" s="5" t="s">
        <v>16</v>
      </c>
    </row>
    <row r="5" spans="2:20" ht="16.2" thickBot="1" x14ac:dyDescent="0.35">
      <c r="B5" s="12">
        <v>3</v>
      </c>
      <c r="C5" s="6" t="s">
        <v>48</v>
      </c>
      <c r="D5" s="6"/>
      <c r="E5" s="6"/>
      <c r="F5" s="6"/>
      <c r="G5" s="6"/>
      <c r="H5" s="6"/>
      <c r="I5" s="6"/>
      <c r="J5" s="6"/>
      <c r="K5" s="6"/>
      <c r="L5" s="6"/>
      <c r="M5" s="6"/>
      <c r="N5" s="6"/>
      <c r="O5" s="6"/>
      <c r="P5" s="6"/>
      <c r="Q5" s="6"/>
      <c r="R5" s="6"/>
      <c r="S5" s="6"/>
      <c r="T5" s="6"/>
    </row>
    <row r="6" spans="2:20" ht="15" thickTop="1" x14ac:dyDescent="0.3">
      <c r="C6" s="22" t="s">
        <v>55</v>
      </c>
    </row>
    <row r="7" spans="2:20" x14ac:dyDescent="0.3">
      <c r="D7" t="s">
        <v>17</v>
      </c>
      <c r="E7" s="16">
        <v>10</v>
      </c>
      <c r="G7" t="s">
        <v>49</v>
      </c>
      <c r="H7" s="16" t="s">
        <v>50</v>
      </c>
    </row>
    <row r="8" spans="2:20" x14ac:dyDescent="0.3">
      <c r="D8" t="s">
        <v>52</v>
      </c>
      <c r="E8" s="20">
        <f>ROWS(Op3_Items[Item])</f>
        <v>10</v>
      </c>
      <c r="G8" t="s">
        <v>53</v>
      </c>
      <c r="H8" s="20">
        <f>IF(G12="NA", 0, ROWS(_xlfn.ANCHORARRAY(G12)))</f>
        <v>0</v>
      </c>
    </row>
    <row r="10" spans="2:20" x14ac:dyDescent="0.3">
      <c r="G10" s="28" t="str">
        <f ca="1">_xlfn.IFNA(_xlfn.FORMULATEXT(G12),"")</f>
        <v>=IF(H7="Off", "NA", SumtoTarget.Recursive(Op3_Items[Value],E7))</v>
      </c>
    </row>
    <row r="11" spans="2:20" x14ac:dyDescent="0.3">
      <c r="D11" s="17" t="s">
        <v>18</v>
      </c>
      <c r="E11" s="17" t="s">
        <v>19</v>
      </c>
      <c r="G11" s="17" t="s">
        <v>51</v>
      </c>
      <c r="J11" s="27" t="s">
        <v>67</v>
      </c>
      <c r="K11" s="27"/>
      <c r="L11" s="27"/>
      <c r="M11" s="27"/>
      <c r="N11" s="27"/>
      <c r="O11" s="27"/>
      <c r="P11" s="27"/>
      <c r="Q11" s="27"/>
      <c r="R11" s="27"/>
      <c r="S11" s="27"/>
      <c r="T11" s="17" t="s">
        <v>132</v>
      </c>
    </row>
    <row r="12" spans="2:20" x14ac:dyDescent="0.3">
      <c r="D12" s="19" t="str">
        <f>Ex_Items[[#This Row],[Item]]</f>
        <v>A</v>
      </c>
      <c r="E12" s="19">
        <f>Ex_Items[[#This Row],[Value]]</f>
        <v>4</v>
      </c>
      <c r="G12" s="18" t="str" cm="1">
        <f t="array" ref="G12">IF(H7="Off", "NA", SumtoTarget.Recursive(Op3_Items[Value],E7))</f>
        <v>NA</v>
      </c>
      <c r="J12" s="23" t="s">
        <v>101</v>
      </c>
      <c r="T12" s="28"/>
    </row>
    <row r="13" spans="2:20" x14ac:dyDescent="0.3">
      <c r="D13" s="19" t="str">
        <f>Ex_Items[[#This Row],[Item]]</f>
        <v>B</v>
      </c>
      <c r="E13" s="19">
        <f>Ex_Items[[#This Row],[Value]]</f>
        <v>6</v>
      </c>
      <c r="J13" s="24" t="s">
        <v>122</v>
      </c>
      <c r="T13" s="28"/>
    </row>
    <row r="14" spans="2:20" x14ac:dyDescent="0.3">
      <c r="D14" s="19" t="str">
        <f>Ex_Items[[#This Row],[Item]]</f>
        <v>C</v>
      </c>
      <c r="E14" s="19">
        <f>Ex_Items[[#This Row],[Value]]</f>
        <v>7</v>
      </c>
      <c r="J14" s="25" t="s">
        <v>123</v>
      </c>
      <c r="T14" s="28"/>
    </row>
    <row r="15" spans="2:20" x14ac:dyDescent="0.3">
      <c r="D15" s="19" t="str">
        <f>Ex_Items[[#This Row],[Item]]</f>
        <v>D</v>
      </c>
      <c r="E15" s="19">
        <f>Ex_Items[[#This Row],[Value]]</f>
        <v>10</v>
      </c>
      <c r="J15" s="25" t="s">
        <v>102</v>
      </c>
      <c r="T15" s="28"/>
    </row>
    <row r="16" spans="2:20" x14ac:dyDescent="0.3">
      <c r="D16" s="19" t="str">
        <f>Ex_Items[[#This Row],[Item]]</f>
        <v>E</v>
      </c>
      <c r="E16" s="19">
        <f>Ex_Items[[#This Row],[Value]]</f>
        <v>2</v>
      </c>
      <c r="J16" s="25" t="s">
        <v>124</v>
      </c>
      <c r="T16" s="28" t="s">
        <v>128</v>
      </c>
    </row>
    <row r="17" spans="4:20" x14ac:dyDescent="0.3">
      <c r="D17" s="19" t="str">
        <f>Ex_Items[[#This Row],[Item]]</f>
        <v>F</v>
      </c>
      <c r="E17" s="19">
        <f>Ex_Items[[#This Row],[Value]]</f>
        <v>8</v>
      </c>
      <c r="J17" s="25" t="s">
        <v>125</v>
      </c>
      <c r="T17" s="28" t="s">
        <v>129</v>
      </c>
    </row>
    <row r="18" spans="4:20" x14ac:dyDescent="0.3">
      <c r="D18" s="19" t="str">
        <f>Ex_Items[[#This Row],[Item]]</f>
        <v>G</v>
      </c>
      <c r="E18" s="19">
        <f>Ex_Items[[#This Row],[Value]]</f>
        <v>9</v>
      </c>
      <c r="J18" s="25" t="s">
        <v>126</v>
      </c>
      <c r="T18" s="28"/>
    </row>
    <row r="19" spans="4:20" x14ac:dyDescent="0.3">
      <c r="D19" s="19" t="str">
        <f>Ex_Items[[#This Row],[Item]]</f>
        <v>H</v>
      </c>
      <c r="E19" s="19">
        <f>Ex_Items[[#This Row],[Value]]</f>
        <v>19</v>
      </c>
      <c r="J19" s="25" t="s">
        <v>103</v>
      </c>
      <c r="T19" s="28" t="s">
        <v>130</v>
      </c>
    </row>
    <row r="20" spans="4:20" x14ac:dyDescent="0.3">
      <c r="D20" s="19" t="str">
        <f>Ex_Items[[#This Row],[Item]]</f>
        <v>I</v>
      </c>
      <c r="E20" s="19">
        <f>Ex_Items[[#This Row],[Value]]</f>
        <v>11</v>
      </c>
      <c r="J20" s="25" t="s">
        <v>104</v>
      </c>
      <c r="T20" s="28" t="s">
        <v>131</v>
      </c>
    </row>
    <row r="21" spans="4:20" x14ac:dyDescent="0.3">
      <c r="D21" s="21" t="str">
        <f>Ex_Items[[#This Row],[Item]]</f>
        <v>J</v>
      </c>
      <c r="E21" s="21">
        <f>Ex_Items[[#This Row],[Value]]</f>
        <v>3</v>
      </c>
      <c r="J21" s="25" t="s">
        <v>105</v>
      </c>
      <c r="T21" s="28" t="s">
        <v>133</v>
      </c>
    </row>
    <row r="22" spans="4:20" x14ac:dyDescent="0.3">
      <c r="D22" s="19" t="str">
        <f>Ex_Items[[#This Row],[Item]]</f>
        <v>K</v>
      </c>
      <c r="E22" s="19">
        <f>Ex_Items[[#This Row],[Value]]</f>
        <v>13</v>
      </c>
      <c r="J22" s="25" t="s">
        <v>106</v>
      </c>
      <c r="T22" s="28"/>
    </row>
    <row r="23" spans="4:20" x14ac:dyDescent="0.3">
      <c r="D23" s="19" t="str">
        <f>Ex_Items[[#This Row],[Item]]</f>
        <v>L</v>
      </c>
      <c r="E23" s="19">
        <f>Ex_Items[[#This Row],[Value]]</f>
        <v>14</v>
      </c>
      <c r="J23" s="25" t="s">
        <v>107</v>
      </c>
      <c r="T23" s="28" t="s">
        <v>134</v>
      </c>
    </row>
    <row r="24" spans="4:20" x14ac:dyDescent="0.3">
      <c r="D24" s="19" t="str">
        <f>Ex_Items[[#This Row],[Item]]</f>
        <v>M</v>
      </c>
      <c r="E24" s="19">
        <f>Ex_Items[[#This Row],[Value]]</f>
        <v>17</v>
      </c>
      <c r="J24" s="25" t="s">
        <v>108</v>
      </c>
      <c r="T24" s="28"/>
    </row>
    <row r="25" spans="4:20" x14ac:dyDescent="0.3">
      <c r="D25" s="19" t="str">
        <f>Ex_Items[[#This Row],[Item]]</f>
        <v>N</v>
      </c>
      <c r="E25" s="19">
        <f>Ex_Items[[#This Row],[Value]]</f>
        <v>29</v>
      </c>
      <c r="J25" s="25" t="s">
        <v>109</v>
      </c>
      <c r="T25" s="28"/>
    </row>
    <row r="26" spans="4:20" x14ac:dyDescent="0.3">
      <c r="D26" s="19" t="str">
        <f>Ex_Items[[#This Row],[Item]]</f>
        <v>O</v>
      </c>
      <c r="E26" s="19">
        <f>Ex_Items[[#This Row],[Value]]</f>
        <v>26</v>
      </c>
      <c r="J26" s="25" t="s">
        <v>110</v>
      </c>
      <c r="T26" s="28" t="s">
        <v>135</v>
      </c>
    </row>
    <row r="27" spans="4:20" x14ac:dyDescent="0.3">
      <c r="D27" s="19" t="str">
        <f>Ex_Items[[#This Row],[Item]]</f>
        <v>P</v>
      </c>
      <c r="E27" s="19">
        <f>Ex_Items[[#This Row],[Value]]</f>
        <v>16</v>
      </c>
      <c r="J27" s="25" t="s">
        <v>111</v>
      </c>
      <c r="T27" s="28"/>
    </row>
    <row r="28" spans="4:20" x14ac:dyDescent="0.3">
      <c r="D28" s="19" t="str">
        <f>Ex_Items[[#This Row],[Item]]</f>
        <v>Q</v>
      </c>
      <c r="E28" s="19">
        <f>Ex_Items[[#This Row],[Value]]</f>
        <v>15</v>
      </c>
      <c r="J28" s="25" t="s">
        <v>112</v>
      </c>
      <c r="T28" s="28"/>
    </row>
    <row r="29" spans="4:20" x14ac:dyDescent="0.3">
      <c r="D29" s="19" t="str">
        <f>Ex_Items[[#This Row],[Item]]</f>
        <v>R</v>
      </c>
      <c r="E29" s="19">
        <f>Ex_Items[[#This Row],[Value]]</f>
        <v>30</v>
      </c>
      <c r="J29" s="25" t="s">
        <v>113</v>
      </c>
      <c r="T29" s="28"/>
    </row>
    <row r="30" spans="4:20" x14ac:dyDescent="0.3">
      <c r="D30" s="19" t="str">
        <f>Ex_Items[[#This Row],[Item]]</f>
        <v>S</v>
      </c>
      <c r="E30" s="19">
        <f>Ex_Items[[#This Row],[Value]]</f>
        <v>23</v>
      </c>
      <c r="J30" s="25" t="s">
        <v>114</v>
      </c>
      <c r="T30" s="28"/>
    </row>
    <row r="31" spans="4:20" x14ac:dyDescent="0.3">
      <c r="D31" s="19" t="str">
        <f>Ex_Items[[#This Row],[Item]]</f>
        <v>T</v>
      </c>
      <c r="E31" s="19">
        <f>Ex_Items[[#This Row],[Value]]</f>
        <v>5</v>
      </c>
      <c r="J31" s="25" t="s">
        <v>115</v>
      </c>
      <c r="T31" s="28"/>
    </row>
    <row r="32" spans="4:20" x14ac:dyDescent="0.3">
      <c r="D32" s="21" t="str">
        <f>Ex_Items[[#This Row],[Item]]</f>
        <v>U</v>
      </c>
      <c r="E32" s="21">
        <f>Ex_Items[[#This Row],[Value]]</f>
        <v>3</v>
      </c>
      <c r="J32" s="25" t="s">
        <v>116</v>
      </c>
      <c r="T32" s="28"/>
    </row>
    <row r="33" spans="4:20" x14ac:dyDescent="0.3">
      <c r="D33" s="21" t="str">
        <f>Ex_Items[[#This Row],[Item]]</f>
        <v>V</v>
      </c>
      <c r="E33" s="21">
        <f>Ex_Items[[#This Row],[Value]]</f>
        <v>20</v>
      </c>
      <c r="J33" s="25" t="s">
        <v>117</v>
      </c>
      <c r="T33" s="28"/>
    </row>
    <row r="34" spans="4:20" x14ac:dyDescent="0.3">
      <c r="D34" s="21" t="str">
        <f>Ex_Items[[#This Row],[Item]]</f>
        <v>W</v>
      </c>
      <c r="E34" s="21">
        <f>Ex_Items[[#This Row],[Value]]</f>
        <v>22</v>
      </c>
      <c r="J34" s="25" t="s">
        <v>118</v>
      </c>
      <c r="T34" s="28"/>
    </row>
    <row r="35" spans="4:20" x14ac:dyDescent="0.3">
      <c r="D35" s="19" t="str">
        <f>Ex_Items[[#This Row],[Item]]</f>
        <v>X</v>
      </c>
      <c r="E35" s="19">
        <f>Ex_Items[[#This Row],[Value]]</f>
        <v>22</v>
      </c>
      <c r="J35" s="25" t="s">
        <v>119</v>
      </c>
      <c r="T35" s="28" t="s">
        <v>136</v>
      </c>
    </row>
    <row r="36" spans="4:20" x14ac:dyDescent="0.3">
      <c r="D36" s="19" t="str">
        <f>Ex_Items[[#This Row],[Item]]</f>
        <v>Y</v>
      </c>
      <c r="E36" s="19">
        <f>Ex_Items[[#This Row],[Value]]</f>
        <v>18</v>
      </c>
      <c r="J36" s="25" t="s">
        <v>127</v>
      </c>
      <c r="T36" s="28" t="s">
        <v>137</v>
      </c>
    </row>
    <row r="37" spans="4:20" x14ac:dyDescent="0.3">
      <c r="D37" s="19" t="str">
        <f>Ex_Items[[#This Row],[Item]]</f>
        <v>Z</v>
      </c>
      <c r="E37" s="19">
        <f>Ex_Items[[#This Row],[Value]]</f>
        <v>21</v>
      </c>
      <c r="J37" s="25" t="s">
        <v>120</v>
      </c>
      <c r="T37" s="28"/>
    </row>
    <row r="38" spans="4:20" x14ac:dyDescent="0.3">
      <c r="J38" s="25" t="s">
        <v>121</v>
      </c>
      <c r="T38" s="28"/>
    </row>
  </sheetData>
  <dataValidations disablePrompts="1" count="1">
    <dataValidation type="list" allowBlank="1" showInputMessage="1" showErrorMessage="1" sqref="H7" xr:uid="{D3FBA796-3027-46B3-80C6-CB6C73D71B14}">
      <formula1>"On,Off"</formula1>
    </dataValidation>
  </dataValidation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XQAsACIAcAByAG8AagBlAGMAdABOAGEAbQBlAHMAIgA6AFs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CQ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AFEJSONBlob>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f58d06b-05e3-4c65-85ba-22cd93c7683f">
      <Terms xmlns="http://schemas.microsoft.com/office/infopath/2007/PartnerControls"/>
    </lcf76f155ced4ddcb4097134ff3c332f>
    <TaxCatchAll xmlns="ac914b5e-6dd4-4de9-b905-57df3d54023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5FE75ECA439A049B41314814B7E4B57" ma:contentTypeVersion="16" ma:contentTypeDescription="Create a new document." ma:contentTypeScope="" ma:versionID="494508ebd4a3a05daa041fe618f41ef2">
  <xsd:schema xmlns:xsd="http://www.w3.org/2001/XMLSchema" xmlns:xs="http://www.w3.org/2001/XMLSchema" xmlns:p="http://schemas.microsoft.com/office/2006/metadata/properties" xmlns:ns2="ff58d06b-05e3-4c65-85ba-22cd93c7683f" xmlns:ns3="ac914b5e-6dd4-4de9-b905-57df3d54023d" targetNamespace="http://schemas.microsoft.com/office/2006/metadata/properties" ma:root="true" ma:fieldsID="7b5e71be2087c237b96495c3d5aaf0da" ns2:_="" ns3:_="">
    <xsd:import namespace="ff58d06b-05e3-4c65-85ba-22cd93c7683f"/>
    <xsd:import namespace="ac914b5e-6dd4-4de9-b905-57df3d54023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58d06b-05e3-4c65-85ba-22cd93c7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ba3f6a92-6300-485e-b0cc-b70aa89c14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c914b5e-6dd4-4de9-b905-57df3d54023d"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0b4198c-4b14-49cc-8beb-9042bcb4eee8}" ma:internalName="TaxCatchAll" ma:showField="CatchAllData" ma:web="ac914b5e-6dd4-4de9-b905-57df3d54023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5.xml>��
</file>

<file path=customXml/itemProps1.xml><?xml version="1.0" encoding="utf-8"?>
<ds:datastoreItem xmlns:ds="http://schemas.openxmlformats.org/officeDocument/2006/customXml" ds:itemID="{325F832A-D625-414F-A2C8-75A2D2AF366B}">
  <ds:schemaRefs>
    <ds:schemaRef ds:uri="http://schemas.advancedformulaenvironment.officeapps.live.com/afejsonblob/1.0"/>
  </ds:schemaRefs>
</ds:datastoreItem>
</file>

<file path=customXml/itemProps2.xml><?xml version="1.0" encoding="utf-8"?>
<ds:datastoreItem xmlns:ds="http://schemas.openxmlformats.org/officeDocument/2006/customXml" ds:itemID="{7F92C1FC-9D8C-4122-9300-A06200D20BE2}">
  <ds:schemaRefs>
    <ds:schemaRef ds:uri="http://schemas.microsoft.com/office/2006/metadata/properties"/>
    <ds:schemaRef ds:uri="http://schemas.microsoft.com/office/infopath/2007/PartnerControls"/>
    <ds:schemaRef ds:uri="ff58d06b-05e3-4c65-85ba-22cd93c7683f"/>
    <ds:schemaRef ds:uri="ac914b5e-6dd4-4de9-b905-57df3d54023d"/>
  </ds:schemaRefs>
</ds:datastoreItem>
</file>

<file path=customXml/itemProps3.xml><?xml version="1.0" encoding="utf-8"?>
<ds:datastoreItem xmlns:ds="http://schemas.openxmlformats.org/officeDocument/2006/customXml" ds:itemID="{05111009-45DE-4A9B-98DF-41FB0B1A45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58d06b-05e3-4c65-85ba-22cd93c7683f"/>
    <ds:schemaRef ds:uri="ac914b5e-6dd4-4de9-b905-57df3d5402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A501A23-AE28-478E-995A-10215C905670}">
  <ds:schemaRefs>
    <ds:schemaRef ds:uri="http://schemas.microsoft.com/sharepoint/v3/contenttype/forms"/>
  </ds:schemaRefs>
</ds:datastoreItem>
</file>

<file path=customXml/itemProps5.xml><?xml version="1.0" encoding="utf-8"?>
<ds:datastoreItem xmlns:ds="http://schemas.openxmlformats.org/officeDocument/2006/customXml" ds:itemID="{3855C77A-A20F-4DF4-AED9-2476AE2B266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Cover</vt:lpstr>
      <vt:lpstr>LET &amp; LAMBDA</vt:lpstr>
      <vt:lpstr>Recursive LAMBDA</vt:lpstr>
      <vt:lpstr>Problem A</vt:lpstr>
      <vt:lpstr>Problem B &gt;</vt:lpstr>
      <vt:lpstr>B1</vt:lpstr>
      <vt:lpstr>B2</vt:lpstr>
      <vt:lpstr>B3</vt:lpstr>
      <vt:lpstr>Count_No</vt:lpstr>
      <vt:lpstr>Target</vt:lpstr>
      <vt:lpstr>TargetValue</vt:lpstr>
      <vt:lpstr>VariableInput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Talia Cao</dc:creator>
  <cp:lastModifiedBy>Talia Cao</cp:lastModifiedBy>
  <dcterms:created xsi:type="dcterms:W3CDTF">2023-09-20T23:05:22Z</dcterms:created>
  <dcterms:modified xsi:type="dcterms:W3CDTF">2023-10-03T03:50:50Z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0x01010015FE75ECA439A049B41314814B7E4B57</vt:lpwstr>
  </property>
  <property fmtid="{D5CDD505-2E9C-101B-9397-08002B2CF9AE}" pid="3" name="MediaServiceImageTags">
    <vt:lpwstr/>
  </property>
</Properties>
</file>