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dad\Ibero\VII Semestre\Proyecto de software\"/>
    </mc:Choice>
  </mc:AlternateContent>
  <xr:revisionPtr revIDLastSave="0" documentId="13_ncr:2001_{63D9477D-AD06-497E-9599-9A9176D96ADE}" xr6:coauthVersionLast="47" xr6:coauthVersionMax="47" xr10:uidLastSave="{00000000-0000-0000-0000-000000000000}"/>
  <bookViews>
    <workbookView xWindow="-108" yWindow="-108" windowWidth="23256" windowHeight="12456" activeTab="3" xr2:uid="{326FFDF9-0123-4A40-B7FF-54AAA6A88918}"/>
  </bookViews>
  <sheets>
    <sheet name="Riesgos Generales" sheetId="1" r:id="rId1"/>
    <sheet name="Riesgos Funcionales" sheetId="3" r:id="rId2"/>
    <sheet name="Estudio de StakeHolders" sheetId="2" r:id="rId3"/>
    <sheet name="Presupuesto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/>
  <c r="E14" i="4"/>
  <c r="E15" i="4"/>
  <c r="E16" i="4"/>
  <c r="E13" i="4"/>
  <c r="E6" i="4"/>
  <c r="E7" i="4"/>
  <c r="E8" i="4"/>
  <c r="E9" i="4"/>
  <c r="E5" i="4"/>
  <c r="E17" i="4" l="1"/>
  <c r="E10" i="4"/>
  <c r="E19" i="4" l="1"/>
</calcChain>
</file>

<file path=xl/sharedStrings.xml><?xml version="1.0" encoding="utf-8"?>
<sst xmlns="http://schemas.openxmlformats.org/spreadsheetml/2006/main" count="153" uniqueCount="101">
  <si>
    <t>Riesgo</t>
  </si>
  <si>
    <t>Probabilidad</t>
  </si>
  <si>
    <t>Impacto</t>
  </si>
  <si>
    <t>Nivel</t>
  </si>
  <si>
    <t>Plan de mitigación</t>
  </si>
  <si>
    <t>Retrasos en la definición de requisitos por falta de disponibilidad de la bibliotecaria o usuarios clave</t>
  </si>
  <si>
    <t>Media</t>
  </si>
  <si>
    <t>Alto</t>
  </si>
  <si>
    <t>Establecer reuniones de levantamiento con anticipación y validar los requisitos en iteraciones cortas.</t>
  </si>
  <si>
    <t>Falta de conocimiento del equipo en alguna tecnología seleccionada (frameworks, BD, etc.)</t>
  </si>
  <si>
    <t>Alta</t>
  </si>
  <si>
    <t>Medio</t>
  </si>
  <si>
    <t>Capacitarse con tutoriales, documentación oficial y distribuir tareas según fortalezas del equipo.</t>
  </si>
  <si>
    <t>Problemas técnicos en la integración de módulos (ej. autenticación con administración de préstamos)</t>
  </si>
  <si>
    <t>Realizar pruebas de integración tempranas y definir APIs claras entre módulos.</t>
  </si>
  <si>
    <t>Pérdida de información por errores en la base de datos</t>
  </si>
  <si>
    <t>Baja</t>
  </si>
  <si>
    <t>Implementar copias de seguridad periódicas y pruebas de consistencia en la BD.</t>
  </si>
  <si>
    <t>Baja disponibilidad de tiempo de los integrantes del equipo (por carga académica u otras actividades)</t>
  </si>
  <si>
    <t>Usar Kanban para priorizar tareas críticas y redistribuir el trabajo equitativamente.</t>
  </si>
  <si>
    <t>Fallos en el despliegue del sistema en el entorno de producción</t>
  </si>
  <si>
    <t>Probar el despliegue en un entorno de pruebas antes de la entrega final.</t>
  </si>
  <si>
    <t>Resistencia al cambio por parte de la bibliotecaria o usuarios al usar el sistema</t>
  </si>
  <si>
    <t>Realizar capacitaciones breves y elaborar un manual de usuario claro.</t>
  </si>
  <si>
    <t>Limitaciones de infraestructura tecnológica (servidor gratuito con poca capacidad)</t>
  </si>
  <si>
    <t>Considerar opciones de hosting escalables y optimizar el rendimiento de la aplicación.</t>
  </si>
  <si>
    <t>Errores no detectados en pruebas unitarias que afecten la usabilidad</t>
  </si>
  <si>
    <t>Implementar pruebas de caja blanca y negra, además de pruebas de usabilidad con usuarios reales.</t>
  </si>
  <si>
    <t>Stakeholder</t>
  </si>
  <si>
    <t>Rol en el proyecto</t>
  </si>
  <si>
    <t>Nivel de Influencia</t>
  </si>
  <si>
    <t>Nivel de Interés</t>
  </si>
  <si>
    <t>Estrategia de gestión</t>
  </si>
  <si>
    <t>Dueño de la biblioteca</t>
  </si>
  <si>
    <t>Tomador de decisiones, define lineamientos y aprueba entregas</t>
  </si>
  <si>
    <t>Mantener informado permanentemente, participación activa en decisiones clave.</t>
  </si>
  <si>
    <t>Bibliotecario</t>
  </si>
  <si>
    <t>Responsable de la gestión de libros, préstamos y usuarios</t>
  </si>
  <si>
    <t>Involucrarlo en pruebas, capacitaciones y retroalimentación constante.</t>
  </si>
  <si>
    <t>Usuarios (estudiantes/profesores)</t>
  </si>
  <si>
    <t>Beneficiarios del sistema, realizan búsquedas, préstamos y consultas</t>
  </si>
  <si>
    <t>Bajo</t>
  </si>
  <si>
    <t>Escuchar necesidades, realizar encuestas y capacitaciones para garantizar adopción.</t>
  </si>
  <si>
    <t>Equipo de desarrollo</t>
  </si>
  <si>
    <t>Construcción, pruebas e implementación de la aplicación</t>
  </si>
  <si>
    <t>Comunicación constante con el Product Owner, planificación con Kanban y entregas parciales.</t>
  </si>
  <si>
    <t>Administrador del sistema</t>
  </si>
  <si>
    <t>Encargado del mantenimiento de servidores y base de datos</t>
  </si>
  <si>
    <t>Asegurar soporte técnico, involucrar en despliegues y definir protocolos de seguridad.</t>
  </si>
  <si>
    <t>Soporte técnico</t>
  </si>
  <si>
    <t>Atención de incidencias y problemas post-implementación</t>
  </si>
  <si>
    <t>Capacitar en uso de la aplicación, documentar procesos de atención de usuarios.</t>
  </si>
  <si>
    <t>Proveedores de tecnología</t>
  </si>
  <si>
    <t>Suministro de software, hosting, licencias, infraestructura</t>
  </si>
  <si>
    <t>Monitorear cumplimiento de contratos, mantener relación formal y técnica puntual.</t>
  </si>
  <si>
    <t>Entidades educativas asociadas</t>
  </si>
  <si>
    <t>Instituciones que recomiendan o apoyan la iniciativa</t>
  </si>
  <si>
    <t>Mantener informadas en hitos relevantes, compartir avances y beneficios del sistema.</t>
  </si>
  <si>
    <t>Project Manager</t>
  </si>
  <si>
    <t>Administra el proyecto y es el encargado de garantizar la realización de la aplicación web</t>
  </si>
  <si>
    <t>Probabilidad (%)</t>
  </si>
  <si>
    <t>Mitigación</t>
  </si>
  <si>
    <r>
      <t xml:space="preserve">Fallos en el </t>
    </r>
    <r>
      <rPr>
        <b/>
        <sz val="11"/>
        <color theme="1"/>
        <rFont val="Aptos Narrow"/>
        <family val="2"/>
        <scheme val="minor"/>
      </rPr>
      <t>registro y autenticación de usuarios</t>
    </r>
    <r>
      <rPr>
        <sz val="11"/>
        <color theme="1"/>
        <rFont val="Aptos Narrow"/>
        <family val="2"/>
        <scheme val="minor"/>
      </rPr>
      <t xml:space="preserve"> que impidan el acceso.</t>
    </r>
  </si>
  <si>
    <t>Implementar pruebas unitarias y de integración, usar autenticación segura (JWT/ OAuth2) y backups de credenciales.</t>
  </si>
  <si>
    <r>
      <t xml:space="preserve">Errores en el </t>
    </r>
    <r>
      <rPr>
        <b/>
        <sz val="11"/>
        <color theme="1"/>
        <rFont val="Aptos Narrow"/>
        <family val="2"/>
        <scheme val="minor"/>
      </rPr>
      <t>módulo de administración de libros</t>
    </r>
    <r>
      <rPr>
        <sz val="11"/>
        <color theme="1"/>
        <rFont val="Aptos Narrow"/>
        <family val="2"/>
        <scheme val="minor"/>
      </rPr>
      <t xml:space="preserve"> (ej. duplicados, pérdida de información bibliográfica).</t>
    </r>
  </si>
  <si>
    <t>Validaciones de integridad en BD, reglas de negocio claras y auditorías periódicas.</t>
  </si>
  <si>
    <r>
      <t xml:space="preserve">Problemas en el </t>
    </r>
    <r>
      <rPr>
        <b/>
        <sz val="11"/>
        <color theme="1"/>
        <rFont val="Aptos Narrow"/>
        <family val="2"/>
        <scheme val="minor"/>
      </rPr>
      <t>módulo de préstamos</t>
    </r>
    <r>
      <rPr>
        <sz val="11"/>
        <color theme="1"/>
        <rFont val="Aptos Narrow"/>
        <family val="2"/>
        <scheme val="minor"/>
      </rPr>
      <t xml:space="preserve"> que permitan préstamos simultáneos o inconsistentes.</t>
    </r>
  </si>
  <si>
    <t>Control de concurrencia en la BD, validaciones en backend y pruebas de estrés.</t>
  </si>
  <si>
    <r>
      <t xml:space="preserve">Mal manejo de </t>
    </r>
    <r>
      <rPr>
        <b/>
        <sz val="11"/>
        <color theme="1"/>
        <rFont val="Aptos Narrow"/>
        <family val="2"/>
        <scheme val="minor"/>
      </rPr>
      <t>roles y permisos de usuarios</t>
    </r>
    <r>
      <rPr>
        <sz val="11"/>
        <color theme="1"/>
        <rFont val="Aptos Narrow"/>
        <family val="2"/>
        <scheme val="minor"/>
      </rPr>
      <t xml:space="preserve"> (usuarios comunes con privilegios de administrador).</t>
    </r>
  </si>
  <si>
    <t>Definir y probar reglas de autorización estrictas, aplicar principio de menor privilegio.</t>
  </si>
  <si>
    <r>
      <t>Caída del sistema</t>
    </r>
    <r>
      <rPr>
        <sz val="11"/>
        <color theme="1"/>
        <rFont val="Aptos Narrow"/>
        <family val="2"/>
        <scheme val="minor"/>
      </rPr>
      <t xml:space="preserve"> durante horarios de alta demanda.</t>
    </r>
  </si>
  <si>
    <t>Uso de servidores escalables, monitoreo en tiempo real y pruebas de carga.</t>
  </si>
  <si>
    <r>
      <t>Pérdida de datos bibliográficos o de usuarios</t>
    </r>
    <r>
      <rPr>
        <sz val="11"/>
        <color theme="1"/>
        <rFont val="Aptos Narrow"/>
        <family val="2"/>
        <scheme val="minor"/>
      </rPr>
      <t xml:space="preserve"> por errores en la BD.</t>
    </r>
  </si>
  <si>
    <t>Políticas de backup automático, replicación y recuperación ante desastres.</t>
  </si>
  <si>
    <r>
      <t xml:space="preserve">Baja </t>
    </r>
    <r>
      <rPr>
        <b/>
        <sz val="11"/>
        <color theme="1"/>
        <rFont val="Aptos Narrow"/>
        <family val="2"/>
        <scheme val="minor"/>
      </rPr>
      <t>usabilidad de la interfaz web</t>
    </r>
    <r>
      <rPr>
        <sz val="11"/>
        <color theme="1"/>
        <rFont val="Aptos Narrow"/>
        <family val="2"/>
        <scheme val="minor"/>
      </rPr>
      <t>, lo que dificulte la adopción del sistema.</t>
    </r>
  </si>
  <si>
    <t>Aplicar buenas prácticas UX/UI, pruebas piloto con usuarios y capacitaciones.</t>
  </si>
  <si>
    <r>
      <t>Incompatibilidad con dispositivos móviles</t>
    </r>
    <r>
      <rPr>
        <sz val="11"/>
        <color theme="1"/>
        <rFont val="Aptos Narrow"/>
        <family val="2"/>
        <scheme val="minor"/>
      </rPr>
      <t xml:space="preserve"> (responsive deficiente).</t>
    </r>
  </si>
  <si>
    <t>Desarrollo con diseño responsivo desde el inicio (Mobile First).</t>
  </si>
  <si>
    <r>
      <t>Retrasos en las entregas</t>
    </r>
    <r>
      <rPr>
        <sz val="11"/>
        <color theme="1"/>
        <rFont val="Aptos Narrow"/>
        <family val="2"/>
        <scheme val="minor"/>
      </rPr>
      <t xml:space="preserve"> por mala estimación de tiempos.</t>
    </r>
  </si>
  <si>
    <t>Uso de Kanban para priorización, reuniones de seguimiento y ajustes de planificación.</t>
  </si>
  <si>
    <r>
      <t>Fallas en la integración</t>
    </r>
    <r>
      <rPr>
        <sz val="11"/>
        <color theme="1"/>
        <rFont val="Aptos Narrow"/>
        <family val="2"/>
        <scheme val="minor"/>
      </rPr>
      <t xml:space="preserve"> entre módulos (ej. usuarios y préstamos).</t>
    </r>
  </si>
  <si>
    <t>Pruebas de integración continua (CI/CD) y documentación clara de APIs.</t>
  </si>
  <si>
    <t>Concepto</t>
  </si>
  <si>
    <t>Cantidad de horas / unidad</t>
  </si>
  <si>
    <t>Costo unitario (COP)</t>
  </si>
  <si>
    <t>Subtotal (COP)</t>
  </si>
  <si>
    <t>Mano de obra</t>
  </si>
  <si>
    <t>Análisis y diseño del sistema</t>
  </si>
  <si>
    <t>Desarrollo backend</t>
  </si>
  <si>
    <t>Desarrollo frontend</t>
  </si>
  <si>
    <t>Pruebas y aseguramiento de calidad</t>
  </si>
  <si>
    <t>Gestión de proyecto</t>
  </si>
  <si>
    <t>Subtotal mano de obra</t>
  </si>
  <si>
    <t>Otros gastos</t>
  </si>
  <si>
    <t>Hosting y dominio (1 año)</t>
  </si>
  <si>
    <t>Mantenimiento anual</t>
  </si>
  <si>
    <t>Licencias y herramientas</t>
  </si>
  <si>
    <t>Gastos administrativos e imprevistos</t>
  </si>
  <si>
    <t>Subtotal otros gastos</t>
  </si>
  <si>
    <t>TOTAL DEL PROYECTO</t>
  </si>
  <si>
    <t>Tabla de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</si>
</sst>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44" formatCode="_-&quot;$&quot;\ * #,##0.00_-;\-&quot;$&quot;\ * #,##0.00_-;_-&quot;$&quot;\ * &quot;-&quot;??_-;_-@_-"/>
    <numFmt numFmtId="170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70" fontId="0" fillId="0" borderId="1" xfId="1" applyNumberFormat="1" applyFont="1" applyBorder="1" applyAlignment="1">
      <alignment horizontal="right" vertical="center" wrapText="1"/>
    </xf>
    <xf numFmtId="6" fontId="0" fillId="0" borderId="1" xfId="0" applyNumberFormat="1" applyBorder="1" applyAlignment="1">
      <alignment vertical="center" wrapText="1"/>
    </xf>
    <xf numFmtId="170" fontId="1" fillId="0" borderId="1" xfId="1" applyNumberFormat="1" applyFont="1" applyBorder="1" applyAlignment="1">
      <alignment horizontal="righ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18AF-CD1B-43CE-BC35-AC426D55E8B7}">
  <dimension ref="B2:F11"/>
  <sheetViews>
    <sheetView showGridLines="0" zoomScaleNormal="100" workbookViewId="0">
      <selection activeCell="B14" sqref="B14"/>
    </sheetView>
  </sheetViews>
  <sheetFormatPr baseColWidth="10" defaultRowHeight="14.4" x14ac:dyDescent="0.3"/>
  <cols>
    <col min="2" max="2" width="58.6640625" customWidth="1"/>
    <col min="3" max="5" width="12.6640625" customWidth="1"/>
    <col min="6" max="6" width="58.5546875" customWidth="1"/>
  </cols>
  <sheetData>
    <row r="2" spans="2:6" ht="27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31.2" customHeight="1" x14ac:dyDescent="0.3">
      <c r="B3" s="2" t="s">
        <v>5</v>
      </c>
      <c r="C3" s="1" t="s">
        <v>6</v>
      </c>
      <c r="D3" s="1" t="s">
        <v>7</v>
      </c>
      <c r="E3" s="1" t="s">
        <v>7</v>
      </c>
      <c r="F3" s="2" t="s">
        <v>8</v>
      </c>
    </row>
    <row r="4" spans="2:6" ht="31.2" customHeight="1" x14ac:dyDescent="0.3">
      <c r="B4" s="2" t="s">
        <v>9</v>
      </c>
      <c r="C4" s="1" t="s">
        <v>10</v>
      </c>
      <c r="D4" s="1" t="s">
        <v>11</v>
      </c>
      <c r="E4" s="1" t="s">
        <v>7</v>
      </c>
      <c r="F4" s="2" t="s">
        <v>12</v>
      </c>
    </row>
    <row r="5" spans="2:6" ht="31.2" customHeight="1" x14ac:dyDescent="0.3">
      <c r="B5" s="2" t="s">
        <v>13</v>
      </c>
      <c r="C5" s="1" t="s">
        <v>6</v>
      </c>
      <c r="D5" s="1" t="s">
        <v>7</v>
      </c>
      <c r="E5" s="1" t="s">
        <v>7</v>
      </c>
      <c r="F5" s="2" t="s">
        <v>14</v>
      </c>
    </row>
    <row r="6" spans="2:6" ht="31.2" customHeight="1" x14ac:dyDescent="0.3">
      <c r="B6" s="2" t="s">
        <v>15</v>
      </c>
      <c r="C6" s="1" t="s">
        <v>16</v>
      </c>
      <c r="D6" s="1" t="s">
        <v>7</v>
      </c>
      <c r="E6" s="1" t="s">
        <v>11</v>
      </c>
      <c r="F6" s="2" t="s">
        <v>17</v>
      </c>
    </row>
    <row r="7" spans="2:6" ht="31.2" customHeight="1" x14ac:dyDescent="0.3">
      <c r="B7" s="2" t="s">
        <v>18</v>
      </c>
      <c r="C7" s="1" t="s">
        <v>10</v>
      </c>
      <c r="D7" s="1" t="s">
        <v>11</v>
      </c>
      <c r="E7" s="1" t="s">
        <v>7</v>
      </c>
      <c r="F7" s="2" t="s">
        <v>19</v>
      </c>
    </row>
    <row r="8" spans="2:6" ht="31.2" customHeight="1" x14ac:dyDescent="0.3">
      <c r="B8" s="2" t="s">
        <v>20</v>
      </c>
      <c r="C8" s="1" t="s">
        <v>6</v>
      </c>
      <c r="D8" s="1" t="s">
        <v>7</v>
      </c>
      <c r="E8" s="1" t="s">
        <v>7</v>
      </c>
      <c r="F8" s="2" t="s">
        <v>21</v>
      </c>
    </row>
    <row r="9" spans="2:6" ht="31.2" customHeight="1" x14ac:dyDescent="0.3">
      <c r="B9" s="2" t="s">
        <v>22</v>
      </c>
      <c r="C9" s="1" t="s">
        <v>6</v>
      </c>
      <c r="D9" s="1" t="s">
        <v>11</v>
      </c>
      <c r="E9" s="1" t="s">
        <v>11</v>
      </c>
      <c r="F9" s="2" t="s">
        <v>23</v>
      </c>
    </row>
    <row r="10" spans="2:6" ht="31.2" customHeight="1" x14ac:dyDescent="0.3">
      <c r="B10" s="2" t="s">
        <v>24</v>
      </c>
      <c r="C10" s="1" t="s">
        <v>6</v>
      </c>
      <c r="D10" s="1" t="s">
        <v>7</v>
      </c>
      <c r="E10" s="1" t="s">
        <v>7</v>
      </c>
      <c r="F10" s="2" t="s">
        <v>25</v>
      </c>
    </row>
    <row r="11" spans="2:6" ht="31.2" customHeight="1" x14ac:dyDescent="0.3">
      <c r="B11" s="2" t="s">
        <v>26</v>
      </c>
      <c r="C11" s="1" t="s">
        <v>6</v>
      </c>
      <c r="D11" s="1" t="s">
        <v>7</v>
      </c>
      <c r="E11" s="1" t="s">
        <v>7</v>
      </c>
      <c r="F11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FA65-F3B5-428F-8E85-5932BE2D79F5}">
  <dimension ref="B2:E12"/>
  <sheetViews>
    <sheetView showGridLines="0" workbookViewId="0">
      <selection activeCell="A17" sqref="A17"/>
    </sheetView>
  </sheetViews>
  <sheetFormatPr baseColWidth="10" defaultRowHeight="14.4" x14ac:dyDescent="0.3"/>
  <cols>
    <col min="2" max="2" width="49.109375" customWidth="1"/>
    <col min="3" max="3" width="17.33203125" customWidth="1"/>
    <col min="4" max="4" width="12.44140625" customWidth="1"/>
    <col min="5" max="5" width="63.5546875" customWidth="1"/>
  </cols>
  <sheetData>
    <row r="2" spans="2:5" ht="22.8" customHeight="1" x14ac:dyDescent="0.3">
      <c r="B2" s="3" t="s">
        <v>0</v>
      </c>
      <c r="C2" s="3" t="s">
        <v>60</v>
      </c>
      <c r="D2" s="3" t="s">
        <v>2</v>
      </c>
      <c r="E2" s="3" t="s">
        <v>61</v>
      </c>
    </row>
    <row r="3" spans="2:5" ht="33" customHeight="1" x14ac:dyDescent="0.3">
      <c r="B3" s="2" t="s">
        <v>62</v>
      </c>
      <c r="C3" s="5">
        <v>0.4</v>
      </c>
      <c r="D3" s="1" t="s">
        <v>7</v>
      </c>
      <c r="E3" s="2" t="s">
        <v>63</v>
      </c>
    </row>
    <row r="4" spans="2:5" ht="33" customHeight="1" x14ac:dyDescent="0.3">
      <c r="B4" s="2" t="s">
        <v>64</v>
      </c>
      <c r="C4" s="5">
        <v>0.35</v>
      </c>
      <c r="D4" s="1" t="s">
        <v>11</v>
      </c>
      <c r="E4" s="2" t="s">
        <v>65</v>
      </c>
    </row>
    <row r="5" spans="2:5" ht="33" customHeight="1" x14ac:dyDescent="0.3">
      <c r="B5" s="2" t="s">
        <v>66</v>
      </c>
      <c r="C5" s="5">
        <v>0.45</v>
      </c>
      <c r="D5" s="1" t="s">
        <v>7</v>
      </c>
      <c r="E5" s="2" t="s">
        <v>67</v>
      </c>
    </row>
    <row r="6" spans="2:5" ht="33" customHeight="1" x14ac:dyDescent="0.3">
      <c r="B6" s="2" t="s">
        <v>68</v>
      </c>
      <c r="C6" s="5">
        <v>0.3</v>
      </c>
      <c r="D6" s="1" t="s">
        <v>7</v>
      </c>
      <c r="E6" s="2" t="s">
        <v>69</v>
      </c>
    </row>
    <row r="7" spans="2:5" ht="33" customHeight="1" x14ac:dyDescent="0.3">
      <c r="B7" s="4" t="s">
        <v>70</v>
      </c>
      <c r="C7" s="5">
        <v>0.25</v>
      </c>
      <c r="D7" s="1" t="s">
        <v>7</v>
      </c>
      <c r="E7" s="2" t="s">
        <v>71</v>
      </c>
    </row>
    <row r="8" spans="2:5" ht="33" customHeight="1" x14ac:dyDescent="0.3">
      <c r="B8" s="4" t="s">
        <v>72</v>
      </c>
      <c r="C8" s="5">
        <v>0.2</v>
      </c>
      <c r="D8" s="1" t="s">
        <v>7</v>
      </c>
      <c r="E8" s="2" t="s">
        <v>73</v>
      </c>
    </row>
    <row r="9" spans="2:5" ht="33" customHeight="1" x14ac:dyDescent="0.3">
      <c r="B9" s="2" t="s">
        <v>74</v>
      </c>
      <c r="C9" s="5">
        <v>0.4</v>
      </c>
      <c r="D9" s="1" t="s">
        <v>11</v>
      </c>
      <c r="E9" s="2" t="s">
        <v>75</v>
      </c>
    </row>
    <row r="10" spans="2:5" ht="33" customHeight="1" x14ac:dyDescent="0.3">
      <c r="B10" s="4" t="s">
        <v>76</v>
      </c>
      <c r="C10" s="5">
        <v>0.35</v>
      </c>
      <c r="D10" s="1" t="s">
        <v>11</v>
      </c>
      <c r="E10" s="2" t="s">
        <v>77</v>
      </c>
    </row>
    <row r="11" spans="2:5" ht="33" customHeight="1" x14ac:dyDescent="0.3">
      <c r="B11" s="4" t="s">
        <v>78</v>
      </c>
      <c r="C11" s="5">
        <v>0.5</v>
      </c>
      <c r="D11" s="1" t="s">
        <v>11</v>
      </c>
      <c r="E11" s="2" t="s">
        <v>79</v>
      </c>
    </row>
    <row r="12" spans="2:5" ht="33" customHeight="1" x14ac:dyDescent="0.3">
      <c r="B12" s="4" t="s">
        <v>80</v>
      </c>
      <c r="C12" s="5">
        <v>0.3</v>
      </c>
      <c r="D12" s="1" t="s">
        <v>7</v>
      </c>
      <c r="E1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49A7-C57C-4299-B001-C9BDC89AEDAB}">
  <dimension ref="B2:F11"/>
  <sheetViews>
    <sheetView showGridLines="0" workbookViewId="0">
      <selection activeCell="C10" sqref="C10"/>
    </sheetView>
  </sheetViews>
  <sheetFormatPr baseColWidth="10" defaultRowHeight="14.4" x14ac:dyDescent="0.3"/>
  <cols>
    <col min="2" max="2" width="30.88671875" customWidth="1"/>
    <col min="3" max="3" width="33.109375" customWidth="1"/>
    <col min="4" max="5" width="14.33203125" customWidth="1"/>
    <col min="6" max="6" width="41.77734375" customWidth="1"/>
  </cols>
  <sheetData>
    <row r="2" spans="2:6" ht="28.8" x14ac:dyDescent="0.3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</row>
    <row r="3" spans="2:6" ht="39" customHeight="1" x14ac:dyDescent="0.3">
      <c r="B3" s="4" t="s">
        <v>33</v>
      </c>
      <c r="C3" s="2" t="s">
        <v>34</v>
      </c>
      <c r="D3" s="1" t="s">
        <v>7</v>
      </c>
      <c r="E3" s="1" t="s">
        <v>7</v>
      </c>
      <c r="F3" s="2" t="s">
        <v>35</v>
      </c>
    </row>
    <row r="4" spans="2:6" ht="39" customHeight="1" x14ac:dyDescent="0.3">
      <c r="B4" s="4" t="s">
        <v>58</v>
      </c>
      <c r="C4" s="2" t="s">
        <v>59</v>
      </c>
      <c r="D4" s="1" t="s">
        <v>7</v>
      </c>
      <c r="E4" s="1" t="s">
        <v>7</v>
      </c>
      <c r="F4" s="2" t="s">
        <v>35</v>
      </c>
    </row>
    <row r="5" spans="2:6" ht="39" customHeight="1" x14ac:dyDescent="0.3">
      <c r="B5" s="4" t="s">
        <v>36</v>
      </c>
      <c r="C5" s="2" t="s">
        <v>37</v>
      </c>
      <c r="D5" s="1" t="s">
        <v>11</v>
      </c>
      <c r="E5" s="1" t="s">
        <v>7</v>
      </c>
      <c r="F5" s="2" t="s">
        <v>38</v>
      </c>
    </row>
    <row r="6" spans="2:6" ht="39" customHeight="1" x14ac:dyDescent="0.3">
      <c r="B6" s="4" t="s">
        <v>39</v>
      </c>
      <c r="C6" s="2" t="s">
        <v>40</v>
      </c>
      <c r="D6" s="1" t="s">
        <v>41</v>
      </c>
      <c r="E6" s="1" t="s">
        <v>7</v>
      </c>
      <c r="F6" s="2" t="s">
        <v>42</v>
      </c>
    </row>
    <row r="7" spans="2:6" ht="39" customHeight="1" x14ac:dyDescent="0.3">
      <c r="B7" s="4" t="s">
        <v>43</v>
      </c>
      <c r="C7" s="2" t="s">
        <v>44</v>
      </c>
      <c r="D7" s="1" t="s">
        <v>7</v>
      </c>
      <c r="E7" s="1" t="s">
        <v>11</v>
      </c>
      <c r="F7" s="2" t="s">
        <v>45</v>
      </c>
    </row>
    <row r="8" spans="2:6" ht="39" customHeight="1" x14ac:dyDescent="0.3">
      <c r="B8" s="4" t="s">
        <v>46</v>
      </c>
      <c r="C8" s="2" t="s">
        <v>47</v>
      </c>
      <c r="D8" s="1" t="s">
        <v>11</v>
      </c>
      <c r="E8" s="1" t="s">
        <v>11</v>
      </c>
      <c r="F8" s="2" t="s">
        <v>48</v>
      </c>
    </row>
    <row r="9" spans="2:6" ht="39" customHeight="1" x14ac:dyDescent="0.3">
      <c r="B9" s="4" t="s">
        <v>49</v>
      </c>
      <c r="C9" s="2" t="s">
        <v>50</v>
      </c>
      <c r="D9" s="1" t="s">
        <v>11</v>
      </c>
      <c r="E9" s="1" t="s">
        <v>11</v>
      </c>
      <c r="F9" s="2" t="s">
        <v>51</v>
      </c>
    </row>
    <row r="10" spans="2:6" ht="39" customHeight="1" x14ac:dyDescent="0.3">
      <c r="B10" s="4" t="s">
        <v>52</v>
      </c>
      <c r="C10" s="2" t="s">
        <v>53</v>
      </c>
      <c r="D10" s="1" t="s">
        <v>11</v>
      </c>
      <c r="E10" s="1" t="s">
        <v>41</v>
      </c>
      <c r="F10" s="2" t="s">
        <v>54</v>
      </c>
    </row>
    <row r="11" spans="2:6" ht="39" customHeight="1" x14ac:dyDescent="0.3">
      <c r="B11" s="4" t="s">
        <v>55</v>
      </c>
      <c r="C11" s="2" t="s">
        <v>56</v>
      </c>
      <c r="D11" s="1" t="s">
        <v>41</v>
      </c>
      <c r="E11" s="1" t="s">
        <v>11</v>
      </c>
      <c r="F11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C676-D585-4B99-8E48-30D8E74852EA}">
  <dimension ref="B2:E19"/>
  <sheetViews>
    <sheetView showGridLines="0" tabSelected="1" workbookViewId="0">
      <selection activeCell="A24" sqref="A24"/>
    </sheetView>
  </sheetViews>
  <sheetFormatPr baseColWidth="10" defaultRowHeight="14.4" x14ac:dyDescent="0.3"/>
  <cols>
    <col min="2" max="2" width="36" customWidth="1"/>
    <col min="3" max="3" width="26.44140625" customWidth="1"/>
    <col min="4" max="4" width="27.88671875" customWidth="1"/>
    <col min="5" max="5" width="28.44140625" customWidth="1"/>
  </cols>
  <sheetData>
    <row r="2" spans="2:5" ht="31.2" x14ac:dyDescent="0.6">
      <c r="B2" s="9" t="s">
        <v>100</v>
      </c>
      <c r="C2" s="9"/>
      <c r="D2" s="9"/>
      <c r="E2" s="9"/>
    </row>
    <row r="3" spans="2:5" ht="36.6" customHeight="1" x14ac:dyDescent="0.3">
      <c r="B3" s="10" t="s">
        <v>82</v>
      </c>
      <c r="C3" s="10" t="s">
        <v>83</v>
      </c>
      <c r="D3" s="10" t="s">
        <v>84</v>
      </c>
      <c r="E3" s="10" t="s">
        <v>85</v>
      </c>
    </row>
    <row r="4" spans="2:5" ht="18.600000000000001" customHeight="1" x14ac:dyDescent="0.3">
      <c r="B4" s="4" t="s">
        <v>86</v>
      </c>
      <c r="C4" s="6"/>
      <c r="D4" s="7"/>
      <c r="E4" s="8"/>
    </row>
    <row r="5" spans="2:5" ht="18.600000000000001" customHeight="1" x14ac:dyDescent="0.3">
      <c r="B5" s="2" t="s">
        <v>87</v>
      </c>
      <c r="C5" s="2">
        <v>80</v>
      </c>
      <c r="D5" s="12">
        <v>50000</v>
      </c>
      <c r="E5" s="11">
        <f>C5*D5</f>
        <v>4000000</v>
      </c>
    </row>
    <row r="6" spans="2:5" ht="18.600000000000001" customHeight="1" x14ac:dyDescent="0.3">
      <c r="B6" s="2" t="s">
        <v>88</v>
      </c>
      <c r="C6" s="2">
        <v>160</v>
      </c>
      <c r="D6" s="12">
        <v>50000</v>
      </c>
      <c r="E6" s="11">
        <f t="shared" ref="E6:E9" si="0">C6*D6</f>
        <v>8000000</v>
      </c>
    </row>
    <row r="7" spans="2:5" ht="18.600000000000001" customHeight="1" x14ac:dyDescent="0.3">
      <c r="B7" s="2" t="s">
        <v>89</v>
      </c>
      <c r="C7" s="2">
        <v>120</v>
      </c>
      <c r="D7" s="12">
        <v>50000</v>
      </c>
      <c r="E7" s="11">
        <f t="shared" si="0"/>
        <v>6000000</v>
      </c>
    </row>
    <row r="8" spans="2:5" ht="18.600000000000001" customHeight="1" x14ac:dyDescent="0.3">
      <c r="B8" s="2" t="s">
        <v>90</v>
      </c>
      <c r="C8" s="2">
        <v>80</v>
      </c>
      <c r="D8" s="12">
        <v>50000</v>
      </c>
      <c r="E8" s="11">
        <f t="shared" si="0"/>
        <v>4000000</v>
      </c>
    </row>
    <row r="9" spans="2:5" ht="18.600000000000001" customHeight="1" x14ac:dyDescent="0.3">
      <c r="B9" s="2" t="s">
        <v>91</v>
      </c>
      <c r="C9" s="2">
        <v>40</v>
      </c>
      <c r="D9" s="12">
        <v>50000</v>
      </c>
      <c r="E9" s="11">
        <f t="shared" si="0"/>
        <v>2000000</v>
      </c>
    </row>
    <row r="10" spans="2:5" ht="18.600000000000001" customHeight="1" x14ac:dyDescent="0.3">
      <c r="B10" s="4" t="s">
        <v>92</v>
      </c>
      <c r="C10" s="4">
        <f>SUM(C5:C9)</f>
        <v>480</v>
      </c>
      <c r="D10" s="2"/>
      <c r="E10" s="13">
        <f>SUM(E5:E9)</f>
        <v>24000000</v>
      </c>
    </row>
    <row r="11" spans="2:5" ht="18.600000000000001" customHeight="1" x14ac:dyDescent="0.3">
      <c r="B11" s="6"/>
      <c r="C11" s="7"/>
      <c r="D11" s="7"/>
      <c r="E11" s="8"/>
    </row>
    <row r="12" spans="2:5" ht="18.600000000000001" customHeight="1" x14ac:dyDescent="0.3">
      <c r="B12" s="4" t="s">
        <v>93</v>
      </c>
      <c r="C12" s="6"/>
      <c r="D12" s="7"/>
      <c r="E12" s="8"/>
    </row>
    <row r="13" spans="2:5" ht="18.600000000000001" customHeight="1" x14ac:dyDescent="0.3">
      <c r="B13" s="2" t="s">
        <v>94</v>
      </c>
      <c r="C13" s="2">
        <v>1</v>
      </c>
      <c r="D13" s="11">
        <v>1000000</v>
      </c>
      <c r="E13" s="11">
        <f>C13*D13</f>
        <v>1000000</v>
      </c>
    </row>
    <row r="14" spans="2:5" ht="18.600000000000001" customHeight="1" x14ac:dyDescent="0.3">
      <c r="B14" s="2" t="s">
        <v>95</v>
      </c>
      <c r="C14" s="2">
        <v>1</v>
      </c>
      <c r="D14" s="11">
        <v>3000000</v>
      </c>
      <c r="E14" s="11">
        <f t="shared" ref="E14:E16" si="1">C14*D14</f>
        <v>3000000</v>
      </c>
    </row>
    <row r="15" spans="2:5" ht="18.600000000000001" customHeight="1" x14ac:dyDescent="0.3">
      <c r="B15" s="2" t="s">
        <v>96</v>
      </c>
      <c r="C15" s="2">
        <v>1</v>
      </c>
      <c r="D15" s="11">
        <v>2000000</v>
      </c>
      <c r="E15" s="11">
        <f t="shared" si="1"/>
        <v>2000000</v>
      </c>
    </row>
    <row r="16" spans="2:5" ht="18.600000000000001" customHeight="1" x14ac:dyDescent="0.3">
      <c r="B16" s="2" t="s">
        <v>97</v>
      </c>
      <c r="C16" s="2">
        <v>1</v>
      </c>
      <c r="D16" s="11">
        <v>2000000</v>
      </c>
      <c r="E16" s="11">
        <f t="shared" si="1"/>
        <v>2000000</v>
      </c>
    </row>
    <row r="17" spans="2:5" ht="18.600000000000001" customHeight="1" x14ac:dyDescent="0.3">
      <c r="B17" s="4" t="s">
        <v>98</v>
      </c>
      <c r="C17" s="6"/>
      <c r="D17" s="8"/>
      <c r="E17" s="13">
        <f>SUM(E13:E16)</f>
        <v>8000000</v>
      </c>
    </row>
    <row r="18" spans="2:5" ht="18.600000000000001" customHeight="1" x14ac:dyDescent="0.3">
      <c r="B18" s="6"/>
      <c r="C18" s="7"/>
      <c r="D18" s="7"/>
      <c r="E18" s="8"/>
    </row>
    <row r="19" spans="2:5" ht="18.600000000000001" customHeight="1" x14ac:dyDescent="0.3">
      <c r="B19" s="4" t="s">
        <v>99</v>
      </c>
      <c r="C19" s="6"/>
      <c r="D19" s="8"/>
      <c r="E19" s="13">
        <f>E10+E17</f>
        <v>32000000</v>
      </c>
    </row>
  </sheetData>
  <mergeCells count="7">
    <mergeCell ref="C19:D19"/>
    <mergeCell ref="B2:E2"/>
    <mergeCell ref="B18:E18"/>
    <mergeCell ref="C17:D17"/>
    <mergeCell ref="B11:E11"/>
    <mergeCell ref="C12:E1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Riesgos Generales</vt:lpstr>
      <vt:lpstr>Riesgos Funcionales</vt:lpstr>
      <vt:lpstr>Estudio de StakeHolders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 ZAPATA CASAS;TALIA HELVEZ;NELSON</dc:creator>
  <cp:lastModifiedBy>WALTHER  ZAPATA CASAS</cp:lastModifiedBy>
  <dcterms:created xsi:type="dcterms:W3CDTF">2025-09-22T23:20:00Z</dcterms:created>
  <dcterms:modified xsi:type="dcterms:W3CDTF">2025-09-28T19:25:46Z</dcterms:modified>
</cp:coreProperties>
</file>