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MP_EXCEL_GITHUB\"/>
    </mc:Choice>
  </mc:AlternateContent>
  <xr:revisionPtr revIDLastSave="0" documentId="13_ncr:1_{D00EF070-271B-489D-9774-39D20CF0F568}" xr6:coauthVersionLast="45" xr6:coauthVersionMax="45" xr10:uidLastSave="{00000000-0000-0000-0000-000000000000}"/>
  <bookViews>
    <workbookView xWindow="-108" yWindow="-108" windowWidth="23256" windowHeight="12576" tabRatio="769" activeTab="8" xr2:uid="{1B3470AE-1579-465A-8DD5-220CC3846A2B}"/>
  </bookViews>
  <sheets>
    <sheet name="Punam Pharma" sheetId="22" r:id="rId1"/>
    <sheet name="sk medical" sheetId="19" r:id="rId2"/>
    <sheet name="nezam medico" sheetId="18" r:id="rId3"/>
    <sheet name="zyan medical (2)" sheetId="23" r:id="rId4"/>
    <sheet name="zyan medical" sheetId="17" r:id="rId5"/>
    <sheet name="new utkarsh (2)" sheetId="21" r:id="rId6"/>
    <sheet name="new utkarsh" sheetId="16" r:id="rId7"/>
    <sheet name="new hindustan" sheetId="12" r:id="rId8"/>
    <sheet name="sanjay medical" sheetId="20" r:id="rId9"/>
    <sheet name="shafiya medical" sheetId="13" r:id="rId10"/>
    <sheet name="INVOICE (3)" sheetId="15" r:id="rId11"/>
    <sheet name="Sheet2" sheetId="14" r:id="rId12"/>
    <sheet name="WEBSITE" sheetId="3" r:id="rId13"/>
    <sheet name="SEO_1" sheetId="5" r:id="rId14"/>
    <sheet name="COMPAIGN" sheetId="11" r:id="rId15"/>
  </sheets>
  <definedNames>
    <definedName name="_xlnm.Print_Area" localSheetId="10">'INVOICE (3)'!$A$1:$N$46</definedName>
    <definedName name="_xlnm.Print_Area" localSheetId="7">'new hindustan'!$A$1:$N$48</definedName>
    <definedName name="_xlnm.Print_Area" localSheetId="6">'new utkarsh'!$A$1:$N$42</definedName>
    <definedName name="_xlnm.Print_Area" localSheetId="5">'new utkarsh (2)'!$A$1:$N$42</definedName>
    <definedName name="_xlnm.Print_Area" localSheetId="2">'nezam medico'!$A$1:$N$44</definedName>
    <definedName name="_xlnm.Print_Area" localSheetId="0">'Punam Pharma'!$A$1:$N$44</definedName>
    <definedName name="_xlnm.Print_Area" localSheetId="8">'sanjay medical'!$A$1:$N$48</definedName>
    <definedName name="_xlnm.Print_Area" localSheetId="9">'shafiya medical'!$A$1:$N$48</definedName>
    <definedName name="_xlnm.Print_Area" localSheetId="1">'sk medical'!$A$1:$N$44</definedName>
    <definedName name="_xlnm.Print_Area" localSheetId="4">'zyan medical'!$A$1:$N$44</definedName>
    <definedName name="_xlnm.Print_Area" localSheetId="3">'zyan medical (2)'!$A$1:$N$44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5" i="20" l="1"/>
  <c r="N31" i="23" l="1"/>
  <c r="N32" i="23" s="1"/>
  <c r="N33" i="17"/>
  <c r="N32" i="17"/>
  <c r="N31" i="17"/>
  <c r="N32" i="22"/>
  <c r="N31" i="22"/>
  <c r="N33" i="23" l="1"/>
  <c r="N29" i="16"/>
  <c r="N37" i="13" l="1"/>
  <c r="N36" i="13"/>
  <c r="N35" i="13"/>
  <c r="N31" i="18" l="1"/>
  <c r="N35" i="12" l="1"/>
  <c r="N29" i="21" l="1"/>
  <c r="N31" i="19" l="1"/>
  <c r="N19" i="19"/>
  <c r="N33" i="15" l="1"/>
</calcChain>
</file>

<file path=xl/sharedStrings.xml><?xml version="1.0" encoding="utf-8"?>
<sst xmlns="http://schemas.openxmlformats.org/spreadsheetml/2006/main" count="590" uniqueCount="138">
  <si>
    <t>SL.NO</t>
  </si>
  <si>
    <t>MARKETING</t>
  </si>
  <si>
    <t>WEBSITE</t>
  </si>
  <si>
    <t>SEO_1</t>
  </si>
  <si>
    <t>carousel</t>
  </si>
  <si>
    <t>suucessfull patient ratio</t>
  </si>
  <si>
    <t>about us</t>
  </si>
  <si>
    <t>paper testimonials</t>
  </si>
  <si>
    <t>video content talk with director</t>
  </si>
  <si>
    <t>manufacturing unit and office</t>
  </si>
  <si>
    <t>speciality</t>
  </si>
  <si>
    <t>ayurveda/tusli/aloe/honey description</t>
  </si>
  <si>
    <t>products</t>
  </si>
  <si>
    <t>contact us</t>
  </si>
  <si>
    <t>footer(nav links,number,add,about,social icons,copyright)</t>
  </si>
  <si>
    <t>CONTENT OF SITE</t>
  </si>
  <si>
    <t>Google Ads</t>
  </si>
  <si>
    <t>add design</t>
  </si>
  <si>
    <t>diff types of ads</t>
  </si>
  <si>
    <t>money settlement</t>
  </si>
  <si>
    <t>landing page</t>
  </si>
  <si>
    <t>ad related conecpt(keywords/bid/quality score/ad ranck/cpc/conversion)</t>
  </si>
  <si>
    <t>google automaic analyzer</t>
  </si>
  <si>
    <t>google analytics</t>
  </si>
  <si>
    <t>setup google my business</t>
  </si>
  <si>
    <t>website seo/landing page</t>
  </si>
  <si>
    <t>facebook profile</t>
  </si>
  <si>
    <t>facebook page</t>
  </si>
  <si>
    <t>GST INVOICE</t>
  </si>
  <si>
    <t>S.</t>
  </si>
  <si>
    <t>Product</t>
  </si>
  <si>
    <t>Hsn</t>
  </si>
  <si>
    <t>Packing</t>
  </si>
  <si>
    <t>Batch</t>
  </si>
  <si>
    <t>Exp.</t>
  </si>
  <si>
    <t>Qty</t>
  </si>
  <si>
    <t>Free</t>
  </si>
  <si>
    <t>M.R.P</t>
  </si>
  <si>
    <t>Rate</t>
  </si>
  <si>
    <t>Gst</t>
  </si>
  <si>
    <t>Dis</t>
  </si>
  <si>
    <t>Amount</t>
  </si>
  <si>
    <t>A S MEDICAL</t>
  </si>
  <si>
    <t>MANI TOLA DORAND</t>
  </si>
  <si>
    <t>PHONE: 8235494385</t>
  </si>
  <si>
    <t>M/s SHAFIYA MEDICAL HALL</t>
  </si>
  <si>
    <t>NEAR ANJUMAN HOSPITAL KONKA ROAD</t>
  </si>
  <si>
    <t>STATE CODE - 20</t>
  </si>
  <si>
    <t>DL. No.  JH-RN4-117644/</t>
  </si>
  <si>
    <t>JH-RN4-117645</t>
  </si>
  <si>
    <t>JHARKHAND</t>
  </si>
  <si>
    <t>RANCHI - 834001</t>
  </si>
  <si>
    <t>Terms &amp; Conditions</t>
  </si>
  <si>
    <t>Goods once sold will not be taken back or exchanged. Bills not paid due date will attract 24% interest.             All disputes subject to juridication only.                           Prescribed sales Tax declaration will be give.                  ------------------------------------------------------</t>
  </si>
  <si>
    <t>Certified that the particular give above are true and correct and the amount indicated represents the price actually charged</t>
  </si>
  <si>
    <t>For A S MEDICAL AGENCY</t>
  </si>
  <si>
    <t>Authorised Signatory</t>
  </si>
  <si>
    <t>DL. NO : RNC(W)70/2017 RNC(W)70A/2017</t>
  </si>
  <si>
    <t>GST NO:  20AVFPS6647Q1Z0</t>
  </si>
  <si>
    <t>RABINAX -DSR</t>
  </si>
  <si>
    <t>UC239B</t>
  </si>
  <si>
    <t xml:space="preserve">ORDER NO : </t>
  </si>
  <si>
    <t>L.R NO :</t>
  </si>
  <si>
    <t>CASES :</t>
  </si>
  <si>
    <t>TRANSPORT :</t>
  </si>
  <si>
    <t>MFG</t>
  </si>
  <si>
    <t>TOTAL AMOUNT</t>
  </si>
  <si>
    <t>ADD SGST 6%</t>
  </si>
  <si>
    <t>ADD CGST 6%</t>
  </si>
  <si>
    <t>Less RoundOff</t>
  </si>
  <si>
    <t>NET AMOUNT</t>
  </si>
  <si>
    <t>1X10</t>
  </si>
  <si>
    <t>NEW HINDUSTAN MEDICAL HALL</t>
  </si>
  <si>
    <t>DL. No.  101528/101529</t>
  </si>
  <si>
    <t>SHELAX-K27</t>
  </si>
  <si>
    <t>10X10</t>
  </si>
  <si>
    <t>VAIT-1315</t>
  </si>
  <si>
    <t>AYESHA DENTAL CLINIC</t>
  </si>
  <si>
    <t>KANTHI TADH</t>
  </si>
  <si>
    <t>INVOICE NO: 00225</t>
  </si>
  <si>
    <t>Date: 30-09-2021</t>
  </si>
  <si>
    <t>DL. No. -----------------------</t>
  </si>
  <si>
    <t>1 box</t>
  </si>
  <si>
    <t>ACNAC - S</t>
  </si>
  <si>
    <t>MOXIDIN-CV-625</t>
  </si>
  <si>
    <t>NEW UTKARSH PHARMA</t>
  </si>
  <si>
    <t>LAKE ROAD, RANCHI</t>
  </si>
  <si>
    <t>INVOICE NO: 00226</t>
  </si>
  <si>
    <t>TG21-1235A</t>
  </si>
  <si>
    <t>10 stp</t>
  </si>
  <si>
    <t>2 stp</t>
  </si>
  <si>
    <t>TF21-1235A</t>
  </si>
  <si>
    <t>ZAYAN MEDICO</t>
  </si>
  <si>
    <t>NEZAM MEDICO</t>
  </si>
  <si>
    <t>KADRU, RANCHI</t>
  </si>
  <si>
    <t>DL. No.102507/102508</t>
  </si>
  <si>
    <t>PUNDAG</t>
  </si>
  <si>
    <t>CEFEX - O</t>
  </si>
  <si>
    <t>SK MEDICAL</t>
  </si>
  <si>
    <t>RATNA TALKIES</t>
  </si>
  <si>
    <t>GLOBAL SURGICAL &amp; MEDICINE</t>
  </si>
  <si>
    <t>MANI TOLA DORAND, Ranchi</t>
  </si>
  <si>
    <t>DL. NO : 210/210A</t>
  </si>
  <si>
    <t>GST/UIN:  20AAJPF2821K1Z5</t>
  </si>
  <si>
    <t>Date: 02-11-2021</t>
  </si>
  <si>
    <t>INVOICE NO: 00296</t>
  </si>
  <si>
    <t>1 stp</t>
  </si>
  <si>
    <t xml:space="preserve">DL. No.  </t>
  </si>
  <si>
    <t>9 stp</t>
  </si>
  <si>
    <t>SANJAY PHARMA</t>
  </si>
  <si>
    <t>RANCHI</t>
  </si>
  <si>
    <t>INVOICE NO: 000155</t>
  </si>
  <si>
    <t>Date: 22-02-2022</t>
  </si>
  <si>
    <t>Date: 14-03-2022</t>
  </si>
  <si>
    <t>INVOICE NO: 000244</t>
  </si>
  <si>
    <t>DIGMOX</t>
  </si>
  <si>
    <t>CLODIG-SP</t>
  </si>
  <si>
    <t>RABIVOX -DSR</t>
  </si>
  <si>
    <t>Date: 10-04-2022</t>
  </si>
  <si>
    <t>INVOICE NO: 00238</t>
  </si>
  <si>
    <t>INVOICE NO: 000270</t>
  </si>
  <si>
    <t>62 stp</t>
  </si>
  <si>
    <t>7 stp</t>
  </si>
  <si>
    <t>60 stp</t>
  </si>
  <si>
    <t>5 stp</t>
  </si>
  <si>
    <t>Date: 29-05-2022</t>
  </si>
  <si>
    <t>INVOICE NO: 00240</t>
  </si>
  <si>
    <t>PUNAM PHARMA</t>
  </si>
  <si>
    <t>Lowadih</t>
  </si>
  <si>
    <t>INVOICE NO: 00241</t>
  </si>
  <si>
    <t>81 stp</t>
  </si>
  <si>
    <t>LAMFER-XT</t>
  </si>
  <si>
    <t>0 stp</t>
  </si>
  <si>
    <t>OXOSUM-200</t>
  </si>
  <si>
    <t>LMFIX-200</t>
  </si>
  <si>
    <t>Date: 27-06-2022</t>
  </si>
  <si>
    <t>INVOICE NO: 00265</t>
  </si>
  <si>
    <t>Date: 23-08-2022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</si>
</sst>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5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7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4" xfId="0" applyBorder="1"/>
    <xf numFmtId="0" fontId="9" fillId="0" borderId="1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7" fontId="9" fillId="0" borderId="2" xfId="0" applyNumberFormat="1" applyFont="1" applyBorder="1" applyAlignment="1">
      <alignment horizontal="center"/>
    </xf>
    <xf numFmtId="17" fontId="9" fillId="0" borderId="14" xfId="0" applyNumberFormat="1" applyFont="1" applyBorder="1" applyAlignment="1">
      <alignment horizontal="center"/>
    </xf>
    <xf numFmtId="2" fontId="9" fillId="0" borderId="14" xfId="0" applyNumberFormat="1" applyFont="1" applyFill="1" applyBorder="1" applyAlignment="1">
      <alignment horizontal="center"/>
    </xf>
    <xf numFmtId="2" fontId="9" fillId="0" borderId="2" xfId="0" applyNumberFormat="1" applyFont="1" applyBorder="1" applyAlignment="1">
      <alignment horizontal="center"/>
    </xf>
    <xf numFmtId="9" fontId="9" fillId="0" borderId="14" xfId="0" applyNumberFormat="1" applyFont="1" applyBorder="1" applyAlignment="1">
      <alignment horizontal="center"/>
    </xf>
    <xf numFmtId="9" fontId="9" fillId="0" borderId="2" xfId="0" applyNumberFormat="1" applyFont="1" applyBorder="1" applyAlignment="1">
      <alignment horizontal="center"/>
    </xf>
    <xf numFmtId="0" fontId="0" fillId="0" borderId="15" xfId="0" applyBorder="1"/>
    <xf numFmtId="2" fontId="0" fillId="0" borderId="7" xfId="0" applyNumberFormat="1" applyBorder="1"/>
    <xf numFmtId="2" fontId="9" fillId="0" borderId="14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/>
    <xf numFmtId="9" fontId="0" fillId="0" borderId="0" xfId="0" applyNumberFormat="1"/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10" fillId="0" borderId="2" xfId="0" applyFont="1" applyBorder="1" applyAlignment="1">
      <alignment horizontal="center"/>
    </xf>
    <xf numFmtId="17" fontId="10" fillId="0" borderId="2" xfId="0" applyNumberFormat="1" applyFont="1" applyBorder="1" applyAlignment="1">
      <alignment horizontal="center"/>
    </xf>
    <xf numFmtId="2" fontId="9" fillId="0" borderId="2" xfId="0" applyNumberFormat="1" applyFont="1" applyFill="1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0" xfId="0"/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0" fillId="0" borderId="11" xfId="0" applyBorder="1"/>
    <xf numFmtId="0" fontId="0" fillId="0" borderId="12" xfId="0" applyBorder="1"/>
    <xf numFmtId="0" fontId="7" fillId="0" borderId="6" xfId="0" applyFont="1" applyBorder="1" applyAlignment="1"/>
    <xf numFmtId="0" fontId="7" fillId="0" borderId="0" xfId="0" applyFont="1" applyBorder="1" applyAlignment="1"/>
    <xf numFmtId="14" fontId="0" fillId="0" borderId="0" xfId="0" applyNumberFormat="1" applyBorder="1"/>
    <xf numFmtId="14" fontId="0" fillId="0" borderId="7" xfId="0" applyNumberFormat="1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6" xfId="0" applyBorder="1" applyAlignment="1"/>
    <xf numFmtId="0" fontId="0" fillId="0" borderId="0" xfId="0" applyBorder="1" applyAlignment="1"/>
    <xf numFmtId="0" fontId="0" fillId="0" borderId="6" xfId="0" applyFill="1" applyBorder="1" applyAlignment="1"/>
    <xf numFmtId="0" fontId="0" fillId="0" borderId="0" xfId="0" applyFill="1" applyBorder="1" applyAlignment="1"/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7" fillId="0" borderId="6" xfId="0" applyFont="1" applyBorder="1"/>
    <xf numFmtId="0" fontId="7" fillId="0" borderId="0" xfId="0" applyFont="1" applyBorder="1"/>
    <xf numFmtId="0" fontId="7" fillId="0" borderId="0" xfId="0" applyFont="1" applyFill="1" applyBorder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D86E"/>
      <color rgb="FF3333FF"/>
      <color rgb="FF17DF47"/>
      <color rgb="FF006386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CE84-272D-42D2-B72F-1DCCB18B534A}">
  <dimension ref="A1:AB195"/>
  <sheetViews>
    <sheetView zoomScale="115" zoomScaleNormal="115" workbookViewId="0">
      <selection activeCell="R36" sqref="R36"/>
    </sheetView>
  </sheetViews>
  <sheetFormatPr defaultRowHeight="14.4" x14ac:dyDescent="0.3"/>
  <cols>
    <col min="1" max="1" width="2.44140625" style="76" customWidth="1"/>
    <col min="2" max="2" width="14.21875" style="76" customWidth="1"/>
    <col min="3" max="3" width="3.77734375" style="76" customWidth="1"/>
    <col min="4" max="4" width="6.21875" style="76" customWidth="1"/>
    <col min="5" max="5" width="5.44140625" style="76" bestFit="1" customWidth="1"/>
    <col min="6" max="6" width="8.109375" style="76" customWidth="1"/>
    <col min="7" max="7" width="4.88671875" style="76" bestFit="1" customWidth="1"/>
    <col min="8" max="8" width="5.77734375" style="76" bestFit="1" customWidth="1"/>
    <col min="9" max="9" width="5.88671875" style="76" bestFit="1" customWidth="1"/>
    <col min="10" max="10" width="6.44140625" style="76" bestFit="1" customWidth="1"/>
    <col min="11" max="11" width="5.6640625" style="76" bestFit="1" customWidth="1"/>
    <col min="12" max="12" width="4.5546875" style="76" customWidth="1"/>
    <col min="13" max="13" width="3.6640625" style="76" customWidth="1"/>
    <col min="14" max="25" width="8.88671875" style="76"/>
    <col min="26" max="26" width="17.88671875" style="76" bestFit="1" customWidth="1"/>
    <col min="27" max="27" width="8.5546875" style="76" bestFit="1" customWidth="1"/>
    <col min="28" max="28" width="10.33203125" style="76" bestFit="1" customWidth="1"/>
    <col min="29" max="16384" width="8.88671875" style="76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74"/>
      <c r="B10" s="75"/>
      <c r="C10" s="75"/>
      <c r="D10" s="75"/>
      <c r="E10" s="75"/>
      <c r="F10" s="75"/>
      <c r="G10" s="75"/>
      <c r="H10" s="73"/>
      <c r="I10" s="73"/>
      <c r="J10" s="73"/>
      <c r="K10" s="73"/>
      <c r="L10" s="75"/>
      <c r="M10" s="75"/>
      <c r="N10" s="13"/>
    </row>
    <row r="11" spans="1:28" x14ac:dyDescent="0.3">
      <c r="A11" s="89" t="s">
        <v>127</v>
      </c>
      <c r="B11" s="90"/>
      <c r="C11" s="90"/>
      <c r="D11" s="90"/>
      <c r="E11" s="90"/>
      <c r="F11" s="75"/>
      <c r="G11" s="75"/>
      <c r="H11" s="91" t="s">
        <v>129</v>
      </c>
      <c r="I11" s="91"/>
      <c r="J11" s="91"/>
      <c r="K11" s="91"/>
      <c r="L11" s="91" t="s">
        <v>125</v>
      </c>
      <c r="M11" s="91"/>
      <c r="N11" s="92"/>
    </row>
    <row r="12" spans="1:28" x14ac:dyDescent="0.3">
      <c r="A12" s="94" t="s">
        <v>128</v>
      </c>
      <c r="B12" s="95"/>
      <c r="C12" s="95"/>
      <c r="D12" s="95"/>
      <c r="E12" s="95"/>
      <c r="F12" s="95"/>
      <c r="G12" s="75"/>
      <c r="H12" s="91" t="s">
        <v>61</v>
      </c>
      <c r="I12" s="91"/>
      <c r="J12" s="91"/>
      <c r="K12" s="75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75"/>
      <c r="G13" s="75"/>
      <c r="H13" s="91" t="s">
        <v>62</v>
      </c>
      <c r="I13" s="91"/>
      <c r="J13" s="91"/>
      <c r="K13" s="75"/>
      <c r="L13" s="75"/>
      <c r="M13" s="75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75"/>
      <c r="G14" s="75"/>
      <c r="H14" s="91" t="s">
        <v>63</v>
      </c>
      <c r="I14" s="91"/>
      <c r="J14" s="91"/>
      <c r="K14" s="75"/>
      <c r="L14" s="75"/>
      <c r="M14" s="75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75"/>
      <c r="G15" s="75"/>
      <c r="H15" s="91" t="s">
        <v>64</v>
      </c>
      <c r="I15" s="91"/>
      <c r="J15" s="91"/>
      <c r="K15" s="75"/>
      <c r="L15" s="75"/>
      <c r="M15" s="75"/>
      <c r="N15" s="13"/>
    </row>
    <row r="16" spans="1:28" x14ac:dyDescent="0.3">
      <c r="A16" s="98"/>
      <c r="B16" s="99"/>
      <c r="C16" s="99"/>
      <c r="D16" s="99"/>
      <c r="E16" s="99"/>
      <c r="F16" s="75"/>
      <c r="G16" s="75"/>
      <c r="H16" s="75"/>
      <c r="I16" s="75"/>
      <c r="J16" s="75"/>
      <c r="K16" s="75"/>
      <c r="L16" s="75"/>
      <c r="M16" s="75"/>
      <c r="N16" s="13"/>
    </row>
    <row r="17" spans="1:18" x14ac:dyDescent="0.3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83</v>
      </c>
      <c r="C19" s="24"/>
      <c r="D19" s="24" t="s">
        <v>71</v>
      </c>
      <c r="E19" s="48">
        <v>44317</v>
      </c>
      <c r="F19" s="47" t="s">
        <v>88</v>
      </c>
      <c r="G19" s="48">
        <v>45017</v>
      </c>
      <c r="H19" s="24" t="s">
        <v>89</v>
      </c>
      <c r="I19" s="24" t="s">
        <v>90</v>
      </c>
      <c r="J19" s="29">
        <v>90</v>
      </c>
      <c r="K19" s="24">
        <v>61.2</v>
      </c>
      <c r="L19" s="31">
        <v>0.12</v>
      </c>
      <c r="M19" s="24">
        <v>0</v>
      </c>
      <c r="N19" s="29">
        <v>612</v>
      </c>
    </row>
    <row r="20" spans="1:18" x14ac:dyDescent="0.3">
      <c r="A20" s="21"/>
      <c r="B20" s="24"/>
      <c r="C20" s="24"/>
      <c r="D20" s="24"/>
      <c r="E20" s="48"/>
      <c r="F20" s="47"/>
      <c r="G20" s="48"/>
      <c r="H20" s="24"/>
      <c r="I20" s="24"/>
      <c r="J20" s="29"/>
      <c r="K20" s="24"/>
      <c r="L20" s="31"/>
      <c r="M20" s="24"/>
      <c r="N20" s="29"/>
      <c r="Q20" s="75"/>
    </row>
    <row r="21" spans="1:18" x14ac:dyDescent="0.3">
      <c r="A21" s="21"/>
      <c r="B21" s="24"/>
      <c r="C21" s="47"/>
      <c r="D21" s="24"/>
      <c r="E21" s="48"/>
      <c r="F21" s="47"/>
      <c r="G21" s="48"/>
      <c r="H21" s="24"/>
      <c r="I21" s="24"/>
      <c r="J21" s="49"/>
      <c r="K21" s="49"/>
      <c r="L21" s="31"/>
      <c r="M21" s="24"/>
      <c r="N21" s="29"/>
    </row>
    <row r="22" spans="1:18" x14ac:dyDescent="0.3">
      <c r="A22" s="21"/>
      <c r="B22" s="24"/>
      <c r="C22" s="24"/>
      <c r="D22" s="24"/>
      <c r="E22" s="48"/>
      <c r="F22" s="47"/>
      <c r="G22" s="48"/>
      <c r="H22" s="24"/>
      <c r="I22" s="24"/>
      <c r="J22" s="49"/>
      <c r="K22" s="24"/>
      <c r="L22" s="31"/>
      <c r="M22" s="24"/>
      <c r="N22" s="29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72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8" x14ac:dyDescent="0.3">
      <c r="A25" s="7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8" x14ac:dyDescent="0.3">
      <c r="A26" s="7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R26" s="41"/>
    </row>
    <row r="27" spans="1:18" x14ac:dyDescent="0.3">
      <c r="A27" s="7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7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7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x14ac:dyDescent="0.3">
      <c r="A31" s="74"/>
      <c r="B31" s="75"/>
      <c r="C31" s="75"/>
      <c r="D31" s="75"/>
      <c r="E31" s="75"/>
      <c r="F31" s="75"/>
      <c r="G31" s="75"/>
      <c r="H31" s="75"/>
      <c r="I31" s="75"/>
      <c r="J31" s="93" t="s">
        <v>66</v>
      </c>
      <c r="K31" s="93"/>
      <c r="L31" s="93"/>
      <c r="M31" s="93"/>
      <c r="N31" s="33">
        <f>SUM(N19:N21)</f>
        <v>612</v>
      </c>
    </row>
    <row r="32" spans="1:18" x14ac:dyDescent="0.3">
      <c r="A32" s="74"/>
      <c r="B32" s="75"/>
      <c r="C32" s="75"/>
      <c r="D32" s="75"/>
      <c r="E32" s="75"/>
      <c r="F32" s="75"/>
      <c r="G32" s="75"/>
      <c r="H32" s="75"/>
      <c r="I32" s="75"/>
      <c r="J32" s="102" t="s">
        <v>67</v>
      </c>
      <c r="K32" s="102"/>
      <c r="L32" s="102"/>
      <c r="M32" s="75"/>
      <c r="N32" s="13">
        <f>(N31*6)/100</f>
        <v>36.72</v>
      </c>
    </row>
    <row r="33" spans="1:14" x14ac:dyDescent="0.3">
      <c r="A33" s="74"/>
      <c r="B33" s="75"/>
      <c r="C33" s="75"/>
      <c r="D33" s="75"/>
      <c r="E33" s="75"/>
      <c r="F33" s="75"/>
      <c r="G33" s="75"/>
      <c r="H33" s="75"/>
      <c r="I33" s="75"/>
      <c r="J33" s="95" t="s">
        <v>68</v>
      </c>
      <c r="K33" s="95"/>
      <c r="L33" s="95"/>
      <c r="M33" s="75"/>
      <c r="N33" s="13">
        <v>36.72</v>
      </c>
    </row>
    <row r="34" spans="1:14" x14ac:dyDescent="0.3">
      <c r="A34" s="74"/>
      <c r="B34" s="75"/>
      <c r="C34" s="75"/>
      <c r="D34" s="75"/>
      <c r="E34" s="75"/>
      <c r="F34" s="75"/>
      <c r="G34" s="75"/>
      <c r="H34" s="75"/>
      <c r="I34" s="75"/>
      <c r="J34" s="95" t="s">
        <v>69</v>
      </c>
      <c r="K34" s="95"/>
      <c r="L34" s="95"/>
      <c r="M34" s="75"/>
      <c r="N34" s="13">
        <v>0.44</v>
      </c>
    </row>
    <row r="35" spans="1:14" x14ac:dyDescent="0.3">
      <c r="A35" s="103" t="s">
        <v>52</v>
      </c>
      <c r="B35" s="104"/>
      <c r="C35" s="75"/>
      <c r="D35" s="75"/>
      <c r="E35" s="75"/>
      <c r="F35" s="75"/>
      <c r="G35" s="75"/>
      <c r="H35" s="75"/>
      <c r="I35" s="75"/>
      <c r="J35" s="105" t="s">
        <v>70</v>
      </c>
      <c r="K35" s="105"/>
      <c r="L35" s="105"/>
      <c r="M35" s="75"/>
      <c r="N35" s="33">
        <v>685</v>
      </c>
    </row>
    <row r="36" spans="1:14" x14ac:dyDescent="0.3">
      <c r="A36" s="100" t="s">
        <v>53</v>
      </c>
      <c r="B36" s="101"/>
      <c r="C36" s="101"/>
      <c r="D36" s="101"/>
      <c r="E36" s="101"/>
      <c r="F36" s="101"/>
      <c r="G36" s="75"/>
      <c r="H36" s="75"/>
      <c r="I36" s="75"/>
      <c r="J36" s="75"/>
      <c r="K36" s="75"/>
      <c r="L36" s="75"/>
      <c r="M36" s="75"/>
      <c r="N36" s="13"/>
    </row>
    <row r="37" spans="1:14" x14ac:dyDescent="0.3">
      <c r="A37" s="100"/>
      <c r="B37" s="101"/>
      <c r="C37" s="101"/>
      <c r="D37" s="101"/>
      <c r="E37" s="101"/>
      <c r="F37" s="101"/>
      <c r="G37" s="75"/>
      <c r="H37" s="75"/>
      <c r="I37" s="75"/>
      <c r="N37" s="13"/>
    </row>
    <row r="38" spans="1:14" x14ac:dyDescent="0.3">
      <c r="A38" s="100"/>
      <c r="B38" s="101"/>
      <c r="C38" s="101"/>
      <c r="D38" s="101"/>
      <c r="E38" s="101"/>
      <c r="F38" s="101"/>
      <c r="G38" s="75"/>
      <c r="H38" s="75"/>
      <c r="I38" s="75"/>
      <c r="J38" s="78" t="s">
        <v>55</v>
      </c>
      <c r="K38" s="78"/>
      <c r="L38" s="78"/>
      <c r="M38" s="78"/>
      <c r="N38" s="79"/>
    </row>
    <row r="39" spans="1:14" x14ac:dyDescent="0.3">
      <c r="A39" s="100"/>
      <c r="B39" s="101"/>
      <c r="C39" s="101"/>
      <c r="D39" s="101"/>
      <c r="E39" s="101"/>
      <c r="F39" s="101"/>
      <c r="G39" s="75"/>
      <c r="H39" s="75"/>
      <c r="I39" s="75"/>
      <c r="J39" s="75"/>
      <c r="K39" s="75"/>
      <c r="L39" s="75"/>
      <c r="M39" s="75"/>
      <c r="N39" s="13"/>
    </row>
    <row r="40" spans="1:14" x14ac:dyDescent="0.3">
      <c r="A40" s="100"/>
      <c r="B40" s="101"/>
      <c r="C40" s="101"/>
      <c r="D40" s="101"/>
      <c r="E40" s="101"/>
      <c r="F40" s="101"/>
      <c r="G40" s="75"/>
      <c r="H40" s="75"/>
      <c r="I40" s="75"/>
      <c r="J40" s="75"/>
      <c r="K40" s="75"/>
      <c r="L40" s="75"/>
      <c r="M40" s="75"/>
      <c r="N40" s="13"/>
    </row>
    <row r="41" spans="1:14" x14ac:dyDescent="0.3">
      <c r="A41" s="100" t="s">
        <v>54</v>
      </c>
      <c r="B41" s="101"/>
      <c r="C41" s="101"/>
      <c r="D41" s="101"/>
      <c r="E41" s="101"/>
      <c r="F41" s="101"/>
      <c r="G41" s="101"/>
      <c r="H41" s="101"/>
      <c r="I41" s="75"/>
      <c r="J41" s="78" t="s">
        <v>56</v>
      </c>
      <c r="K41" s="78"/>
      <c r="L41" s="78"/>
      <c r="M41" s="78"/>
      <c r="N41" s="79"/>
    </row>
    <row r="42" spans="1:14" x14ac:dyDescent="0.3">
      <c r="A42" s="100"/>
      <c r="B42" s="101"/>
      <c r="C42" s="101"/>
      <c r="D42" s="101"/>
      <c r="E42" s="101"/>
      <c r="F42" s="101"/>
      <c r="G42" s="101"/>
      <c r="H42" s="101"/>
      <c r="I42" s="75"/>
      <c r="J42" s="75"/>
      <c r="K42" s="75"/>
      <c r="L42" s="75"/>
      <c r="M42" s="75"/>
      <c r="N42" s="13"/>
    </row>
    <row r="43" spans="1:14" x14ac:dyDescent="0.3">
      <c r="A43" s="74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13"/>
    </row>
    <row r="44" spans="1:14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3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</row>
    <row r="46" spans="1:14" x14ac:dyDescent="0.3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</row>
    <row r="47" spans="1:14" x14ac:dyDescent="0.3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</row>
    <row r="48" spans="1:14" x14ac:dyDescent="0.3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</row>
    <row r="49" spans="1:14" x14ac:dyDescent="0.3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</row>
    <row r="50" spans="1:14" x14ac:dyDescent="0.3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</row>
    <row r="51" spans="1:14" x14ac:dyDescent="0.3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</row>
    <row r="52" spans="1:14" x14ac:dyDescent="0.3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</row>
    <row r="53" spans="1:14" x14ac:dyDescent="0.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</row>
    <row r="54" spans="1:14" x14ac:dyDescent="0.3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</row>
    <row r="55" spans="1:14" x14ac:dyDescent="0.3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</row>
    <row r="56" spans="1:14" x14ac:dyDescent="0.3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</row>
    <row r="57" spans="1:14" x14ac:dyDescent="0.3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</row>
    <row r="58" spans="1:14" x14ac:dyDescent="0.3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</row>
    <row r="59" spans="1:14" x14ac:dyDescent="0.3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</row>
    <row r="60" spans="1:14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</row>
    <row r="61" spans="1:14" x14ac:dyDescent="0.3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</row>
    <row r="62" spans="1:14" x14ac:dyDescent="0.3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</row>
    <row r="63" spans="1:14" x14ac:dyDescent="0.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</row>
    <row r="64" spans="1:14" x14ac:dyDescent="0.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</row>
    <row r="65" spans="1:14" x14ac:dyDescent="0.3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</row>
    <row r="66" spans="1:14" x14ac:dyDescent="0.3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</row>
    <row r="67" spans="1:14" x14ac:dyDescent="0.3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</row>
    <row r="68" spans="1:14" x14ac:dyDescent="0.3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</row>
    <row r="69" spans="1:14" x14ac:dyDescent="0.3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</row>
    <row r="70" spans="1:14" x14ac:dyDescent="0.3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</row>
    <row r="71" spans="1:14" x14ac:dyDescent="0.3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</row>
    <row r="72" spans="1:14" x14ac:dyDescent="0.3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</row>
    <row r="73" spans="1:14" x14ac:dyDescent="0.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</row>
    <row r="74" spans="1:14" x14ac:dyDescent="0.3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</row>
    <row r="75" spans="1:14" x14ac:dyDescent="0.3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</row>
    <row r="76" spans="1:14" x14ac:dyDescent="0.3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</row>
    <row r="77" spans="1:14" x14ac:dyDescent="0.3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</row>
    <row r="78" spans="1:14" x14ac:dyDescent="0.3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</row>
    <row r="79" spans="1:14" x14ac:dyDescent="0.3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</row>
    <row r="80" spans="1:14" x14ac:dyDescent="0.3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</row>
    <row r="81" spans="1:14" x14ac:dyDescent="0.3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</row>
    <row r="82" spans="1:14" x14ac:dyDescent="0.3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</row>
    <row r="83" spans="1:14" x14ac:dyDescent="0.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</row>
    <row r="84" spans="1:14" x14ac:dyDescent="0.3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</row>
    <row r="85" spans="1:14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</row>
    <row r="86" spans="1:14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</row>
    <row r="87" spans="1:14" x14ac:dyDescent="0.3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</row>
    <row r="88" spans="1:14" x14ac:dyDescent="0.3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</row>
    <row r="89" spans="1:14" x14ac:dyDescent="0.3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</row>
    <row r="90" spans="1:14" x14ac:dyDescent="0.3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</row>
    <row r="91" spans="1:14" x14ac:dyDescent="0.3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</row>
    <row r="92" spans="1:14" x14ac:dyDescent="0.3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</row>
    <row r="93" spans="1:14" x14ac:dyDescent="0.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</row>
    <row r="94" spans="1:14" x14ac:dyDescent="0.3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</row>
    <row r="95" spans="1:14" x14ac:dyDescent="0.3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</row>
    <row r="96" spans="1:14" x14ac:dyDescent="0.3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</row>
    <row r="97" spans="1:14" x14ac:dyDescent="0.3">
      <c r="A97" s="74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13"/>
    </row>
    <row r="98" spans="1:14" x14ac:dyDescent="0.3">
      <c r="A98" s="74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13"/>
    </row>
    <row r="99" spans="1:14" x14ac:dyDescent="0.3">
      <c r="A99" s="74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13"/>
    </row>
    <row r="100" spans="1:14" x14ac:dyDescent="0.3">
      <c r="A100" s="74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13"/>
    </row>
    <row r="101" spans="1:14" x14ac:dyDescent="0.3">
      <c r="A101" s="74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13"/>
    </row>
    <row r="102" spans="1:14" x14ac:dyDescent="0.3">
      <c r="A102" s="74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13"/>
    </row>
    <row r="103" spans="1:14" x14ac:dyDescent="0.3">
      <c r="A103" s="74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13"/>
    </row>
    <row r="104" spans="1:14" x14ac:dyDescent="0.3">
      <c r="A104" s="7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13"/>
    </row>
    <row r="105" spans="1:14" x14ac:dyDescent="0.3">
      <c r="A105" s="7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13"/>
    </row>
    <row r="106" spans="1:14" x14ac:dyDescent="0.3">
      <c r="A106" s="7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13"/>
    </row>
    <row r="107" spans="1:14" x14ac:dyDescent="0.3">
      <c r="A107" s="7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13"/>
    </row>
    <row r="108" spans="1:14" x14ac:dyDescent="0.3">
      <c r="A108" s="74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13"/>
    </row>
    <row r="109" spans="1:14" x14ac:dyDescent="0.3">
      <c r="A109" s="74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13"/>
    </row>
    <row r="110" spans="1:14" x14ac:dyDescent="0.3">
      <c r="A110" s="74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13"/>
    </row>
    <row r="111" spans="1:14" x14ac:dyDescent="0.3">
      <c r="A111" s="74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13"/>
    </row>
    <row r="112" spans="1:14" x14ac:dyDescent="0.3">
      <c r="A112" s="74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13"/>
    </row>
    <row r="113" spans="1:14" x14ac:dyDescent="0.3">
      <c r="A113" s="74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13"/>
    </row>
    <row r="114" spans="1:14" x14ac:dyDescent="0.3">
      <c r="A114" s="74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13"/>
    </row>
    <row r="115" spans="1:14" x14ac:dyDescent="0.3">
      <c r="A115" s="74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13"/>
    </row>
    <row r="116" spans="1:14" x14ac:dyDescent="0.3">
      <c r="A116" s="74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13"/>
    </row>
    <row r="117" spans="1:14" x14ac:dyDescent="0.3">
      <c r="A117" s="74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13"/>
    </row>
    <row r="118" spans="1:14" x14ac:dyDescent="0.3">
      <c r="A118" s="74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13"/>
    </row>
    <row r="119" spans="1:14" x14ac:dyDescent="0.3">
      <c r="A119" s="74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13"/>
    </row>
    <row r="120" spans="1:14" x14ac:dyDescent="0.3">
      <c r="A120" s="74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13"/>
    </row>
    <row r="121" spans="1:14" x14ac:dyDescent="0.3">
      <c r="A121" s="74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13"/>
    </row>
    <row r="122" spans="1:14" x14ac:dyDescent="0.3">
      <c r="A122" s="74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13"/>
    </row>
    <row r="123" spans="1:14" x14ac:dyDescent="0.3">
      <c r="A123" s="74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13"/>
    </row>
    <row r="124" spans="1:14" x14ac:dyDescent="0.3">
      <c r="A124" s="74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13"/>
    </row>
    <row r="125" spans="1:14" x14ac:dyDescent="0.3">
      <c r="A125" s="74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13"/>
    </row>
    <row r="126" spans="1:14" x14ac:dyDescent="0.3">
      <c r="A126" s="74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13"/>
    </row>
    <row r="127" spans="1:14" x14ac:dyDescent="0.3">
      <c r="A127" s="74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13"/>
    </row>
    <row r="128" spans="1:14" x14ac:dyDescent="0.3">
      <c r="A128" s="74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13"/>
    </row>
    <row r="129" spans="1:14" x14ac:dyDescent="0.3">
      <c r="A129" s="74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13"/>
    </row>
    <row r="130" spans="1:14" x14ac:dyDescent="0.3">
      <c r="A130" s="74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13"/>
    </row>
    <row r="131" spans="1:14" x14ac:dyDescent="0.3">
      <c r="A131" s="74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13"/>
    </row>
    <row r="132" spans="1:14" x14ac:dyDescent="0.3">
      <c r="A132" s="74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13"/>
    </row>
    <row r="133" spans="1:14" x14ac:dyDescent="0.3">
      <c r="A133" s="74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13"/>
    </row>
    <row r="134" spans="1:14" x14ac:dyDescent="0.3">
      <c r="A134" s="74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13"/>
    </row>
    <row r="135" spans="1:14" x14ac:dyDescent="0.3">
      <c r="A135" s="74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13"/>
    </row>
    <row r="136" spans="1:14" x14ac:dyDescent="0.3">
      <c r="A136" s="74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13"/>
    </row>
    <row r="137" spans="1:14" x14ac:dyDescent="0.3">
      <c r="A137" s="74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13"/>
    </row>
    <row r="138" spans="1:14" x14ac:dyDescent="0.3">
      <c r="A138" s="74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13"/>
    </row>
    <row r="139" spans="1:14" x14ac:dyDescent="0.3">
      <c r="A139" s="74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13"/>
    </row>
    <row r="140" spans="1:14" x14ac:dyDescent="0.3">
      <c r="A140" s="74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13"/>
    </row>
    <row r="141" spans="1:14" x14ac:dyDescent="0.3">
      <c r="A141" s="74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13"/>
    </row>
    <row r="142" spans="1:14" x14ac:dyDescent="0.3">
      <c r="A142" s="74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13"/>
    </row>
    <row r="143" spans="1:14" x14ac:dyDescent="0.3">
      <c r="A143" s="74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13"/>
    </row>
    <row r="144" spans="1:14" x14ac:dyDescent="0.3">
      <c r="A144" s="74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13"/>
    </row>
    <row r="145" spans="1:14" x14ac:dyDescent="0.3">
      <c r="A145" s="74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13"/>
    </row>
    <row r="146" spans="1:14" x14ac:dyDescent="0.3">
      <c r="A146" s="7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13"/>
    </row>
    <row r="147" spans="1:14" x14ac:dyDescent="0.3">
      <c r="A147" s="74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13"/>
    </row>
    <row r="148" spans="1:14" x14ac:dyDescent="0.3">
      <c r="A148" s="74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13"/>
    </row>
    <row r="149" spans="1:14" x14ac:dyDescent="0.3">
      <c r="A149" s="74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13"/>
    </row>
    <row r="150" spans="1:14" x14ac:dyDescent="0.3">
      <c r="A150" s="74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13"/>
    </row>
    <row r="151" spans="1:14" x14ac:dyDescent="0.3">
      <c r="A151" s="74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13"/>
    </row>
    <row r="152" spans="1:14" x14ac:dyDescent="0.3">
      <c r="A152" s="74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13"/>
    </row>
    <row r="153" spans="1:14" x14ac:dyDescent="0.3">
      <c r="A153" s="74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13"/>
    </row>
    <row r="154" spans="1:14" x14ac:dyDescent="0.3">
      <c r="A154" s="74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13"/>
    </row>
    <row r="155" spans="1:14" x14ac:dyDescent="0.3">
      <c r="A155" s="74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13"/>
    </row>
    <row r="156" spans="1:14" x14ac:dyDescent="0.3">
      <c r="A156" s="74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13"/>
    </row>
    <row r="157" spans="1:14" x14ac:dyDescent="0.3">
      <c r="A157" s="7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13"/>
    </row>
    <row r="158" spans="1:14" x14ac:dyDescent="0.3">
      <c r="A158" s="74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13"/>
    </row>
    <row r="159" spans="1:14" x14ac:dyDescent="0.3">
      <c r="A159" s="74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13"/>
    </row>
    <row r="160" spans="1:14" x14ac:dyDescent="0.3">
      <c r="A160" s="74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13"/>
    </row>
    <row r="161" spans="1:14" x14ac:dyDescent="0.3">
      <c r="A161" s="74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13"/>
    </row>
    <row r="162" spans="1:14" x14ac:dyDescent="0.3">
      <c r="A162" s="74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13"/>
    </row>
    <row r="163" spans="1:14" x14ac:dyDescent="0.3">
      <c r="A163" s="74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13"/>
    </row>
    <row r="164" spans="1:14" x14ac:dyDescent="0.3">
      <c r="A164" s="74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13"/>
    </row>
    <row r="165" spans="1:14" x14ac:dyDescent="0.3">
      <c r="A165" s="74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13"/>
    </row>
    <row r="166" spans="1:14" x14ac:dyDescent="0.3">
      <c r="A166" s="74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13"/>
    </row>
    <row r="167" spans="1:14" x14ac:dyDescent="0.3">
      <c r="A167" s="74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13"/>
    </row>
    <row r="168" spans="1:14" x14ac:dyDescent="0.3">
      <c r="A168" s="74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13"/>
    </row>
    <row r="169" spans="1:14" x14ac:dyDescent="0.3">
      <c r="A169" s="74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13"/>
    </row>
    <row r="170" spans="1:14" x14ac:dyDescent="0.3">
      <c r="A170" s="74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13"/>
    </row>
    <row r="171" spans="1:14" x14ac:dyDescent="0.3">
      <c r="A171" s="74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13"/>
    </row>
    <row r="172" spans="1:14" x14ac:dyDescent="0.3">
      <c r="A172" s="74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13"/>
    </row>
    <row r="173" spans="1:14" x14ac:dyDescent="0.3">
      <c r="A173" s="74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13"/>
    </row>
    <row r="174" spans="1:14" x14ac:dyDescent="0.3">
      <c r="A174" s="74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13"/>
    </row>
    <row r="175" spans="1:14" x14ac:dyDescent="0.3">
      <c r="A175" s="74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13"/>
    </row>
    <row r="176" spans="1:14" x14ac:dyDescent="0.3">
      <c r="A176" s="74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13"/>
    </row>
    <row r="177" spans="1:14" x14ac:dyDescent="0.3">
      <c r="A177" s="74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13"/>
    </row>
    <row r="178" spans="1:14" x14ac:dyDescent="0.3">
      <c r="A178" s="74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13"/>
    </row>
    <row r="179" spans="1:14" x14ac:dyDescent="0.3">
      <c r="A179" s="74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13"/>
    </row>
    <row r="180" spans="1:14" x14ac:dyDescent="0.3">
      <c r="A180" s="74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13"/>
    </row>
    <row r="181" spans="1:14" x14ac:dyDescent="0.3">
      <c r="A181" s="74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13"/>
    </row>
    <row r="182" spans="1:14" x14ac:dyDescent="0.3">
      <c r="A182" s="74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13"/>
    </row>
    <row r="183" spans="1:14" x14ac:dyDescent="0.3">
      <c r="A183" s="74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13"/>
    </row>
    <row r="184" spans="1:14" x14ac:dyDescent="0.3">
      <c r="A184" s="74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13"/>
    </row>
    <row r="185" spans="1:14" x14ac:dyDescent="0.3">
      <c r="A185" s="74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13"/>
    </row>
    <row r="186" spans="1:14" x14ac:dyDescent="0.3">
      <c r="A186" s="74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13"/>
    </row>
    <row r="187" spans="1:14" x14ac:dyDescent="0.3">
      <c r="A187" s="74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13"/>
    </row>
    <row r="188" spans="1:14" x14ac:dyDescent="0.3">
      <c r="A188" s="74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13"/>
    </row>
    <row r="189" spans="1:14" x14ac:dyDescent="0.3">
      <c r="A189" s="74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13"/>
    </row>
    <row r="190" spans="1:14" x14ac:dyDescent="0.3">
      <c r="A190" s="74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13"/>
    </row>
    <row r="191" spans="1:14" x14ac:dyDescent="0.3">
      <c r="A191" s="74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13"/>
    </row>
    <row r="192" spans="1:14" x14ac:dyDescent="0.3">
      <c r="A192" s="74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13"/>
    </row>
    <row r="193" spans="1:14" x14ac:dyDescent="0.3">
      <c r="A193" s="74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13"/>
    </row>
    <row r="194" spans="1:14" x14ac:dyDescent="0.3">
      <c r="A194" s="74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13"/>
    </row>
    <row r="195" spans="1:14" x14ac:dyDescent="0.3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/>
    </row>
  </sheetData>
  <mergeCells count="33">
    <mergeCell ref="A41:H42"/>
    <mergeCell ref="J41:N41"/>
    <mergeCell ref="J32:L32"/>
    <mergeCell ref="J33:L33"/>
    <mergeCell ref="J34:L34"/>
    <mergeCell ref="A35:B35"/>
    <mergeCell ref="J35:L35"/>
    <mergeCell ref="A36:F40"/>
    <mergeCell ref="J38:N38"/>
    <mergeCell ref="J31:M31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T13:X13"/>
    <mergeCell ref="A8:N8"/>
    <mergeCell ref="A9:F9"/>
    <mergeCell ref="G9:M9"/>
    <mergeCell ref="A11:E11"/>
    <mergeCell ref="H11:K11"/>
    <mergeCell ref="L11:N11"/>
    <mergeCell ref="A7:N7"/>
    <mergeCell ref="A1:N1"/>
    <mergeCell ref="A2:N2"/>
    <mergeCell ref="A3:N3"/>
    <mergeCell ref="A4:N4"/>
    <mergeCell ref="A5:N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D38D-7975-4499-B142-8AE5D99F90B5}">
  <dimension ref="A1:AB195"/>
  <sheetViews>
    <sheetView zoomScale="115" zoomScaleNormal="115" workbookViewId="0">
      <selection activeCell="N15" sqref="N15"/>
    </sheetView>
  </sheetViews>
  <sheetFormatPr defaultRowHeight="14.4" x14ac:dyDescent="0.3"/>
  <cols>
    <col min="1" max="1" width="2.44140625" style="50" customWidth="1"/>
    <col min="2" max="2" width="12.77734375" style="50" customWidth="1"/>
    <col min="3" max="3" width="3.77734375" style="50" customWidth="1"/>
    <col min="4" max="4" width="7.109375" style="50" bestFit="1" customWidth="1"/>
    <col min="5" max="5" width="5.44140625" style="50" bestFit="1" customWidth="1"/>
    <col min="6" max="6" width="8.21875" style="50" bestFit="1" customWidth="1"/>
    <col min="7" max="7" width="5.88671875" style="50" bestFit="1" customWidth="1"/>
    <col min="8" max="8" width="6.77734375" style="50" bestFit="1" customWidth="1"/>
    <col min="9" max="9" width="4.6640625" style="50" bestFit="1" customWidth="1"/>
    <col min="10" max="10" width="6.44140625" style="50" bestFit="1" customWidth="1"/>
    <col min="11" max="11" width="5.6640625" style="50" bestFit="1" customWidth="1"/>
    <col min="12" max="12" width="4.5546875" style="50" customWidth="1"/>
    <col min="13" max="13" width="3.6640625" style="50" customWidth="1"/>
    <col min="14" max="25" width="8.88671875" style="50"/>
    <col min="26" max="26" width="17.88671875" style="50" bestFit="1" customWidth="1"/>
    <col min="27" max="27" width="8.5546875" style="50" bestFit="1" customWidth="1"/>
    <col min="28" max="28" width="10.33203125" style="50" bestFit="1" customWidth="1"/>
    <col min="29" max="16384" width="8.88671875" style="50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52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102</v>
      </c>
      <c r="B9" s="88"/>
      <c r="C9" s="88"/>
      <c r="D9" s="88"/>
      <c r="E9" s="88"/>
      <c r="F9" s="88"/>
      <c r="G9" s="88" t="s">
        <v>103</v>
      </c>
      <c r="H9" s="88"/>
      <c r="I9" s="88"/>
      <c r="J9" s="88"/>
      <c r="K9" s="88"/>
      <c r="L9" s="88"/>
      <c r="M9" s="88"/>
      <c r="N9" s="19"/>
    </row>
    <row r="10" spans="1:28" x14ac:dyDescent="0.3">
      <c r="A10" s="52"/>
      <c r="B10" s="51"/>
      <c r="C10" s="51"/>
      <c r="D10" s="51"/>
      <c r="E10" s="51"/>
      <c r="F10" s="51"/>
      <c r="G10" s="51"/>
      <c r="H10" s="53"/>
      <c r="I10" s="53"/>
      <c r="J10" s="53"/>
      <c r="K10" s="53"/>
      <c r="L10" s="51"/>
      <c r="M10" s="51"/>
      <c r="N10" s="13"/>
    </row>
    <row r="11" spans="1:28" x14ac:dyDescent="0.3">
      <c r="A11" s="89" t="s">
        <v>98</v>
      </c>
      <c r="B11" s="90"/>
      <c r="C11" s="90"/>
      <c r="D11" s="90"/>
      <c r="E11" s="90"/>
      <c r="F11" s="51"/>
      <c r="G11" s="51"/>
      <c r="H11" s="91" t="s">
        <v>105</v>
      </c>
      <c r="I11" s="91"/>
      <c r="J11" s="91"/>
      <c r="K11" s="91"/>
      <c r="L11" s="91" t="s">
        <v>104</v>
      </c>
      <c r="M11" s="91"/>
      <c r="N11" s="92"/>
    </row>
    <row r="12" spans="1:28" x14ac:dyDescent="0.3">
      <c r="A12" s="94" t="s">
        <v>99</v>
      </c>
      <c r="B12" s="95"/>
      <c r="C12" s="95"/>
      <c r="D12" s="95"/>
      <c r="E12" s="95"/>
      <c r="F12" s="95"/>
      <c r="G12" s="51"/>
      <c r="H12" s="91" t="s">
        <v>61</v>
      </c>
      <c r="I12" s="91"/>
      <c r="J12" s="91"/>
      <c r="K12" s="51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51"/>
      <c r="G13" s="51"/>
      <c r="H13" s="91" t="s">
        <v>62</v>
      </c>
      <c r="I13" s="91"/>
      <c r="J13" s="91"/>
      <c r="K13" s="51"/>
      <c r="L13" s="51"/>
      <c r="M13" s="51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51"/>
      <c r="G14" s="51"/>
      <c r="H14" s="91" t="s">
        <v>63</v>
      </c>
      <c r="I14" s="91"/>
      <c r="J14" s="91"/>
      <c r="K14" s="51"/>
      <c r="L14" s="51"/>
      <c r="M14" s="51"/>
      <c r="N14" s="13"/>
      <c r="AB14" s="10"/>
    </row>
    <row r="15" spans="1:28" x14ac:dyDescent="0.3">
      <c r="A15" s="94" t="s">
        <v>95</v>
      </c>
      <c r="B15" s="95"/>
      <c r="C15" s="95"/>
      <c r="D15" s="95"/>
      <c r="E15" s="95"/>
      <c r="F15" s="51"/>
      <c r="G15" s="51"/>
      <c r="H15" s="91" t="s">
        <v>64</v>
      </c>
      <c r="I15" s="91"/>
      <c r="J15" s="91"/>
      <c r="K15" s="51"/>
      <c r="L15" s="51"/>
      <c r="M15" s="51"/>
      <c r="N15" s="13"/>
    </row>
    <row r="16" spans="1:28" x14ac:dyDescent="0.3">
      <c r="A16" s="98"/>
      <c r="B16" s="99"/>
      <c r="C16" s="99"/>
      <c r="D16" s="99"/>
      <c r="E16" s="99"/>
      <c r="F16" s="51"/>
      <c r="G16" s="51"/>
      <c r="H16" s="51"/>
      <c r="I16" s="51"/>
      <c r="J16" s="51"/>
      <c r="K16" s="51"/>
      <c r="L16" s="51"/>
      <c r="M16" s="51"/>
      <c r="N16" s="13"/>
    </row>
    <row r="17" spans="1:18" x14ac:dyDescent="0.3">
      <c r="A17" s="5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97</v>
      </c>
      <c r="C19" s="24"/>
      <c r="D19" s="24" t="s">
        <v>75</v>
      </c>
      <c r="E19" s="26">
        <v>44348</v>
      </c>
      <c r="F19" s="24"/>
      <c r="G19" s="26">
        <v>44986</v>
      </c>
      <c r="H19" s="24">
        <v>9</v>
      </c>
      <c r="I19" s="24">
        <v>1</v>
      </c>
      <c r="J19" s="29">
        <v>160</v>
      </c>
      <c r="K19" s="24">
        <v>108.8</v>
      </c>
      <c r="L19" s="31">
        <v>0.12</v>
      </c>
      <c r="M19" s="24">
        <v>0</v>
      </c>
      <c r="N19" s="29">
        <f>PRODUCT(H19,K19)</f>
        <v>979.19999999999993</v>
      </c>
    </row>
    <row r="20" spans="1:18" x14ac:dyDescent="0.3">
      <c r="A20" s="21">
        <v>2</v>
      </c>
      <c r="B20" s="24" t="s">
        <v>59</v>
      </c>
      <c r="C20" s="47">
        <v>9021</v>
      </c>
      <c r="D20" s="24" t="s">
        <v>71</v>
      </c>
      <c r="E20" s="48">
        <v>44317</v>
      </c>
      <c r="F20" s="47" t="s">
        <v>60</v>
      </c>
      <c r="G20" s="48">
        <v>45017</v>
      </c>
      <c r="H20" s="24" t="s">
        <v>89</v>
      </c>
      <c r="I20" s="24" t="s">
        <v>90</v>
      </c>
      <c r="J20" s="49">
        <v>90</v>
      </c>
      <c r="K20" s="49">
        <v>63</v>
      </c>
      <c r="L20" s="31">
        <v>0.12</v>
      </c>
      <c r="M20" s="24">
        <v>0</v>
      </c>
      <c r="N20" s="29">
        <v>630</v>
      </c>
    </row>
    <row r="21" spans="1:18" x14ac:dyDescent="0.3">
      <c r="A21" s="21"/>
      <c r="B21" s="24"/>
      <c r="C21" s="24"/>
      <c r="D21" s="24"/>
      <c r="E21" s="48"/>
      <c r="F21" s="47"/>
      <c r="G21" s="48"/>
      <c r="H21" s="24"/>
      <c r="I21" s="24"/>
      <c r="J21" s="29"/>
      <c r="K21" s="24"/>
      <c r="L21" s="31"/>
      <c r="M21" s="24"/>
      <c r="N21" s="29"/>
    </row>
    <row r="22" spans="1:18" x14ac:dyDescent="0.3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5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8" x14ac:dyDescent="0.3">
      <c r="A25" s="5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R25" s="41"/>
    </row>
    <row r="26" spans="1:18" x14ac:dyDescent="0.3">
      <c r="A26" s="5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8" x14ac:dyDescent="0.3">
      <c r="A27" s="5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5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5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x14ac:dyDescent="0.3">
      <c r="A31" s="52"/>
      <c r="B31" s="51"/>
      <c r="C31" s="51"/>
      <c r="D31" s="51"/>
      <c r="E31" s="51"/>
      <c r="F31" s="51"/>
      <c r="G31" s="51"/>
      <c r="H31" s="51"/>
      <c r="I31" s="51"/>
      <c r="J31" s="93" t="s">
        <v>66</v>
      </c>
      <c r="K31" s="93"/>
      <c r="L31" s="93"/>
      <c r="M31" s="93"/>
      <c r="N31" s="33">
        <f>SUM(N19,N20)</f>
        <v>1609.1999999999998</v>
      </c>
    </row>
    <row r="32" spans="1:18" x14ac:dyDescent="0.3">
      <c r="A32" s="52"/>
      <c r="B32" s="51"/>
      <c r="C32" s="51"/>
      <c r="D32" s="51"/>
      <c r="E32" s="51"/>
      <c r="F32" s="51"/>
      <c r="G32" s="51"/>
      <c r="H32" s="51"/>
      <c r="I32" s="51"/>
      <c r="J32" s="102" t="s">
        <v>67</v>
      </c>
      <c r="K32" s="102"/>
      <c r="L32" s="102"/>
      <c r="M32" s="51"/>
      <c r="N32" s="13">
        <v>96.56</v>
      </c>
    </row>
    <row r="33" spans="1:14" x14ac:dyDescent="0.3">
      <c r="A33" s="52"/>
      <c r="B33" s="51"/>
      <c r="C33" s="51"/>
      <c r="D33" s="51"/>
      <c r="E33" s="51"/>
      <c r="F33" s="51"/>
      <c r="G33" s="51"/>
      <c r="H33" s="51"/>
      <c r="I33" s="51"/>
      <c r="J33" s="95" t="s">
        <v>68</v>
      </c>
      <c r="K33" s="95"/>
      <c r="L33" s="95"/>
      <c r="M33" s="51"/>
      <c r="N33" s="13">
        <v>96.56</v>
      </c>
    </row>
    <row r="34" spans="1:14" x14ac:dyDescent="0.3">
      <c r="A34" s="52"/>
      <c r="B34" s="51"/>
      <c r="C34" s="51"/>
      <c r="D34" s="51"/>
      <c r="E34" s="51"/>
      <c r="F34" s="51"/>
      <c r="G34" s="51"/>
      <c r="H34" s="51"/>
      <c r="I34" s="51"/>
      <c r="J34" s="95" t="s">
        <v>69</v>
      </c>
      <c r="K34" s="95"/>
      <c r="L34" s="95"/>
      <c r="M34" s="51"/>
      <c r="N34" s="13">
        <v>0.32</v>
      </c>
    </row>
    <row r="35" spans="1:14" x14ac:dyDescent="0.3">
      <c r="A35" s="103" t="s">
        <v>52</v>
      </c>
      <c r="B35" s="104"/>
      <c r="C35" s="51"/>
      <c r="D35" s="51"/>
      <c r="E35" s="51"/>
      <c r="F35" s="51"/>
      <c r="G35" s="51"/>
      <c r="H35" s="51"/>
      <c r="I35" s="51"/>
      <c r="J35" s="105" t="s">
        <v>70</v>
      </c>
      <c r="K35" s="105"/>
      <c r="L35" s="105"/>
      <c r="M35" s="51"/>
      <c r="N35" s="33">
        <v>1802</v>
      </c>
    </row>
    <row r="36" spans="1:14" x14ac:dyDescent="0.3">
      <c r="A36" s="100" t="s">
        <v>53</v>
      </c>
      <c r="B36" s="101"/>
      <c r="C36" s="101"/>
      <c r="D36" s="101"/>
      <c r="E36" s="101"/>
      <c r="F36" s="101"/>
      <c r="G36" s="51"/>
      <c r="H36" s="51"/>
      <c r="I36" s="51"/>
      <c r="J36" s="51"/>
      <c r="K36" s="51"/>
      <c r="L36" s="51"/>
      <c r="M36" s="51"/>
      <c r="N36" s="13"/>
    </row>
    <row r="37" spans="1:14" x14ac:dyDescent="0.3">
      <c r="A37" s="100"/>
      <c r="B37" s="101"/>
      <c r="C37" s="101"/>
      <c r="D37" s="101"/>
      <c r="E37" s="101"/>
      <c r="F37" s="101"/>
      <c r="G37" s="51"/>
      <c r="H37" s="51"/>
      <c r="I37" s="51"/>
      <c r="N37" s="13"/>
    </row>
    <row r="38" spans="1:14" x14ac:dyDescent="0.3">
      <c r="A38" s="100"/>
      <c r="B38" s="101"/>
      <c r="C38" s="101"/>
      <c r="D38" s="101"/>
      <c r="E38" s="101"/>
      <c r="F38" s="101"/>
      <c r="G38" s="51"/>
      <c r="H38" s="51"/>
      <c r="I38" s="51"/>
      <c r="J38" s="78" t="s">
        <v>55</v>
      </c>
      <c r="K38" s="78"/>
      <c r="L38" s="78"/>
      <c r="M38" s="78"/>
      <c r="N38" s="79"/>
    </row>
    <row r="39" spans="1:14" x14ac:dyDescent="0.3">
      <c r="A39" s="100"/>
      <c r="B39" s="101"/>
      <c r="C39" s="101"/>
      <c r="D39" s="101"/>
      <c r="E39" s="101"/>
      <c r="F39" s="101"/>
      <c r="G39" s="51"/>
      <c r="H39" s="51"/>
      <c r="I39" s="51"/>
      <c r="J39" s="51"/>
      <c r="K39" s="51"/>
      <c r="L39" s="51"/>
      <c r="M39" s="51"/>
      <c r="N39" s="13"/>
    </row>
    <row r="40" spans="1:14" x14ac:dyDescent="0.3">
      <c r="A40" s="100"/>
      <c r="B40" s="101"/>
      <c r="C40" s="101"/>
      <c r="D40" s="101"/>
      <c r="E40" s="101"/>
      <c r="F40" s="101"/>
      <c r="G40" s="51"/>
      <c r="H40" s="51"/>
      <c r="I40" s="51"/>
      <c r="J40" s="51"/>
      <c r="K40" s="51"/>
      <c r="L40" s="51"/>
      <c r="M40" s="51"/>
      <c r="N40" s="13"/>
    </row>
    <row r="41" spans="1:14" x14ac:dyDescent="0.3">
      <c r="A41" s="100" t="s">
        <v>54</v>
      </c>
      <c r="B41" s="101"/>
      <c r="C41" s="101"/>
      <c r="D41" s="101"/>
      <c r="E41" s="101"/>
      <c r="F41" s="101"/>
      <c r="G41" s="101"/>
      <c r="H41" s="101"/>
      <c r="I41" s="51"/>
      <c r="J41" s="78" t="s">
        <v>56</v>
      </c>
      <c r="K41" s="78"/>
      <c r="L41" s="78"/>
      <c r="M41" s="78"/>
      <c r="N41" s="79"/>
    </row>
    <row r="42" spans="1:14" x14ac:dyDescent="0.3">
      <c r="A42" s="100"/>
      <c r="B42" s="101"/>
      <c r="C42" s="101"/>
      <c r="D42" s="101"/>
      <c r="E42" s="101"/>
      <c r="F42" s="101"/>
      <c r="G42" s="101"/>
      <c r="H42" s="101"/>
      <c r="I42" s="51"/>
      <c r="J42" s="51"/>
      <c r="K42" s="51"/>
      <c r="L42" s="51"/>
      <c r="M42" s="51"/>
      <c r="N42" s="13"/>
    </row>
    <row r="43" spans="1:14" x14ac:dyDescent="0.3">
      <c r="A43" s="52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13"/>
    </row>
    <row r="44" spans="1:14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3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 spans="1:14" x14ac:dyDescent="0.3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4" x14ac:dyDescent="0.3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 spans="1:14" x14ac:dyDescent="0.3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1:14" x14ac:dyDescent="0.3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 spans="1:14" x14ac:dyDescent="0.3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1:14" x14ac:dyDescent="0.3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 spans="1:14" x14ac:dyDescent="0.3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 spans="1:14" x14ac:dyDescent="0.3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 spans="1:14" x14ac:dyDescent="0.3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</row>
    <row r="55" spans="1:14" x14ac:dyDescent="0.3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</row>
    <row r="56" spans="1:14" x14ac:dyDescent="0.3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 spans="1:14" x14ac:dyDescent="0.3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 spans="1:14" x14ac:dyDescent="0.3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</row>
    <row r="59" spans="1:14" x14ac:dyDescent="0.3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 spans="1:14" x14ac:dyDescent="0.3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</row>
    <row r="61" spans="1:14" x14ac:dyDescent="0.3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</row>
    <row r="62" spans="1:14" x14ac:dyDescent="0.3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</row>
    <row r="63" spans="1:14" x14ac:dyDescent="0.3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</row>
    <row r="64" spans="1:14" x14ac:dyDescent="0.3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 spans="1:14" x14ac:dyDescent="0.3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 spans="1:14" x14ac:dyDescent="0.3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 spans="1:14" x14ac:dyDescent="0.3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 spans="1:14" x14ac:dyDescent="0.3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</row>
    <row r="69" spans="1:14" x14ac:dyDescent="0.3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 spans="1:14" x14ac:dyDescent="0.3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</row>
    <row r="71" spans="1:14" x14ac:dyDescent="0.3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 spans="1:14" x14ac:dyDescent="0.3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</row>
    <row r="73" spans="1:14" x14ac:dyDescent="0.3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</row>
    <row r="74" spans="1:14" x14ac:dyDescent="0.3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</row>
    <row r="75" spans="1:14" x14ac:dyDescent="0.3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</row>
    <row r="76" spans="1:14" x14ac:dyDescent="0.3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 spans="1:14" x14ac:dyDescent="0.3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 spans="1:14" x14ac:dyDescent="0.3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 spans="1:14" x14ac:dyDescent="0.3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</row>
    <row r="80" spans="1:14" x14ac:dyDescent="0.3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 spans="1:14" x14ac:dyDescent="0.3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 spans="1:14" x14ac:dyDescent="0.3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 spans="1:14" x14ac:dyDescent="0.3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</row>
    <row r="84" spans="1:14" x14ac:dyDescent="0.3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</row>
    <row r="85" spans="1:14" x14ac:dyDescent="0.3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</row>
    <row r="86" spans="1:14" x14ac:dyDescent="0.3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</row>
    <row r="87" spans="1:14" x14ac:dyDescent="0.3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</row>
    <row r="88" spans="1:14" x14ac:dyDescent="0.3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</row>
    <row r="89" spans="1:14" x14ac:dyDescent="0.3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</row>
    <row r="90" spans="1:14" x14ac:dyDescent="0.3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 spans="1:14" x14ac:dyDescent="0.3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</row>
    <row r="92" spans="1:14" x14ac:dyDescent="0.3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 spans="1:14" x14ac:dyDescent="0.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</row>
    <row r="94" spans="1:14" x14ac:dyDescent="0.3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</row>
    <row r="95" spans="1:14" x14ac:dyDescent="0.3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</row>
    <row r="96" spans="1:14" x14ac:dyDescent="0.3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 spans="1:14" x14ac:dyDescent="0.3">
      <c r="A97" s="52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13"/>
    </row>
    <row r="98" spans="1:14" x14ac:dyDescent="0.3">
      <c r="A98" s="52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13"/>
    </row>
    <row r="99" spans="1:14" x14ac:dyDescent="0.3">
      <c r="A99" s="52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13"/>
    </row>
    <row r="100" spans="1:14" x14ac:dyDescent="0.3">
      <c r="A100" s="52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13"/>
    </row>
    <row r="101" spans="1:14" x14ac:dyDescent="0.3">
      <c r="A101" s="52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13"/>
    </row>
    <row r="102" spans="1:14" x14ac:dyDescent="0.3">
      <c r="A102" s="52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13"/>
    </row>
    <row r="103" spans="1:14" x14ac:dyDescent="0.3">
      <c r="A103" s="52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13"/>
    </row>
    <row r="104" spans="1:14" x14ac:dyDescent="0.3">
      <c r="A104" s="52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13"/>
    </row>
    <row r="105" spans="1:14" x14ac:dyDescent="0.3">
      <c r="A105" s="52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13"/>
    </row>
    <row r="106" spans="1:14" x14ac:dyDescent="0.3">
      <c r="A106" s="52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13"/>
    </row>
    <row r="107" spans="1:14" x14ac:dyDescent="0.3">
      <c r="A107" s="52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13"/>
    </row>
    <row r="108" spans="1:14" x14ac:dyDescent="0.3">
      <c r="A108" s="52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13"/>
    </row>
    <row r="109" spans="1:14" x14ac:dyDescent="0.3">
      <c r="A109" s="52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13"/>
    </row>
    <row r="110" spans="1:14" x14ac:dyDescent="0.3">
      <c r="A110" s="52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13"/>
    </row>
    <row r="111" spans="1:14" x14ac:dyDescent="0.3">
      <c r="A111" s="52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13"/>
    </row>
    <row r="112" spans="1:14" x14ac:dyDescent="0.3">
      <c r="A112" s="52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13"/>
    </row>
    <row r="113" spans="1:14" x14ac:dyDescent="0.3">
      <c r="A113" s="52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13"/>
    </row>
    <row r="114" spans="1:14" x14ac:dyDescent="0.3">
      <c r="A114" s="52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13"/>
    </row>
    <row r="115" spans="1:14" x14ac:dyDescent="0.3">
      <c r="A115" s="52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13"/>
    </row>
    <row r="116" spans="1:14" x14ac:dyDescent="0.3">
      <c r="A116" s="52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13"/>
    </row>
    <row r="117" spans="1:14" x14ac:dyDescent="0.3">
      <c r="A117" s="52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13"/>
    </row>
    <row r="118" spans="1:14" x14ac:dyDescent="0.3">
      <c r="A118" s="52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13"/>
    </row>
    <row r="119" spans="1:14" x14ac:dyDescent="0.3">
      <c r="A119" s="52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13"/>
    </row>
    <row r="120" spans="1:14" x14ac:dyDescent="0.3">
      <c r="A120" s="52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13"/>
    </row>
    <row r="121" spans="1:14" x14ac:dyDescent="0.3">
      <c r="A121" s="52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13"/>
    </row>
    <row r="122" spans="1:14" x14ac:dyDescent="0.3">
      <c r="A122" s="52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13"/>
    </row>
    <row r="123" spans="1:14" x14ac:dyDescent="0.3">
      <c r="A123" s="52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13"/>
    </row>
    <row r="124" spans="1:14" x14ac:dyDescent="0.3">
      <c r="A124" s="52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13"/>
    </row>
    <row r="125" spans="1:14" x14ac:dyDescent="0.3">
      <c r="A125" s="52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13"/>
    </row>
    <row r="126" spans="1:14" x14ac:dyDescent="0.3">
      <c r="A126" s="52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13"/>
    </row>
    <row r="127" spans="1:14" x14ac:dyDescent="0.3">
      <c r="A127" s="52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13"/>
    </row>
    <row r="128" spans="1:14" x14ac:dyDescent="0.3">
      <c r="A128" s="52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13"/>
    </row>
    <row r="129" spans="1:14" x14ac:dyDescent="0.3">
      <c r="A129" s="52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13"/>
    </row>
    <row r="130" spans="1:14" x14ac:dyDescent="0.3">
      <c r="A130" s="52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13"/>
    </row>
    <row r="131" spans="1:14" x14ac:dyDescent="0.3">
      <c r="A131" s="52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13"/>
    </row>
    <row r="132" spans="1:14" x14ac:dyDescent="0.3">
      <c r="A132" s="52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13"/>
    </row>
    <row r="133" spans="1:14" x14ac:dyDescent="0.3">
      <c r="A133" s="52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13"/>
    </row>
    <row r="134" spans="1:14" x14ac:dyDescent="0.3">
      <c r="A134" s="52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13"/>
    </row>
    <row r="135" spans="1:14" x14ac:dyDescent="0.3">
      <c r="A135" s="52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13"/>
    </row>
    <row r="136" spans="1:14" x14ac:dyDescent="0.3">
      <c r="A136" s="52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13"/>
    </row>
    <row r="137" spans="1:14" x14ac:dyDescent="0.3">
      <c r="A137" s="52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13"/>
    </row>
    <row r="138" spans="1:14" x14ac:dyDescent="0.3">
      <c r="A138" s="52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13"/>
    </row>
    <row r="139" spans="1:14" x14ac:dyDescent="0.3">
      <c r="A139" s="52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13"/>
    </row>
    <row r="140" spans="1:14" x14ac:dyDescent="0.3">
      <c r="A140" s="52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13"/>
    </row>
    <row r="141" spans="1:14" x14ac:dyDescent="0.3">
      <c r="A141" s="52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13"/>
    </row>
    <row r="142" spans="1:14" x14ac:dyDescent="0.3">
      <c r="A142" s="52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13"/>
    </row>
    <row r="143" spans="1:14" x14ac:dyDescent="0.3">
      <c r="A143" s="52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13"/>
    </row>
    <row r="144" spans="1:14" x14ac:dyDescent="0.3">
      <c r="A144" s="52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13"/>
    </row>
    <row r="145" spans="1:14" x14ac:dyDescent="0.3">
      <c r="A145" s="52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13"/>
    </row>
    <row r="146" spans="1:14" x14ac:dyDescent="0.3">
      <c r="A146" s="52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13"/>
    </row>
    <row r="147" spans="1:14" x14ac:dyDescent="0.3">
      <c r="A147" s="52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13"/>
    </row>
    <row r="148" spans="1:14" x14ac:dyDescent="0.3">
      <c r="A148" s="52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13"/>
    </row>
    <row r="149" spans="1:14" x14ac:dyDescent="0.3">
      <c r="A149" s="52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13"/>
    </row>
    <row r="150" spans="1:14" x14ac:dyDescent="0.3">
      <c r="A150" s="52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13"/>
    </row>
    <row r="151" spans="1:14" x14ac:dyDescent="0.3">
      <c r="A151" s="52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13"/>
    </row>
    <row r="152" spans="1:14" x14ac:dyDescent="0.3">
      <c r="A152" s="52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13"/>
    </row>
    <row r="153" spans="1:14" x14ac:dyDescent="0.3">
      <c r="A153" s="52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13"/>
    </row>
    <row r="154" spans="1:14" x14ac:dyDescent="0.3">
      <c r="A154" s="52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13"/>
    </row>
    <row r="155" spans="1:14" x14ac:dyDescent="0.3">
      <c r="A155" s="52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13"/>
    </row>
    <row r="156" spans="1:14" x14ac:dyDescent="0.3">
      <c r="A156" s="52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13"/>
    </row>
    <row r="157" spans="1:14" x14ac:dyDescent="0.3">
      <c r="A157" s="52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13"/>
    </row>
    <row r="158" spans="1:14" x14ac:dyDescent="0.3">
      <c r="A158" s="52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13"/>
    </row>
    <row r="159" spans="1:14" x14ac:dyDescent="0.3">
      <c r="A159" s="52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13"/>
    </row>
    <row r="160" spans="1:14" x14ac:dyDescent="0.3">
      <c r="A160" s="52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13"/>
    </row>
    <row r="161" spans="1:14" x14ac:dyDescent="0.3">
      <c r="A161" s="52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13"/>
    </row>
    <row r="162" spans="1:14" x14ac:dyDescent="0.3">
      <c r="A162" s="52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13"/>
    </row>
    <row r="163" spans="1:14" x14ac:dyDescent="0.3">
      <c r="A163" s="52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13"/>
    </row>
    <row r="164" spans="1:14" x14ac:dyDescent="0.3">
      <c r="A164" s="52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13"/>
    </row>
    <row r="165" spans="1:14" x14ac:dyDescent="0.3">
      <c r="A165" s="52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13"/>
    </row>
    <row r="166" spans="1:14" x14ac:dyDescent="0.3">
      <c r="A166" s="52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13"/>
    </row>
    <row r="167" spans="1:14" x14ac:dyDescent="0.3">
      <c r="A167" s="52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13"/>
    </row>
    <row r="168" spans="1:14" x14ac:dyDescent="0.3">
      <c r="A168" s="52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13"/>
    </row>
    <row r="169" spans="1:14" x14ac:dyDescent="0.3">
      <c r="A169" s="52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13"/>
    </row>
    <row r="170" spans="1:14" x14ac:dyDescent="0.3">
      <c r="A170" s="52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13"/>
    </row>
    <row r="171" spans="1:14" x14ac:dyDescent="0.3">
      <c r="A171" s="52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13"/>
    </row>
    <row r="172" spans="1:14" x14ac:dyDescent="0.3">
      <c r="A172" s="52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13"/>
    </row>
    <row r="173" spans="1:14" x14ac:dyDescent="0.3">
      <c r="A173" s="52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13"/>
    </row>
    <row r="174" spans="1:14" x14ac:dyDescent="0.3">
      <c r="A174" s="52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13"/>
    </row>
    <row r="175" spans="1:14" x14ac:dyDescent="0.3">
      <c r="A175" s="52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13"/>
    </row>
    <row r="176" spans="1:14" x14ac:dyDescent="0.3">
      <c r="A176" s="52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13"/>
    </row>
    <row r="177" spans="1:14" x14ac:dyDescent="0.3">
      <c r="A177" s="52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13"/>
    </row>
    <row r="178" spans="1:14" x14ac:dyDescent="0.3">
      <c r="A178" s="52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13"/>
    </row>
    <row r="179" spans="1:14" x14ac:dyDescent="0.3">
      <c r="A179" s="52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13"/>
    </row>
    <row r="180" spans="1:14" x14ac:dyDescent="0.3">
      <c r="A180" s="52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13"/>
    </row>
    <row r="181" spans="1:14" x14ac:dyDescent="0.3">
      <c r="A181" s="52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13"/>
    </row>
    <row r="182" spans="1:14" x14ac:dyDescent="0.3">
      <c r="A182" s="52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13"/>
    </row>
    <row r="183" spans="1:14" x14ac:dyDescent="0.3">
      <c r="A183" s="52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13"/>
    </row>
    <row r="184" spans="1:14" x14ac:dyDescent="0.3">
      <c r="A184" s="52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13"/>
    </row>
    <row r="185" spans="1:14" x14ac:dyDescent="0.3">
      <c r="A185" s="52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13"/>
    </row>
    <row r="186" spans="1:14" x14ac:dyDescent="0.3">
      <c r="A186" s="52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13"/>
    </row>
    <row r="187" spans="1:14" x14ac:dyDescent="0.3">
      <c r="A187" s="52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13"/>
    </row>
    <row r="188" spans="1:14" x14ac:dyDescent="0.3">
      <c r="A188" s="52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13"/>
    </row>
    <row r="189" spans="1:14" x14ac:dyDescent="0.3">
      <c r="A189" s="52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13"/>
    </row>
    <row r="190" spans="1:14" x14ac:dyDescent="0.3">
      <c r="A190" s="52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13"/>
    </row>
    <row r="191" spans="1:14" x14ac:dyDescent="0.3">
      <c r="A191" s="52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13"/>
    </row>
    <row r="192" spans="1:14" x14ac:dyDescent="0.3">
      <c r="A192" s="52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13"/>
    </row>
    <row r="193" spans="1:14" x14ac:dyDescent="0.3">
      <c r="A193" s="52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13"/>
    </row>
    <row r="194" spans="1:14" x14ac:dyDescent="0.3">
      <c r="A194" s="52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13"/>
    </row>
    <row r="195" spans="1:14" x14ac:dyDescent="0.3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31:M31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41:H42"/>
    <mergeCell ref="J41:N41"/>
    <mergeCell ref="J32:L32"/>
    <mergeCell ref="J33:L33"/>
    <mergeCell ref="J34:L34"/>
    <mergeCell ref="A35:B35"/>
    <mergeCell ref="J35:L35"/>
    <mergeCell ref="A36:F40"/>
    <mergeCell ref="J38:N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3D01-6606-4B22-A7DA-0A087DE1A5D0}">
  <dimension ref="A1:AB195"/>
  <sheetViews>
    <sheetView topLeftCell="A14" zoomScale="115" zoomScaleNormal="115" workbookViewId="0">
      <selection activeCell="Q22" sqref="Q22"/>
    </sheetView>
  </sheetViews>
  <sheetFormatPr defaultRowHeight="14.4" x14ac:dyDescent="0.3"/>
  <cols>
    <col min="1" max="1" width="2.44140625" style="42" customWidth="1"/>
    <col min="2" max="2" width="14.21875" style="42" customWidth="1"/>
    <col min="3" max="3" width="3.77734375" style="42" customWidth="1"/>
    <col min="4" max="4" width="7.109375" style="42" bestFit="1" customWidth="1"/>
    <col min="5" max="5" width="5.44140625" style="42" bestFit="1" customWidth="1"/>
    <col min="6" max="6" width="8.21875" style="42" bestFit="1" customWidth="1"/>
    <col min="7" max="7" width="4.88671875" style="42" bestFit="1" customWidth="1"/>
    <col min="8" max="8" width="6.77734375" style="42" bestFit="1" customWidth="1"/>
    <col min="9" max="9" width="4.6640625" style="42" bestFit="1" customWidth="1"/>
    <col min="10" max="10" width="6.44140625" style="42" bestFit="1" customWidth="1"/>
    <col min="11" max="11" width="5.6640625" style="42" bestFit="1" customWidth="1"/>
    <col min="12" max="12" width="4.5546875" style="42" customWidth="1"/>
    <col min="13" max="13" width="3.6640625" style="42" customWidth="1"/>
    <col min="14" max="25" width="8.88671875" style="42"/>
    <col min="26" max="26" width="17.88671875" style="42" bestFit="1" customWidth="1"/>
    <col min="27" max="27" width="8.5546875" style="42" bestFit="1" customWidth="1"/>
    <col min="28" max="28" width="10.33203125" style="42" bestFit="1" customWidth="1"/>
    <col min="29" max="16384" width="8.88671875" style="42"/>
  </cols>
  <sheetData>
    <row r="1" spans="1:28" ht="28.8" x14ac:dyDescent="0.55000000000000004">
      <c r="A1" s="80" t="s">
        <v>42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43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4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45"/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3"/>
      <c r="M10" s="43"/>
      <c r="N10" s="13"/>
    </row>
    <row r="11" spans="1:28" x14ac:dyDescent="0.3">
      <c r="A11" s="89" t="s">
        <v>93</v>
      </c>
      <c r="B11" s="90"/>
      <c r="C11" s="90"/>
      <c r="D11" s="90"/>
      <c r="E11" s="90"/>
      <c r="F11" s="43"/>
      <c r="G11" s="43"/>
      <c r="H11" s="91" t="s">
        <v>87</v>
      </c>
      <c r="I11" s="91"/>
      <c r="J11" s="91"/>
      <c r="K11" s="91"/>
      <c r="L11" s="91" t="s">
        <v>112</v>
      </c>
      <c r="M11" s="91"/>
      <c r="N11" s="92"/>
    </row>
    <row r="12" spans="1:28" x14ac:dyDescent="0.3">
      <c r="A12" s="94" t="s">
        <v>94</v>
      </c>
      <c r="B12" s="95"/>
      <c r="C12" s="95"/>
      <c r="D12" s="95"/>
      <c r="E12" s="95"/>
      <c r="F12" s="95"/>
      <c r="G12" s="43"/>
      <c r="H12" s="91" t="s">
        <v>61</v>
      </c>
      <c r="I12" s="91"/>
      <c r="J12" s="91"/>
      <c r="K12" s="43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43"/>
      <c r="G13" s="43"/>
      <c r="H13" s="91" t="s">
        <v>62</v>
      </c>
      <c r="I13" s="91"/>
      <c r="J13" s="91"/>
      <c r="K13" s="43"/>
      <c r="L13" s="43"/>
      <c r="M13" s="43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43"/>
      <c r="G14" s="43"/>
      <c r="H14" s="91" t="s">
        <v>63</v>
      </c>
      <c r="I14" s="91"/>
      <c r="J14" s="91"/>
      <c r="K14" s="43"/>
      <c r="L14" s="43"/>
      <c r="M14" s="43"/>
      <c r="N14" s="13"/>
      <c r="AB14" s="10"/>
    </row>
    <row r="15" spans="1:28" x14ac:dyDescent="0.3">
      <c r="A15" s="94" t="s">
        <v>95</v>
      </c>
      <c r="B15" s="95"/>
      <c r="C15" s="95"/>
      <c r="D15" s="95"/>
      <c r="E15" s="95"/>
      <c r="F15" s="43"/>
      <c r="G15" s="43"/>
      <c r="H15" s="91" t="s">
        <v>64</v>
      </c>
      <c r="I15" s="91"/>
      <c r="J15" s="91"/>
      <c r="K15" s="43"/>
      <c r="L15" s="43"/>
      <c r="M15" s="43"/>
      <c r="N15" s="13"/>
    </row>
    <row r="16" spans="1:28" x14ac:dyDescent="0.3">
      <c r="A16" s="98"/>
      <c r="B16" s="99"/>
      <c r="C16" s="99"/>
      <c r="D16" s="99"/>
      <c r="E16" s="99"/>
      <c r="F16" s="43"/>
      <c r="G16" s="43"/>
      <c r="H16" s="43"/>
      <c r="I16" s="43"/>
      <c r="J16" s="43"/>
      <c r="K16" s="43"/>
      <c r="L16" s="43"/>
      <c r="M16" s="43"/>
      <c r="N16" s="13"/>
    </row>
    <row r="17" spans="1:18" x14ac:dyDescent="0.3">
      <c r="A17" s="45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59</v>
      </c>
      <c r="C19" s="47">
        <v>9021</v>
      </c>
      <c r="D19" s="24" t="s">
        <v>71</v>
      </c>
      <c r="E19" s="48">
        <v>44317</v>
      </c>
      <c r="F19" s="47" t="s">
        <v>60</v>
      </c>
      <c r="G19" s="48">
        <v>45017</v>
      </c>
      <c r="H19" s="24" t="s">
        <v>108</v>
      </c>
      <c r="I19" s="24" t="s">
        <v>106</v>
      </c>
      <c r="J19" s="49">
        <v>90</v>
      </c>
      <c r="K19" s="49">
        <v>61.2</v>
      </c>
      <c r="L19" s="31">
        <v>0.12</v>
      </c>
      <c r="M19" s="24">
        <v>0</v>
      </c>
      <c r="N19" s="29">
        <v>550.79999999999995</v>
      </c>
    </row>
    <row r="20" spans="1:18" x14ac:dyDescent="0.3">
      <c r="A20" s="21">
        <v>2</v>
      </c>
      <c r="B20" s="24" t="s">
        <v>83</v>
      </c>
      <c r="C20" s="24"/>
      <c r="D20" s="24" t="s">
        <v>71</v>
      </c>
      <c r="E20" s="48">
        <v>44317</v>
      </c>
      <c r="F20" s="47" t="s">
        <v>88</v>
      </c>
      <c r="G20" s="48">
        <v>45017</v>
      </c>
      <c r="H20" s="24" t="s">
        <v>108</v>
      </c>
      <c r="I20" s="24" t="s">
        <v>106</v>
      </c>
      <c r="J20" s="29">
        <v>90</v>
      </c>
      <c r="K20" s="24">
        <v>61.2</v>
      </c>
      <c r="L20" s="31">
        <v>0.12</v>
      </c>
      <c r="M20" s="24">
        <v>0</v>
      </c>
      <c r="N20" s="29">
        <v>550.79999999999995</v>
      </c>
    </row>
    <row r="21" spans="1:18" x14ac:dyDescent="0.3">
      <c r="A21" s="21"/>
      <c r="B21" s="24"/>
      <c r="C21" s="24"/>
      <c r="D21" s="24"/>
      <c r="E21" s="48"/>
      <c r="F21" s="47"/>
      <c r="G21" s="48"/>
      <c r="H21" s="24"/>
      <c r="I21" s="24"/>
      <c r="J21" s="29"/>
      <c r="K21" s="24"/>
      <c r="L21" s="31"/>
      <c r="M21" s="24"/>
      <c r="N21" s="29"/>
    </row>
    <row r="22" spans="1:18" x14ac:dyDescent="0.3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4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8" x14ac:dyDescent="0.3">
      <c r="A25" s="4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R25" s="41"/>
    </row>
    <row r="26" spans="1:18" x14ac:dyDescent="0.3">
      <c r="A26" s="4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8" x14ac:dyDescent="0.3">
      <c r="A27" s="4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4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4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x14ac:dyDescent="0.3">
      <c r="A31" s="45"/>
      <c r="B31" s="43"/>
      <c r="C31" s="43"/>
      <c r="D31" s="43"/>
      <c r="E31" s="43"/>
      <c r="F31" s="43"/>
      <c r="G31" s="43"/>
      <c r="H31" s="43"/>
      <c r="I31" s="43"/>
      <c r="J31" s="93" t="s">
        <v>66</v>
      </c>
      <c r="K31" s="93"/>
      <c r="L31" s="93"/>
      <c r="M31" s="93"/>
      <c r="N31" s="33">
        <f>SUM(N19:N20)</f>
        <v>1101.5999999999999</v>
      </c>
    </row>
    <row r="32" spans="1:18" x14ac:dyDescent="0.3">
      <c r="A32" s="45"/>
      <c r="B32" s="43"/>
      <c r="C32" s="43"/>
      <c r="D32" s="43"/>
      <c r="E32" s="43"/>
      <c r="F32" s="43"/>
      <c r="G32" s="43"/>
      <c r="H32" s="43"/>
      <c r="I32" s="43"/>
      <c r="J32" s="102" t="s">
        <v>67</v>
      </c>
      <c r="K32" s="102"/>
      <c r="L32" s="102"/>
      <c r="M32" s="71"/>
      <c r="N32" s="13">
        <v>66.09</v>
      </c>
    </row>
    <row r="33" spans="1:14" x14ac:dyDescent="0.3">
      <c r="A33" s="45"/>
      <c r="B33" s="43"/>
      <c r="C33" s="43"/>
      <c r="D33" s="43"/>
      <c r="E33" s="43"/>
      <c r="F33" s="43"/>
      <c r="G33" s="43"/>
      <c r="H33" s="43"/>
      <c r="I33" s="43"/>
      <c r="J33" s="95" t="s">
        <v>68</v>
      </c>
      <c r="K33" s="95"/>
      <c r="L33" s="95"/>
      <c r="M33" s="71"/>
      <c r="N33" s="13">
        <v>66.09</v>
      </c>
    </row>
    <row r="34" spans="1:14" x14ac:dyDescent="0.3">
      <c r="A34" s="45"/>
      <c r="B34" s="43"/>
      <c r="C34" s="43"/>
      <c r="D34" s="43"/>
      <c r="E34" s="43"/>
      <c r="F34" s="43"/>
      <c r="G34" s="43"/>
      <c r="H34" s="43"/>
      <c r="I34" s="43"/>
      <c r="J34" s="95" t="s">
        <v>69</v>
      </c>
      <c r="K34" s="95"/>
      <c r="L34" s="95"/>
      <c r="M34" s="71"/>
      <c r="N34" s="13">
        <v>0.78</v>
      </c>
    </row>
    <row r="35" spans="1:14" x14ac:dyDescent="0.3">
      <c r="A35" s="103" t="s">
        <v>52</v>
      </c>
      <c r="B35" s="104"/>
      <c r="C35" s="43"/>
      <c r="D35" s="43"/>
      <c r="E35" s="43"/>
      <c r="F35" s="43"/>
      <c r="G35" s="43"/>
      <c r="H35" s="43"/>
      <c r="I35" s="43"/>
      <c r="J35" s="105" t="s">
        <v>70</v>
      </c>
      <c r="K35" s="105"/>
      <c r="L35" s="105"/>
      <c r="M35" s="71"/>
      <c r="N35" s="33">
        <v>1233</v>
      </c>
    </row>
    <row r="36" spans="1:14" x14ac:dyDescent="0.3">
      <c r="A36" s="100" t="s">
        <v>53</v>
      </c>
      <c r="B36" s="101"/>
      <c r="C36" s="101"/>
      <c r="D36" s="101"/>
      <c r="E36" s="101"/>
      <c r="F36" s="101"/>
      <c r="G36" s="43"/>
      <c r="H36" s="43"/>
      <c r="I36" s="43"/>
      <c r="J36" s="43"/>
      <c r="K36" s="43"/>
      <c r="L36" s="43"/>
      <c r="M36" s="43"/>
      <c r="N36" s="13"/>
    </row>
    <row r="37" spans="1:14" x14ac:dyDescent="0.3">
      <c r="A37" s="100"/>
      <c r="B37" s="101"/>
      <c r="C37" s="101"/>
      <c r="D37" s="101"/>
      <c r="E37" s="101"/>
      <c r="F37" s="101"/>
      <c r="G37" s="43"/>
      <c r="H37" s="43"/>
      <c r="I37" s="43"/>
      <c r="N37" s="13"/>
    </row>
    <row r="38" spans="1:14" x14ac:dyDescent="0.3">
      <c r="A38" s="100"/>
      <c r="B38" s="101"/>
      <c r="C38" s="101"/>
      <c r="D38" s="101"/>
      <c r="E38" s="101"/>
      <c r="F38" s="101"/>
      <c r="G38" s="43"/>
      <c r="H38" s="43"/>
      <c r="I38" s="43"/>
      <c r="J38" s="78" t="s">
        <v>55</v>
      </c>
      <c r="K38" s="78"/>
      <c r="L38" s="78"/>
      <c r="M38" s="78"/>
      <c r="N38" s="79"/>
    </row>
    <row r="39" spans="1:14" x14ac:dyDescent="0.3">
      <c r="A39" s="100"/>
      <c r="B39" s="101"/>
      <c r="C39" s="101"/>
      <c r="D39" s="101"/>
      <c r="E39" s="101"/>
      <c r="F39" s="101"/>
      <c r="G39" s="43"/>
      <c r="H39" s="43"/>
      <c r="I39" s="43"/>
      <c r="J39" s="43"/>
      <c r="K39" s="43"/>
      <c r="L39" s="43"/>
      <c r="M39" s="43"/>
      <c r="N39" s="13"/>
    </row>
    <row r="40" spans="1:14" x14ac:dyDescent="0.3">
      <c r="A40" s="100"/>
      <c r="B40" s="101"/>
      <c r="C40" s="101"/>
      <c r="D40" s="101"/>
      <c r="E40" s="101"/>
      <c r="F40" s="101"/>
      <c r="G40" s="43"/>
      <c r="H40" s="43"/>
      <c r="I40" s="43"/>
      <c r="J40" s="43"/>
      <c r="K40" s="43"/>
      <c r="L40" s="43"/>
      <c r="M40" s="43"/>
      <c r="N40" s="13"/>
    </row>
    <row r="41" spans="1:14" x14ac:dyDescent="0.3">
      <c r="A41" s="100" t="s">
        <v>54</v>
      </c>
      <c r="B41" s="101"/>
      <c r="C41" s="101"/>
      <c r="D41" s="101"/>
      <c r="E41" s="101"/>
      <c r="F41" s="101"/>
      <c r="G41" s="101"/>
      <c r="H41" s="101"/>
      <c r="I41" s="43"/>
      <c r="J41" s="78" t="s">
        <v>56</v>
      </c>
      <c r="K41" s="78"/>
      <c r="L41" s="78"/>
      <c r="M41" s="78"/>
      <c r="N41" s="79"/>
    </row>
    <row r="42" spans="1:14" x14ac:dyDescent="0.3">
      <c r="A42" s="100"/>
      <c r="B42" s="101"/>
      <c r="C42" s="101"/>
      <c r="D42" s="101"/>
      <c r="E42" s="101"/>
      <c r="F42" s="101"/>
      <c r="G42" s="101"/>
      <c r="H42" s="101"/>
      <c r="I42" s="43"/>
      <c r="J42" s="43"/>
      <c r="K42" s="43"/>
      <c r="L42" s="43"/>
      <c r="M42" s="43"/>
      <c r="N42" s="13"/>
    </row>
    <row r="43" spans="1:14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13"/>
    </row>
    <row r="44" spans="1:14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  <row r="46" spans="1:14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</row>
    <row r="47" spans="1:14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</row>
    <row r="49" spans="1:14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</row>
    <row r="50" spans="1:14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</row>
    <row r="51" spans="1:14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</row>
    <row r="52" spans="1:14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</row>
    <row r="53" spans="1:14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4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</row>
    <row r="58" spans="1:14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</row>
    <row r="60" spans="1:14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</row>
    <row r="61" spans="1:14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4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1:14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1:14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</row>
    <row r="66" spans="1:14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</row>
    <row r="67" spans="1:14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</row>
    <row r="68" spans="1:14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1:14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</row>
    <row r="70" spans="1:14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</row>
    <row r="71" spans="1:14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</row>
    <row r="72" spans="1:14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</row>
    <row r="73" spans="1:14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</row>
    <row r="74" spans="1: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</row>
    <row r="75" spans="1: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</row>
    <row r="76" spans="1: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</row>
    <row r="77" spans="1: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</row>
    <row r="78" spans="1: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</row>
    <row r="79" spans="1: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0" spans="1: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</row>
    <row r="81" spans="1: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</row>
    <row r="82" spans="1: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1: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1: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</row>
    <row r="85" spans="1: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</row>
    <row r="86" spans="1: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</row>
    <row r="87" spans="1: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</row>
    <row r="88" spans="1: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spans="1: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spans="1: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spans="1: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spans="1: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spans="1: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</row>
    <row r="95" spans="1:14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spans="1:14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</row>
    <row r="97" spans="1:14" x14ac:dyDescent="0.3">
      <c r="A97" s="45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13"/>
    </row>
    <row r="98" spans="1:14" x14ac:dyDescent="0.3">
      <c r="A98" s="45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13"/>
    </row>
    <row r="99" spans="1:14" x14ac:dyDescent="0.3">
      <c r="A99" s="45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3"/>
    </row>
    <row r="100" spans="1:14" x14ac:dyDescent="0.3">
      <c r="A100" s="45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13"/>
    </row>
    <row r="101" spans="1:14" x14ac:dyDescent="0.3">
      <c r="A101" s="45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13"/>
    </row>
    <row r="102" spans="1:14" x14ac:dyDescent="0.3">
      <c r="A102" s="45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13"/>
    </row>
    <row r="103" spans="1:14" x14ac:dyDescent="0.3">
      <c r="A103" s="45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13"/>
    </row>
    <row r="104" spans="1:14" x14ac:dyDescent="0.3">
      <c r="A104" s="45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13"/>
    </row>
    <row r="105" spans="1:14" x14ac:dyDescent="0.3">
      <c r="A105" s="45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13"/>
    </row>
    <row r="106" spans="1:14" x14ac:dyDescent="0.3">
      <c r="A106" s="45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13"/>
    </row>
    <row r="107" spans="1:14" x14ac:dyDescent="0.3">
      <c r="A107" s="45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13"/>
    </row>
    <row r="108" spans="1:14" x14ac:dyDescent="0.3">
      <c r="A108" s="45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13"/>
    </row>
    <row r="109" spans="1:14" x14ac:dyDescent="0.3">
      <c r="A109" s="45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13"/>
    </row>
    <row r="110" spans="1:14" x14ac:dyDescent="0.3">
      <c r="A110" s="45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13"/>
    </row>
    <row r="111" spans="1:14" x14ac:dyDescent="0.3">
      <c r="A111" s="45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13"/>
    </row>
    <row r="112" spans="1:14" x14ac:dyDescent="0.3">
      <c r="A112" s="45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13"/>
    </row>
    <row r="113" spans="1:14" x14ac:dyDescent="0.3">
      <c r="A113" s="45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13"/>
    </row>
    <row r="114" spans="1:14" x14ac:dyDescent="0.3">
      <c r="A114" s="45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13"/>
    </row>
    <row r="115" spans="1:14" x14ac:dyDescent="0.3">
      <c r="A115" s="45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13"/>
    </row>
    <row r="116" spans="1:14" x14ac:dyDescent="0.3">
      <c r="A116" s="45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13"/>
    </row>
    <row r="117" spans="1:14" x14ac:dyDescent="0.3">
      <c r="A117" s="45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13"/>
    </row>
    <row r="118" spans="1:14" x14ac:dyDescent="0.3">
      <c r="A118" s="45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13"/>
    </row>
    <row r="119" spans="1:14" x14ac:dyDescent="0.3">
      <c r="A119" s="45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13"/>
    </row>
    <row r="120" spans="1:14" x14ac:dyDescent="0.3">
      <c r="A120" s="45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13"/>
    </row>
    <row r="121" spans="1:14" x14ac:dyDescent="0.3">
      <c r="A121" s="45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13"/>
    </row>
    <row r="122" spans="1:14" x14ac:dyDescent="0.3">
      <c r="A122" s="45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13"/>
    </row>
    <row r="123" spans="1:14" x14ac:dyDescent="0.3">
      <c r="A123" s="45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13"/>
    </row>
    <row r="124" spans="1:14" x14ac:dyDescent="0.3">
      <c r="A124" s="45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13"/>
    </row>
    <row r="125" spans="1:14" x14ac:dyDescent="0.3">
      <c r="A125" s="45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13"/>
    </row>
    <row r="126" spans="1:14" x14ac:dyDescent="0.3">
      <c r="A126" s="45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13"/>
    </row>
    <row r="127" spans="1:14" x14ac:dyDescent="0.3">
      <c r="A127" s="45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13"/>
    </row>
    <row r="128" spans="1:14" x14ac:dyDescent="0.3">
      <c r="A128" s="45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13"/>
    </row>
    <row r="129" spans="1:14" x14ac:dyDescent="0.3">
      <c r="A129" s="45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13"/>
    </row>
    <row r="130" spans="1:14" x14ac:dyDescent="0.3">
      <c r="A130" s="45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13"/>
    </row>
    <row r="131" spans="1:14" x14ac:dyDescent="0.3">
      <c r="A131" s="45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13"/>
    </row>
    <row r="132" spans="1:14" x14ac:dyDescent="0.3">
      <c r="A132" s="45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13"/>
    </row>
    <row r="133" spans="1:14" x14ac:dyDescent="0.3">
      <c r="A133" s="45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13"/>
    </row>
    <row r="134" spans="1:14" x14ac:dyDescent="0.3">
      <c r="A134" s="45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13"/>
    </row>
    <row r="135" spans="1:14" x14ac:dyDescent="0.3">
      <c r="A135" s="45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13"/>
    </row>
    <row r="136" spans="1:14" x14ac:dyDescent="0.3">
      <c r="A136" s="45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13"/>
    </row>
    <row r="137" spans="1:14" x14ac:dyDescent="0.3">
      <c r="A137" s="45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13"/>
    </row>
    <row r="138" spans="1:14" x14ac:dyDescent="0.3">
      <c r="A138" s="45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13"/>
    </row>
    <row r="139" spans="1:14" x14ac:dyDescent="0.3">
      <c r="A139" s="45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13"/>
    </row>
    <row r="140" spans="1:14" x14ac:dyDescent="0.3">
      <c r="A140" s="45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13"/>
    </row>
    <row r="141" spans="1:14" x14ac:dyDescent="0.3">
      <c r="A141" s="45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13"/>
    </row>
    <row r="142" spans="1:14" x14ac:dyDescent="0.3">
      <c r="A142" s="45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13"/>
    </row>
    <row r="143" spans="1:14" x14ac:dyDescent="0.3">
      <c r="A143" s="45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13"/>
    </row>
    <row r="144" spans="1:14" x14ac:dyDescent="0.3">
      <c r="A144" s="45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13"/>
    </row>
    <row r="145" spans="1:14" x14ac:dyDescent="0.3">
      <c r="A145" s="45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13"/>
    </row>
    <row r="146" spans="1:14" x14ac:dyDescent="0.3">
      <c r="A146" s="45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13"/>
    </row>
    <row r="147" spans="1:14" x14ac:dyDescent="0.3">
      <c r="A147" s="45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13"/>
    </row>
    <row r="148" spans="1:14" x14ac:dyDescent="0.3">
      <c r="A148" s="45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13"/>
    </row>
    <row r="149" spans="1:14" x14ac:dyDescent="0.3">
      <c r="A149" s="45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13"/>
    </row>
    <row r="150" spans="1:14" x14ac:dyDescent="0.3">
      <c r="A150" s="45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13"/>
    </row>
    <row r="151" spans="1:14" x14ac:dyDescent="0.3">
      <c r="A151" s="45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13"/>
    </row>
    <row r="152" spans="1:14" x14ac:dyDescent="0.3">
      <c r="A152" s="45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13"/>
    </row>
    <row r="153" spans="1:14" x14ac:dyDescent="0.3">
      <c r="A153" s="45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13"/>
    </row>
    <row r="154" spans="1:14" x14ac:dyDescent="0.3">
      <c r="A154" s="45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13"/>
    </row>
    <row r="155" spans="1:14" x14ac:dyDescent="0.3">
      <c r="A155" s="45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13"/>
    </row>
    <row r="156" spans="1:14" x14ac:dyDescent="0.3">
      <c r="A156" s="45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13"/>
    </row>
    <row r="157" spans="1:14" x14ac:dyDescent="0.3">
      <c r="A157" s="45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13"/>
    </row>
    <row r="158" spans="1:14" x14ac:dyDescent="0.3">
      <c r="A158" s="45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13"/>
    </row>
    <row r="159" spans="1:14" x14ac:dyDescent="0.3">
      <c r="A159" s="45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13"/>
    </row>
    <row r="160" spans="1:14" x14ac:dyDescent="0.3">
      <c r="A160" s="45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13"/>
    </row>
    <row r="161" spans="1:14" x14ac:dyDescent="0.3">
      <c r="A161" s="45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13"/>
    </row>
    <row r="162" spans="1:14" x14ac:dyDescent="0.3">
      <c r="A162" s="45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13"/>
    </row>
    <row r="163" spans="1:14" x14ac:dyDescent="0.3">
      <c r="A163" s="45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13"/>
    </row>
    <row r="164" spans="1:14" x14ac:dyDescent="0.3">
      <c r="A164" s="45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13"/>
    </row>
    <row r="165" spans="1:14" x14ac:dyDescent="0.3">
      <c r="A165" s="45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13"/>
    </row>
    <row r="166" spans="1:14" x14ac:dyDescent="0.3">
      <c r="A166" s="45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13"/>
    </row>
    <row r="167" spans="1:14" x14ac:dyDescent="0.3">
      <c r="A167" s="45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13"/>
    </row>
    <row r="168" spans="1:14" x14ac:dyDescent="0.3">
      <c r="A168" s="45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13"/>
    </row>
    <row r="169" spans="1:14" x14ac:dyDescent="0.3">
      <c r="A169" s="45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13"/>
    </row>
    <row r="170" spans="1:14" x14ac:dyDescent="0.3">
      <c r="A170" s="45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13"/>
    </row>
    <row r="171" spans="1:14" x14ac:dyDescent="0.3">
      <c r="A171" s="45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13"/>
    </row>
    <row r="172" spans="1:14" x14ac:dyDescent="0.3">
      <c r="A172" s="45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13"/>
    </row>
    <row r="173" spans="1:14" x14ac:dyDescent="0.3">
      <c r="A173" s="45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13"/>
    </row>
    <row r="174" spans="1:14" x14ac:dyDescent="0.3">
      <c r="A174" s="45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13"/>
    </row>
    <row r="175" spans="1:14" x14ac:dyDescent="0.3">
      <c r="A175" s="45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13"/>
    </row>
    <row r="176" spans="1:14" x14ac:dyDescent="0.3">
      <c r="A176" s="45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13"/>
    </row>
    <row r="177" spans="1:14" x14ac:dyDescent="0.3">
      <c r="A177" s="45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13"/>
    </row>
    <row r="178" spans="1:14" x14ac:dyDescent="0.3">
      <c r="A178" s="45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13"/>
    </row>
    <row r="179" spans="1:14" x14ac:dyDescent="0.3">
      <c r="A179" s="45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13"/>
    </row>
    <row r="180" spans="1:14" x14ac:dyDescent="0.3">
      <c r="A180" s="45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13"/>
    </row>
    <row r="181" spans="1:14" x14ac:dyDescent="0.3">
      <c r="A181" s="45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13"/>
    </row>
    <row r="182" spans="1:14" x14ac:dyDescent="0.3">
      <c r="A182" s="45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13"/>
    </row>
    <row r="183" spans="1:14" x14ac:dyDescent="0.3">
      <c r="A183" s="45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13"/>
    </row>
    <row r="184" spans="1:14" x14ac:dyDescent="0.3">
      <c r="A184" s="45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13"/>
    </row>
    <row r="185" spans="1:14" x14ac:dyDescent="0.3">
      <c r="A185" s="45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13"/>
    </row>
    <row r="186" spans="1:14" x14ac:dyDescent="0.3">
      <c r="A186" s="45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13"/>
    </row>
    <row r="187" spans="1:14" x14ac:dyDescent="0.3">
      <c r="A187" s="45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13"/>
    </row>
    <row r="188" spans="1:14" x14ac:dyDescent="0.3">
      <c r="A188" s="45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13"/>
    </row>
    <row r="189" spans="1:14" x14ac:dyDescent="0.3">
      <c r="A189" s="45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13"/>
    </row>
    <row r="190" spans="1:14" x14ac:dyDescent="0.3">
      <c r="A190" s="45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13"/>
    </row>
    <row r="191" spans="1:14" x14ac:dyDescent="0.3">
      <c r="A191" s="45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13"/>
    </row>
    <row r="192" spans="1:14" x14ac:dyDescent="0.3">
      <c r="A192" s="45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13"/>
    </row>
    <row r="193" spans="1:14" x14ac:dyDescent="0.3">
      <c r="A193" s="45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13"/>
    </row>
    <row r="194" spans="1:14" x14ac:dyDescent="0.3">
      <c r="A194" s="45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13"/>
    </row>
    <row r="195" spans="1:14" x14ac:dyDescent="0.3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31:M31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41:H42"/>
    <mergeCell ref="J41:N41"/>
    <mergeCell ref="J32:L32"/>
    <mergeCell ref="J33:L33"/>
    <mergeCell ref="J34:L34"/>
    <mergeCell ref="A35:B35"/>
    <mergeCell ref="J35:L35"/>
    <mergeCell ref="A36:F40"/>
    <mergeCell ref="J38:N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0DD0-9325-44B1-9562-26EE93E0D2B5}">
  <dimension ref="A1:AB195"/>
  <sheetViews>
    <sheetView topLeftCell="A14" zoomScale="115" zoomScaleNormal="115" workbookViewId="0">
      <selection activeCell="U26" sqref="U26"/>
    </sheetView>
  </sheetViews>
  <sheetFormatPr defaultRowHeight="14.4" x14ac:dyDescent="0.3"/>
  <cols>
    <col min="1" max="1" width="2.44140625" style="76" customWidth="1"/>
    <col min="2" max="2" width="14.21875" style="76" customWidth="1"/>
    <col min="3" max="3" width="3.77734375" style="76" customWidth="1"/>
    <col min="4" max="4" width="6.21875" style="76" customWidth="1"/>
    <col min="5" max="5" width="5.44140625" style="76" bestFit="1" customWidth="1"/>
    <col min="6" max="6" width="8.109375" style="76" customWidth="1"/>
    <col min="7" max="7" width="4.88671875" style="76" bestFit="1" customWidth="1"/>
    <col min="8" max="8" width="5.77734375" style="76" bestFit="1" customWidth="1"/>
    <col min="9" max="9" width="5.88671875" style="76" bestFit="1" customWidth="1"/>
    <col min="10" max="10" width="6.44140625" style="76" bestFit="1" customWidth="1"/>
    <col min="11" max="11" width="5.6640625" style="76" bestFit="1" customWidth="1"/>
    <col min="12" max="12" width="4.5546875" style="76" customWidth="1"/>
    <col min="13" max="13" width="3.6640625" style="76" customWidth="1"/>
    <col min="14" max="25" width="8.88671875" style="76"/>
    <col min="26" max="26" width="17.88671875" style="76" bestFit="1" customWidth="1"/>
    <col min="27" max="27" width="8.5546875" style="76" bestFit="1" customWidth="1"/>
    <col min="28" max="28" width="10.33203125" style="76" bestFit="1" customWidth="1"/>
    <col min="29" max="16384" width="8.88671875" style="76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74"/>
      <c r="B10" s="75"/>
      <c r="C10" s="75"/>
      <c r="D10" s="75"/>
      <c r="E10" s="75"/>
      <c r="F10" s="75"/>
      <c r="G10" s="75"/>
      <c r="H10" s="73"/>
      <c r="I10" s="73"/>
      <c r="J10" s="73"/>
      <c r="K10" s="73"/>
      <c r="L10" s="75"/>
      <c r="M10" s="75"/>
      <c r="N10" s="13"/>
    </row>
    <row r="11" spans="1:28" x14ac:dyDescent="0.3">
      <c r="A11" s="89" t="s">
        <v>92</v>
      </c>
      <c r="B11" s="90"/>
      <c r="C11" s="90"/>
      <c r="D11" s="90"/>
      <c r="E11" s="90"/>
      <c r="F11" s="75"/>
      <c r="G11" s="75"/>
      <c r="H11" s="91" t="s">
        <v>126</v>
      </c>
      <c r="I11" s="91"/>
      <c r="J11" s="91"/>
      <c r="K11" s="91"/>
      <c r="L11" s="91" t="s">
        <v>125</v>
      </c>
      <c r="M11" s="91"/>
      <c r="N11" s="92"/>
    </row>
    <row r="12" spans="1:28" x14ac:dyDescent="0.3">
      <c r="A12" s="94" t="s">
        <v>96</v>
      </c>
      <c r="B12" s="95"/>
      <c r="C12" s="95"/>
      <c r="D12" s="95"/>
      <c r="E12" s="95"/>
      <c r="F12" s="95"/>
      <c r="G12" s="75"/>
      <c r="H12" s="91" t="s">
        <v>61</v>
      </c>
      <c r="I12" s="91"/>
      <c r="J12" s="91"/>
      <c r="K12" s="75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75"/>
      <c r="G13" s="75"/>
      <c r="H13" s="91" t="s">
        <v>62</v>
      </c>
      <c r="I13" s="91"/>
      <c r="J13" s="91"/>
      <c r="K13" s="75"/>
      <c r="L13" s="75"/>
      <c r="M13" s="75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75"/>
      <c r="G14" s="75"/>
      <c r="H14" s="91" t="s">
        <v>63</v>
      </c>
      <c r="I14" s="91"/>
      <c r="J14" s="91"/>
      <c r="K14" s="75"/>
      <c r="L14" s="75"/>
      <c r="M14" s="75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75"/>
      <c r="G15" s="75"/>
      <c r="H15" s="91" t="s">
        <v>64</v>
      </c>
      <c r="I15" s="91"/>
      <c r="J15" s="91"/>
      <c r="K15" s="75"/>
      <c r="L15" s="75"/>
      <c r="M15" s="75"/>
      <c r="N15" s="13"/>
    </row>
    <row r="16" spans="1:28" x14ac:dyDescent="0.3">
      <c r="A16" s="98"/>
      <c r="B16" s="99"/>
      <c r="C16" s="99"/>
      <c r="D16" s="99"/>
      <c r="E16" s="99"/>
      <c r="F16" s="75"/>
      <c r="G16" s="75"/>
      <c r="H16" s="75"/>
      <c r="I16" s="75"/>
      <c r="J16" s="75"/>
      <c r="K16" s="75"/>
      <c r="L16" s="75"/>
      <c r="M16" s="75"/>
      <c r="N16" s="13"/>
    </row>
    <row r="17" spans="1:18" x14ac:dyDescent="0.3">
      <c r="A17" s="74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131</v>
      </c>
      <c r="C19" s="24"/>
      <c r="D19" s="24" t="s">
        <v>71</v>
      </c>
      <c r="E19" s="48">
        <v>44317</v>
      </c>
      <c r="F19" s="47" t="s">
        <v>88</v>
      </c>
      <c r="G19" s="48">
        <v>45017</v>
      </c>
      <c r="H19" s="24" t="s">
        <v>89</v>
      </c>
      <c r="I19" s="24" t="s">
        <v>132</v>
      </c>
      <c r="J19" s="29">
        <v>120</v>
      </c>
      <c r="K19" s="24">
        <v>60</v>
      </c>
      <c r="L19" s="31">
        <v>0.12</v>
      </c>
      <c r="M19" s="24">
        <v>0</v>
      </c>
      <c r="N19" s="29">
        <v>600</v>
      </c>
    </row>
    <row r="20" spans="1:18" x14ac:dyDescent="0.3">
      <c r="A20" s="21">
        <v>2</v>
      </c>
      <c r="B20" s="24" t="s">
        <v>133</v>
      </c>
      <c r="C20" s="24"/>
      <c r="D20" s="24" t="s">
        <v>71</v>
      </c>
      <c r="E20" s="48">
        <v>44317</v>
      </c>
      <c r="F20" s="47" t="s">
        <v>91</v>
      </c>
      <c r="G20" s="48">
        <v>45017</v>
      </c>
      <c r="H20" s="24" t="s">
        <v>89</v>
      </c>
      <c r="I20" s="24" t="s">
        <v>132</v>
      </c>
      <c r="J20" s="29">
        <v>65</v>
      </c>
      <c r="K20" s="24">
        <v>32.5</v>
      </c>
      <c r="L20" s="31">
        <v>0.12</v>
      </c>
      <c r="M20" s="24">
        <v>0</v>
      </c>
      <c r="N20" s="29">
        <v>325</v>
      </c>
      <c r="Q20" s="75"/>
    </row>
    <row r="21" spans="1:18" x14ac:dyDescent="0.3">
      <c r="A21" s="21">
        <v>3</v>
      </c>
      <c r="B21" s="24" t="s">
        <v>134</v>
      </c>
      <c r="C21" s="47">
        <v>9021</v>
      </c>
      <c r="D21" s="24" t="s">
        <v>71</v>
      </c>
      <c r="E21" s="48">
        <v>44317</v>
      </c>
      <c r="F21" s="47" t="s">
        <v>60</v>
      </c>
      <c r="G21" s="48">
        <v>45017</v>
      </c>
      <c r="H21" s="24" t="s">
        <v>89</v>
      </c>
      <c r="I21" s="24" t="s">
        <v>132</v>
      </c>
      <c r="J21" s="49">
        <v>107</v>
      </c>
      <c r="K21" s="49">
        <v>53.5</v>
      </c>
      <c r="L21" s="31">
        <v>0.12</v>
      </c>
      <c r="M21" s="24">
        <v>0</v>
      </c>
      <c r="N21" s="29">
        <v>535</v>
      </c>
    </row>
    <row r="22" spans="1:18" x14ac:dyDescent="0.3">
      <c r="A22" s="21"/>
      <c r="B22" s="24"/>
      <c r="C22" s="24"/>
      <c r="D22" s="24"/>
      <c r="E22" s="48"/>
      <c r="F22" s="47"/>
      <c r="G22" s="48"/>
      <c r="H22" s="24"/>
      <c r="I22" s="24"/>
      <c r="J22" s="49"/>
      <c r="K22" s="24"/>
      <c r="L22" s="31"/>
      <c r="M22" s="24"/>
      <c r="N22" s="29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72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8" x14ac:dyDescent="0.3">
      <c r="A25" s="72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8" x14ac:dyDescent="0.3">
      <c r="A26" s="72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R26" s="41"/>
    </row>
    <row r="27" spans="1:18" x14ac:dyDescent="0.3">
      <c r="A27" s="72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72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72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x14ac:dyDescent="0.3">
      <c r="A31" s="74"/>
      <c r="B31" s="75"/>
      <c r="C31" s="75"/>
      <c r="D31" s="75"/>
      <c r="E31" s="75"/>
      <c r="F31" s="75"/>
      <c r="G31" s="75"/>
      <c r="H31" s="75"/>
      <c r="I31" s="75"/>
      <c r="J31" s="93" t="s">
        <v>66</v>
      </c>
      <c r="K31" s="93"/>
      <c r="L31" s="93"/>
      <c r="M31" s="93"/>
      <c r="N31" s="33">
        <f>SUM(N19:N21)</f>
        <v>1460</v>
      </c>
    </row>
    <row r="32" spans="1:18" x14ac:dyDescent="0.3">
      <c r="A32" s="74"/>
      <c r="B32" s="75"/>
      <c r="C32" s="75"/>
      <c r="D32" s="75"/>
      <c r="E32" s="75"/>
      <c r="F32" s="75"/>
      <c r="G32" s="75"/>
      <c r="H32" s="75"/>
      <c r="I32" s="75"/>
      <c r="J32" s="102" t="s">
        <v>67</v>
      </c>
      <c r="K32" s="102"/>
      <c r="L32" s="102"/>
      <c r="M32" s="75"/>
      <c r="N32" s="13">
        <f>SUM(N31*6)/100</f>
        <v>87.6</v>
      </c>
    </row>
    <row r="33" spans="1:14" x14ac:dyDescent="0.3">
      <c r="A33" s="74"/>
      <c r="B33" s="75"/>
      <c r="C33" s="75"/>
      <c r="D33" s="75"/>
      <c r="E33" s="75"/>
      <c r="F33" s="75"/>
      <c r="G33" s="75"/>
      <c r="H33" s="75"/>
      <c r="I33" s="75"/>
      <c r="J33" s="95" t="s">
        <v>68</v>
      </c>
      <c r="K33" s="95"/>
      <c r="L33" s="95"/>
      <c r="M33" s="75"/>
      <c r="N33" s="13">
        <f>(N31*6)/100</f>
        <v>87.6</v>
      </c>
    </row>
    <row r="34" spans="1:14" x14ac:dyDescent="0.3">
      <c r="A34" s="74"/>
      <c r="B34" s="75"/>
      <c r="C34" s="75"/>
      <c r="D34" s="75"/>
      <c r="E34" s="75"/>
      <c r="F34" s="75"/>
      <c r="G34" s="75"/>
      <c r="H34" s="75"/>
      <c r="I34" s="75"/>
      <c r="J34" s="95" t="s">
        <v>69</v>
      </c>
      <c r="K34" s="95"/>
      <c r="L34" s="95"/>
      <c r="M34" s="75"/>
      <c r="N34" s="13">
        <v>0.2</v>
      </c>
    </row>
    <row r="35" spans="1:14" x14ac:dyDescent="0.3">
      <c r="A35" s="103" t="s">
        <v>52</v>
      </c>
      <c r="B35" s="104"/>
      <c r="C35" s="75"/>
      <c r="D35" s="75"/>
      <c r="E35" s="75"/>
      <c r="F35" s="75"/>
      <c r="G35" s="75"/>
      <c r="H35" s="75"/>
      <c r="I35" s="75"/>
      <c r="J35" s="105" t="s">
        <v>70</v>
      </c>
      <c r="K35" s="105"/>
      <c r="L35" s="105"/>
      <c r="M35" s="75"/>
      <c r="N35" s="33">
        <v>1635</v>
      </c>
    </row>
    <row r="36" spans="1:14" x14ac:dyDescent="0.3">
      <c r="A36" s="100" t="s">
        <v>53</v>
      </c>
      <c r="B36" s="101"/>
      <c r="C36" s="101"/>
      <c r="D36" s="101"/>
      <c r="E36" s="101"/>
      <c r="F36" s="101"/>
      <c r="G36" s="75"/>
      <c r="H36" s="75"/>
      <c r="I36" s="75"/>
      <c r="J36" s="75"/>
      <c r="K36" s="75"/>
      <c r="L36" s="75"/>
      <c r="M36" s="75"/>
      <c r="N36" s="13"/>
    </row>
    <row r="37" spans="1:14" x14ac:dyDescent="0.3">
      <c r="A37" s="100"/>
      <c r="B37" s="101"/>
      <c r="C37" s="101"/>
      <c r="D37" s="101"/>
      <c r="E37" s="101"/>
      <c r="F37" s="101"/>
      <c r="G37" s="75"/>
      <c r="H37" s="75"/>
      <c r="I37" s="75"/>
      <c r="N37" s="13"/>
    </row>
    <row r="38" spans="1:14" x14ac:dyDescent="0.3">
      <c r="A38" s="100"/>
      <c r="B38" s="101"/>
      <c r="C38" s="101"/>
      <c r="D38" s="101"/>
      <c r="E38" s="101"/>
      <c r="F38" s="101"/>
      <c r="G38" s="75"/>
      <c r="H38" s="75"/>
      <c r="I38" s="75"/>
      <c r="J38" s="78" t="s">
        <v>55</v>
      </c>
      <c r="K38" s="78"/>
      <c r="L38" s="78"/>
      <c r="M38" s="78"/>
      <c r="N38" s="79"/>
    </row>
    <row r="39" spans="1:14" x14ac:dyDescent="0.3">
      <c r="A39" s="100"/>
      <c r="B39" s="101"/>
      <c r="C39" s="101"/>
      <c r="D39" s="101"/>
      <c r="E39" s="101"/>
      <c r="F39" s="101"/>
      <c r="G39" s="75"/>
      <c r="H39" s="75"/>
      <c r="I39" s="75"/>
      <c r="J39" s="75"/>
      <c r="K39" s="75"/>
      <c r="L39" s="75"/>
      <c r="M39" s="75"/>
      <c r="N39" s="13"/>
    </row>
    <row r="40" spans="1:14" x14ac:dyDescent="0.3">
      <c r="A40" s="100"/>
      <c r="B40" s="101"/>
      <c r="C40" s="101"/>
      <c r="D40" s="101"/>
      <c r="E40" s="101"/>
      <c r="F40" s="101"/>
      <c r="G40" s="75"/>
      <c r="H40" s="75"/>
      <c r="I40" s="75"/>
      <c r="J40" s="75"/>
      <c r="K40" s="75"/>
      <c r="L40" s="75"/>
      <c r="M40" s="75"/>
      <c r="N40" s="13"/>
    </row>
    <row r="41" spans="1:14" x14ac:dyDescent="0.3">
      <c r="A41" s="100" t="s">
        <v>54</v>
      </c>
      <c r="B41" s="101"/>
      <c r="C41" s="101"/>
      <c r="D41" s="101"/>
      <c r="E41" s="101"/>
      <c r="F41" s="101"/>
      <c r="G41" s="101"/>
      <c r="H41" s="101"/>
      <c r="I41" s="75"/>
      <c r="J41" s="78" t="s">
        <v>56</v>
      </c>
      <c r="K41" s="78"/>
      <c r="L41" s="78"/>
      <c r="M41" s="78"/>
      <c r="N41" s="79"/>
    </row>
    <row r="42" spans="1:14" x14ac:dyDescent="0.3">
      <c r="A42" s="100"/>
      <c r="B42" s="101"/>
      <c r="C42" s="101"/>
      <c r="D42" s="101"/>
      <c r="E42" s="101"/>
      <c r="F42" s="101"/>
      <c r="G42" s="101"/>
      <c r="H42" s="101"/>
      <c r="I42" s="75"/>
      <c r="J42" s="75"/>
      <c r="K42" s="75"/>
      <c r="L42" s="75"/>
      <c r="M42" s="75"/>
      <c r="N42" s="13"/>
    </row>
    <row r="43" spans="1:14" x14ac:dyDescent="0.3">
      <c r="A43" s="74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13"/>
    </row>
    <row r="44" spans="1:14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3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</row>
    <row r="46" spans="1:14" x14ac:dyDescent="0.3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</row>
    <row r="47" spans="1:14" x14ac:dyDescent="0.3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</row>
    <row r="48" spans="1:14" x14ac:dyDescent="0.3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</row>
    <row r="49" spans="1:14" x14ac:dyDescent="0.3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</row>
    <row r="50" spans="1:14" x14ac:dyDescent="0.3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</row>
    <row r="51" spans="1:14" x14ac:dyDescent="0.3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</row>
    <row r="52" spans="1:14" x14ac:dyDescent="0.3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</row>
    <row r="53" spans="1:14" x14ac:dyDescent="0.3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</row>
    <row r="54" spans="1:14" x14ac:dyDescent="0.3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</row>
    <row r="55" spans="1:14" x14ac:dyDescent="0.3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</row>
    <row r="56" spans="1:14" x14ac:dyDescent="0.3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</row>
    <row r="57" spans="1:14" x14ac:dyDescent="0.3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</row>
    <row r="58" spans="1:14" x14ac:dyDescent="0.3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</row>
    <row r="59" spans="1:14" x14ac:dyDescent="0.3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</row>
    <row r="60" spans="1:14" x14ac:dyDescent="0.3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</row>
    <row r="61" spans="1:14" x14ac:dyDescent="0.3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</row>
    <row r="62" spans="1:14" x14ac:dyDescent="0.3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</row>
    <row r="63" spans="1:14" x14ac:dyDescent="0.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</row>
    <row r="64" spans="1:14" x14ac:dyDescent="0.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</row>
    <row r="65" spans="1:14" x14ac:dyDescent="0.3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</row>
    <row r="66" spans="1:14" x14ac:dyDescent="0.3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</row>
    <row r="67" spans="1:14" x14ac:dyDescent="0.3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</row>
    <row r="68" spans="1:14" x14ac:dyDescent="0.3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</row>
    <row r="69" spans="1:14" x14ac:dyDescent="0.3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</row>
    <row r="70" spans="1:14" x14ac:dyDescent="0.3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</row>
    <row r="71" spans="1:14" x14ac:dyDescent="0.3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</row>
    <row r="72" spans="1:14" x14ac:dyDescent="0.3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</row>
    <row r="73" spans="1:14" x14ac:dyDescent="0.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</row>
    <row r="74" spans="1:14" x14ac:dyDescent="0.3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</row>
    <row r="75" spans="1:14" x14ac:dyDescent="0.3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</row>
    <row r="76" spans="1:14" x14ac:dyDescent="0.3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</row>
    <row r="77" spans="1:14" x14ac:dyDescent="0.3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</row>
    <row r="78" spans="1:14" x14ac:dyDescent="0.3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</row>
    <row r="79" spans="1:14" x14ac:dyDescent="0.3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</row>
    <row r="80" spans="1:14" x14ac:dyDescent="0.3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</row>
    <row r="81" spans="1:14" x14ac:dyDescent="0.3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</row>
    <row r="82" spans="1:14" x14ac:dyDescent="0.3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</row>
    <row r="83" spans="1:14" x14ac:dyDescent="0.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</row>
    <row r="84" spans="1:14" x14ac:dyDescent="0.3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</row>
    <row r="85" spans="1:14" x14ac:dyDescent="0.3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</row>
    <row r="86" spans="1:14" x14ac:dyDescent="0.3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</row>
    <row r="87" spans="1:14" x14ac:dyDescent="0.3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</row>
    <row r="88" spans="1:14" x14ac:dyDescent="0.3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</row>
    <row r="89" spans="1:14" x14ac:dyDescent="0.3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</row>
    <row r="90" spans="1:14" x14ac:dyDescent="0.3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</row>
    <row r="91" spans="1:14" x14ac:dyDescent="0.3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</row>
    <row r="92" spans="1:14" x14ac:dyDescent="0.3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</row>
    <row r="93" spans="1:14" x14ac:dyDescent="0.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</row>
    <row r="94" spans="1:14" x14ac:dyDescent="0.3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</row>
    <row r="95" spans="1:14" x14ac:dyDescent="0.3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</row>
    <row r="96" spans="1:14" x14ac:dyDescent="0.3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</row>
    <row r="97" spans="1:14" x14ac:dyDescent="0.3">
      <c r="A97" s="74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13"/>
    </row>
    <row r="98" spans="1:14" x14ac:dyDescent="0.3">
      <c r="A98" s="74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13"/>
    </row>
    <row r="99" spans="1:14" x14ac:dyDescent="0.3">
      <c r="A99" s="74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13"/>
    </row>
    <row r="100" spans="1:14" x14ac:dyDescent="0.3">
      <c r="A100" s="74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13"/>
    </row>
    <row r="101" spans="1:14" x14ac:dyDescent="0.3">
      <c r="A101" s="74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13"/>
    </row>
    <row r="102" spans="1:14" x14ac:dyDescent="0.3">
      <c r="A102" s="74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13"/>
    </row>
    <row r="103" spans="1:14" x14ac:dyDescent="0.3">
      <c r="A103" s="74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13"/>
    </row>
    <row r="104" spans="1:14" x14ac:dyDescent="0.3">
      <c r="A104" s="74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13"/>
    </row>
    <row r="105" spans="1:14" x14ac:dyDescent="0.3">
      <c r="A105" s="74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13"/>
    </row>
    <row r="106" spans="1:14" x14ac:dyDescent="0.3">
      <c r="A106" s="74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13"/>
    </row>
    <row r="107" spans="1:14" x14ac:dyDescent="0.3">
      <c r="A107" s="74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13"/>
    </row>
    <row r="108" spans="1:14" x14ac:dyDescent="0.3">
      <c r="A108" s="74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13"/>
    </row>
    <row r="109" spans="1:14" x14ac:dyDescent="0.3">
      <c r="A109" s="74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13"/>
    </row>
    <row r="110" spans="1:14" x14ac:dyDescent="0.3">
      <c r="A110" s="74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13"/>
    </row>
    <row r="111" spans="1:14" x14ac:dyDescent="0.3">
      <c r="A111" s="74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13"/>
    </row>
    <row r="112" spans="1:14" x14ac:dyDescent="0.3">
      <c r="A112" s="74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13"/>
    </row>
    <row r="113" spans="1:14" x14ac:dyDescent="0.3">
      <c r="A113" s="74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13"/>
    </row>
    <row r="114" spans="1:14" x14ac:dyDescent="0.3">
      <c r="A114" s="74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13"/>
    </row>
    <row r="115" spans="1:14" x14ac:dyDescent="0.3">
      <c r="A115" s="74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13"/>
    </row>
    <row r="116" spans="1:14" x14ac:dyDescent="0.3">
      <c r="A116" s="74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13"/>
    </row>
    <row r="117" spans="1:14" x14ac:dyDescent="0.3">
      <c r="A117" s="74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13"/>
    </row>
    <row r="118" spans="1:14" x14ac:dyDescent="0.3">
      <c r="A118" s="74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13"/>
    </row>
    <row r="119" spans="1:14" x14ac:dyDescent="0.3">
      <c r="A119" s="74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13"/>
    </row>
    <row r="120" spans="1:14" x14ac:dyDescent="0.3">
      <c r="A120" s="74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13"/>
    </row>
    <row r="121" spans="1:14" x14ac:dyDescent="0.3">
      <c r="A121" s="74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13"/>
    </row>
    <row r="122" spans="1:14" x14ac:dyDescent="0.3">
      <c r="A122" s="74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13"/>
    </row>
    <row r="123" spans="1:14" x14ac:dyDescent="0.3">
      <c r="A123" s="74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13"/>
    </row>
    <row r="124" spans="1:14" x14ac:dyDescent="0.3">
      <c r="A124" s="74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13"/>
    </row>
    <row r="125" spans="1:14" x14ac:dyDescent="0.3">
      <c r="A125" s="74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13"/>
    </row>
    <row r="126" spans="1:14" x14ac:dyDescent="0.3">
      <c r="A126" s="74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13"/>
    </row>
    <row r="127" spans="1:14" x14ac:dyDescent="0.3">
      <c r="A127" s="74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13"/>
    </row>
    <row r="128" spans="1:14" x14ac:dyDescent="0.3">
      <c r="A128" s="74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13"/>
    </row>
    <row r="129" spans="1:14" x14ac:dyDescent="0.3">
      <c r="A129" s="74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13"/>
    </row>
    <row r="130" spans="1:14" x14ac:dyDescent="0.3">
      <c r="A130" s="74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13"/>
    </row>
    <row r="131" spans="1:14" x14ac:dyDescent="0.3">
      <c r="A131" s="74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13"/>
    </row>
    <row r="132" spans="1:14" x14ac:dyDescent="0.3">
      <c r="A132" s="74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13"/>
    </row>
    <row r="133" spans="1:14" x14ac:dyDescent="0.3">
      <c r="A133" s="74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13"/>
    </row>
    <row r="134" spans="1:14" x14ac:dyDescent="0.3">
      <c r="A134" s="74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13"/>
    </row>
    <row r="135" spans="1:14" x14ac:dyDescent="0.3">
      <c r="A135" s="74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13"/>
    </row>
    <row r="136" spans="1:14" x14ac:dyDescent="0.3">
      <c r="A136" s="74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13"/>
    </row>
    <row r="137" spans="1:14" x14ac:dyDescent="0.3">
      <c r="A137" s="74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13"/>
    </row>
    <row r="138" spans="1:14" x14ac:dyDescent="0.3">
      <c r="A138" s="74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13"/>
    </row>
    <row r="139" spans="1:14" x14ac:dyDescent="0.3">
      <c r="A139" s="74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13"/>
    </row>
    <row r="140" spans="1:14" x14ac:dyDescent="0.3">
      <c r="A140" s="74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13"/>
    </row>
    <row r="141" spans="1:14" x14ac:dyDescent="0.3">
      <c r="A141" s="74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13"/>
    </row>
    <row r="142" spans="1:14" x14ac:dyDescent="0.3">
      <c r="A142" s="74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13"/>
    </row>
    <row r="143" spans="1:14" x14ac:dyDescent="0.3">
      <c r="A143" s="74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13"/>
    </row>
    <row r="144" spans="1:14" x14ac:dyDescent="0.3">
      <c r="A144" s="74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13"/>
    </row>
    <row r="145" spans="1:14" x14ac:dyDescent="0.3">
      <c r="A145" s="74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13"/>
    </row>
    <row r="146" spans="1:14" x14ac:dyDescent="0.3">
      <c r="A146" s="74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13"/>
    </row>
    <row r="147" spans="1:14" x14ac:dyDescent="0.3">
      <c r="A147" s="74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13"/>
    </row>
    <row r="148" spans="1:14" x14ac:dyDescent="0.3">
      <c r="A148" s="74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13"/>
    </row>
    <row r="149" spans="1:14" x14ac:dyDescent="0.3">
      <c r="A149" s="74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13"/>
    </row>
    <row r="150" spans="1:14" x14ac:dyDescent="0.3">
      <c r="A150" s="74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13"/>
    </row>
    <row r="151" spans="1:14" x14ac:dyDescent="0.3">
      <c r="A151" s="74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13"/>
    </row>
    <row r="152" spans="1:14" x14ac:dyDescent="0.3">
      <c r="A152" s="74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13"/>
    </row>
    <row r="153" spans="1:14" x14ac:dyDescent="0.3">
      <c r="A153" s="74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13"/>
    </row>
    <row r="154" spans="1:14" x14ac:dyDescent="0.3">
      <c r="A154" s="74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13"/>
    </row>
    <row r="155" spans="1:14" x14ac:dyDescent="0.3">
      <c r="A155" s="74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13"/>
    </row>
    <row r="156" spans="1:14" x14ac:dyDescent="0.3">
      <c r="A156" s="74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13"/>
    </row>
    <row r="157" spans="1:14" x14ac:dyDescent="0.3">
      <c r="A157" s="74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13"/>
    </row>
    <row r="158" spans="1:14" x14ac:dyDescent="0.3">
      <c r="A158" s="74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13"/>
    </row>
    <row r="159" spans="1:14" x14ac:dyDescent="0.3">
      <c r="A159" s="74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13"/>
    </row>
    <row r="160" spans="1:14" x14ac:dyDescent="0.3">
      <c r="A160" s="74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13"/>
    </row>
    <row r="161" spans="1:14" x14ac:dyDescent="0.3">
      <c r="A161" s="74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13"/>
    </row>
    <row r="162" spans="1:14" x14ac:dyDescent="0.3">
      <c r="A162" s="74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13"/>
    </row>
    <row r="163" spans="1:14" x14ac:dyDescent="0.3">
      <c r="A163" s="74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13"/>
    </row>
    <row r="164" spans="1:14" x14ac:dyDescent="0.3">
      <c r="A164" s="74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13"/>
    </row>
    <row r="165" spans="1:14" x14ac:dyDescent="0.3">
      <c r="A165" s="74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13"/>
    </row>
    <row r="166" spans="1:14" x14ac:dyDescent="0.3">
      <c r="A166" s="74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13"/>
    </row>
    <row r="167" spans="1:14" x14ac:dyDescent="0.3">
      <c r="A167" s="74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13"/>
    </row>
    <row r="168" spans="1:14" x14ac:dyDescent="0.3">
      <c r="A168" s="74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13"/>
    </row>
    <row r="169" spans="1:14" x14ac:dyDescent="0.3">
      <c r="A169" s="74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13"/>
    </row>
    <row r="170" spans="1:14" x14ac:dyDescent="0.3">
      <c r="A170" s="74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13"/>
    </row>
    <row r="171" spans="1:14" x14ac:dyDescent="0.3">
      <c r="A171" s="74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13"/>
    </row>
    <row r="172" spans="1:14" x14ac:dyDescent="0.3">
      <c r="A172" s="74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13"/>
    </row>
    <row r="173" spans="1:14" x14ac:dyDescent="0.3">
      <c r="A173" s="74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13"/>
    </row>
    <row r="174" spans="1:14" x14ac:dyDescent="0.3">
      <c r="A174" s="74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13"/>
    </row>
    <row r="175" spans="1:14" x14ac:dyDescent="0.3">
      <c r="A175" s="74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13"/>
    </row>
    <row r="176" spans="1:14" x14ac:dyDescent="0.3">
      <c r="A176" s="74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13"/>
    </row>
    <row r="177" spans="1:14" x14ac:dyDescent="0.3">
      <c r="A177" s="74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13"/>
    </row>
    <row r="178" spans="1:14" x14ac:dyDescent="0.3">
      <c r="A178" s="74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13"/>
    </row>
    <row r="179" spans="1:14" x14ac:dyDescent="0.3">
      <c r="A179" s="74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13"/>
    </row>
    <row r="180" spans="1:14" x14ac:dyDescent="0.3">
      <c r="A180" s="74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13"/>
    </row>
    <row r="181" spans="1:14" x14ac:dyDescent="0.3">
      <c r="A181" s="74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13"/>
    </row>
    <row r="182" spans="1:14" x14ac:dyDescent="0.3">
      <c r="A182" s="74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13"/>
    </row>
    <row r="183" spans="1:14" x14ac:dyDescent="0.3">
      <c r="A183" s="74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13"/>
    </row>
    <row r="184" spans="1:14" x14ac:dyDescent="0.3">
      <c r="A184" s="74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13"/>
    </row>
    <row r="185" spans="1:14" x14ac:dyDescent="0.3">
      <c r="A185" s="74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13"/>
    </row>
    <row r="186" spans="1:14" x14ac:dyDescent="0.3">
      <c r="A186" s="74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13"/>
    </row>
    <row r="187" spans="1:14" x14ac:dyDescent="0.3">
      <c r="A187" s="74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13"/>
    </row>
    <row r="188" spans="1:14" x14ac:dyDescent="0.3">
      <c r="A188" s="74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13"/>
    </row>
    <row r="189" spans="1:14" x14ac:dyDescent="0.3">
      <c r="A189" s="74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13"/>
    </row>
    <row r="190" spans="1:14" x14ac:dyDescent="0.3">
      <c r="A190" s="74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13"/>
    </row>
    <row r="191" spans="1:14" x14ac:dyDescent="0.3">
      <c r="A191" s="74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13"/>
    </row>
    <row r="192" spans="1:14" x14ac:dyDescent="0.3">
      <c r="A192" s="74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13"/>
    </row>
    <row r="193" spans="1:14" x14ac:dyDescent="0.3">
      <c r="A193" s="74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13"/>
    </row>
    <row r="194" spans="1:14" x14ac:dyDescent="0.3">
      <c r="A194" s="74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13"/>
    </row>
    <row r="195" spans="1:14" x14ac:dyDescent="0.3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/>
    </row>
  </sheetData>
  <mergeCells count="33">
    <mergeCell ref="A41:H42"/>
    <mergeCell ref="J41:N41"/>
    <mergeCell ref="J32:L32"/>
    <mergeCell ref="J33:L33"/>
    <mergeCell ref="J34:L34"/>
    <mergeCell ref="A35:B35"/>
    <mergeCell ref="J35:L35"/>
    <mergeCell ref="A36:F40"/>
    <mergeCell ref="J38:N38"/>
    <mergeCell ref="J31:M31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T13:X13"/>
    <mergeCell ref="A8:N8"/>
    <mergeCell ref="A9:F9"/>
    <mergeCell ref="G9:M9"/>
    <mergeCell ref="A11:E11"/>
    <mergeCell ref="H11:K11"/>
    <mergeCell ref="L11:N11"/>
    <mergeCell ref="A7:N7"/>
    <mergeCell ref="A1:N1"/>
    <mergeCell ref="A2:N2"/>
    <mergeCell ref="A3:N3"/>
    <mergeCell ref="A4:N4"/>
    <mergeCell ref="A5:N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DCE1-054B-46E5-97A1-10E5723E6696}">
  <dimension ref="A1:AB195"/>
  <sheetViews>
    <sheetView topLeftCell="A16" zoomScale="115" zoomScaleNormal="115" workbookViewId="0">
      <selection activeCell="P16" sqref="P16"/>
    </sheetView>
  </sheetViews>
  <sheetFormatPr defaultRowHeight="14.4" x14ac:dyDescent="0.3"/>
  <cols>
    <col min="1" max="1" width="2.44140625" style="42" customWidth="1"/>
    <col min="2" max="2" width="14.21875" style="42" customWidth="1"/>
    <col min="3" max="3" width="3.77734375" style="42" customWidth="1"/>
    <col min="4" max="4" width="6.21875" style="42" customWidth="1"/>
    <col min="5" max="5" width="5.44140625" style="42" bestFit="1" customWidth="1"/>
    <col min="6" max="6" width="8.109375" style="42" customWidth="1"/>
    <col min="7" max="7" width="4.88671875" style="42" bestFit="1" customWidth="1"/>
    <col min="8" max="8" width="5.77734375" style="42" bestFit="1" customWidth="1"/>
    <col min="9" max="9" width="5.88671875" style="42" bestFit="1" customWidth="1"/>
    <col min="10" max="10" width="6.44140625" style="42" bestFit="1" customWidth="1"/>
    <col min="11" max="11" width="5.6640625" style="42" bestFit="1" customWidth="1"/>
    <col min="12" max="12" width="4.5546875" style="42" customWidth="1"/>
    <col min="13" max="13" width="3.6640625" style="42" customWidth="1"/>
    <col min="14" max="25" width="8.88671875" style="42"/>
    <col min="26" max="26" width="17.88671875" style="42" bestFit="1" customWidth="1"/>
    <col min="27" max="27" width="8.5546875" style="42" bestFit="1" customWidth="1"/>
    <col min="28" max="28" width="10.33203125" style="42" bestFit="1" customWidth="1"/>
    <col min="29" max="16384" width="8.88671875" style="42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4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45"/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3"/>
      <c r="M10" s="43"/>
      <c r="N10" s="13"/>
    </row>
    <row r="11" spans="1:28" x14ac:dyDescent="0.3">
      <c r="A11" s="89" t="s">
        <v>92</v>
      </c>
      <c r="B11" s="90"/>
      <c r="C11" s="90"/>
      <c r="D11" s="90"/>
      <c r="E11" s="90"/>
      <c r="F11" s="43"/>
      <c r="G11" s="43"/>
      <c r="H11" s="91" t="s">
        <v>126</v>
      </c>
      <c r="I11" s="91"/>
      <c r="J11" s="91"/>
      <c r="K11" s="91"/>
      <c r="L11" s="91" t="s">
        <v>125</v>
      </c>
      <c r="M11" s="91"/>
      <c r="N11" s="92"/>
    </row>
    <row r="12" spans="1:28" x14ac:dyDescent="0.3">
      <c r="A12" s="94" t="s">
        <v>96</v>
      </c>
      <c r="B12" s="95"/>
      <c r="C12" s="95"/>
      <c r="D12" s="95"/>
      <c r="E12" s="95"/>
      <c r="F12" s="95"/>
      <c r="G12" s="43"/>
      <c r="H12" s="91" t="s">
        <v>61</v>
      </c>
      <c r="I12" s="91"/>
      <c r="J12" s="91"/>
      <c r="K12" s="43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43"/>
      <c r="G13" s="43"/>
      <c r="H13" s="91" t="s">
        <v>62</v>
      </c>
      <c r="I13" s="91"/>
      <c r="J13" s="91"/>
      <c r="K13" s="43"/>
      <c r="L13" s="43"/>
      <c r="M13" s="43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43"/>
      <c r="G14" s="43"/>
      <c r="H14" s="91" t="s">
        <v>63</v>
      </c>
      <c r="I14" s="91"/>
      <c r="J14" s="91"/>
      <c r="K14" s="43"/>
      <c r="L14" s="43"/>
      <c r="M14" s="43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43"/>
      <c r="G15" s="43"/>
      <c r="H15" s="91" t="s">
        <v>64</v>
      </c>
      <c r="I15" s="91"/>
      <c r="J15" s="91"/>
      <c r="K15" s="43"/>
      <c r="L15" s="43"/>
      <c r="M15" s="43"/>
      <c r="N15" s="13"/>
    </row>
    <row r="16" spans="1:28" x14ac:dyDescent="0.3">
      <c r="A16" s="98"/>
      <c r="B16" s="99"/>
      <c r="C16" s="99"/>
      <c r="D16" s="99"/>
      <c r="E16" s="99"/>
      <c r="F16" s="43"/>
      <c r="G16" s="43"/>
      <c r="H16" s="43"/>
      <c r="I16" s="43"/>
      <c r="J16" s="43"/>
      <c r="K16" s="43"/>
      <c r="L16" s="43"/>
      <c r="M16" s="43"/>
      <c r="N16" s="13"/>
    </row>
    <row r="17" spans="1:18" x14ac:dyDescent="0.3">
      <c r="A17" s="45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83</v>
      </c>
      <c r="C19" s="24"/>
      <c r="D19" s="24" t="s">
        <v>71</v>
      </c>
      <c r="E19" s="48">
        <v>44317</v>
      </c>
      <c r="F19" s="47" t="s">
        <v>88</v>
      </c>
      <c r="G19" s="48">
        <v>45017</v>
      </c>
      <c r="H19" s="24" t="s">
        <v>130</v>
      </c>
      <c r="I19" s="24" t="s">
        <v>108</v>
      </c>
      <c r="J19" s="29">
        <v>90</v>
      </c>
      <c r="K19" s="24">
        <v>61.2</v>
      </c>
      <c r="L19" s="31">
        <v>0.12</v>
      </c>
      <c r="M19" s="24">
        <v>0</v>
      </c>
      <c r="N19" s="29">
        <v>4957.2</v>
      </c>
    </row>
    <row r="20" spans="1:18" x14ac:dyDescent="0.3">
      <c r="A20" s="21">
        <v>2</v>
      </c>
      <c r="B20" s="24" t="s">
        <v>84</v>
      </c>
      <c r="C20" s="24"/>
      <c r="D20" s="24" t="s">
        <v>71</v>
      </c>
      <c r="E20" s="48">
        <v>44317</v>
      </c>
      <c r="F20" s="47" t="s">
        <v>91</v>
      </c>
      <c r="G20" s="48">
        <v>45017</v>
      </c>
      <c r="H20" s="24" t="s">
        <v>123</v>
      </c>
      <c r="I20" s="24" t="s">
        <v>124</v>
      </c>
      <c r="J20" s="29">
        <v>201</v>
      </c>
      <c r="K20" s="24">
        <v>136.68</v>
      </c>
      <c r="L20" s="31">
        <v>0.12</v>
      </c>
      <c r="M20" s="24">
        <v>0</v>
      </c>
      <c r="N20" s="29">
        <v>8202</v>
      </c>
      <c r="Q20" s="43"/>
    </row>
    <row r="21" spans="1:18" x14ac:dyDescent="0.3">
      <c r="A21" s="21">
        <v>3</v>
      </c>
      <c r="B21" s="24" t="s">
        <v>59</v>
      </c>
      <c r="C21" s="47">
        <v>9021</v>
      </c>
      <c r="D21" s="24" t="s">
        <v>71</v>
      </c>
      <c r="E21" s="48">
        <v>44317</v>
      </c>
      <c r="F21" s="47" t="s">
        <v>60</v>
      </c>
      <c r="G21" s="48">
        <v>45017</v>
      </c>
      <c r="H21" s="24" t="s">
        <v>121</v>
      </c>
      <c r="I21" s="24" t="s">
        <v>122</v>
      </c>
      <c r="J21" s="49">
        <v>90</v>
      </c>
      <c r="K21" s="49">
        <v>61.2</v>
      </c>
      <c r="L21" s="31">
        <v>0.12</v>
      </c>
      <c r="M21" s="24">
        <v>0</v>
      </c>
      <c r="N21" s="29">
        <v>3794.4</v>
      </c>
    </row>
    <row r="22" spans="1:18" x14ac:dyDescent="0.3">
      <c r="A22" s="21"/>
      <c r="B22" s="24"/>
      <c r="C22" s="24"/>
      <c r="D22" s="24"/>
      <c r="E22" s="48"/>
      <c r="F22" s="47"/>
      <c r="G22" s="48"/>
      <c r="H22" s="24"/>
      <c r="I22" s="24"/>
      <c r="J22" s="49"/>
      <c r="K22" s="24"/>
      <c r="L22" s="31"/>
      <c r="M22" s="24"/>
      <c r="N22" s="29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4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1:18" x14ac:dyDescent="0.3">
      <c r="A25" s="4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8" x14ac:dyDescent="0.3">
      <c r="A26" s="4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R26" s="41"/>
    </row>
    <row r="27" spans="1:18" x14ac:dyDescent="0.3">
      <c r="A27" s="4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4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4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1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</row>
    <row r="31" spans="1:18" x14ac:dyDescent="0.3">
      <c r="A31" s="45"/>
      <c r="B31" s="43"/>
      <c r="C31" s="43"/>
      <c r="D31" s="43"/>
      <c r="E31" s="43"/>
      <c r="F31" s="43"/>
      <c r="G31" s="43"/>
      <c r="H31" s="43"/>
      <c r="I31" s="43"/>
      <c r="J31" s="93" t="s">
        <v>66</v>
      </c>
      <c r="K31" s="93"/>
      <c r="L31" s="93"/>
      <c r="M31" s="93"/>
      <c r="N31" s="33">
        <f>SUM(N19:N21)</f>
        <v>16953.600000000002</v>
      </c>
    </row>
    <row r="32" spans="1:18" x14ac:dyDescent="0.3">
      <c r="A32" s="45"/>
      <c r="B32" s="43"/>
      <c r="C32" s="43"/>
      <c r="D32" s="43"/>
      <c r="E32" s="43"/>
      <c r="F32" s="43"/>
      <c r="G32" s="43"/>
      <c r="H32" s="43"/>
      <c r="I32" s="43"/>
      <c r="J32" s="102" t="s">
        <v>67</v>
      </c>
      <c r="K32" s="102"/>
      <c r="L32" s="102"/>
      <c r="M32" s="68"/>
      <c r="N32" s="13">
        <f>(N31*6)/100</f>
        <v>1017.216</v>
      </c>
    </row>
    <row r="33" spans="1:14" x14ac:dyDescent="0.3">
      <c r="A33" s="45"/>
      <c r="B33" s="43"/>
      <c r="C33" s="43"/>
      <c r="D33" s="43"/>
      <c r="E33" s="43"/>
      <c r="F33" s="43"/>
      <c r="G33" s="43"/>
      <c r="H33" s="43"/>
      <c r="I33" s="43"/>
      <c r="J33" s="95" t="s">
        <v>68</v>
      </c>
      <c r="K33" s="95"/>
      <c r="L33" s="95"/>
      <c r="M33" s="68"/>
      <c r="N33" s="13">
        <f>(N31*6)/100</f>
        <v>1017.216</v>
      </c>
    </row>
    <row r="34" spans="1:14" x14ac:dyDescent="0.3">
      <c r="A34" s="45"/>
      <c r="B34" s="43"/>
      <c r="C34" s="43"/>
      <c r="D34" s="43"/>
      <c r="E34" s="43"/>
      <c r="F34" s="43"/>
      <c r="G34" s="43"/>
      <c r="H34" s="43"/>
      <c r="I34" s="43"/>
      <c r="J34" s="95" t="s">
        <v>69</v>
      </c>
      <c r="K34" s="95"/>
      <c r="L34" s="95"/>
      <c r="M34" s="68"/>
      <c r="N34" s="13">
        <v>0.03</v>
      </c>
    </row>
    <row r="35" spans="1:14" x14ac:dyDescent="0.3">
      <c r="A35" s="103" t="s">
        <v>52</v>
      </c>
      <c r="B35" s="104"/>
      <c r="C35" s="43"/>
      <c r="D35" s="43"/>
      <c r="E35" s="43"/>
      <c r="F35" s="43"/>
      <c r="G35" s="43"/>
      <c r="H35" s="43"/>
      <c r="I35" s="43"/>
      <c r="J35" s="105" t="s">
        <v>70</v>
      </c>
      <c r="K35" s="105"/>
      <c r="L35" s="105"/>
      <c r="M35" s="68"/>
      <c r="N35" s="33">
        <v>18988</v>
      </c>
    </row>
    <row r="36" spans="1:14" x14ac:dyDescent="0.3">
      <c r="A36" s="100" t="s">
        <v>53</v>
      </c>
      <c r="B36" s="101"/>
      <c r="C36" s="101"/>
      <c r="D36" s="101"/>
      <c r="E36" s="101"/>
      <c r="F36" s="101"/>
      <c r="G36" s="43"/>
      <c r="H36" s="43"/>
      <c r="I36" s="43"/>
      <c r="J36" s="43"/>
      <c r="K36" s="43"/>
      <c r="L36" s="43"/>
      <c r="M36" s="43"/>
      <c r="N36" s="13"/>
    </row>
    <row r="37" spans="1:14" x14ac:dyDescent="0.3">
      <c r="A37" s="100"/>
      <c r="B37" s="101"/>
      <c r="C37" s="101"/>
      <c r="D37" s="101"/>
      <c r="E37" s="101"/>
      <c r="F37" s="101"/>
      <c r="G37" s="43"/>
      <c r="H37" s="43"/>
      <c r="I37" s="43"/>
      <c r="N37" s="13"/>
    </row>
    <row r="38" spans="1:14" x14ac:dyDescent="0.3">
      <c r="A38" s="100"/>
      <c r="B38" s="101"/>
      <c r="C38" s="101"/>
      <c r="D38" s="101"/>
      <c r="E38" s="101"/>
      <c r="F38" s="101"/>
      <c r="G38" s="43"/>
      <c r="H38" s="43"/>
      <c r="I38" s="43"/>
      <c r="J38" s="78" t="s">
        <v>55</v>
      </c>
      <c r="K38" s="78"/>
      <c r="L38" s="78"/>
      <c r="M38" s="78"/>
      <c r="N38" s="79"/>
    </row>
    <row r="39" spans="1:14" x14ac:dyDescent="0.3">
      <c r="A39" s="100"/>
      <c r="B39" s="101"/>
      <c r="C39" s="101"/>
      <c r="D39" s="101"/>
      <c r="E39" s="101"/>
      <c r="F39" s="101"/>
      <c r="G39" s="43"/>
      <c r="H39" s="43"/>
      <c r="I39" s="43"/>
      <c r="J39" s="43"/>
      <c r="K39" s="43"/>
      <c r="L39" s="43"/>
      <c r="M39" s="43"/>
      <c r="N39" s="13"/>
    </row>
    <row r="40" spans="1:14" x14ac:dyDescent="0.3">
      <c r="A40" s="100"/>
      <c r="B40" s="101"/>
      <c r="C40" s="101"/>
      <c r="D40" s="101"/>
      <c r="E40" s="101"/>
      <c r="F40" s="101"/>
      <c r="G40" s="43"/>
      <c r="H40" s="43"/>
      <c r="I40" s="43"/>
      <c r="J40" s="43"/>
      <c r="K40" s="43"/>
      <c r="L40" s="43"/>
      <c r="M40" s="43"/>
      <c r="N40" s="13"/>
    </row>
    <row r="41" spans="1:14" x14ac:dyDescent="0.3">
      <c r="A41" s="100" t="s">
        <v>54</v>
      </c>
      <c r="B41" s="101"/>
      <c r="C41" s="101"/>
      <c r="D41" s="101"/>
      <c r="E41" s="101"/>
      <c r="F41" s="101"/>
      <c r="G41" s="101"/>
      <c r="H41" s="101"/>
      <c r="I41" s="43"/>
      <c r="J41" s="78" t="s">
        <v>56</v>
      </c>
      <c r="K41" s="78"/>
      <c r="L41" s="78"/>
      <c r="M41" s="78"/>
      <c r="N41" s="79"/>
    </row>
    <row r="42" spans="1:14" x14ac:dyDescent="0.3">
      <c r="A42" s="100"/>
      <c r="B42" s="101"/>
      <c r="C42" s="101"/>
      <c r="D42" s="101"/>
      <c r="E42" s="101"/>
      <c r="F42" s="101"/>
      <c r="G42" s="101"/>
      <c r="H42" s="101"/>
      <c r="I42" s="43"/>
      <c r="J42" s="43"/>
      <c r="K42" s="43"/>
      <c r="L42" s="43"/>
      <c r="M42" s="43"/>
      <c r="N42" s="13"/>
    </row>
    <row r="43" spans="1:14" x14ac:dyDescent="0.3">
      <c r="A43" s="45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13"/>
    </row>
    <row r="44" spans="1:14" x14ac:dyDescent="0.3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</row>
    <row r="45" spans="1:14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  <row r="46" spans="1:14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</row>
    <row r="47" spans="1:14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</row>
    <row r="49" spans="1:14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</row>
    <row r="50" spans="1:14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</row>
    <row r="51" spans="1:14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</row>
    <row r="52" spans="1:14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</row>
    <row r="53" spans="1:14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4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</row>
    <row r="58" spans="1:14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</row>
    <row r="60" spans="1:14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</row>
    <row r="61" spans="1:14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4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1:14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1:14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</row>
    <row r="66" spans="1:14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</row>
    <row r="67" spans="1:14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</row>
    <row r="68" spans="1:14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1:14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</row>
    <row r="70" spans="1:14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</row>
    <row r="71" spans="1:14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</row>
    <row r="72" spans="1:14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</row>
    <row r="73" spans="1:14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</row>
    <row r="74" spans="1: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</row>
    <row r="75" spans="1: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</row>
    <row r="76" spans="1: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</row>
    <row r="77" spans="1: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</row>
    <row r="78" spans="1: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</row>
    <row r="79" spans="1: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0" spans="1: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</row>
    <row r="81" spans="1: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</row>
    <row r="82" spans="1: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1: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1: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</row>
    <row r="85" spans="1: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</row>
    <row r="86" spans="1: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</row>
    <row r="87" spans="1: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</row>
    <row r="88" spans="1: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spans="1: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spans="1: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spans="1: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spans="1: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spans="1: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</row>
    <row r="95" spans="1:14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</row>
    <row r="96" spans="1:14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</row>
    <row r="97" spans="1:14" x14ac:dyDescent="0.3">
      <c r="A97" s="45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13"/>
    </row>
    <row r="98" spans="1:14" x14ac:dyDescent="0.3">
      <c r="A98" s="45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13"/>
    </row>
    <row r="99" spans="1:14" x14ac:dyDescent="0.3">
      <c r="A99" s="45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3"/>
    </row>
    <row r="100" spans="1:14" x14ac:dyDescent="0.3">
      <c r="A100" s="45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13"/>
    </row>
    <row r="101" spans="1:14" x14ac:dyDescent="0.3">
      <c r="A101" s="45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13"/>
    </row>
    <row r="102" spans="1:14" x14ac:dyDescent="0.3">
      <c r="A102" s="45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13"/>
    </row>
    <row r="103" spans="1:14" x14ac:dyDescent="0.3">
      <c r="A103" s="45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13"/>
    </row>
    <row r="104" spans="1:14" x14ac:dyDescent="0.3">
      <c r="A104" s="45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13"/>
    </row>
    <row r="105" spans="1:14" x14ac:dyDescent="0.3">
      <c r="A105" s="45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13"/>
    </row>
    <row r="106" spans="1:14" x14ac:dyDescent="0.3">
      <c r="A106" s="45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13"/>
    </row>
    <row r="107" spans="1:14" x14ac:dyDescent="0.3">
      <c r="A107" s="45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13"/>
    </row>
    <row r="108" spans="1:14" x14ac:dyDescent="0.3">
      <c r="A108" s="45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13"/>
    </row>
    <row r="109" spans="1:14" x14ac:dyDescent="0.3">
      <c r="A109" s="45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13"/>
    </row>
    <row r="110" spans="1:14" x14ac:dyDescent="0.3">
      <c r="A110" s="45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13"/>
    </row>
    <row r="111" spans="1:14" x14ac:dyDescent="0.3">
      <c r="A111" s="45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13"/>
    </row>
    <row r="112" spans="1:14" x14ac:dyDescent="0.3">
      <c r="A112" s="45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13"/>
    </row>
    <row r="113" spans="1:14" x14ac:dyDescent="0.3">
      <c r="A113" s="45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13"/>
    </row>
    <row r="114" spans="1:14" x14ac:dyDescent="0.3">
      <c r="A114" s="45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13"/>
    </row>
    <row r="115" spans="1:14" x14ac:dyDescent="0.3">
      <c r="A115" s="45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13"/>
    </row>
    <row r="116" spans="1:14" x14ac:dyDescent="0.3">
      <c r="A116" s="45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13"/>
    </row>
    <row r="117" spans="1:14" x14ac:dyDescent="0.3">
      <c r="A117" s="45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13"/>
    </row>
    <row r="118" spans="1:14" x14ac:dyDescent="0.3">
      <c r="A118" s="45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13"/>
    </row>
    <row r="119" spans="1:14" x14ac:dyDescent="0.3">
      <c r="A119" s="45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13"/>
    </row>
    <row r="120" spans="1:14" x14ac:dyDescent="0.3">
      <c r="A120" s="45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13"/>
    </row>
    <row r="121" spans="1:14" x14ac:dyDescent="0.3">
      <c r="A121" s="45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13"/>
    </row>
    <row r="122" spans="1:14" x14ac:dyDescent="0.3">
      <c r="A122" s="45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13"/>
    </row>
    <row r="123" spans="1:14" x14ac:dyDescent="0.3">
      <c r="A123" s="45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13"/>
    </row>
    <row r="124" spans="1:14" x14ac:dyDescent="0.3">
      <c r="A124" s="45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13"/>
    </row>
    <row r="125" spans="1:14" x14ac:dyDescent="0.3">
      <c r="A125" s="45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13"/>
    </row>
    <row r="126" spans="1:14" x14ac:dyDescent="0.3">
      <c r="A126" s="45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13"/>
    </row>
    <row r="127" spans="1:14" x14ac:dyDescent="0.3">
      <c r="A127" s="45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13"/>
    </row>
    <row r="128" spans="1:14" x14ac:dyDescent="0.3">
      <c r="A128" s="45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13"/>
    </row>
    <row r="129" spans="1:14" x14ac:dyDescent="0.3">
      <c r="A129" s="45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13"/>
    </row>
    <row r="130" spans="1:14" x14ac:dyDescent="0.3">
      <c r="A130" s="45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13"/>
    </row>
    <row r="131" spans="1:14" x14ac:dyDescent="0.3">
      <c r="A131" s="45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13"/>
    </row>
    <row r="132" spans="1:14" x14ac:dyDescent="0.3">
      <c r="A132" s="45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13"/>
    </row>
    <row r="133" spans="1:14" x14ac:dyDescent="0.3">
      <c r="A133" s="45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13"/>
    </row>
    <row r="134" spans="1:14" x14ac:dyDescent="0.3">
      <c r="A134" s="45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13"/>
    </row>
    <row r="135" spans="1:14" x14ac:dyDescent="0.3">
      <c r="A135" s="45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13"/>
    </row>
    <row r="136" spans="1:14" x14ac:dyDescent="0.3">
      <c r="A136" s="45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13"/>
    </row>
    <row r="137" spans="1:14" x14ac:dyDescent="0.3">
      <c r="A137" s="45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13"/>
    </row>
    <row r="138" spans="1:14" x14ac:dyDescent="0.3">
      <c r="A138" s="45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13"/>
    </row>
    <row r="139" spans="1:14" x14ac:dyDescent="0.3">
      <c r="A139" s="45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13"/>
    </row>
    <row r="140" spans="1:14" x14ac:dyDescent="0.3">
      <c r="A140" s="45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13"/>
    </row>
    <row r="141" spans="1:14" x14ac:dyDescent="0.3">
      <c r="A141" s="45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13"/>
    </row>
    <row r="142" spans="1:14" x14ac:dyDescent="0.3">
      <c r="A142" s="45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13"/>
    </row>
    <row r="143" spans="1:14" x14ac:dyDescent="0.3">
      <c r="A143" s="45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13"/>
    </row>
    <row r="144" spans="1:14" x14ac:dyDescent="0.3">
      <c r="A144" s="45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13"/>
    </row>
    <row r="145" spans="1:14" x14ac:dyDescent="0.3">
      <c r="A145" s="45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13"/>
    </row>
    <row r="146" spans="1:14" x14ac:dyDescent="0.3">
      <c r="A146" s="45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13"/>
    </row>
    <row r="147" spans="1:14" x14ac:dyDescent="0.3">
      <c r="A147" s="45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13"/>
    </row>
    <row r="148" spans="1:14" x14ac:dyDescent="0.3">
      <c r="A148" s="45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13"/>
    </row>
    <row r="149" spans="1:14" x14ac:dyDescent="0.3">
      <c r="A149" s="45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13"/>
    </row>
    <row r="150" spans="1:14" x14ac:dyDescent="0.3">
      <c r="A150" s="45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13"/>
    </row>
    <row r="151" spans="1:14" x14ac:dyDescent="0.3">
      <c r="A151" s="45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13"/>
    </row>
    <row r="152" spans="1:14" x14ac:dyDescent="0.3">
      <c r="A152" s="45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13"/>
    </row>
    <row r="153" spans="1:14" x14ac:dyDescent="0.3">
      <c r="A153" s="45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13"/>
    </row>
    <row r="154" spans="1:14" x14ac:dyDescent="0.3">
      <c r="A154" s="45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13"/>
    </row>
    <row r="155" spans="1:14" x14ac:dyDescent="0.3">
      <c r="A155" s="45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13"/>
    </row>
    <row r="156" spans="1:14" x14ac:dyDescent="0.3">
      <c r="A156" s="45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13"/>
    </row>
    <row r="157" spans="1:14" x14ac:dyDescent="0.3">
      <c r="A157" s="45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13"/>
    </row>
    <row r="158" spans="1:14" x14ac:dyDescent="0.3">
      <c r="A158" s="45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13"/>
    </row>
    <row r="159" spans="1:14" x14ac:dyDescent="0.3">
      <c r="A159" s="45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13"/>
    </row>
    <row r="160" spans="1:14" x14ac:dyDescent="0.3">
      <c r="A160" s="45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13"/>
    </row>
    <row r="161" spans="1:14" x14ac:dyDescent="0.3">
      <c r="A161" s="45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13"/>
    </row>
    <row r="162" spans="1:14" x14ac:dyDescent="0.3">
      <c r="A162" s="45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13"/>
    </row>
    <row r="163" spans="1:14" x14ac:dyDescent="0.3">
      <c r="A163" s="45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13"/>
    </row>
    <row r="164" spans="1:14" x14ac:dyDescent="0.3">
      <c r="A164" s="45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13"/>
    </row>
    <row r="165" spans="1:14" x14ac:dyDescent="0.3">
      <c r="A165" s="45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13"/>
    </row>
    <row r="166" spans="1:14" x14ac:dyDescent="0.3">
      <c r="A166" s="45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13"/>
    </row>
    <row r="167" spans="1:14" x14ac:dyDescent="0.3">
      <c r="A167" s="45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13"/>
    </row>
    <row r="168" spans="1:14" x14ac:dyDescent="0.3">
      <c r="A168" s="45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13"/>
    </row>
    <row r="169" spans="1:14" x14ac:dyDescent="0.3">
      <c r="A169" s="45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13"/>
    </row>
    <row r="170" spans="1:14" x14ac:dyDescent="0.3">
      <c r="A170" s="45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13"/>
    </row>
    <row r="171" spans="1:14" x14ac:dyDescent="0.3">
      <c r="A171" s="45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13"/>
    </row>
    <row r="172" spans="1:14" x14ac:dyDescent="0.3">
      <c r="A172" s="45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13"/>
    </row>
    <row r="173" spans="1:14" x14ac:dyDescent="0.3">
      <c r="A173" s="45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13"/>
    </row>
    <row r="174" spans="1:14" x14ac:dyDescent="0.3">
      <c r="A174" s="45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13"/>
    </row>
    <row r="175" spans="1:14" x14ac:dyDescent="0.3">
      <c r="A175" s="45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13"/>
    </row>
    <row r="176" spans="1:14" x14ac:dyDescent="0.3">
      <c r="A176" s="45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13"/>
    </row>
    <row r="177" spans="1:14" x14ac:dyDescent="0.3">
      <c r="A177" s="45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13"/>
    </row>
    <row r="178" spans="1:14" x14ac:dyDescent="0.3">
      <c r="A178" s="45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13"/>
    </row>
    <row r="179" spans="1:14" x14ac:dyDescent="0.3">
      <c r="A179" s="45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13"/>
    </row>
    <row r="180" spans="1:14" x14ac:dyDescent="0.3">
      <c r="A180" s="45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13"/>
    </row>
    <row r="181" spans="1:14" x14ac:dyDescent="0.3">
      <c r="A181" s="45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13"/>
    </row>
    <row r="182" spans="1:14" x14ac:dyDescent="0.3">
      <c r="A182" s="45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13"/>
    </row>
    <row r="183" spans="1:14" x14ac:dyDescent="0.3">
      <c r="A183" s="45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13"/>
    </row>
    <row r="184" spans="1:14" x14ac:dyDescent="0.3">
      <c r="A184" s="45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13"/>
    </row>
    <row r="185" spans="1:14" x14ac:dyDescent="0.3">
      <c r="A185" s="45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13"/>
    </row>
    <row r="186" spans="1:14" x14ac:dyDescent="0.3">
      <c r="A186" s="45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13"/>
    </row>
    <row r="187" spans="1:14" x14ac:dyDescent="0.3">
      <c r="A187" s="45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13"/>
    </row>
    <row r="188" spans="1:14" x14ac:dyDescent="0.3">
      <c r="A188" s="45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13"/>
    </row>
    <row r="189" spans="1:14" x14ac:dyDescent="0.3">
      <c r="A189" s="45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13"/>
    </row>
    <row r="190" spans="1:14" x14ac:dyDescent="0.3">
      <c r="A190" s="45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13"/>
    </row>
    <row r="191" spans="1:14" x14ac:dyDescent="0.3">
      <c r="A191" s="45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13"/>
    </row>
    <row r="192" spans="1:14" x14ac:dyDescent="0.3">
      <c r="A192" s="45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13"/>
    </row>
    <row r="193" spans="1:14" x14ac:dyDescent="0.3">
      <c r="A193" s="45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13"/>
    </row>
    <row r="194" spans="1:14" x14ac:dyDescent="0.3">
      <c r="A194" s="45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13"/>
    </row>
    <row r="195" spans="1:14" x14ac:dyDescent="0.3">
      <c r="A195" s="16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31:M31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41:H42"/>
    <mergeCell ref="J41:N41"/>
    <mergeCell ref="J32:L32"/>
    <mergeCell ref="J33:L33"/>
    <mergeCell ref="J34:L34"/>
    <mergeCell ref="A35:B35"/>
    <mergeCell ref="J35:L35"/>
    <mergeCell ref="A36:F40"/>
    <mergeCell ref="J38:N3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00D42-58B3-413B-BBF3-D3AE984E2357}">
  <dimension ref="A1:AB193"/>
  <sheetViews>
    <sheetView topLeftCell="A9" zoomScale="115" zoomScaleNormal="115" workbookViewId="0">
      <selection activeCell="A19" sqref="A19:N19"/>
    </sheetView>
  </sheetViews>
  <sheetFormatPr defaultRowHeight="14.4" x14ac:dyDescent="0.3"/>
  <cols>
    <col min="1" max="1" width="2.44140625" style="63" customWidth="1"/>
    <col min="2" max="2" width="14.21875" style="63" customWidth="1"/>
    <col min="3" max="3" width="3.77734375" style="63" customWidth="1"/>
    <col min="4" max="4" width="7.109375" style="63" bestFit="1" customWidth="1"/>
    <col min="5" max="5" width="5.44140625" style="63" bestFit="1" customWidth="1"/>
    <col min="6" max="6" width="8.21875" style="63" bestFit="1" customWidth="1"/>
    <col min="7" max="7" width="4.88671875" style="63" bestFit="1" customWidth="1"/>
    <col min="8" max="8" width="6.77734375" style="63" bestFit="1" customWidth="1"/>
    <col min="9" max="9" width="4.6640625" style="63" bestFit="1" customWidth="1"/>
    <col min="10" max="10" width="6.44140625" style="63" bestFit="1" customWidth="1"/>
    <col min="11" max="11" width="5.6640625" style="63" bestFit="1" customWidth="1"/>
    <col min="12" max="12" width="4.5546875" style="63" customWidth="1"/>
    <col min="13" max="13" width="3.6640625" style="63" customWidth="1"/>
    <col min="14" max="25" width="8.88671875" style="63"/>
    <col min="26" max="26" width="17.88671875" style="63" bestFit="1" customWidth="1"/>
    <col min="27" max="27" width="8.5546875" style="63" bestFit="1" customWidth="1"/>
    <col min="28" max="28" width="10.33203125" style="63" bestFit="1" customWidth="1"/>
    <col min="29" max="16384" width="8.88671875" style="63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66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66"/>
      <c r="B10" s="64"/>
      <c r="C10" s="64"/>
      <c r="D10" s="64"/>
      <c r="E10" s="64"/>
      <c r="F10" s="64"/>
      <c r="G10" s="64"/>
      <c r="H10" s="65"/>
      <c r="I10" s="65"/>
      <c r="J10" s="65"/>
      <c r="K10" s="65"/>
      <c r="L10" s="64"/>
      <c r="M10" s="64"/>
      <c r="N10" s="13"/>
    </row>
    <row r="11" spans="1:28" x14ac:dyDescent="0.3">
      <c r="A11" s="89" t="s">
        <v>85</v>
      </c>
      <c r="B11" s="90"/>
      <c r="C11" s="90"/>
      <c r="D11" s="90"/>
      <c r="E11" s="90"/>
      <c r="F11" s="64"/>
      <c r="G11" s="64"/>
      <c r="H11" s="91" t="s">
        <v>136</v>
      </c>
      <c r="I11" s="91"/>
      <c r="J11" s="91"/>
      <c r="K11" s="91"/>
      <c r="L11" s="91" t="s">
        <v>135</v>
      </c>
      <c r="M11" s="91"/>
      <c r="N11" s="92"/>
    </row>
    <row r="12" spans="1:28" x14ac:dyDescent="0.3">
      <c r="A12" s="94" t="s">
        <v>86</v>
      </c>
      <c r="B12" s="95"/>
      <c r="C12" s="95"/>
      <c r="D12" s="95"/>
      <c r="E12" s="95"/>
      <c r="F12" s="95"/>
      <c r="G12" s="64"/>
      <c r="H12" s="91" t="s">
        <v>61</v>
      </c>
      <c r="I12" s="91"/>
      <c r="J12" s="91"/>
      <c r="K12" s="64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64"/>
      <c r="G13" s="64"/>
      <c r="H13" s="91" t="s">
        <v>62</v>
      </c>
      <c r="I13" s="91"/>
      <c r="J13" s="91"/>
      <c r="K13" s="64"/>
      <c r="L13" s="64"/>
      <c r="M13" s="64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64"/>
      <c r="G14" s="64"/>
      <c r="H14" s="91" t="s">
        <v>63</v>
      </c>
      <c r="I14" s="91"/>
      <c r="J14" s="91"/>
      <c r="K14" s="64"/>
      <c r="L14" s="64"/>
      <c r="M14" s="64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64"/>
      <c r="G15" s="64"/>
      <c r="H15" s="91" t="s">
        <v>64</v>
      </c>
      <c r="I15" s="91"/>
      <c r="J15" s="91"/>
      <c r="K15" s="64"/>
      <c r="L15" s="64"/>
      <c r="M15" s="64"/>
      <c r="N15" s="13"/>
    </row>
    <row r="16" spans="1:28" x14ac:dyDescent="0.3">
      <c r="A16" s="98"/>
      <c r="B16" s="99"/>
      <c r="C16" s="99"/>
      <c r="D16" s="99"/>
      <c r="E16" s="99"/>
      <c r="F16" s="64"/>
      <c r="G16" s="64"/>
      <c r="H16" s="64"/>
      <c r="I16" s="64"/>
      <c r="J16" s="64"/>
      <c r="K16" s="64"/>
      <c r="L16" s="64"/>
      <c r="M16" s="64"/>
      <c r="N16" s="13"/>
    </row>
    <row r="17" spans="1:18" x14ac:dyDescent="0.3">
      <c r="A17" s="66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84</v>
      </c>
      <c r="C19" s="24"/>
      <c r="D19" s="24" t="s">
        <v>71</v>
      </c>
      <c r="E19" s="48">
        <v>44317</v>
      </c>
      <c r="F19" s="47" t="s">
        <v>91</v>
      </c>
      <c r="G19" s="48">
        <v>45017</v>
      </c>
      <c r="H19" s="24" t="s">
        <v>108</v>
      </c>
      <c r="I19" s="24" t="s">
        <v>106</v>
      </c>
      <c r="J19" s="29">
        <v>201</v>
      </c>
      <c r="K19" s="24">
        <v>136.68</v>
      </c>
      <c r="L19" s="31">
        <v>0.12</v>
      </c>
      <c r="M19" s="24">
        <v>0</v>
      </c>
      <c r="N19" s="29">
        <v>1230.3</v>
      </c>
    </row>
    <row r="20" spans="1:18" x14ac:dyDescent="0.3">
      <c r="A20" s="21"/>
      <c r="B20" s="24"/>
      <c r="C20" s="24"/>
      <c r="D20" s="24"/>
      <c r="E20" s="48"/>
      <c r="F20" s="47"/>
      <c r="G20" s="48"/>
      <c r="H20" s="24"/>
      <c r="I20" s="24"/>
      <c r="J20" s="29"/>
      <c r="K20" s="24"/>
      <c r="L20" s="31"/>
      <c r="M20" s="24"/>
      <c r="N20" s="29"/>
    </row>
    <row r="21" spans="1:18" x14ac:dyDescent="0.3">
      <c r="A21" s="21"/>
      <c r="B21" s="24"/>
      <c r="C21" s="47"/>
      <c r="D21" s="24"/>
      <c r="E21" s="48"/>
      <c r="F21" s="47"/>
      <c r="G21" s="48"/>
      <c r="H21" s="24"/>
      <c r="I21" s="24"/>
      <c r="J21" s="49"/>
      <c r="K21" s="49"/>
      <c r="L21" s="31"/>
      <c r="M21" s="24"/>
      <c r="N21" s="29"/>
    </row>
    <row r="22" spans="1:18" x14ac:dyDescent="0.3">
      <c r="A22" s="67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8" x14ac:dyDescent="0.3">
      <c r="A23" s="67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8" x14ac:dyDescent="0.3">
      <c r="A24" s="6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R24" s="41"/>
    </row>
    <row r="25" spans="1:18" x14ac:dyDescent="0.3">
      <c r="A25" s="67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8" x14ac:dyDescent="0.3">
      <c r="A26" s="67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8" x14ac:dyDescent="0.3">
      <c r="A27" s="67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1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x14ac:dyDescent="0.3">
      <c r="A29" s="66"/>
      <c r="B29" s="64"/>
      <c r="C29" s="64"/>
      <c r="D29" s="64"/>
      <c r="E29" s="64"/>
      <c r="F29" s="64"/>
      <c r="G29" s="64"/>
      <c r="H29" s="64"/>
      <c r="I29" s="64"/>
      <c r="J29" s="93" t="s">
        <v>66</v>
      </c>
      <c r="K29" s="93"/>
      <c r="L29" s="93"/>
      <c r="M29" s="93"/>
      <c r="N29" s="33">
        <f>SUM(N19:N21)</f>
        <v>1230.3</v>
      </c>
    </row>
    <row r="30" spans="1:18" x14ac:dyDescent="0.3">
      <c r="A30" s="66"/>
      <c r="B30" s="64"/>
      <c r="C30" s="64"/>
      <c r="D30" s="64"/>
      <c r="E30" s="64"/>
      <c r="F30" s="64"/>
      <c r="G30" s="64"/>
      <c r="H30" s="64"/>
      <c r="I30" s="64"/>
      <c r="J30" s="102" t="s">
        <v>67</v>
      </c>
      <c r="K30" s="102"/>
      <c r="L30" s="102"/>
      <c r="M30" s="64"/>
      <c r="N30" s="13">
        <v>73.8</v>
      </c>
    </row>
    <row r="31" spans="1:18" x14ac:dyDescent="0.3">
      <c r="A31" s="66"/>
      <c r="B31" s="64"/>
      <c r="C31" s="64"/>
      <c r="D31" s="64"/>
      <c r="E31" s="64"/>
      <c r="F31" s="64"/>
      <c r="G31" s="64"/>
      <c r="H31" s="64"/>
      <c r="I31" s="64"/>
      <c r="J31" s="95" t="s">
        <v>68</v>
      </c>
      <c r="K31" s="95"/>
      <c r="L31" s="95"/>
      <c r="M31" s="64"/>
      <c r="N31" s="13">
        <v>73.8</v>
      </c>
    </row>
    <row r="32" spans="1:18" x14ac:dyDescent="0.3">
      <c r="A32" s="66"/>
      <c r="B32" s="64"/>
      <c r="C32" s="64"/>
      <c r="D32" s="64"/>
      <c r="E32" s="64"/>
      <c r="F32" s="64"/>
      <c r="G32" s="64"/>
      <c r="H32" s="64"/>
      <c r="I32" s="64"/>
      <c r="J32" s="95" t="s">
        <v>69</v>
      </c>
      <c r="K32" s="95"/>
      <c r="L32" s="95"/>
      <c r="M32" s="64"/>
      <c r="N32" s="13">
        <v>0.9</v>
      </c>
    </row>
    <row r="33" spans="1:14" x14ac:dyDescent="0.3">
      <c r="A33" s="103" t="s">
        <v>52</v>
      </c>
      <c r="B33" s="104"/>
      <c r="C33" s="64"/>
      <c r="D33" s="64"/>
      <c r="E33" s="64"/>
      <c r="F33" s="64"/>
      <c r="G33" s="64"/>
      <c r="H33" s="64"/>
      <c r="I33" s="64"/>
      <c r="J33" s="105" t="s">
        <v>70</v>
      </c>
      <c r="K33" s="105"/>
      <c r="L33" s="105"/>
      <c r="M33" s="64"/>
      <c r="N33" s="33">
        <v>1377</v>
      </c>
    </row>
    <row r="34" spans="1:14" x14ac:dyDescent="0.3">
      <c r="A34" s="100" t="s">
        <v>53</v>
      </c>
      <c r="B34" s="101"/>
      <c r="C34" s="101"/>
      <c r="D34" s="101"/>
      <c r="E34" s="101"/>
      <c r="F34" s="101"/>
      <c r="G34" s="64"/>
      <c r="H34" s="64"/>
      <c r="I34" s="64"/>
      <c r="J34" s="64"/>
      <c r="K34" s="64"/>
      <c r="L34" s="64"/>
      <c r="M34" s="64"/>
      <c r="N34" s="13"/>
    </row>
    <row r="35" spans="1:14" x14ac:dyDescent="0.3">
      <c r="A35" s="100"/>
      <c r="B35" s="101"/>
      <c r="C35" s="101"/>
      <c r="D35" s="101"/>
      <c r="E35" s="101"/>
      <c r="F35" s="101"/>
      <c r="G35" s="64"/>
      <c r="H35" s="64"/>
      <c r="I35" s="64"/>
      <c r="N35" s="13"/>
    </row>
    <row r="36" spans="1:14" x14ac:dyDescent="0.3">
      <c r="A36" s="100"/>
      <c r="B36" s="101"/>
      <c r="C36" s="101"/>
      <c r="D36" s="101"/>
      <c r="E36" s="101"/>
      <c r="F36" s="101"/>
      <c r="G36" s="64"/>
      <c r="H36" s="64"/>
      <c r="I36" s="64"/>
      <c r="J36" s="78" t="s">
        <v>55</v>
      </c>
      <c r="K36" s="78"/>
      <c r="L36" s="78"/>
      <c r="M36" s="78"/>
      <c r="N36" s="79"/>
    </row>
    <row r="37" spans="1:14" x14ac:dyDescent="0.3">
      <c r="A37" s="100"/>
      <c r="B37" s="101"/>
      <c r="C37" s="101"/>
      <c r="D37" s="101"/>
      <c r="E37" s="101"/>
      <c r="F37" s="101"/>
      <c r="G37" s="64"/>
      <c r="H37" s="64"/>
      <c r="I37" s="64"/>
      <c r="J37" s="64"/>
      <c r="K37" s="64"/>
      <c r="L37" s="64"/>
      <c r="M37" s="64"/>
      <c r="N37" s="13"/>
    </row>
    <row r="38" spans="1:14" x14ac:dyDescent="0.3">
      <c r="A38" s="100"/>
      <c r="B38" s="101"/>
      <c r="C38" s="101"/>
      <c r="D38" s="101"/>
      <c r="E38" s="101"/>
      <c r="F38" s="101"/>
      <c r="G38" s="64"/>
      <c r="H38" s="64"/>
      <c r="I38" s="64"/>
      <c r="J38" s="64"/>
      <c r="K38" s="64"/>
      <c r="L38" s="64"/>
      <c r="M38" s="64"/>
      <c r="N38" s="13"/>
    </row>
    <row r="39" spans="1:14" x14ac:dyDescent="0.3">
      <c r="A39" s="100" t="s">
        <v>54</v>
      </c>
      <c r="B39" s="101"/>
      <c r="C39" s="101"/>
      <c r="D39" s="101"/>
      <c r="E39" s="101"/>
      <c r="F39" s="101"/>
      <c r="G39" s="101"/>
      <c r="H39" s="101"/>
      <c r="I39" s="64"/>
      <c r="J39" s="78" t="s">
        <v>56</v>
      </c>
      <c r="K39" s="78"/>
      <c r="L39" s="78"/>
      <c r="M39" s="78"/>
      <c r="N39" s="79"/>
    </row>
    <row r="40" spans="1:14" x14ac:dyDescent="0.3">
      <c r="A40" s="100"/>
      <c r="B40" s="101"/>
      <c r="C40" s="101"/>
      <c r="D40" s="101"/>
      <c r="E40" s="101"/>
      <c r="F40" s="101"/>
      <c r="G40" s="101"/>
      <c r="H40" s="101"/>
      <c r="I40" s="64"/>
      <c r="J40" s="64"/>
      <c r="K40" s="64"/>
      <c r="L40" s="64"/>
      <c r="M40" s="64"/>
      <c r="N40" s="13"/>
    </row>
    <row r="41" spans="1:14" x14ac:dyDescent="0.3">
      <c r="A41" s="66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13"/>
    </row>
    <row r="42" spans="1:14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</row>
    <row r="43" spans="1:14" x14ac:dyDescent="0.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 x14ac:dyDescent="0.3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</row>
    <row r="45" spans="1:14" x14ac:dyDescent="0.3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</row>
    <row r="46" spans="1:14" x14ac:dyDescent="0.3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</row>
    <row r="47" spans="1:14" x14ac:dyDescent="0.3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</row>
    <row r="48" spans="1:14" x14ac:dyDescent="0.3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 x14ac:dyDescent="0.3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</row>
    <row r="50" spans="1:14" x14ac:dyDescent="0.3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</row>
    <row r="51" spans="1:14" x14ac:dyDescent="0.3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</row>
    <row r="52" spans="1:14" x14ac:dyDescent="0.3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</row>
    <row r="53" spans="1:14" x14ac:dyDescent="0.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</row>
    <row r="54" spans="1:14" x14ac:dyDescent="0.3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</row>
    <row r="55" spans="1:14" x14ac:dyDescent="0.3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</row>
    <row r="56" spans="1:14" x14ac:dyDescent="0.3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</row>
    <row r="57" spans="1:14" x14ac:dyDescent="0.3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</row>
    <row r="58" spans="1:14" x14ac:dyDescent="0.3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</row>
    <row r="59" spans="1:14" x14ac:dyDescent="0.3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</row>
    <row r="60" spans="1:14" x14ac:dyDescent="0.3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</row>
    <row r="61" spans="1:14" x14ac:dyDescent="0.3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</row>
    <row r="62" spans="1:14" x14ac:dyDescent="0.3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</row>
    <row r="63" spans="1:14" x14ac:dyDescent="0.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</row>
    <row r="64" spans="1:14" x14ac:dyDescent="0.3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</row>
    <row r="65" spans="1:14" x14ac:dyDescent="0.3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</row>
    <row r="66" spans="1:14" x14ac:dyDescent="0.3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</row>
    <row r="67" spans="1:14" x14ac:dyDescent="0.3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</row>
    <row r="68" spans="1:14" x14ac:dyDescent="0.3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</row>
    <row r="69" spans="1:14" x14ac:dyDescent="0.3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</row>
    <row r="70" spans="1:14" x14ac:dyDescent="0.3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</row>
    <row r="71" spans="1:14" x14ac:dyDescent="0.3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</row>
    <row r="72" spans="1:14" x14ac:dyDescent="0.3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</row>
    <row r="73" spans="1:14" x14ac:dyDescent="0.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</row>
    <row r="74" spans="1:14" x14ac:dyDescent="0.3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</row>
    <row r="75" spans="1:14" x14ac:dyDescent="0.3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</row>
    <row r="76" spans="1:14" x14ac:dyDescent="0.3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</row>
    <row r="77" spans="1:14" x14ac:dyDescent="0.3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  <row r="78" spans="1:14" x14ac:dyDescent="0.3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14" x14ac:dyDescent="0.3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  <row r="80" spans="1:14" x14ac:dyDescent="0.3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</row>
    <row r="81" spans="1:14" x14ac:dyDescent="0.3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</row>
    <row r="82" spans="1:14" x14ac:dyDescent="0.3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</row>
    <row r="83" spans="1:14" x14ac:dyDescent="0.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</row>
    <row r="84" spans="1:14" x14ac:dyDescent="0.3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</row>
    <row r="85" spans="1:14" x14ac:dyDescent="0.3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</row>
    <row r="86" spans="1:14" x14ac:dyDescent="0.3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</row>
    <row r="87" spans="1:14" x14ac:dyDescent="0.3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</row>
    <row r="88" spans="1:14" x14ac:dyDescent="0.3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</row>
    <row r="89" spans="1:14" x14ac:dyDescent="0.3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</row>
    <row r="90" spans="1:14" x14ac:dyDescent="0.3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</row>
    <row r="91" spans="1:14" x14ac:dyDescent="0.3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</row>
    <row r="92" spans="1:14" x14ac:dyDescent="0.3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</row>
    <row r="93" spans="1:14" x14ac:dyDescent="0.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</row>
    <row r="94" spans="1:14" x14ac:dyDescent="0.3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</row>
    <row r="95" spans="1:14" x14ac:dyDescent="0.3">
      <c r="A95" s="66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13"/>
    </row>
    <row r="96" spans="1:14" x14ac:dyDescent="0.3">
      <c r="A96" s="66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13"/>
    </row>
    <row r="97" spans="1:14" x14ac:dyDescent="0.3">
      <c r="A97" s="66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13"/>
    </row>
    <row r="98" spans="1:14" x14ac:dyDescent="0.3">
      <c r="A98" s="66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13"/>
    </row>
    <row r="99" spans="1:14" x14ac:dyDescent="0.3">
      <c r="A99" s="66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13"/>
    </row>
    <row r="100" spans="1:14" x14ac:dyDescent="0.3">
      <c r="A100" s="66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13"/>
    </row>
    <row r="101" spans="1:14" x14ac:dyDescent="0.3">
      <c r="A101" s="66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13"/>
    </row>
    <row r="102" spans="1:14" x14ac:dyDescent="0.3">
      <c r="A102" s="66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13"/>
    </row>
    <row r="103" spans="1:14" x14ac:dyDescent="0.3">
      <c r="A103" s="66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13"/>
    </row>
    <row r="104" spans="1:14" x14ac:dyDescent="0.3">
      <c r="A104" s="66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13"/>
    </row>
    <row r="105" spans="1:14" x14ac:dyDescent="0.3">
      <c r="A105" s="66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13"/>
    </row>
    <row r="106" spans="1:14" x14ac:dyDescent="0.3">
      <c r="A106" s="66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13"/>
    </row>
    <row r="107" spans="1:14" x14ac:dyDescent="0.3">
      <c r="A107" s="66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13"/>
    </row>
    <row r="108" spans="1:14" x14ac:dyDescent="0.3">
      <c r="A108" s="66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13"/>
    </row>
    <row r="109" spans="1:14" x14ac:dyDescent="0.3">
      <c r="A109" s="66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13"/>
    </row>
    <row r="110" spans="1:14" x14ac:dyDescent="0.3">
      <c r="A110" s="66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13"/>
    </row>
    <row r="111" spans="1:14" x14ac:dyDescent="0.3">
      <c r="A111" s="66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13"/>
    </row>
    <row r="112" spans="1:14" x14ac:dyDescent="0.3">
      <c r="A112" s="66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13"/>
    </row>
    <row r="113" spans="1:14" x14ac:dyDescent="0.3">
      <c r="A113" s="66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13"/>
    </row>
    <row r="114" spans="1:14" x14ac:dyDescent="0.3">
      <c r="A114" s="66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13"/>
    </row>
    <row r="115" spans="1:14" x14ac:dyDescent="0.3">
      <c r="A115" s="66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13"/>
    </row>
    <row r="116" spans="1:14" x14ac:dyDescent="0.3">
      <c r="A116" s="66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13"/>
    </row>
    <row r="117" spans="1:14" x14ac:dyDescent="0.3">
      <c r="A117" s="66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13"/>
    </row>
    <row r="118" spans="1:14" x14ac:dyDescent="0.3">
      <c r="A118" s="66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13"/>
    </row>
    <row r="119" spans="1:14" x14ac:dyDescent="0.3">
      <c r="A119" s="66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13"/>
    </row>
    <row r="120" spans="1:14" x14ac:dyDescent="0.3">
      <c r="A120" s="66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13"/>
    </row>
    <row r="121" spans="1:14" x14ac:dyDescent="0.3">
      <c r="A121" s="66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13"/>
    </row>
    <row r="122" spans="1:14" x14ac:dyDescent="0.3">
      <c r="A122" s="66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13"/>
    </row>
    <row r="123" spans="1:14" x14ac:dyDescent="0.3">
      <c r="A123" s="66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13"/>
    </row>
    <row r="124" spans="1:14" x14ac:dyDescent="0.3">
      <c r="A124" s="66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13"/>
    </row>
    <row r="125" spans="1:14" x14ac:dyDescent="0.3">
      <c r="A125" s="66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13"/>
    </row>
    <row r="126" spans="1:14" x14ac:dyDescent="0.3">
      <c r="A126" s="66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13"/>
    </row>
    <row r="127" spans="1:14" x14ac:dyDescent="0.3">
      <c r="A127" s="66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13"/>
    </row>
    <row r="128" spans="1:14" x14ac:dyDescent="0.3">
      <c r="A128" s="66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13"/>
    </row>
    <row r="129" spans="1:14" x14ac:dyDescent="0.3">
      <c r="A129" s="66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13"/>
    </row>
    <row r="130" spans="1:14" x14ac:dyDescent="0.3">
      <c r="A130" s="66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13"/>
    </row>
    <row r="131" spans="1:14" x14ac:dyDescent="0.3">
      <c r="A131" s="66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13"/>
    </row>
    <row r="132" spans="1:14" x14ac:dyDescent="0.3">
      <c r="A132" s="66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13"/>
    </row>
    <row r="133" spans="1:14" x14ac:dyDescent="0.3">
      <c r="A133" s="66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13"/>
    </row>
    <row r="134" spans="1:14" x14ac:dyDescent="0.3">
      <c r="A134" s="66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13"/>
    </row>
    <row r="135" spans="1:14" x14ac:dyDescent="0.3">
      <c r="A135" s="66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13"/>
    </row>
    <row r="136" spans="1:14" x14ac:dyDescent="0.3">
      <c r="A136" s="66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13"/>
    </row>
    <row r="137" spans="1:14" x14ac:dyDescent="0.3">
      <c r="A137" s="66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13"/>
    </row>
    <row r="138" spans="1:14" x14ac:dyDescent="0.3">
      <c r="A138" s="66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13"/>
    </row>
    <row r="139" spans="1:14" x14ac:dyDescent="0.3">
      <c r="A139" s="66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13"/>
    </row>
    <row r="140" spans="1:14" x14ac:dyDescent="0.3">
      <c r="A140" s="66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13"/>
    </row>
    <row r="141" spans="1:14" x14ac:dyDescent="0.3">
      <c r="A141" s="66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13"/>
    </row>
    <row r="142" spans="1:14" x14ac:dyDescent="0.3">
      <c r="A142" s="66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13"/>
    </row>
    <row r="143" spans="1:14" x14ac:dyDescent="0.3">
      <c r="A143" s="66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13"/>
    </row>
    <row r="144" spans="1:14" x14ac:dyDescent="0.3">
      <c r="A144" s="66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13"/>
    </row>
    <row r="145" spans="1:14" x14ac:dyDescent="0.3">
      <c r="A145" s="66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13"/>
    </row>
    <row r="146" spans="1:14" x14ac:dyDescent="0.3">
      <c r="A146" s="66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13"/>
    </row>
    <row r="147" spans="1:14" x14ac:dyDescent="0.3">
      <c r="A147" s="66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13"/>
    </row>
    <row r="148" spans="1:14" x14ac:dyDescent="0.3">
      <c r="A148" s="66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13"/>
    </row>
    <row r="149" spans="1:14" x14ac:dyDescent="0.3">
      <c r="A149" s="66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13"/>
    </row>
    <row r="150" spans="1:14" x14ac:dyDescent="0.3">
      <c r="A150" s="66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13"/>
    </row>
    <row r="151" spans="1:14" x14ac:dyDescent="0.3">
      <c r="A151" s="66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13"/>
    </row>
    <row r="152" spans="1:14" x14ac:dyDescent="0.3">
      <c r="A152" s="66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13"/>
    </row>
    <row r="153" spans="1:14" x14ac:dyDescent="0.3">
      <c r="A153" s="66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13"/>
    </row>
    <row r="154" spans="1:14" x14ac:dyDescent="0.3">
      <c r="A154" s="66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13"/>
    </row>
    <row r="155" spans="1:14" x14ac:dyDescent="0.3">
      <c r="A155" s="66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13"/>
    </row>
    <row r="156" spans="1:14" x14ac:dyDescent="0.3">
      <c r="A156" s="66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13"/>
    </row>
    <row r="157" spans="1:14" x14ac:dyDescent="0.3">
      <c r="A157" s="66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13"/>
    </row>
    <row r="158" spans="1:14" x14ac:dyDescent="0.3">
      <c r="A158" s="66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13"/>
    </row>
    <row r="159" spans="1:14" x14ac:dyDescent="0.3">
      <c r="A159" s="66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13"/>
    </row>
    <row r="160" spans="1:14" x14ac:dyDescent="0.3">
      <c r="A160" s="66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13"/>
    </row>
    <row r="161" spans="1:14" x14ac:dyDescent="0.3">
      <c r="A161" s="66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13"/>
    </row>
    <row r="162" spans="1:14" x14ac:dyDescent="0.3">
      <c r="A162" s="66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13"/>
    </row>
    <row r="163" spans="1:14" x14ac:dyDescent="0.3">
      <c r="A163" s="66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13"/>
    </row>
    <row r="164" spans="1:14" x14ac:dyDescent="0.3">
      <c r="A164" s="66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13"/>
    </row>
    <row r="165" spans="1:14" x14ac:dyDescent="0.3">
      <c r="A165" s="66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13"/>
    </row>
    <row r="166" spans="1:14" x14ac:dyDescent="0.3">
      <c r="A166" s="66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13"/>
    </row>
    <row r="167" spans="1:14" x14ac:dyDescent="0.3">
      <c r="A167" s="66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13"/>
    </row>
    <row r="168" spans="1:14" x14ac:dyDescent="0.3">
      <c r="A168" s="66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13"/>
    </row>
    <row r="169" spans="1:14" x14ac:dyDescent="0.3">
      <c r="A169" s="66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13"/>
    </row>
    <row r="170" spans="1:14" x14ac:dyDescent="0.3">
      <c r="A170" s="66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13"/>
    </row>
    <row r="171" spans="1:14" x14ac:dyDescent="0.3">
      <c r="A171" s="66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13"/>
    </row>
    <row r="172" spans="1:14" x14ac:dyDescent="0.3">
      <c r="A172" s="66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13"/>
    </row>
    <row r="173" spans="1:14" x14ac:dyDescent="0.3">
      <c r="A173" s="66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13"/>
    </row>
    <row r="174" spans="1:14" x14ac:dyDescent="0.3">
      <c r="A174" s="66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13"/>
    </row>
    <row r="175" spans="1:14" x14ac:dyDescent="0.3">
      <c r="A175" s="66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13"/>
    </row>
    <row r="176" spans="1:14" x14ac:dyDescent="0.3">
      <c r="A176" s="66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13"/>
    </row>
    <row r="177" spans="1:14" x14ac:dyDescent="0.3">
      <c r="A177" s="66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13"/>
    </row>
    <row r="178" spans="1:14" x14ac:dyDescent="0.3">
      <c r="A178" s="66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13"/>
    </row>
    <row r="179" spans="1:14" x14ac:dyDescent="0.3">
      <c r="A179" s="66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13"/>
    </row>
    <row r="180" spans="1:14" x14ac:dyDescent="0.3">
      <c r="A180" s="66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13"/>
    </row>
    <row r="181" spans="1:14" x14ac:dyDescent="0.3">
      <c r="A181" s="66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13"/>
    </row>
    <row r="182" spans="1:14" x14ac:dyDescent="0.3">
      <c r="A182" s="66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13"/>
    </row>
    <row r="183" spans="1:14" x14ac:dyDescent="0.3">
      <c r="A183" s="66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13"/>
    </row>
    <row r="184" spans="1:14" x14ac:dyDescent="0.3">
      <c r="A184" s="66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13"/>
    </row>
    <row r="185" spans="1:14" x14ac:dyDescent="0.3">
      <c r="A185" s="66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13"/>
    </row>
    <row r="186" spans="1:14" x14ac:dyDescent="0.3">
      <c r="A186" s="66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13"/>
    </row>
    <row r="187" spans="1:14" x14ac:dyDescent="0.3">
      <c r="A187" s="66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13"/>
    </row>
    <row r="188" spans="1:14" x14ac:dyDescent="0.3">
      <c r="A188" s="66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13"/>
    </row>
    <row r="189" spans="1:14" x14ac:dyDescent="0.3">
      <c r="A189" s="66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13"/>
    </row>
    <row r="190" spans="1:14" x14ac:dyDescent="0.3">
      <c r="A190" s="66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13"/>
    </row>
    <row r="191" spans="1:14" x14ac:dyDescent="0.3">
      <c r="A191" s="66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13"/>
    </row>
    <row r="192" spans="1:14" x14ac:dyDescent="0.3">
      <c r="A192" s="66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13"/>
    </row>
    <row r="193" spans="1:14" x14ac:dyDescent="0.3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29:M29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39:H40"/>
    <mergeCell ref="J39:N39"/>
    <mergeCell ref="J30:L30"/>
    <mergeCell ref="J31:L31"/>
    <mergeCell ref="J32:L32"/>
    <mergeCell ref="A33:B33"/>
    <mergeCell ref="J33:L33"/>
    <mergeCell ref="A34:F38"/>
    <mergeCell ref="J36:N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F4D-92F9-4C6F-8153-4DFF89D0B932}">
  <dimension ref="A1:AB193"/>
  <sheetViews>
    <sheetView topLeftCell="A8" zoomScale="115" zoomScaleNormal="115" workbookViewId="0">
      <selection activeCell="H11" sqref="H11:K11"/>
    </sheetView>
  </sheetViews>
  <sheetFormatPr defaultRowHeight="14.4" x14ac:dyDescent="0.3"/>
  <cols>
    <col min="1" max="1" width="2.44140625" style="42" customWidth="1"/>
    <col min="2" max="2" width="14.21875" style="42" customWidth="1"/>
    <col min="3" max="3" width="3.77734375" style="42" customWidth="1"/>
    <col min="4" max="4" width="7.109375" style="42" bestFit="1" customWidth="1"/>
    <col min="5" max="5" width="5.44140625" style="42" bestFit="1" customWidth="1"/>
    <col min="6" max="6" width="8.21875" style="42" bestFit="1" customWidth="1"/>
    <col min="7" max="7" width="4.88671875" style="42" bestFit="1" customWidth="1"/>
    <col min="8" max="8" width="6.77734375" style="42" bestFit="1" customWidth="1"/>
    <col min="9" max="9" width="4.6640625" style="42" bestFit="1" customWidth="1"/>
    <col min="10" max="10" width="6.44140625" style="42" bestFit="1" customWidth="1"/>
    <col min="11" max="11" width="5.6640625" style="42" bestFit="1" customWidth="1"/>
    <col min="12" max="12" width="4.5546875" style="42" customWidth="1"/>
    <col min="13" max="13" width="3.6640625" style="42" customWidth="1"/>
    <col min="14" max="25" width="8.88671875" style="42"/>
    <col min="26" max="26" width="17.88671875" style="42" bestFit="1" customWidth="1"/>
    <col min="27" max="27" width="8.5546875" style="42" bestFit="1" customWidth="1"/>
    <col min="28" max="28" width="10.33203125" style="42" bestFit="1" customWidth="1"/>
    <col min="29" max="16384" width="8.88671875" style="42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45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45"/>
      <c r="B10" s="43"/>
      <c r="C10" s="43"/>
      <c r="D10" s="43"/>
      <c r="E10" s="43"/>
      <c r="F10" s="43"/>
      <c r="G10" s="43"/>
      <c r="H10" s="44"/>
      <c r="I10" s="44"/>
      <c r="J10" s="44"/>
      <c r="K10" s="44"/>
      <c r="L10" s="43"/>
      <c r="M10" s="43"/>
      <c r="N10" s="13"/>
    </row>
    <row r="11" spans="1:28" x14ac:dyDescent="0.3">
      <c r="A11" s="89" t="s">
        <v>85</v>
      </c>
      <c r="B11" s="90"/>
      <c r="C11" s="90"/>
      <c r="D11" s="90"/>
      <c r="E11" s="90"/>
      <c r="F11" s="43"/>
      <c r="G11" s="43"/>
      <c r="H11" s="91" t="s">
        <v>119</v>
      </c>
      <c r="I11" s="91"/>
      <c r="J11" s="91"/>
      <c r="K11" s="91"/>
      <c r="L11" s="91" t="s">
        <v>118</v>
      </c>
      <c r="M11" s="91"/>
      <c r="N11" s="92"/>
    </row>
    <row r="12" spans="1:28" x14ac:dyDescent="0.3">
      <c r="A12" s="94" t="s">
        <v>86</v>
      </c>
      <c r="B12" s="95"/>
      <c r="C12" s="95"/>
      <c r="D12" s="95"/>
      <c r="E12" s="95"/>
      <c r="F12" s="95"/>
      <c r="G12" s="43"/>
      <c r="H12" s="91" t="s">
        <v>61</v>
      </c>
      <c r="I12" s="91"/>
      <c r="J12" s="91"/>
      <c r="K12" s="43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43"/>
      <c r="G13" s="43"/>
      <c r="H13" s="91" t="s">
        <v>62</v>
      </c>
      <c r="I13" s="91"/>
      <c r="J13" s="91"/>
      <c r="K13" s="43"/>
      <c r="L13" s="43"/>
      <c r="M13" s="43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43"/>
      <c r="G14" s="43"/>
      <c r="H14" s="91" t="s">
        <v>63</v>
      </c>
      <c r="I14" s="91"/>
      <c r="J14" s="91"/>
      <c r="K14" s="43"/>
      <c r="L14" s="43"/>
      <c r="M14" s="43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43"/>
      <c r="G15" s="43"/>
      <c r="H15" s="91" t="s">
        <v>64</v>
      </c>
      <c r="I15" s="91"/>
      <c r="J15" s="91"/>
      <c r="K15" s="43"/>
      <c r="L15" s="43"/>
      <c r="M15" s="43"/>
      <c r="N15" s="13"/>
    </row>
    <row r="16" spans="1:28" x14ac:dyDescent="0.3">
      <c r="A16" s="98"/>
      <c r="B16" s="99"/>
      <c r="C16" s="99"/>
      <c r="D16" s="99"/>
      <c r="E16" s="99"/>
      <c r="F16" s="43"/>
      <c r="G16" s="43"/>
      <c r="H16" s="43"/>
      <c r="I16" s="43"/>
      <c r="J16" s="43"/>
      <c r="K16" s="43"/>
      <c r="L16" s="43"/>
      <c r="M16" s="43"/>
      <c r="N16" s="13"/>
    </row>
    <row r="17" spans="1:18" x14ac:dyDescent="0.3">
      <c r="A17" s="45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115</v>
      </c>
      <c r="C19" s="24"/>
      <c r="D19" s="24" t="s">
        <v>71</v>
      </c>
      <c r="E19" s="48">
        <v>44317</v>
      </c>
      <c r="F19" s="47" t="s">
        <v>91</v>
      </c>
      <c r="G19" s="48">
        <v>45017</v>
      </c>
      <c r="H19" s="24" t="s">
        <v>108</v>
      </c>
      <c r="I19" s="24" t="s">
        <v>106</v>
      </c>
      <c r="J19" s="29">
        <v>201</v>
      </c>
      <c r="K19" s="24">
        <v>136.68</v>
      </c>
      <c r="L19" s="31">
        <v>0.12</v>
      </c>
      <c r="M19" s="24">
        <v>0</v>
      </c>
      <c r="N19" s="29">
        <v>1230</v>
      </c>
    </row>
    <row r="20" spans="1:18" x14ac:dyDescent="0.3">
      <c r="A20" s="21">
        <v>2</v>
      </c>
      <c r="B20" s="24" t="s">
        <v>117</v>
      </c>
      <c r="C20" s="47"/>
      <c r="D20" s="24" t="s">
        <v>71</v>
      </c>
      <c r="E20" s="48">
        <v>44317</v>
      </c>
      <c r="F20" s="47" t="s">
        <v>60</v>
      </c>
      <c r="G20" s="48">
        <v>45017</v>
      </c>
      <c r="H20" s="24" t="s">
        <v>108</v>
      </c>
      <c r="I20" s="24" t="s">
        <v>106</v>
      </c>
      <c r="J20" s="49">
        <v>108</v>
      </c>
      <c r="K20" s="49">
        <v>73.44</v>
      </c>
      <c r="L20" s="31">
        <v>0.12</v>
      </c>
      <c r="M20" s="24">
        <v>0</v>
      </c>
      <c r="N20" s="29">
        <v>660.96</v>
      </c>
    </row>
    <row r="21" spans="1:18" x14ac:dyDescent="0.3">
      <c r="A21" s="21">
        <v>3</v>
      </c>
      <c r="B21" s="24" t="s">
        <v>116</v>
      </c>
      <c r="C21" s="24"/>
      <c r="D21" s="24" t="s">
        <v>71</v>
      </c>
      <c r="E21" s="48">
        <v>44317</v>
      </c>
      <c r="F21" s="47" t="s">
        <v>60</v>
      </c>
      <c r="G21" s="48">
        <v>45017</v>
      </c>
      <c r="H21" s="24" t="s">
        <v>108</v>
      </c>
      <c r="I21" s="24" t="s">
        <v>106</v>
      </c>
      <c r="J21" s="24">
        <v>96</v>
      </c>
      <c r="K21" s="24">
        <v>65.28</v>
      </c>
      <c r="L21" s="31">
        <v>0.12</v>
      </c>
      <c r="M21" s="24">
        <v>0</v>
      </c>
      <c r="N21" s="24">
        <v>587.52</v>
      </c>
    </row>
    <row r="22" spans="1:18" x14ac:dyDescent="0.3">
      <c r="A22" s="46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8" x14ac:dyDescent="0.3">
      <c r="A23" s="46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8" x14ac:dyDescent="0.3">
      <c r="A24" s="46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R24" s="41"/>
    </row>
    <row r="25" spans="1:18" x14ac:dyDescent="0.3">
      <c r="A25" s="46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1:18" x14ac:dyDescent="0.3">
      <c r="A26" s="4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8" x14ac:dyDescent="0.3">
      <c r="A27" s="4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1:18" x14ac:dyDescent="0.3">
      <c r="A28" s="16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</row>
    <row r="29" spans="1:18" x14ac:dyDescent="0.3">
      <c r="A29" s="45"/>
      <c r="B29" s="43"/>
      <c r="C29" s="43"/>
      <c r="D29" s="43"/>
      <c r="E29" s="43"/>
      <c r="F29" s="43"/>
      <c r="G29" s="43"/>
      <c r="H29" s="43"/>
      <c r="I29" s="43"/>
      <c r="J29" s="93" t="s">
        <v>66</v>
      </c>
      <c r="K29" s="93"/>
      <c r="L29" s="93"/>
      <c r="M29" s="93"/>
      <c r="N29" s="33">
        <f>SUM(N19:N21)</f>
        <v>2478.48</v>
      </c>
    </row>
    <row r="30" spans="1:18" x14ac:dyDescent="0.3">
      <c r="A30" s="45"/>
      <c r="B30" s="43"/>
      <c r="C30" s="43"/>
      <c r="D30" s="43"/>
      <c r="E30" s="43"/>
      <c r="F30" s="43"/>
      <c r="G30" s="43"/>
      <c r="H30" s="43"/>
      <c r="I30" s="43"/>
      <c r="J30" s="102" t="s">
        <v>67</v>
      </c>
      <c r="K30" s="102"/>
      <c r="L30" s="102"/>
      <c r="M30" s="43"/>
      <c r="N30" s="13">
        <v>148.69999999999999</v>
      </c>
    </row>
    <row r="31" spans="1:18" x14ac:dyDescent="0.3">
      <c r="A31" s="45"/>
      <c r="B31" s="43"/>
      <c r="C31" s="43"/>
      <c r="D31" s="43"/>
      <c r="E31" s="43"/>
      <c r="F31" s="43"/>
      <c r="G31" s="43"/>
      <c r="H31" s="43"/>
      <c r="I31" s="43"/>
      <c r="J31" s="95" t="s">
        <v>68</v>
      </c>
      <c r="K31" s="95"/>
      <c r="L31" s="95"/>
      <c r="M31" s="43"/>
      <c r="N31" s="13">
        <v>148.69999999999999</v>
      </c>
    </row>
    <row r="32" spans="1:18" x14ac:dyDescent="0.3">
      <c r="A32" s="45"/>
      <c r="B32" s="43"/>
      <c r="C32" s="43"/>
      <c r="D32" s="43"/>
      <c r="E32" s="43"/>
      <c r="F32" s="43"/>
      <c r="G32" s="43"/>
      <c r="H32" s="43"/>
      <c r="I32" s="43"/>
      <c r="J32" s="95" t="s">
        <v>69</v>
      </c>
      <c r="K32" s="95"/>
      <c r="L32" s="95"/>
      <c r="M32" s="43"/>
      <c r="N32" s="13">
        <v>0.88</v>
      </c>
    </row>
    <row r="33" spans="1:14" x14ac:dyDescent="0.3">
      <c r="A33" s="103" t="s">
        <v>52</v>
      </c>
      <c r="B33" s="104"/>
      <c r="C33" s="43"/>
      <c r="D33" s="43"/>
      <c r="E33" s="43"/>
      <c r="F33" s="43"/>
      <c r="G33" s="43"/>
      <c r="H33" s="43"/>
      <c r="I33" s="43"/>
      <c r="J33" s="105" t="s">
        <v>70</v>
      </c>
      <c r="K33" s="105"/>
      <c r="L33" s="105"/>
      <c r="M33" s="43"/>
      <c r="N33" s="33">
        <v>2775</v>
      </c>
    </row>
    <row r="34" spans="1:14" x14ac:dyDescent="0.3">
      <c r="A34" s="100" t="s">
        <v>53</v>
      </c>
      <c r="B34" s="101"/>
      <c r="C34" s="101"/>
      <c r="D34" s="101"/>
      <c r="E34" s="101"/>
      <c r="F34" s="101"/>
      <c r="G34" s="43"/>
      <c r="H34" s="43"/>
      <c r="I34" s="43"/>
      <c r="J34" s="43"/>
      <c r="K34" s="43"/>
      <c r="L34" s="43"/>
      <c r="M34" s="43"/>
      <c r="N34" s="13"/>
    </row>
    <row r="35" spans="1:14" x14ac:dyDescent="0.3">
      <c r="A35" s="100"/>
      <c r="B35" s="101"/>
      <c r="C35" s="101"/>
      <c r="D35" s="101"/>
      <c r="E35" s="101"/>
      <c r="F35" s="101"/>
      <c r="G35" s="43"/>
      <c r="H35" s="43"/>
      <c r="I35" s="43"/>
      <c r="N35" s="13"/>
    </row>
    <row r="36" spans="1:14" x14ac:dyDescent="0.3">
      <c r="A36" s="100"/>
      <c r="B36" s="101"/>
      <c r="C36" s="101"/>
      <c r="D36" s="101"/>
      <c r="E36" s="101"/>
      <c r="F36" s="101"/>
      <c r="G36" s="43"/>
      <c r="H36" s="43"/>
      <c r="I36" s="43"/>
      <c r="J36" s="78" t="s">
        <v>55</v>
      </c>
      <c r="K36" s="78"/>
      <c r="L36" s="78"/>
      <c r="M36" s="78"/>
      <c r="N36" s="79"/>
    </row>
    <row r="37" spans="1:14" x14ac:dyDescent="0.3">
      <c r="A37" s="100"/>
      <c r="B37" s="101"/>
      <c r="C37" s="101"/>
      <c r="D37" s="101"/>
      <c r="E37" s="101"/>
      <c r="F37" s="101"/>
      <c r="G37" s="43"/>
      <c r="H37" s="43"/>
      <c r="I37" s="43"/>
      <c r="J37" s="43"/>
      <c r="K37" s="43"/>
      <c r="L37" s="43"/>
      <c r="M37" s="43"/>
      <c r="N37" s="13"/>
    </row>
    <row r="38" spans="1:14" x14ac:dyDescent="0.3">
      <c r="A38" s="100"/>
      <c r="B38" s="101"/>
      <c r="C38" s="101"/>
      <c r="D38" s="101"/>
      <c r="E38" s="101"/>
      <c r="F38" s="101"/>
      <c r="G38" s="43"/>
      <c r="H38" s="43"/>
      <c r="I38" s="43"/>
      <c r="J38" s="43"/>
      <c r="K38" s="43"/>
      <c r="L38" s="43"/>
      <c r="M38" s="43"/>
      <c r="N38" s="13"/>
    </row>
    <row r="39" spans="1:14" x14ac:dyDescent="0.3">
      <c r="A39" s="100" t="s">
        <v>54</v>
      </c>
      <c r="B39" s="101"/>
      <c r="C39" s="101"/>
      <c r="D39" s="101"/>
      <c r="E39" s="101"/>
      <c r="F39" s="101"/>
      <c r="G39" s="101"/>
      <c r="H39" s="101"/>
      <c r="I39" s="43"/>
      <c r="J39" s="78" t="s">
        <v>56</v>
      </c>
      <c r="K39" s="78"/>
      <c r="L39" s="78"/>
      <c r="M39" s="78"/>
      <c r="N39" s="79"/>
    </row>
    <row r="40" spans="1:14" x14ac:dyDescent="0.3">
      <c r="A40" s="100"/>
      <c r="B40" s="101"/>
      <c r="C40" s="101"/>
      <c r="D40" s="101"/>
      <c r="E40" s="101"/>
      <c r="F40" s="101"/>
      <c r="G40" s="101"/>
      <c r="H40" s="101"/>
      <c r="I40" s="43"/>
      <c r="J40" s="43"/>
      <c r="K40" s="43"/>
      <c r="L40" s="43"/>
      <c r="M40" s="43"/>
      <c r="N40" s="13"/>
    </row>
    <row r="41" spans="1:14" x14ac:dyDescent="0.3">
      <c r="A41" s="45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13"/>
    </row>
    <row r="42" spans="1:14" x14ac:dyDescent="0.3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8"/>
    </row>
    <row r="43" spans="1:14" x14ac:dyDescent="0.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1:14" x14ac:dyDescent="0.3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</row>
    <row r="45" spans="1:14" x14ac:dyDescent="0.3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</row>
    <row r="46" spans="1:14" x14ac:dyDescent="0.3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</row>
    <row r="47" spans="1:14" x14ac:dyDescent="0.3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</row>
    <row r="48" spans="1:14" x14ac:dyDescent="0.3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</row>
    <row r="49" spans="1:14" x14ac:dyDescent="0.3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</row>
    <row r="50" spans="1:14" x14ac:dyDescent="0.3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</row>
    <row r="51" spans="1:14" x14ac:dyDescent="0.3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</row>
    <row r="52" spans="1:14" x14ac:dyDescent="0.3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</row>
    <row r="53" spans="1:14" x14ac:dyDescent="0.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</row>
    <row r="54" spans="1:14" x14ac:dyDescent="0.3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</row>
    <row r="55" spans="1:14" x14ac:dyDescent="0.3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</row>
    <row r="56" spans="1:14" x14ac:dyDescent="0.3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</row>
    <row r="57" spans="1:14" x14ac:dyDescent="0.3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</row>
    <row r="58" spans="1:14" x14ac:dyDescent="0.3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</row>
    <row r="59" spans="1:14" x14ac:dyDescent="0.3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</row>
    <row r="60" spans="1:14" x14ac:dyDescent="0.3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</row>
    <row r="61" spans="1:14" x14ac:dyDescent="0.3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</row>
    <row r="62" spans="1:14" x14ac:dyDescent="0.3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</row>
    <row r="63" spans="1:14" x14ac:dyDescent="0.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</row>
    <row r="64" spans="1:14" x14ac:dyDescent="0.3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</row>
    <row r="65" spans="1:14" x14ac:dyDescent="0.3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</row>
    <row r="66" spans="1:14" x14ac:dyDescent="0.3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</row>
    <row r="67" spans="1:14" x14ac:dyDescent="0.3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</row>
    <row r="68" spans="1:14" x14ac:dyDescent="0.3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</row>
    <row r="69" spans="1:14" x14ac:dyDescent="0.3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</row>
    <row r="70" spans="1:14" x14ac:dyDescent="0.3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</row>
    <row r="71" spans="1:14" x14ac:dyDescent="0.3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</row>
    <row r="72" spans="1:14" x14ac:dyDescent="0.3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</row>
    <row r="73" spans="1:14" x14ac:dyDescent="0.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</row>
    <row r="74" spans="1: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</row>
    <row r="75" spans="1: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</row>
    <row r="76" spans="1: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</row>
    <row r="77" spans="1: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</row>
    <row r="78" spans="1: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</row>
    <row r="79" spans="1: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</row>
    <row r="80" spans="1: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</row>
    <row r="81" spans="1: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</row>
    <row r="82" spans="1: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</row>
    <row r="83" spans="1: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</row>
    <row r="84" spans="1: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</row>
    <row r="85" spans="1: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</row>
    <row r="86" spans="1: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</row>
    <row r="87" spans="1: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</row>
    <row r="88" spans="1: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</row>
    <row r="89" spans="1: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</row>
    <row r="90" spans="1: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</row>
    <row r="91" spans="1: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</row>
    <row r="92" spans="1: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</row>
    <row r="93" spans="1: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</row>
    <row r="94" spans="1: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</row>
    <row r="95" spans="1:14" x14ac:dyDescent="0.3">
      <c r="A95" s="45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13"/>
    </row>
    <row r="96" spans="1:14" x14ac:dyDescent="0.3">
      <c r="A96" s="45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13"/>
    </row>
    <row r="97" spans="1:14" x14ac:dyDescent="0.3">
      <c r="A97" s="45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13"/>
    </row>
    <row r="98" spans="1:14" x14ac:dyDescent="0.3">
      <c r="A98" s="45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13"/>
    </row>
    <row r="99" spans="1:14" x14ac:dyDescent="0.3">
      <c r="A99" s="45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13"/>
    </row>
    <row r="100" spans="1:14" x14ac:dyDescent="0.3">
      <c r="A100" s="45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13"/>
    </row>
    <row r="101" spans="1:14" x14ac:dyDescent="0.3">
      <c r="A101" s="45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13"/>
    </row>
    <row r="102" spans="1:14" x14ac:dyDescent="0.3">
      <c r="A102" s="45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13"/>
    </row>
    <row r="103" spans="1:14" x14ac:dyDescent="0.3">
      <c r="A103" s="45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13"/>
    </row>
    <row r="104" spans="1:14" x14ac:dyDescent="0.3">
      <c r="A104" s="45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13"/>
    </row>
    <row r="105" spans="1:14" x14ac:dyDescent="0.3">
      <c r="A105" s="45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13"/>
    </row>
    <row r="106" spans="1:14" x14ac:dyDescent="0.3">
      <c r="A106" s="45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13"/>
    </row>
    <row r="107" spans="1:14" x14ac:dyDescent="0.3">
      <c r="A107" s="45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13"/>
    </row>
    <row r="108" spans="1:14" x14ac:dyDescent="0.3">
      <c r="A108" s="45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13"/>
    </row>
    <row r="109" spans="1:14" x14ac:dyDescent="0.3">
      <c r="A109" s="45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13"/>
    </row>
    <row r="110" spans="1:14" x14ac:dyDescent="0.3">
      <c r="A110" s="45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13"/>
    </row>
    <row r="111" spans="1:14" x14ac:dyDescent="0.3">
      <c r="A111" s="45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13"/>
    </row>
    <row r="112" spans="1:14" x14ac:dyDescent="0.3">
      <c r="A112" s="45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13"/>
    </row>
    <row r="113" spans="1:14" x14ac:dyDescent="0.3">
      <c r="A113" s="45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13"/>
    </row>
    <row r="114" spans="1:14" x14ac:dyDescent="0.3">
      <c r="A114" s="45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13"/>
    </row>
    <row r="115" spans="1:14" x14ac:dyDescent="0.3">
      <c r="A115" s="45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13"/>
    </row>
    <row r="116" spans="1:14" x14ac:dyDescent="0.3">
      <c r="A116" s="45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13"/>
    </row>
    <row r="117" spans="1:14" x14ac:dyDescent="0.3">
      <c r="A117" s="45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13"/>
    </row>
    <row r="118" spans="1:14" x14ac:dyDescent="0.3">
      <c r="A118" s="45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13"/>
    </row>
    <row r="119" spans="1:14" x14ac:dyDescent="0.3">
      <c r="A119" s="45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13"/>
    </row>
    <row r="120" spans="1:14" x14ac:dyDescent="0.3">
      <c r="A120" s="45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13"/>
    </row>
    <row r="121" spans="1:14" x14ac:dyDescent="0.3">
      <c r="A121" s="45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13"/>
    </row>
    <row r="122" spans="1:14" x14ac:dyDescent="0.3">
      <c r="A122" s="45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13"/>
    </row>
    <row r="123" spans="1:14" x14ac:dyDescent="0.3">
      <c r="A123" s="45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13"/>
    </row>
    <row r="124" spans="1:14" x14ac:dyDescent="0.3">
      <c r="A124" s="45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13"/>
    </row>
    <row r="125" spans="1:14" x14ac:dyDescent="0.3">
      <c r="A125" s="45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13"/>
    </row>
    <row r="126" spans="1:14" x14ac:dyDescent="0.3">
      <c r="A126" s="45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13"/>
    </row>
    <row r="127" spans="1:14" x14ac:dyDescent="0.3">
      <c r="A127" s="45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13"/>
    </row>
    <row r="128" spans="1:14" x14ac:dyDescent="0.3">
      <c r="A128" s="45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13"/>
    </row>
    <row r="129" spans="1:14" x14ac:dyDescent="0.3">
      <c r="A129" s="45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13"/>
    </row>
    <row r="130" spans="1:14" x14ac:dyDescent="0.3">
      <c r="A130" s="45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13"/>
    </row>
    <row r="131" spans="1:14" x14ac:dyDescent="0.3">
      <c r="A131" s="45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13"/>
    </row>
    <row r="132" spans="1:14" x14ac:dyDescent="0.3">
      <c r="A132" s="45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13"/>
    </row>
    <row r="133" spans="1:14" x14ac:dyDescent="0.3">
      <c r="A133" s="45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13"/>
    </row>
    <row r="134" spans="1:14" x14ac:dyDescent="0.3">
      <c r="A134" s="45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13"/>
    </row>
    <row r="135" spans="1:14" x14ac:dyDescent="0.3">
      <c r="A135" s="45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13"/>
    </row>
    <row r="136" spans="1:14" x14ac:dyDescent="0.3">
      <c r="A136" s="45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13"/>
    </row>
    <row r="137" spans="1:14" x14ac:dyDescent="0.3">
      <c r="A137" s="45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13"/>
    </row>
    <row r="138" spans="1:14" x14ac:dyDescent="0.3">
      <c r="A138" s="45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13"/>
    </row>
    <row r="139" spans="1:14" x14ac:dyDescent="0.3">
      <c r="A139" s="45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13"/>
    </row>
    <row r="140" spans="1:14" x14ac:dyDescent="0.3">
      <c r="A140" s="45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13"/>
    </row>
    <row r="141" spans="1:14" x14ac:dyDescent="0.3">
      <c r="A141" s="45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13"/>
    </row>
    <row r="142" spans="1:14" x14ac:dyDescent="0.3">
      <c r="A142" s="45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13"/>
    </row>
    <row r="143" spans="1:14" x14ac:dyDescent="0.3">
      <c r="A143" s="45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13"/>
    </row>
    <row r="144" spans="1:14" x14ac:dyDescent="0.3">
      <c r="A144" s="45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13"/>
    </row>
    <row r="145" spans="1:14" x14ac:dyDescent="0.3">
      <c r="A145" s="45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13"/>
    </row>
    <row r="146" spans="1:14" x14ac:dyDescent="0.3">
      <c r="A146" s="45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13"/>
    </row>
    <row r="147" spans="1:14" x14ac:dyDescent="0.3">
      <c r="A147" s="45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13"/>
    </row>
    <row r="148" spans="1:14" x14ac:dyDescent="0.3">
      <c r="A148" s="45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13"/>
    </row>
    <row r="149" spans="1:14" x14ac:dyDescent="0.3">
      <c r="A149" s="45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13"/>
    </row>
    <row r="150" spans="1:14" x14ac:dyDescent="0.3">
      <c r="A150" s="45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13"/>
    </row>
    <row r="151" spans="1:14" x14ac:dyDescent="0.3">
      <c r="A151" s="45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13"/>
    </row>
    <row r="152" spans="1:14" x14ac:dyDescent="0.3">
      <c r="A152" s="45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13"/>
    </row>
    <row r="153" spans="1:14" x14ac:dyDescent="0.3">
      <c r="A153" s="45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13"/>
    </row>
    <row r="154" spans="1:14" x14ac:dyDescent="0.3">
      <c r="A154" s="45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13"/>
    </row>
    <row r="155" spans="1:14" x14ac:dyDescent="0.3">
      <c r="A155" s="45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13"/>
    </row>
    <row r="156" spans="1:14" x14ac:dyDescent="0.3">
      <c r="A156" s="45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13"/>
    </row>
    <row r="157" spans="1:14" x14ac:dyDescent="0.3">
      <c r="A157" s="45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13"/>
    </row>
    <row r="158" spans="1:14" x14ac:dyDescent="0.3">
      <c r="A158" s="45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13"/>
    </row>
    <row r="159" spans="1:14" x14ac:dyDescent="0.3">
      <c r="A159" s="45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13"/>
    </row>
    <row r="160" spans="1:14" x14ac:dyDescent="0.3">
      <c r="A160" s="45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13"/>
    </row>
    <row r="161" spans="1:14" x14ac:dyDescent="0.3">
      <c r="A161" s="45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13"/>
    </row>
    <row r="162" spans="1:14" x14ac:dyDescent="0.3">
      <c r="A162" s="45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13"/>
    </row>
    <row r="163" spans="1:14" x14ac:dyDescent="0.3">
      <c r="A163" s="45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13"/>
    </row>
    <row r="164" spans="1:14" x14ac:dyDescent="0.3">
      <c r="A164" s="45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13"/>
    </row>
    <row r="165" spans="1:14" x14ac:dyDescent="0.3">
      <c r="A165" s="45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13"/>
    </row>
    <row r="166" spans="1:14" x14ac:dyDescent="0.3">
      <c r="A166" s="45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13"/>
    </row>
    <row r="167" spans="1:14" x14ac:dyDescent="0.3">
      <c r="A167" s="45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13"/>
    </row>
    <row r="168" spans="1:14" x14ac:dyDescent="0.3">
      <c r="A168" s="45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13"/>
    </row>
    <row r="169" spans="1:14" x14ac:dyDescent="0.3">
      <c r="A169" s="45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13"/>
    </row>
    <row r="170" spans="1:14" x14ac:dyDescent="0.3">
      <c r="A170" s="45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13"/>
    </row>
    <row r="171" spans="1:14" x14ac:dyDescent="0.3">
      <c r="A171" s="45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13"/>
    </row>
    <row r="172" spans="1:14" x14ac:dyDescent="0.3">
      <c r="A172" s="45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13"/>
    </row>
    <row r="173" spans="1:14" x14ac:dyDescent="0.3">
      <c r="A173" s="45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13"/>
    </row>
    <row r="174" spans="1:14" x14ac:dyDescent="0.3">
      <c r="A174" s="45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13"/>
    </row>
    <row r="175" spans="1:14" x14ac:dyDescent="0.3">
      <c r="A175" s="45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13"/>
    </row>
    <row r="176" spans="1:14" x14ac:dyDescent="0.3">
      <c r="A176" s="45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13"/>
    </row>
    <row r="177" spans="1:14" x14ac:dyDescent="0.3">
      <c r="A177" s="45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13"/>
    </row>
    <row r="178" spans="1:14" x14ac:dyDescent="0.3">
      <c r="A178" s="45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13"/>
    </row>
    <row r="179" spans="1:14" x14ac:dyDescent="0.3">
      <c r="A179" s="45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13"/>
    </row>
    <row r="180" spans="1:14" x14ac:dyDescent="0.3">
      <c r="A180" s="45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13"/>
    </row>
    <row r="181" spans="1:14" x14ac:dyDescent="0.3">
      <c r="A181" s="45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13"/>
    </row>
    <row r="182" spans="1:14" x14ac:dyDescent="0.3">
      <c r="A182" s="45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13"/>
    </row>
    <row r="183" spans="1:14" x14ac:dyDescent="0.3">
      <c r="A183" s="45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13"/>
    </row>
    <row r="184" spans="1:14" x14ac:dyDescent="0.3">
      <c r="A184" s="45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13"/>
    </row>
    <row r="185" spans="1:14" x14ac:dyDescent="0.3">
      <c r="A185" s="45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13"/>
    </row>
    <row r="186" spans="1:14" x14ac:dyDescent="0.3">
      <c r="A186" s="45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13"/>
    </row>
    <row r="187" spans="1:14" x14ac:dyDescent="0.3">
      <c r="A187" s="45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13"/>
    </row>
    <row r="188" spans="1:14" x14ac:dyDescent="0.3">
      <c r="A188" s="45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13"/>
    </row>
    <row r="189" spans="1:14" x14ac:dyDescent="0.3">
      <c r="A189" s="45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13"/>
    </row>
    <row r="190" spans="1:14" x14ac:dyDescent="0.3">
      <c r="A190" s="45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13"/>
    </row>
    <row r="191" spans="1:14" x14ac:dyDescent="0.3">
      <c r="A191" s="45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13"/>
    </row>
    <row r="192" spans="1:14" x14ac:dyDescent="0.3">
      <c r="A192" s="45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13"/>
    </row>
    <row r="193" spans="1:14" x14ac:dyDescent="0.3">
      <c r="A193" s="16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29:M29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39:H40"/>
    <mergeCell ref="J39:N39"/>
    <mergeCell ref="J33:L33"/>
    <mergeCell ref="J30:L30"/>
    <mergeCell ref="J31:L31"/>
    <mergeCell ref="J32:L32"/>
    <mergeCell ref="A33:B33"/>
    <mergeCell ref="A34:F38"/>
    <mergeCell ref="J36:N3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79EA-D896-41A8-8797-8E94FDABEC49}">
  <dimension ref="A1:AB199"/>
  <sheetViews>
    <sheetView topLeftCell="A15" zoomScale="115" zoomScaleNormal="115" workbookViewId="0">
      <selection activeCell="A20" sqref="A20:N20"/>
    </sheetView>
  </sheetViews>
  <sheetFormatPr defaultRowHeight="14.4" x14ac:dyDescent="0.3"/>
  <cols>
    <col min="1" max="1" width="2.44140625" customWidth="1"/>
    <col min="2" max="2" width="14.21875" customWidth="1"/>
    <col min="3" max="3" width="3.77734375" customWidth="1"/>
    <col min="4" max="4" width="7.109375" bestFit="1" customWidth="1"/>
    <col min="5" max="5" width="5.77734375" bestFit="1" customWidth="1"/>
    <col min="6" max="6" width="8.21875" customWidth="1"/>
    <col min="7" max="7" width="7.109375" customWidth="1"/>
    <col min="8" max="8" width="4.109375" customWidth="1"/>
    <col min="9" max="9" width="4.77734375" customWidth="1"/>
    <col min="10" max="10" width="6.21875" customWidth="1"/>
    <col min="11" max="11" width="5.33203125" customWidth="1"/>
    <col min="12" max="12" width="4.5546875" customWidth="1"/>
    <col min="13" max="13" width="4.77734375" customWidth="1"/>
    <col min="26" max="26" width="17.88671875" bestFit="1" customWidth="1"/>
    <col min="27" max="27" width="8.5546875" bestFit="1" customWidth="1"/>
    <col min="28" max="28" width="10.33203125" bestFit="1" customWidth="1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15"/>
      <c r="B10" s="14"/>
      <c r="C10" s="14"/>
      <c r="D10" s="14"/>
      <c r="E10" s="14"/>
      <c r="F10" s="14"/>
      <c r="G10" s="14"/>
      <c r="H10" s="22"/>
      <c r="I10" s="22"/>
      <c r="J10" s="22"/>
      <c r="K10" s="22"/>
      <c r="L10" s="14"/>
      <c r="M10" s="14"/>
      <c r="N10" s="13"/>
    </row>
    <row r="11" spans="1:28" x14ac:dyDescent="0.3">
      <c r="A11" s="89" t="s">
        <v>72</v>
      </c>
      <c r="B11" s="90"/>
      <c r="C11" s="90"/>
      <c r="D11" s="90"/>
      <c r="E11" s="90"/>
      <c r="F11" s="14"/>
      <c r="G11" s="14"/>
      <c r="H11" s="91" t="s">
        <v>111</v>
      </c>
      <c r="I11" s="91"/>
      <c r="J11" s="91"/>
      <c r="K11" s="91"/>
      <c r="L11" s="91" t="s">
        <v>112</v>
      </c>
      <c r="M11" s="91"/>
      <c r="N11" s="92"/>
    </row>
    <row r="12" spans="1:28" x14ac:dyDescent="0.3">
      <c r="A12" s="94" t="s">
        <v>46</v>
      </c>
      <c r="B12" s="95"/>
      <c r="C12" s="95"/>
      <c r="D12" s="95"/>
      <c r="E12" s="95"/>
      <c r="F12" s="95"/>
      <c r="G12" s="14"/>
      <c r="H12" s="91" t="s">
        <v>61</v>
      </c>
      <c r="I12" s="91"/>
      <c r="J12" s="91"/>
      <c r="K12" s="14"/>
      <c r="L12" s="91"/>
      <c r="M12" s="91"/>
      <c r="N12" s="92"/>
    </row>
    <row r="13" spans="1:28" x14ac:dyDescent="0.3">
      <c r="A13" s="96" t="s">
        <v>47</v>
      </c>
      <c r="B13" s="97"/>
      <c r="C13" s="97"/>
      <c r="D13" s="97"/>
      <c r="E13" s="97"/>
      <c r="F13" s="14"/>
      <c r="G13" s="14"/>
      <c r="H13" s="91" t="s">
        <v>62</v>
      </c>
      <c r="I13" s="91"/>
      <c r="J13" s="91"/>
      <c r="K13" s="14"/>
      <c r="L13" s="14"/>
      <c r="M13" s="14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14"/>
      <c r="G14" s="14"/>
      <c r="H14" s="91" t="s">
        <v>63</v>
      </c>
      <c r="I14" s="91"/>
      <c r="J14" s="91"/>
      <c r="K14" s="14"/>
      <c r="L14" s="14"/>
      <c r="M14" s="14"/>
      <c r="N14" s="13"/>
      <c r="AB14" s="10"/>
    </row>
    <row r="15" spans="1:28" x14ac:dyDescent="0.3">
      <c r="A15" s="94" t="s">
        <v>73</v>
      </c>
      <c r="B15" s="95"/>
      <c r="C15" s="95"/>
      <c r="D15" s="95"/>
      <c r="E15" s="95"/>
      <c r="F15" s="14"/>
      <c r="G15" s="14"/>
      <c r="H15" s="91" t="s">
        <v>64</v>
      </c>
      <c r="I15" s="91"/>
      <c r="J15" s="91"/>
      <c r="K15" s="14"/>
      <c r="L15" s="14"/>
      <c r="M15" s="14"/>
      <c r="N15" s="13"/>
    </row>
    <row r="16" spans="1:28" x14ac:dyDescent="0.3">
      <c r="A16" s="98"/>
      <c r="B16" s="99"/>
      <c r="C16" s="99"/>
      <c r="D16" s="99"/>
      <c r="E16" s="99"/>
      <c r="F16" s="14"/>
      <c r="G16" s="14"/>
      <c r="H16" s="14"/>
      <c r="I16" s="14"/>
      <c r="J16" s="14"/>
      <c r="K16" s="14"/>
      <c r="L16" s="14"/>
      <c r="M16" s="14"/>
      <c r="N16" s="13"/>
    </row>
    <row r="17" spans="1:14" x14ac:dyDescent="0.3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3"/>
    </row>
    <row r="18" spans="1:14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4" x14ac:dyDescent="0.3">
      <c r="A19" s="21">
        <v>1</v>
      </c>
      <c r="B19" s="24" t="s">
        <v>59</v>
      </c>
      <c r="C19" s="47">
        <v>9021</v>
      </c>
      <c r="D19" s="24" t="s">
        <v>71</v>
      </c>
      <c r="E19" s="48">
        <v>44317</v>
      </c>
      <c r="F19" s="47" t="s">
        <v>60</v>
      </c>
      <c r="G19" s="48">
        <v>45017</v>
      </c>
      <c r="H19" s="24" t="s">
        <v>108</v>
      </c>
      <c r="I19" s="24" t="s">
        <v>106</v>
      </c>
      <c r="J19" s="49">
        <v>90</v>
      </c>
      <c r="K19" s="49">
        <v>61.2</v>
      </c>
      <c r="L19" s="31">
        <v>0.12</v>
      </c>
      <c r="M19" s="24">
        <v>0</v>
      </c>
      <c r="N19" s="29">
        <v>550.79999999999995</v>
      </c>
    </row>
    <row r="20" spans="1:14" x14ac:dyDescent="0.3">
      <c r="A20" s="21">
        <v>2</v>
      </c>
      <c r="B20" s="24" t="s">
        <v>83</v>
      </c>
      <c r="C20" s="24"/>
      <c r="D20" s="24" t="s">
        <v>71</v>
      </c>
      <c r="E20" s="48">
        <v>44317</v>
      </c>
      <c r="F20" s="47" t="s">
        <v>88</v>
      </c>
      <c r="G20" s="48">
        <v>45017</v>
      </c>
      <c r="H20" s="24" t="s">
        <v>108</v>
      </c>
      <c r="I20" s="24" t="s">
        <v>106</v>
      </c>
      <c r="J20" s="29">
        <v>90</v>
      </c>
      <c r="K20" s="24">
        <v>61.2</v>
      </c>
      <c r="L20" s="31">
        <v>0.12</v>
      </c>
      <c r="M20" s="24">
        <v>0</v>
      </c>
      <c r="N20" s="29">
        <v>550.79999999999995</v>
      </c>
    </row>
    <row r="21" spans="1:14" x14ac:dyDescent="0.3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4" x14ac:dyDescent="0.3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4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4" x14ac:dyDescent="0.3">
      <c r="A24" s="2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4" x14ac:dyDescent="0.3">
      <c r="A25" s="2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3">
      <c r="A26" s="2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 x14ac:dyDescent="0.3">
      <c r="A27" s="21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3">
      <c r="A28" s="67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4" x14ac:dyDescent="0.3">
      <c r="A29" s="67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4" x14ac:dyDescent="0.3">
      <c r="A30" s="67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3">
      <c r="A31" s="67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3">
      <c r="A32" s="67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3">
      <c r="A33" s="6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3">
      <c r="A34" s="1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x14ac:dyDescent="0.3">
      <c r="A35" s="66"/>
      <c r="B35" s="64"/>
      <c r="C35" s="64"/>
      <c r="D35" s="64"/>
      <c r="E35" s="64"/>
      <c r="F35" s="64"/>
      <c r="G35" s="64"/>
      <c r="H35" s="64"/>
      <c r="I35" s="64"/>
      <c r="J35" s="93" t="s">
        <v>66</v>
      </c>
      <c r="K35" s="93"/>
      <c r="L35" s="93"/>
      <c r="M35" s="93"/>
      <c r="N35" s="33">
        <f>SUM(N19:N20)</f>
        <v>1101.5999999999999</v>
      </c>
    </row>
    <row r="36" spans="1:14" x14ac:dyDescent="0.3">
      <c r="A36" s="66"/>
      <c r="B36" s="64"/>
      <c r="C36" s="64"/>
      <c r="D36" s="64"/>
      <c r="E36" s="64"/>
      <c r="F36" s="64"/>
      <c r="G36" s="64"/>
      <c r="H36" s="64"/>
      <c r="I36" s="64"/>
      <c r="J36" s="102" t="s">
        <v>67</v>
      </c>
      <c r="K36" s="102"/>
      <c r="L36" s="102"/>
      <c r="M36" s="70"/>
      <c r="N36" s="13">
        <v>66.09</v>
      </c>
    </row>
    <row r="37" spans="1:14" x14ac:dyDescent="0.3">
      <c r="A37" s="66"/>
      <c r="B37" s="64"/>
      <c r="C37" s="64"/>
      <c r="D37" s="64"/>
      <c r="E37" s="64"/>
      <c r="F37" s="64"/>
      <c r="G37" s="64"/>
      <c r="H37" s="64"/>
      <c r="I37" s="64"/>
      <c r="J37" s="95" t="s">
        <v>68</v>
      </c>
      <c r="K37" s="95"/>
      <c r="L37" s="95"/>
      <c r="M37" s="70"/>
      <c r="N37" s="13">
        <v>66.09</v>
      </c>
    </row>
    <row r="38" spans="1:14" x14ac:dyDescent="0.3">
      <c r="A38" s="66"/>
      <c r="B38" s="64"/>
      <c r="C38" s="64"/>
      <c r="D38" s="64"/>
      <c r="E38" s="64"/>
      <c r="F38" s="64"/>
      <c r="G38" s="64"/>
      <c r="H38" s="64"/>
      <c r="I38" s="64"/>
      <c r="J38" s="95" t="s">
        <v>69</v>
      </c>
      <c r="K38" s="95"/>
      <c r="L38" s="95"/>
      <c r="M38" s="70"/>
      <c r="N38" s="13">
        <v>0.78</v>
      </c>
    </row>
    <row r="39" spans="1:14" x14ac:dyDescent="0.3">
      <c r="A39" s="103" t="s">
        <v>52</v>
      </c>
      <c r="B39" s="104"/>
      <c r="C39" s="64"/>
      <c r="D39" s="64"/>
      <c r="E39" s="64"/>
      <c r="F39" s="64"/>
      <c r="G39" s="64"/>
      <c r="H39" s="64"/>
      <c r="I39" s="64"/>
      <c r="J39" s="105" t="s">
        <v>70</v>
      </c>
      <c r="K39" s="105"/>
      <c r="L39" s="105"/>
      <c r="M39" s="70"/>
      <c r="N39" s="33">
        <v>1233</v>
      </c>
    </row>
    <row r="40" spans="1:14" x14ac:dyDescent="0.3">
      <c r="A40" s="100" t="s">
        <v>53</v>
      </c>
      <c r="B40" s="101"/>
      <c r="C40" s="101"/>
      <c r="D40" s="101"/>
      <c r="E40" s="101"/>
      <c r="F40" s="101"/>
      <c r="G40" s="14"/>
      <c r="H40" s="14"/>
      <c r="I40" s="14"/>
      <c r="J40" s="14"/>
      <c r="K40" s="14"/>
      <c r="L40" s="14"/>
      <c r="M40" s="14"/>
      <c r="N40" s="13"/>
    </row>
    <row r="41" spans="1:14" x14ac:dyDescent="0.3">
      <c r="A41" s="100"/>
      <c r="B41" s="101"/>
      <c r="C41" s="101"/>
      <c r="D41" s="101"/>
      <c r="E41" s="101"/>
      <c r="F41" s="101"/>
      <c r="G41" s="14"/>
      <c r="H41" s="14"/>
      <c r="I41" s="14"/>
      <c r="N41" s="13"/>
    </row>
    <row r="42" spans="1:14" x14ac:dyDescent="0.3">
      <c r="A42" s="100"/>
      <c r="B42" s="101"/>
      <c r="C42" s="101"/>
      <c r="D42" s="101"/>
      <c r="E42" s="101"/>
      <c r="F42" s="101"/>
      <c r="G42" s="14"/>
      <c r="H42" s="14"/>
      <c r="I42" s="14"/>
      <c r="J42" s="78" t="s">
        <v>55</v>
      </c>
      <c r="K42" s="78"/>
      <c r="L42" s="78"/>
      <c r="M42" s="78"/>
      <c r="N42" s="79"/>
    </row>
    <row r="43" spans="1:14" x14ac:dyDescent="0.3">
      <c r="A43" s="100"/>
      <c r="B43" s="101"/>
      <c r="C43" s="101"/>
      <c r="D43" s="101"/>
      <c r="E43" s="101"/>
      <c r="F43" s="101"/>
      <c r="G43" s="14"/>
      <c r="H43" s="14"/>
      <c r="I43" s="14"/>
      <c r="J43" s="14"/>
      <c r="K43" s="14"/>
      <c r="L43" s="14"/>
      <c r="M43" s="14"/>
      <c r="N43" s="13"/>
    </row>
    <row r="44" spans="1:14" x14ac:dyDescent="0.3">
      <c r="A44" s="100"/>
      <c r="B44" s="101"/>
      <c r="C44" s="101"/>
      <c r="D44" s="101"/>
      <c r="E44" s="101"/>
      <c r="F44" s="101"/>
      <c r="G44" s="14"/>
      <c r="H44" s="14"/>
      <c r="I44" s="14"/>
      <c r="J44" s="14"/>
      <c r="K44" s="14"/>
      <c r="L44" s="14"/>
      <c r="M44" s="14"/>
      <c r="N44" s="13"/>
    </row>
    <row r="45" spans="1:14" x14ac:dyDescent="0.3">
      <c r="A45" s="100" t="s">
        <v>54</v>
      </c>
      <c r="B45" s="101"/>
      <c r="C45" s="101"/>
      <c r="D45" s="101"/>
      <c r="E45" s="101"/>
      <c r="F45" s="101"/>
      <c r="G45" s="101"/>
      <c r="H45" s="101"/>
      <c r="I45" s="14"/>
      <c r="J45" s="78" t="s">
        <v>56</v>
      </c>
      <c r="K45" s="78"/>
      <c r="L45" s="78"/>
      <c r="M45" s="78"/>
      <c r="N45" s="79"/>
    </row>
    <row r="46" spans="1:14" x14ac:dyDescent="0.3">
      <c r="A46" s="100"/>
      <c r="B46" s="101"/>
      <c r="C46" s="101"/>
      <c r="D46" s="101"/>
      <c r="E46" s="101"/>
      <c r="F46" s="101"/>
      <c r="G46" s="101"/>
      <c r="H46" s="101"/>
      <c r="I46" s="14"/>
      <c r="J46" s="14"/>
      <c r="K46" s="14"/>
      <c r="L46" s="14"/>
      <c r="M46" s="14"/>
      <c r="N46" s="13"/>
    </row>
    <row r="47" spans="1:14" x14ac:dyDescent="0.3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3"/>
    </row>
    <row r="48" spans="1:14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</row>
    <row r="49" spans="1:1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3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1:14" x14ac:dyDescent="0.3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1:14" x14ac:dyDescent="0.3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1:14" x14ac:dyDescent="0.3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1:14" x14ac:dyDescent="0.3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1:14" x14ac:dyDescent="0.3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1:14" x14ac:dyDescent="0.3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1:14" x14ac:dyDescent="0.3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3"/>
    </row>
    <row r="109" spans="1:14" x14ac:dyDescent="0.3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3"/>
    </row>
    <row r="110" spans="1:14" x14ac:dyDescent="0.3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3"/>
    </row>
    <row r="111" spans="1:14" x14ac:dyDescent="0.3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3"/>
    </row>
    <row r="112" spans="1:14" x14ac:dyDescent="0.3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1:14" x14ac:dyDescent="0.3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3"/>
    </row>
    <row r="114" spans="1:14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3"/>
    </row>
    <row r="115" spans="1:14" x14ac:dyDescent="0.3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3"/>
    </row>
    <row r="116" spans="1:14" x14ac:dyDescent="0.3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3"/>
    </row>
    <row r="117" spans="1:14" x14ac:dyDescent="0.3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3"/>
    </row>
    <row r="118" spans="1:14" x14ac:dyDescent="0.3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3"/>
    </row>
    <row r="119" spans="1:14" x14ac:dyDescent="0.3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3"/>
    </row>
    <row r="120" spans="1:14" x14ac:dyDescent="0.3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3"/>
    </row>
    <row r="121" spans="1:14" x14ac:dyDescent="0.3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3"/>
    </row>
    <row r="122" spans="1:14" x14ac:dyDescent="0.3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3"/>
    </row>
    <row r="123" spans="1:14" x14ac:dyDescent="0.3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3"/>
    </row>
    <row r="124" spans="1:14" x14ac:dyDescent="0.3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3"/>
    </row>
    <row r="125" spans="1:14" x14ac:dyDescent="0.3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3"/>
    </row>
    <row r="126" spans="1:14" x14ac:dyDescent="0.3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3"/>
    </row>
    <row r="127" spans="1:14" x14ac:dyDescent="0.3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3"/>
    </row>
    <row r="128" spans="1:14" x14ac:dyDescent="0.3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3"/>
    </row>
    <row r="129" spans="1:14" x14ac:dyDescent="0.3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3"/>
    </row>
    <row r="130" spans="1:14" x14ac:dyDescent="0.3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3"/>
    </row>
    <row r="131" spans="1:14" x14ac:dyDescent="0.3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3"/>
    </row>
    <row r="132" spans="1:14" x14ac:dyDescent="0.3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3"/>
    </row>
    <row r="133" spans="1:14" x14ac:dyDescent="0.3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3"/>
    </row>
    <row r="134" spans="1:14" x14ac:dyDescent="0.3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3"/>
    </row>
    <row r="135" spans="1:14" x14ac:dyDescent="0.3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3"/>
    </row>
    <row r="136" spans="1:14" x14ac:dyDescent="0.3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3"/>
    </row>
    <row r="137" spans="1:14" x14ac:dyDescent="0.3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3"/>
    </row>
    <row r="138" spans="1:14" x14ac:dyDescent="0.3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3"/>
    </row>
    <row r="139" spans="1:14" x14ac:dyDescent="0.3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3"/>
    </row>
    <row r="140" spans="1:14" x14ac:dyDescent="0.3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3"/>
    </row>
    <row r="141" spans="1:14" x14ac:dyDescent="0.3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3"/>
    </row>
    <row r="142" spans="1:14" x14ac:dyDescent="0.3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3"/>
    </row>
    <row r="143" spans="1:14" x14ac:dyDescent="0.3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3"/>
    </row>
    <row r="144" spans="1:14" x14ac:dyDescent="0.3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3"/>
    </row>
    <row r="145" spans="1:14" x14ac:dyDescent="0.3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3"/>
    </row>
    <row r="146" spans="1:14" x14ac:dyDescent="0.3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3"/>
    </row>
    <row r="147" spans="1:14" x14ac:dyDescent="0.3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3"/>
    </row>
    <row r="148" spans="1:14" x14ac:dyDescent="0.3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3"/>
    </row>
    <row r="149" spans="1:14" x14ac:dyDescent="0.3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3"/>
    </row>
    <row r="150" spans="1:14" x14ac:dyDescent="0.3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3"/>
    </row>
    <row r="151" spans="1:14" x14ac:dyDescent="0.3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3"/>
    </row>
    <row r="152" spans="1:14" x14ac:dyDescent="0.3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3"/>
    </row>
    <row r="153" spans="1:14" x14ac:dyDescent="0.3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3"/>
    </row>
    <row r="154" spans="1:14" x14ac:dyDescent="0.3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3"/>
    </row>
    <row r="155" spans="1:14" x14ac:dyDescent="0.3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3"/>
    </row>
    <row r="156" spans="1:14" x14ac:dyDescent="0.3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3"/>
    </row>
    <row r="157" spans="1:14" x14ac:dyDescent="0.3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3"/>
    </row>
    <row r="158" spans="1:14" x14ac:dyDescent="0.3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3"/>
    </row>
    <row r="159" spans="1:14" x14ac:dyDescent="0.3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3"/>
    </row>
    <row r="160" spans="1:14" x14ac:dyDescent="0.3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3"/>
    </row>
    <row r="161" spans="1:14" x14ac:dyDescent="0.3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3"/>
    </row>
    <row r="162" spans="1:14" x14ac:dyDescent="0.3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3"/>
    </row>
    <row r="163" spans="1:14" x14ac:dyDescent="0.3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3"/>
    </row>
    <row r="164" spans="1:14" x14ac:dyDescent="0.3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3"/>
    </row>
    <row r="165" spans="1:14" x14ac:dyDescent="0.3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3"/>
    </row>
    <row r="166" spans="1:14" x14ac:dyDescent="0.3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3"/>
    </row>
    <row r="167" spans="1:14" x14ac:dyDescent="0.3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3"/>
    </row>
    <row r="168" spans="1:14" x14ac:dyDescent="0.3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3"/>
    </row>
    <row r="169" spans="1:14" x14ac:dyDescent="0.3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3"/>
    </row>
    <row r="170" spans="1:14" x14ac:dyDescent="0.3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3"/>
    </row>
    <row r="171" spans="1:14" x14ac:dyDescent="0.3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3"/>
    </row>
    <row r="172" spans="1:14" x14ac:dyDescent="0.3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3"/>
    </row>
    <row r="173" spans="1:14" x14ac:dyDescent="0.3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3"/>
    </row>
    <row r="174" spans="1:14" x14ac:dyDescent="0.3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3"/>
    </row>
    <row r="175" spans="1:14" x14ac:dyDescent="0.3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3"/>
    </row>
    <row r="176" spans="1:14" x14ac:dyDescent="0.3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3"/>
    </row>
    <row r="177" spans="1:14" x14ac:dyDescent="0.3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3"/>
    </row>
    <row r="178" spans="1:14" x14ac:dyDescent="0.3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3"/>
    </row>
    <row r="179" spans="1:14" x14ac:dyDescent="0.3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3"/>
    </row>
    <row r="180" spans="1:14" x14ac:dyDescent="0.3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3"/>
    </row>
    <row r="181" spans="1:14" x14ac:dyDescent="0.3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3"/>
    </row>
    <row r="182" spans="1:14" x14ac:dyDescent="0.3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3"/>
    </row>
    <row r="183" spans="1:14" x14ac:dyDescent="0.3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3"/>
    </row>
    <row r="184" spans="1:14" x14ac:dyDescent="0.3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3"/>
    </row>
    <row r="185" spans="1:14" x14ac:dyDescent="0.3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3"/>
    </row>
    <row r="186" spans="1:14" x14ac:dyDescent="0.3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3"/>
    </row>
    <row r="187" spans="1:14" x14ac:dyDescent="0.3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3"/>
    </row>
    <row r="188" spans="1:14" x14ac:dyDescent="0.3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3"/>
    </row>
    <row r="189" spans="1:14" x14ac:dyDescent="0.3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3"/>
    </row>
    <row r="190" spans="1:14" x14ac:dyDescent="0.3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3"/>
    </row>
    <row r="191" spans="1:14" x14ac:dyDescent="0.3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3"/>
    </row>
    <row r="192" spans="1:14" x14ac:dyDescent="0.3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3"/>
    </row>
    <row r="193" spans="1:14" x14ac:dyDescent="0.3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3"/>
    </row>
    <row r="194" spans="1:14" x14ac:dyDescent="0.3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3"/>
    </row>
    <row r="195" spans="1:14" x14ac:dyDescent="0.3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3"/>
    </row>
    <row r="196" spans="1:14" x14ac:dyDescent="0.3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3"/>
    </row>
    <row r="197" spans="1:14" x14ac:dyDescent="0.3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3"/>
    </row>
    <row r="198" spans="1:14" x14ac:dyDescent="0.3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3"/>
    </row>
    <row r="199" spans="1:14" x14ac:dyDescent="0.3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8"/>
    </row>
  </sheetData>
  <mergeCells count="33">
    <mergeCell ref="T13:X13"/>
    <mergeCell ref="L11:N11"/>
    <mergeCell ref="L12:N12"/>
    <mergeCell ref="H12:J12"/>
    <mergeCell ref="H13:J13"/>
    <mergeCell ref="A1:N1"/>
    <mergeCell ref="A2:N2"/>
    <mergeCell ref="A3:N3"/>
    <mergeCell ref="A4:N4"/>
    <mergeCell ref="H14:J14"/>
    <mergeCell ref="A8:N8"/>
    <mergeCell ref="A9:F9"/>
    <mergeCell ref="A12:F12"/>
    <mergeCell ref="A5:N5"/>
    <mergeCell ref="A11:E11"/>
    <mergeCell ref="A15:E15"/>
    <mergeCell ref="A7:N7"/>
    <mergeCell ref="G9:M9"/>
    <mergeCell ref="A13:E13"/>
    <mergeCell ref="A14:E14"/>
    <mergeCell ref="H11:K11"/>
    <mergeCell ref="H15:J15"/>
    <mergeCell ref="A45:H46"/>
    <mergeCell ref="J42:N42"/>
    <mergeCell ref="J45:N45"/>
    <mergeCell ref="A16:E16"/>
    <mergeCell ref="A39:B39"/>
    <mergeCell ref="A40:F44"/>
    <mergeCell ref="J35:M35"/>
    <mergeCell ref="J36:L36"/>
    <mergeCell ref="J37:L37"/>
    <mergeCell ref="J38:L38"/>
    <mergeCell ref="J39:L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39B9-A36E-4495-88F3-7207C748F16F}">
  <dimension ref="A1:AB199"/>
  <sheetViews>
    <sheetView tabSelected="1" zoomScale="115" zoomScaleNormal="115" workbookViewId="0">
      <selection activeCell="P13" sqref="P13"/>
    </sheetView>
  </sheetViews>
  <sheetFormatPr defaultRowHeight="14.4" x14ac:dyDescent="0.3"/>
  <cols>
    <col min="1" max="1" width="2.44140625" style="55" customWidth="1"/>
    <col min="2" max="2" width="14.21875" style="55" customWidth="1"/>
    <col min="3" max="3" width="3.77734375" style="55" customWidth="1"/>
    <col min="4" max="4" width="7.109375" style="55" bestFit="1" customWidth="1"/>
    <col min="5" max="5" width="5.77734375" style="55" bestFit="1" customWidth="1"/>
    <col min="6" max="6" width="8.21875" style="55" customWidth="1"/>
    <col min="7" max="7" width="7.109375" style="55" customWidth="1"/>
    <col min="8" max="8" width="4.109375" style="55" customWidth="1"/>
    <col min="9" max="9" width="4.77734375" style="55" customWidth="1"/>
    <col min="10" max="10" width="6.21875" style="55" customWidth="1"/>
    <col min="11" max="11" width="5.33203125" style="55" customWidth="1"/>
    <col min="12" max="12" width="4.5546875" style="55" customWidth="1"/>
    <col min="13" max="13" width="4.77734375" style="55" customWidth="1"/>
    <col min="14" max="25" width="8.88671875" style="55"/>
    <col min="26" max="26" width="17.88671875" style="55" bestFit="1" customWidth="1"/>
    <col min="27" max="27" width="8.5546875" style="55" bestFit="1" customWidth="1"/>
    <col min="28" max="28" width="10.33203125" style="55" bestFit="1" customWidth="1"/>
    <col min="29" max="16384" width="8.88671875" style="55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57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/>
      <c r="B9" s="88"/>
      <c r="C9" s="88"/>
      <c r="D9" s="88"/>
      <c r="E9" s="88"/>
      <c r="F9" s="88"/>
      <c r="G9" s="88" t="s">
        <v>103</v>
      </c>
      <c r="H9" s="88"/>
      <c r="I9" s="88"/>
      <c r="J9" s="88"/>
      <c r="K9" s="88"/>
      <c r="L9" s="88"/>
      <c r="M9" s="88"/>
      <c r="N9" s="19"/>
    </row>
    <row r="10" spans="1:28" x14ac:dyDescent="0.3">
      <c r="A10" s="57"/>
      <c r="B10" s="56"/>
      <c r="C10" s="56"/>
      <c r="D10" s="56"/>
      <c r="E10" s="56"/>
      <c r="F10" s="56"/>
      <c r="G10" s="56"/>
      <c r="H10" s="58"/>
      <c r="I10" s="58"/>
      <c r="J10" s="58"/>
      <c r="K10" s="58"/>
      <c r="L10" s="56"/>
      <c r="M10" s="56"/>
      <c r="N10" s="13"/>
    </row>
    <row r="11" spans="1:28" x14ac:dyDescent="0.3">
      <c r="A11" s="89" t="s">
        <v>109</v>
      </c>
      <c r="B11" s="90"/>
      <c r="C11" s="90"/>
      <c r="D11" s="90"/>
      <c r="E11" s="90"/>
      <c r="F11" s="56"/>
      <c r="G11" s="56"/>
      <c r="H11" s="91" t="s">
        <v>120</v>
      </c>
      <c r="I11" s="91"/>
      <c r="J11" s="91"/>
      <c r="K11" s="91"/>
      <c r="L11" s="91" t="s">
        <v>137</v>
      </c>
      <c r="M11" s="91"/>
      <c r="N11" s="92"/>
    </row>
    <row r="12" spans="1:28" x14ac:dyDescent="0.3">
      <c r="A12" s="94" t="s">
        <v>110</v>
      </c>
      <c r="B12" s="95"/>
      <c r="C12" s="95"/>
      <c r="D12" s="95"/>
      <c r="E12" s="95"/>
      <c r="F12" s="95"/>
      <c r="G12" s="56"/>
      <c r="H12" s="91" t="s">
        <v>61</v>
      </c>
      <c r="I12" s="91"/>
      <c r="J12" s="91"/>
      <c r="K12" s="56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56"/>
      <c r="G13" s="56"/>
      <c r="H13" s="91" t="s">
        <v>62</v>
      </c>
      <c r="I13" s="91"/>
      <c r="J13" s="91"/>
      <c r="K13" s="56"/>
      <c r="L13" s="56"/>
      <c r="M13" s="56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56"/>
      <c r="G14" s="56"/>
      <c r="H14" s="91" t="s">
        <v>63</v>
      </c>
      <c r="I14" s="91"/>
      <c r="J14" s="91"/>
      <c r="K14" s="56"/>
      <c r="L14" s="56"/>
      <c r="M14" s="56"/>
      <c r="N14" s="13"/>
      <c r="AB14" s="10"/>
    </row>
    <row r="15" spans="1:28" x14ac:dyDescent="0.3">
      <c r="A15" s="94" t="s">
        <v>107</v>
      </c>
      <c r="B15" s="95"/>
      <c r="C15" s="95"/>
      <c r="D15" s="95"/>
      <c r="E15" s="95"/>
      <c r="F15" s="56"/>
      <c r="G15" s="56"/>
      <c r="H15" s="91" t="s">
        <v>64</v>
      </c>
      <c r="I15" s="91"/>
      <c r="J15" s="91"/>
      <c r="K15" s="56"/>
      <c r="L15" s="56"/>
      <c r="M15" s="56"/>
      <c r="N15" s="13"/>
    </row>
    <row r="16" spans="1:28" x14ac:dyDescent="0.3">
      <c r="A16" s="98"/>
      <c r="B16" s="99"/>
      <c r="C16" s="99"/>
      <c r="D16" s="99"/>
      <c r="E16" s="99"/>
      <c r="F16" s="56"/>
      <c r="G16" s="56"/>
      <c r="H16" s="56"/>
      <c r="I16" s="56"/>
      <c r="J16" s="56"/>
      <c r="K16" s="56"/>
      <c r="L16" s="56"/>
      <c r="M16" s="56"/>
      <c r="N16" s="13"/>
    </row>
    <row r="17" spans="1:18" x14ac:dyDescent="0.3">
      <c r="A17" s="57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84</v>
      </c>
      <c r="C19" s="24"/>
      <c r="D19" s="24" t="s">
        <v>71</v>
      </c>
      <c r="E19" s="48">
        <v>44317</v>
      </c>
      <c r="F19" s="47" t="s">
        <v>91</v>
      </c>
      <c r="G19" s="48">
        <v>45017</v>
      </c>
      <c r="H19" s="24" t="s">
        <v>108</v>
      </c>
      <c r="I19" s="24" t="s">
        <v>106</v>
      </c>
      <c r="J19" s="29">
        <v>134</v>
      </c>
      <c r="K19" s="24">
        <v>107.2</v>
      </c>
      <c r="L19" s="31">
        <v>0.12</v>
      </c>
      <c r="M19" s="24">
        <v>0</v>
      </c>
      <c r="N19" s="29">
        <v>964.8</v>
      </c>
    </row>
    <row r="20" spans="1:18" x14ac:dyDescent="0.3">
      <c r="A20" s="21">
        <v>2</v>
      </c>
      <c r="B20" s="24" t="s">
        <v>59</v>
      </c>
      <c r="C20" s="47">
        <v>9021</v>
      </c>
      <c r="D20" s="24" t="s">
        <v>71</v>
      </c>
      <c r="E20" s="48">
        <v>44317</v>
      </c>
      <c r="F20" s="47" t="s">
        <v>60</v>
      </c>
      <c r="G20" s="48">
        <v>45017</v>
      </c>
      <c r="H20" s="24" t="s">
        <v>108</v>
      </c>
      <c r="I20" s="24" t="s">
        <v>106</v>
      </c>
      <c r="J20" s="49">
        <v>93</v>
      </c>
      <c r="K20" s="49">
        <v>74.400000000000006</v>
      </c>
      <c r="L20" s="31">
        <v>0.12</v>
      </c>
      <c r="M20" s="24">
        <v>0</v>
      </c>
      <c r="N20" s="29">
        <v>669.6</v>
      </c>
    </row>
    <row r="21" spans="1:18" x14ac:dyDescent="0.3">
      <c r="A21" s="21">
        <v>3</v>
      </c>
      <c r="B21" s="24" t="s">
        <v>83</v>
      </c>
      <c r="C21" s="24"/>
      <c r="D21" s="24" t="s">
        <v>71</v>
      </c>
      <c r="E21" s="48">
        <v>44317</v>
      </c>
      <c r="F21" s="47" t="s">
        <v>88</v>
      </c>
      <c r="G21" s="48">
        <v>45017</v>
      </c>
      <c r="H21" s="24" t="s">
        <v>108</v>
      </c>
      <c r="I21" s="24" t="s">
        <v>106</v>
      </c>
      <c r="J21" s="29">
        <v>98</v>
      </c>
      <c r="K21" s="24">
        <v>78.400000000000006</v>
      </c>
      <c r="L21" s="31">
        <v>0.12</v>
      </c>
      <c r="M21" s="24">
        <v>0</v>
      </c>
      <c r="N21" s="29">
        <v>705.6</v>
      </c>
    </row>
    <row r="22" spans="1:18" x14ac:dyDescent="0.3">
      <c r="A22" s="21"/>
      <c r="B22" s="24"/>
      <c r="C22" s="24"/>
      <c r="D22" s="24"/>
      <c r="E22" s="26"/>
      <c r="F22" s="24"/>
      <c r="G22" s="26"/>
      <c r="H22" s="24"/>
      <c r="I22" s="24"/>
      <c r="J22" s="29"/>
      <c r="K22" s="24"/>
      <c r="L22" s="31"/>
      <c r="M22" s="24"/>
      <c r="N22" s="29"/>
    </row>
    <row r="23" spans="1:18" x14ac:dyDescent="0.3">
      <c r="A23" s="21"/>
      <c r="B23" s="24"/>
      <c r="C23" s="24"/>
      <c r="D23" s="24"/>
      <c r="E23" s="26"/>
      <c r="F23" s="24"/>
      <c r="G23" s="26"/>
      <c r="H23" s="24"/>
      <c r="I23" s="24"/>
      <c r="J23" s="29"/>
      <c r="K23" s="24"/>
      <c r="L23" s="31"/>
      <c r="M23" s="24"/>
      <c r="N23" s="29"/>
    </row>
    <row r="24" spans="1:18" x14ac:dyDescent="0.3">
      <c r="A24" s="21"/>
      <c r="B24" s="24"/>
      <c r="C24" s="24"/>
      <c r="D24" s="24"/>
      <c r="E24" s="26"/>
      <c r="F24" s="24"/>
      <c r="G24" s="26"/>
      <c r="H24" s="24"/>
      <c r="I24" s="24"/>
      <c r="J24" s="29"/>
      <c r="K24" s="24"/>
      <c r="L24" s="31"/>
      <c r="M24" s="24"/>
      <c r="N24" s="29"/>
    </row>
    <row r="25" spans="1:18" x14ac:dyDescent="0.3">
      <c r="A25" s="21"/>
      <c r="B25" s="24"/>
      <c r="C25" s="24"/>
      <c r="D25" s="24"/>
      <c r="E25" s="26"/>
      <c r="F25" s="24"/>
      <c r="G25" s="26"/>
      <c r="H25" s="24"/>
      <c r="I25" s="24"/>
      <c r="J25" s="29"/>
      <c r="K25" s="24"/>
      <c r="L25" s="31"/>
      <c r="M25" s="24"/>
      <c r="N25" s="29"/>
    </row>
    <row r="26" spans="1:18" x14ac:dyDescent="0.3">
      <c r="A26" s="2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8" x14ac:dyDescent="0.3">
      <c r="A27" s="21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8" x14ac:dyDescent="0.3">
      <c r="A28" s="59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59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R29" s="41"/>
    </row>
    <row r="30" spans="1:18" x14ac:dyDescent="0.3">
      <c r="A30" s="59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8" x14ac:dyDescent="0.3">
      <c r="A31" s="59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8" x14ac:dyDescent="0.3">
      <c r="A32" s="5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3">
      <c r="A33" s="5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3">
      <c r="A34" s="1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x14ac:dyDescent="0.3">
      <c r="A35" s="57"/>
      <c r="B35" s="56"/>
      <c r="C35" s="56"/>
      <c r="D35" s="56"/>
      <c r="E35" s="56"/>
      <c r="F35" s="56"/>
      <c r="G35" s="56"/>
      <c r="H35" s="56"/>
      <c r="I35" s="56"/>
      <c r="J35" s="93" t="s">
        <v>66</v>
      </c>
      <c r="K35" s="93"/>
      <c r="L35" s="93"/>
      <c r="M35" s="93"/>
      <c r="N35" s="33">
        <f>SUM(N19:N21)</f>
        <v>2340</v>
      </c>
    </row>
    <row r="36" spans="1:14" x14ac:dyDescent="0.3">
      <c r="A36" s="57"/>
      <c r="B36" s="56"/>
      <c r="C36" s="56"/>
      <c r="D36" s="56"/>
      <c r="E36" s="56"/>
      <c r="F36" s="56"/>
      <c r="G36" s="56"/>
      <c r="H36" s="56"/>
      <c r="I36" s="56"/>
      <c r="J36" s="102" t="s">
        <v>67</v>
      </c>
      <c r="K36" s="102"/>
      <c r="L36" s="102"/>
      <c r="M36" s="69"/>
      <c r="N36" s="13">
        <v>140.4</v>
      </c>
    </row>
    <row r="37" spans="1:14" x14ac:dyDescent="0.3">
      <c r="A37" s="57"/>
      <c r="B37" s="56"/>
      <c r="C37" s="56"/>
      <c r="D37" s="56"/>
      <c r="E37" s="56"/>
      <c r="F37" s="56"/>
      <c r="G37" s="56"/>
      <c r="H37" s="56"/>
      <c r="I37" s="56"/>
      <c r="J37" s="95" t="s">
        <v>68</v>
      </c>
      <c r="K37" s="95"/>
      <c r="L37" s="95"/>
      <c r="M37" s="69"/>
      <c r="N37" s="13">
        <v>104.4</v>
      </c>
    </row>
    <row r="38" spans="1:14" x14ac:dyDescent="0.3">
      <c r="A38" s="57"/>
      <c r="B38" s="56"/>
      <c r="C38" s="56"/>
      <c r="D38" s="56"/>
      <c r="E38" s="56"/>
      <c r="F38" s="56"/>
      <c r="G38" s="56"/>
      <c r="H38" s="56"/>
      <c r="I38" s="56"/>
      <c r="J38" s="95" t="s">
        <v>69</v>
      </c>
      <c r="K38" s="95"/>
      <c r="L38" s="95"/>
      <c r="M38" s="69"/>
      <c r="N38" s="13">
        <v>0.8</v>
      </c>
    </row>
    <row r="39" spans="1:14" x14ac:dyDescent="0.3">
      <c r="A39" s="103" t="s">
        <v>52</v>
      </c>
      <c r="B39" s="104"/>
      <c r="C39" s="56"/>
      <c r="D39" s="56"/>
      <c r="E39" s="56"/>
      <c r="F39" s="56"/>
      <c r="G39" s="56"/>
      <c r="H39" s="56"/>
      <c r="I39" s="56"/>
      <c r="J39" s="105" t="s">
        <v>70</v>
      </c>
      <c r="K39" s="105"/>
      <c r="L39" s="105"/>
      <c r="M39" s="69"/>
      <c r="N39" s="33">
        <v>2584</v>
      </c>
    </row>
    <row r="40" spans="1:14" x14ac:dyDescent="0.3">
      <c r="A40" s="100" t="s">
        <v>53</v>
      </c>
      <c r="B40" s="101"/>
      <c r="C40" s="101"/>
      <c r="D40" s="101"/>
      <c r="E40" s="101"/>
      <c r="F40" s="101"/>
      <c r="G40" s="56"/>
      <c r="H40" s="56"/>
      <c r="I40" s="56"/>
      <c r="J40" s="56"/>
      <c r="K40" s="56"/>
      <c r="L40" s="56"/>
      <c r="M40" s="56"/>
      <c r="N40" s="13"/>
    </row>
    <row r="41" spans="1:14" x14ac:dyDescent="0.3">
      <c r="A41" s="100"/>
      <c r="B41" s="101"/>
      <c r="C41" s="101"/>
      <c r="D41" s="101"/>
      <c r="E41" s="101"/>
      <c r="F41" s="101"/>
      <c r="G41" s="56"/>
      <c r="H41" s="56"/>
      <c r="I41" s="56"/>
      <c r="N41" s="13"/>
    </row>
    <row r="42" spans="1:14" x14ac:dyDescent="0.3">
      <c r="A42" s="100"/>
      <c r="B42" s="101"/>
      <c r="C42" s="101"/>
      <c r="D42" s="101"/>
      <c r="E42" s="101"/>
      <c r="F42" s="101"/>
      <c r="G42" s="56"/>
      <c r="H42" s="56"/>
      <c r="I42" s="56"/>
      <c r="J42" s="78" t="s">
        <v>55</v>
      </c>
      <c r="K42" s="78"/>
      <c r="L42" s="78"/>
      <c r="M42" s="78"/>
      <c r="N42" s="79"/>
    </row>
    <row r="43" spans="1:14" x14ac:dyDescent="0.3">
      <c r="A43" s="100"/>
      <c r="B43" s="101"/>
      <c r="C43" s="101"/>
      <c r="D43" s="101"/>
      <c r="E43" s="101"/>
      <c r="F43" s="101"/>
      <c r="G43" s="56"/>
      <c r="H43" s="56"/>
      <c r="I43" s="56"/>
      <c r="J43" s="56"/>
      <c r="K43" s="56"/>
      <c r="L43" s="56"/>
      <c r="M43" s="56"/>
      <c r="N43" s="13"/>
    </row>
    <row r="44" spans="1:14" x14ac:dyDescent="0.3">
      <c r="A44" s="100"/>
      <c r="B44" s="101"/>
      <c r="C44" s="101"/>
      <c r="D44" s="101"/>
      <c r="E44" s="101"/>
      <c r="F44" s="101"/>
      <c r="G44" s="56"/>
      <c r="H44" s="56"/>
      <c r="I44" s="56"/>
      <c r="J44" s="56"/>
      <c r="K44" s="56"/>
      <c r="L44" s="56"/>
      <c r="M44" s="56"/>
      <c r="N44" s="13"/>
    </row>
    <row r="45" spans="1:14" x14ac:dyDescent="0.3">
      <c r="A45" s="100" t="s">
        <v>54</v>
      </c>
      <c r="B45" s="101"/>
      <c r="C45" s="101"/>
      <c r="D45" s="101"/>
      <c r="E45" s="101"/>
      <c r="F45" s="101"/>
      <c r="G45" s="101"/>
      <c r="H45" s="101"/>
      <c r="I45" s="56"/>
      <c r="J45" s="78" t="s">
        <v>56</v>
      </c>
      <c r="K45" s="78"/>
      <c r="L45" s="78"/>
      <c r="M45" s="78"/>
      <c r="N45" s="79"/>
    </row>
    <row r="46" spans="1:14" x14ac:dyDescent="0.3">
      <c r="A46" s="100"/>
      <c r="B46" s="101"/>
      <c r="C46" s="101"/>
      <c r="D46" s="101"/>
      <c r="E46" s="101"/>
      <c r="F46" s="101"/>
      <c r="G46" s="101"/>
      <c r="H46" s="101"/>
      <c r="I46" s="56"/>
      <c r="J46" s="56"/>
      <c r="K46" s="56"/>
      <c r="L46" s="56"/>
      <c r="M46" s="56"/>
      <c r="N46" s="13"/>
    </row>
    <row r="47" spans="1:14" x14ac:dyDescent="0.3">
      <c r="A47" s="57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13"/>
    </row>
    <row r="48" spans="1:14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</row>
    <row r="49" spans="1:14" x14ac:dyDescent="0.3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</row>
    <row r="50" spans="1:14" x14ac:dyDescent="0.3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</row>
    <row r="51" spans="1:14" x14ac:dyDescent="0.3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</row>
    <row r="52" spans="1:14" x14ac:dyDescent="0.3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</row>
    <row r="53" spans="1:14" x14ac:dyDescent="0.3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</row>
    <row r="54" spans="1:14" x14ac:dyDescent="0.3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</row>
    <row r="55" spans="1:14" x14ac:dyDescent="0.3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</row>
    <row r="56" spans="1:14" x14ac:dyDescent="0.3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</row>
    <row r="57" spans="1:14" x14ac:dyDescent="0.3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</row>
    <row r="58" spans="1:14" x14ac:dyDescent="0.3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</row>
    <row r="59" spans="1:14" x14ac:dyDescent="0.3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</row>
    <row r="60" spans="1:14" x14ac:dyDescent="0.3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1" spans="1:14" x14ac:dyDescent="0.3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</row>
    <row r="62" spans="1:14" x14ac:dyDescent="0.3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spans="1:14" x14ac:dyDescent="0.3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</row>
    <row r="64" spans="1:14" x14ac:dyDescent="0.3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</row>
    <row r="65" spans="1:14" x14ac:dyDescent="0.3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</row>
    <row r="66" spans="1:14" x14ac:dyDescent="0.3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</row>
    <row r="67" spans="1:14" x14ac:dyDescent="0.3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</row>
    <row r="68" spans="1:14" x14ac:dyDescent="0.3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</row>
    <row r="69" spans="1:14" x14ac:dyDescent="0.3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</row>
    <row r="70" spans="1:14" x14ac:dyDescent="0.3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</row>
    <row r="71" spans="1:14" x14ac:dyDescent="0.3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</row>
    <row r="72" spans="1:14" x14ac:dyDescent="0.3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</row>
    <row r="73" spans="1:14" x14ac:dyDescent="0.3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</row>
    <row r="74" spans="1:14" x14ac:dyDescent="0.3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</row>
    <row r="75" spans="1:14" x14ac:dyDescent="0.3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</row>
    <row r="76" spans="1:14" x14ac:dyDescent="0.3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</row>
    <row r="77" spans="1:14" x14ac:dyDescent="0.3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</row>
    <row r="78" spans="1:14" x14ac:dyDescent="0.3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</row>
    <row r="79" spans="1:14" x14ac:dyDescent="0.3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</row>
    <row r="80" spans="1:14" x14ac:dyDescent="0.3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</row>
    <row r="81" spans="1:14" x14ac:dyDescent="0.3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</row>
    <row r="82" spans="1:14" x14ac:dyDescent="0.3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</row>
    <row r="83" spans="1:14" x14ac:dyDescent="0.3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</row>
    <row r="84" spans="1:14" x14ac:dyDescent="0.3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</row>
    <row r="85" spans="1:14" x14ac:dyDescent="0.3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</row>
    <row r="86" spans="1:14" x14ac:dyDescent="0.3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</row>
    <row r="87" spans="1:14" x14ac:dyDescent="0.3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</row>
    <row r="88" spans="1:14" x14ac:dyDescent="0.3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</row>
    <row r="89" spans="1:14" x14ac:dyDescent="0.3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</row>
    <row r="90" spans="1:14" x14ac:dyDescent="0.3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</row>
    <row r="91" spans="1:14" x14ac:dyDescent="0.3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</row>
    <row r="92" spans="1:14" x14ac:dyDescent="0.3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</row>
    <row r="93" spans="1:14" x14ac:dyDescent="0.3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</row>
    <row r="94" spans="1:14" x14ac:dyDescent="0.3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</row>
    <row r="95" spans="1:14" x14ac:dyDescent="0.3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</row>
    <row r="96" spans="1:14" x14ac:dyDescent="0.3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</row>
    <row r="97" spans="1:14" x14ac:dyDescent="0.3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</row>
    <row r="98" spans="1:14" x14ac:dyDescent="0.3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</row>
    <row r="99" spans="1:14" x14ac:dyDescent="0.3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</row>
    <row r="100" spans="1:14" x14ac:dyDescent="0.3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</row>
    <row r="101" spans="1:14" x14ac:dyDescent="0.3">
      <c r="A101" s="57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13"/>
    </row>
    <row r="102" spans="1:14" x14ac:dyDescent="0.3">
      <c r="A102" s="57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13"/>
    </row>
    <row r="103" spans="1:14" x14ac:dyDescent="0.3">
      <c r="A103" s="57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13"/>
    </row>
    <row r="104" spans="1:14" x14ac:dyDescent="0.3">
      <c r="A104" s="57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13"/>
    </row>
    <row r="105" spans="1:14" x14ac:dyDescent="0.3">
      <c r="A105" s="57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13"/>
    </row>
    <row r="106" spans="1:14" x14ac:dyDescent="0.3">
      <c r="A106" s="57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13"/>
    </row>
    <row r="107" spans="1:14" x14ac:dyDescent="0.3">
      <c r="A107" s="57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13"/>
    </row>
    <row r="108" spans="1:14" x14ac:dyDescent="0.3">
      <c r="A108" s="57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13"/>
    </row>
    <row r="109" spans="1:14" x14ac:dyDescent="0.3">
      <c r="A109" s="57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13"/>
    </row>
    <row r="110" spans="1:14" x14ac:dyDescent="0.3">
      <c r="A110" s="57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13"/>
    </row>
    <row r="111" spans="1:14" x14ac:dyDescent="0.3">
      <c r="A111" s="57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13"/>
    </row>
    <row r="112" spans="1:14" x14ac:dyDescent="0.3">
      <c r="A112" s="57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13"/>
    </row>
    <row r="113" spans="1:14" x14ac:dyDescent="0.3">
      <c r="A113" s="57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13"/>
    </row>
    <row r="114" spans="1:14" x14ac:dyDescent="0.3">
      <c r="A114" s="57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13"/>
    </row>
    <row r="115" spans="1:14" x14ac:dyDescent="0.3">
      <c r="A115" s="57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13"/>
    </row>
    <row r="116" spans="1:14" x14ac:dyDescent="0.3">
      <c r="A116" s="57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13"/>
    </row>
    <row r="117" spans="1:14" x14ac:dyDescent="0.3">
      <c r="A117" s="57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13"/>
    </row>
    <row r="118" spans="1:14" x14ac:dyDescent="0.3">
      <c r="A118" s="57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13"/>
    </row>
    <row r="119" spans="1:14" x14ac:dyDescent="0.3">
      <c r="A119" s="57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13"/>
    </row>
    <row r="120" spans="1:14" x14ac:dyDescent="0.3">
      <c r="A120" s="57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13"/>
    </row>
    <row r="121" spans="1:14" x14ac:dyDescent="0.3">
      <c r="A121" s="57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13"/>
    </row>
    <row r="122" spans="1:14" x14ac:dyDescent="0.3">
      <c r="A122" s="57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13"/>
    </row>
    <row r="123" spans="1:14" x14ac:dyDescent="0.3">
      <c r="A123" s="57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13"/>
    </row>
    <row r="124" spans="1:14" x14ac:dyDescent="0.3">
      <c r="A124" s="57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13"/>
    </row>
    <row r="125" spans="1:14" x14ac:dyDescent="0.3">
      <c r="A125" s="57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13"/>
    </row>
    <row r="126" spans="1:14" x14ac:dyDescent="0.3">
      <c r="A126" s="57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13"/>
    </row>
    <row r="127" spans="1:14" x14ac:dyDescent="0.3">
      <c r="A127" s="57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13"/>
    </row>
    <row r="128" spans="1:14" x14ac:dyDescent="0.3">
      <c r="A128" s="57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13"/>
    </row>
    <row r="129" spans="1:14" x14ac:dyDescent="0.3">
      <c r="A129" s="57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13"/>
    </row>
    <row r="130" spans="1:14" x14ac:dyDescent="0.3">
      <c r="A130" s="57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13"/>
    </row>
    <row r="131" spans="1:14" x14ac:dyDescent="0.3">
      <c r="A131" s="57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13"/>
    </row>
    <row r="132" spans="1:14" x14ac:dyDescent="0.3">
      <c r="A132" s="57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13"/>
    </row>
    <row r="133" spans="1:14" x14ac:dyDescent="0.3">
      <c r="A133" s="57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13"/>
    </row>
    <row r="134" spans="1:14" x14ac:dyDescent="0.3">
      <c r="A134" s="57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13"/>
    </row>
    <row r="135" spans="1:14" x14ac:dyDescent="0.3">
      <c r="A135" s="57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13"/>
    </row>
    <row r="136" spans="1:14" x14ac:dyDescent="0.3">
      <c r="A136" s="57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13"/>
    </row>
    <row r="137" spans="1:14" x14ac:dyDescent="0.3">
      <c r="A137" s="57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13"/>
    </row>
    <row r="138" spans="1:14" x14ac:dyDescent="0.3">
      <c r="A138" s="57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13"/>
    </row>
    <row r="139" spans="1:14" x14ac:dyDescent="0.3">
      <c r="A139" s="57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13"/>
    </row>
    <row r="140" spans="1:14" x14ac:dyDescent="0.3">
      <c r="A140" s="57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13"/>
    </row>
    <row r="141" spans="1:14" x14ac:dyDescent="0.3">
      <c r="A141" s="57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13"/>
    </row>
    <row r="142" spans="1:14" x14ac:dyDescent="0.3">
      <c r="A142" s="57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13"/>
    </row>
    <row r="143" spans="1:14" x14ac:dyDescent="0.3">
      <c r="A143" s="57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13"/>
    </row>
    <row r="144" spans="1:14" x14ac:dyDescent="0.3">
      <c r="A144" s="57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13"/>
    </row>
    <row r="145" spans="1:14" x14ac:dyDescent="0.3">
      <c r="A145" s="57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13"/>
    </row>
    <row r="146" spans="1:14" x14ac:dyDescent="0.3">
      <c r="A146" s="57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13"/>
    </row>
    <row r="147" spans="1:14" x14ac:dyDescent="0.3">
      <c r="A147" s="57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13"/>
    </row>
    <row r="148" spans="1:14" x14ac:dyDescent="0.3">
      <c r="A148" s="57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13"/>
    </row>
    <row r="149" spans="1:14" x14ac:dyDescent="0.3">
      <c r="A149" s="57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13"/>
    </row>
    <row r="150" spans="1:14" x14ac:dyDescent="0.3">
      <c r="A150" s="57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13"/>
    </row>
    <row r="151" spans="1:14" x14ac:dyDescent="0.3">
      <c r="A151" s="57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13"/>
    </row>
    <row r="152" spans="1:14" x14ac:dyDescent="0.3">
      <c r="A152" s="57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13"/>
    </row>
    <row r="153" spans="1:14" x14ac:dyDescent="0.3">
      <c r="A153" s="57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13"/>
    </row>
    <row r="154" spans="1:14" x14ac:dyDescent="0.3">
      <c r="A154" s="57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13"/>
    </row>
    <row r="155" spans="1:14" x14ac:dyDescent="0.3">
      <c r="A155" s="57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13"/>
    </row>
    <row r="156" spans="1:14" x14ac:dyDescent="0.3">
      <c r="A156" s="57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13"/>
    </row>
    <row r="157" spans="1:14" x14ac:dyDescent="0.3">
      <c r="A157" s="57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13"/>
    </row>
    <row r="158" spans="1:14" x14ac:dyDescent="0.3">
      <c r="A158" s="57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13"/>
    </row>
    <row r="159" spans="1:14" x14ac:dyDescent="0.3">
      <c r="A159" s="57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13"/>
    </row>
    <row r="160" spans="1:14" x14ac:dyDescent="0.3">
      <c r="A160" s="57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13"/>
    </row>
    <row r="161" spans="1:14" x14ac:dyDescent="0.3">
      <c r="A161" s="57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13"/>
    </row>
    <row r="162" spans="1:14" x14ac:dyDescent="0.3">
      <c r="A162" s="57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13"/>
    </row>
    <row r="163" spans="1:14" x14ac:dyDescent="0.3">
      <c r="A163" s="57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13"/>
    </row>
    <row r="164" spans="1:14" x14ac:dyDescent="0.3">
      <c r="A164" s="57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13"/>
    </row>
    <row r="165" spans="1:14" x14ac:dyDescent="0.3">
      <c r="A165" s="57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13"/>
    </row>
    <row r="166" spans="1:14" x14ac:dyDescent="0.3">
      <c r="A166" s="57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13"/>
    </row>
    <row r="167" spans="1:14" x14ac:dyDescent="0.3">
      <c r="A167" s="57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13"/>
    </row>
    <row r="168" spans="1:14" x14ac:dyDescent="0.3">
      <c r="A168" s="57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13"/>
    </row>
    <row r="169" spans="1:14" x14ac:dyDescent="0.3">
      <c r="A169" s="57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13"/>
    </row>
    <row r="170" spans="1:14" x14ac:dyDescent="0.3">
      <c r="A170" s="57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13"/>
    </row>
    <row r="171" spans="1:14" x14ac:dyDescent="0.3">
      <c r="A171" s="57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13"/>
    </row>
    <row r="172" spans="1:14" x14ac:dyDescent="0.3">
      <c r="A172" s="57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13"/>
    </row>
    <row r="173" spans="1:14" x14ac:dyDescent="0.3">
      <c r="A173" s="57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13"/>
    </row>
    <row r="174" spans="1:14" x14ac:dyDescent="0.3">
      <c r="A174" s="57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13"/>
    </row>
    <row r="175" spans="1:14" x14ac:dyDescent="0.3">
      <c r="A175" s="57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13"/>
    </row>
    <row r="176" spans="1:14" x14ac:dyDescent="0.3">
      <c r="A176" s="57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13"/>
    </row>
    <row r="177" spans="1:14" x14ac:dyDescent="0.3">
      <c r="A177" s="57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13"/>
    </row>
    <row r="178" spans="1:14" x14ac:dyDescent="0.3">
      <c r="A178" s="57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13"/>
    </row>
    <row r="179" spans="1:14" x14ac:dyDescent="0.3">
      <c r="A179" s="57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13"/>
    </row>
    <row r="180" spans="1:14" x14ac:dyDescent="0.3">
      <c r="A180" s="57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13"/>
    </row>
    <row r="181" spans="1:14" x14ac:dyDescent="0.3">
      <c r="A181" s="57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13"/>
    </row>
    <row r="182" spans="1:14" x14ac:dyDescent="0.3">
      <c r="A182" s="57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13"/>
    </row>
    <row r="183" spans="1:14" x14ac:dyDescent="0.3">
      <c r="A183" s="57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13"/>
    </row>
    <row r="184" spans="1:14" x14ac:dyDescent="0.3">
      <c r="A184" s="57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13"/>
    </row>
    <row r="185" spans="1:14" x14ac:dyDescent="0.3">
      <c r="A185" s="57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13"/>
    </row>
    <row r="186" spans="1:14" x14ac:dyDescent="0.3">
      <c r="A186" s="57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13"/>
    </row>
    <row r="187" spans="1:14" x14ac:dyDescent="0.3">
      <c r="A187" s="57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13"/>
    </row>
    <row r="188" spans="1:14" x14ac:dyDescent="0.3">
      <c r="A188" s="57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13"/>
    </row>
    <row r="189" spans="1:14" x14ac:dyDescent="0.3">
      <c r="A189" s="57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13"/>
    </row>
    <row r="190" spans="1:14" x14ac:dyDescent="0.3">
      <c r="A190" s="57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13"/>
    </row>
    <row r="191" spans="1:14" x14ac:dyDescent="0.3">
      <c r="A191" s="57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13"/>
    </row>
    <row r="192" spans="1:14" x14ac:dyDescent="0.3">
      <c r="A192" s="57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13"/>
    </row>
    <row r="193" spans="1:14" x14ac:dyDescent="0.3">
      <c r="A193" s="57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13"/>
    </row>
    <row r="194" spans="1:14" x14ac:dyDescent="0.3">
      <c r="A194" s="57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13"/>
    </row>
    <row r="195" spans="1:14" x14ac:dyDescent="0.3">
      <c r="A195" s="57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13"/>
    </row>
    <row r="196" spans="1:14" x14ac:dyDescent="0.3">
      <c r="A196" s="57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13"/>
    </row>
    <row r="197" spans="1:14" x14ac:dyDescent="0.3">
      <c r="A197" s="57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13"/>
    </row>
    <row r="198" spans="1:14" x14ac:dyDescent="0.3">
      <c r="A198" s="57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13"/>
    </row>
    <row r="199" spans="1:14" x14ac:dyDescent="0.3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35:M35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45:H46"/>
    <mergeCell ref="J45:N45"/>
    <mergeCell ref="J36:L36"/>
    <mergeCell ref="J37:L37"/>
    <mergeCell ref="J38:L38"/>
    <mergeCell ref="A39:B39"/>
    <mergeCell ref="J39:L39"/>
    <mergeCell ref="A40:F44"/>
    <mergeCell ref="J42:N4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7267-E681-4E66-B7B3-496409713468}">
  <dimension ref="A1:AB199"/>
  <sheetViews>
    <sheetView zoomScaleNormal="100" workbookViewId="0">
      <selection activeCell="T31" sqref="T31"/>
    </sheetView>
  </sheetViews>
  <sheetFormatPr defaultRowHeight="14.4" x14ac:dyDescent="0.3"/>
  <cols>
    <col min="1" max="1" width="2.44140625" customWidth="1"/>
    <col min="2" max="2" width="14.21875" customWidth="1"/>
    <col min="3" max="3" width="3.77734375" customWidth="1"/>
    <col min="4" max="4" width="7.109375" bestFit="1" customWidth="1"/>
    <col min="5" max="5" width="5.77734375" bestFit="1" customWidth="1"/>
    <col min="6" max="6" width="8.21875" customWidth="1"/>
    <col min="7" max="7" width="7.109375" customWidth="1"/>
    <col min="8" max="8" width="4.109375" customWidth="1"/>
    <col min="9" max="9" width="4.77734375" customWidth="1"/>
    <col min="10" max="10" width="6.21875" customWidth="1"/>
    <col min="11" max="11" width="5.33203125" customWidth="1"/>
    <col min="12" max="12" width="4.5546875" customWidth="1"/>
    <col min="13" max="13" width="4.77734375" customWidth="1"/>
    <col min="26" max="26" width="17.88671875" bestFit="1" customWidth="1"/>
    <col min="27" max="27" width="8.5546875" bestFit="1" customWidth="1"/>
    <col min="28" max="28" width="10.33203125" bestFit="1" customWidth="1"/>
  </cols>
  <sheetData>
    <row r="1" spans="1:28" ht="28.8" x14ac:dyDescent="0.55000000000000004">
      <c r="A1" s="80" t="s">
        <v>100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101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1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15"/>
      <c r="B10" s="14"/>
      <c r="C10" s="14"/>
      <c r="D10" s="14"/>
      <c r="E10" s="14"/>
      <c r="F10" s="14"/>
      <c r="G10" s="14"/>
      <c r="H10" s="22"/>
      <c r="I10" s="22"/>
      <c r="J10" s="22"/>
      <c r="K10" s="22"/>
      <c r="L10" s="14"/>
      <c r="M10" s="14"/>
      <c r="N10" s="13"/>
    </row>
    <row r="11" spans="1:28" x14ac:dyDescent="0.3">
      <c r="A11" s="89" t="s">
        <v>45</v>
      </c>
      <c r="B11" s="90"/>
      <c r="C11" s="90"/>
      <c r="D11" s="90"/>
      <c r="E11" s="90"/>
      <c r="F11" s="14"/>
      <c r="G11" s="14"/>
      <c r="H11" s="91" t="s">
        <v>114</v>
      </c>
      <c r="I11" s="91"/>
      <c r="J11" s="91"/>
      <c r="K11" s="91"/>
      <c r="L11" s="91" t="s">
        <v>113</v>
      </c>
      <c r="M11" s="91"/>
      <c r="N11" s="92"/>
    </row>
    <row r="12" spans="1:28" x14ac:dyDescent="0.3">
      <c r="A12" s="94" t="s">
        <v>46</v>
      </c>
      <c r="B12" s="95"/>
      <c r="C12" s="95"/>
      <c r="D12" s="95"/>
      <c r="E12" s="95"/>
      <c r="F12" s="95"/>
      <c r="G12" s="14"/>
      <c r="H12" s="91" t="s">
        <v>61</v>
      </c>
      <c r="I12" s="91"/>
      <c r="J12" s="91"/>
      <c r="K12" s="14"/>
      <c r="L12" s="91"/>
      <c r="M12" s="91"/>
      <c r="N12" s="92"/>
    </row>
    <row r="13" spans="1:28" x14ac:dyDescent="0.3">
      <c r="A13" s="96" t="s">
        <v>47</v>
      </c>
      <c r="B13" s="97"/>
      <c r="C13" s="97"/>
      <c r="D13" s="97"/>
      <c r="E13" s="97"/>
      <c r="F13" s="14"/>
      <c r="G13" s="14"/>
      <c r="H13" s="91" t="s">
        <v>62</v>
      </c>
      <c r="I13" s="91"/>
      <c r="J13" s="91"/>
      <c r="K13" s="14"/>
      <c r="L13" s="14"/>
      <c r="M13" s="14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14"/>
      <c r="G14" s="14"/>
      <c r="H14" s="91" t="s">
        <v>63</v>
      </c>
      <c r="I14" s="91"/>
      <c r="J14" s="91"/>
      <c r="K14" s="14"/>
      <c r="L14" s="14"/>
      <c r="M14" s="14"/>
      <c r="N14" s="13"/>
      <c r="AB14" s="10"/>
    </row>
    <row r="15" spans="1:28" x14ac:dyDescent="0.3">
      <c r="A15" s="94" t="s">
        <v>48</v>
      </c>
      <c r="B15" s="95"/>
      <c r="C15" s="95"/>
      <c r="D15" s="95"/>
      <c r="E15" s="95"/>
      <c r="F15" s="14"/>
      <c r="G15" s="14"/>
      <c r="H15" s="91" t="s">
        <v>64</v>
      </c>
      <c r="I15" s="91"/>
      <c r="J15" s="91"/>
      <c r="K15" s="14"/>
      <c r="L15" s="14"/>
      <c r="M15" s="14"/>
      <c r="N15" s="13"/>
    </row>
    <row r="16" spans="1:28" x14ac:dyDescent="0.3">
      <c r="A16" s="98" t="s">
        <v>49</v>
      </c>
      <c r="B16" s="99"/>
      <c r="C16" s="99"/>
      <c r="D16" s="99"/>
      <c r="E16" s="99"/>
      <c r="F16" s="14"/>
      <c r="G16" s="14"/>
      <c r="H16" s="14"/>
      <c r="I16" s="14"/>
      <c r="J16" s="14"/>
      <c r="K16" s="14"/>
      <c r="L16" s="14"/>
      <c r="M16" s="14"/>
      <c r="N16" s="13"/>
    </row>
    <row r="17" spans="1:18" x14ac:dyDescent="0.3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4" t="s">
        <v>59</v>
      </c>
      <c r="C19" s="47">
        <v>9021</v>
      </c>
      <c r="D19" s="24" t="s">
        <v>71</v>
      </c>
      <c r="E19" s="48">
        <v>44317</v>
      </c>
      <c r="F19" s="47" t="s">
        <v>60</v>
      </c>
      <c r="G19" s="48">
        <v>45017</v>
      </c>
      <c r="H19" s="24" t="s">
        <v>108</v>
      </c>
      <c r="I19" s="24" t="s">
        <v>106</v>
      </c>
      <c r="J19" s="49">
        <v>90</v>
      </c>
      <c r="K19" s="49">
        <v>61.2</v>
      </c>
      <c r="L19" s="31">
        <v>0.12</v>
      </c>
      <c r="M19" s="24">
        <v>0</v>
      </c>
      <c r="N19" s="29">
        <v>550.79999999999995</v>
      </c>
    </row>
    <row r="20" spans="1:18" x14ac:dyDescent="0.3">
      <c r="A20" s="21">
        <v>2</v>
      </c>
      <c r="B20" s="24" t="s">
        <v>83</v>
      </c>
      <c r="C20" s="24"/>
      <c r="D20" s="24" t="s">
        <v>71</v>
      </c>
      <c r="E20" s="48">
        <v>44317</v>
      </c>
      <c r="F20" s="47" t="s">
        <v>88</v>
      </c>
      <c r="G20" s="48">
        <v>45017</v>
      </c>
      <c r="H20" s="24" t="s">
        <v>108</v>
      </c>
      <c r="I20" s="24" t="s">
        <v>106</v>
      </c>
      <c r="J20" s="29">
        <v>90</v>
      </c>
      <c r="K20" s="24">
        <v>61.2</v>
      </c>
      <c r="L20" s="31">
        <v>0.12</v>
      </c>
      <c r="M20" s="24">
        <v>0</v>
      </c>
      <c r="N20" s="29">
        <v>550.79999999999995</v>
      </c>
    </row>
    <row r="21" spans="1:18" x14ac:dyDescent="0.3">
      <c r="A21" s="21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</row>
    <row r="22" spans="1:18" x14ac:dyDescent="0.3">
      <c r="A22" s="2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</row>
    <row r="23" spans="1:18" x14ac:dyDescent="0.3">
      <c r="A23" s="21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</row>
    <row r="24" spans="1:18" x14ac:dyDescent="0.3">
      <c r="A24" s="2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8" x14ac:dyDescent="0.3">
      <c r="A25" s="2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8" x14ac:dyDescent="0.3">
      <c r="A26" s="2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8" x14ac:dyDescent="0.3">
      <c r="A27" s="21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8" x14ac:dyDescent="0.3">
      <c r="A28" s="60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60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R29" s="41"/>
    </row>
    <row r="30" spans="1:18" x14ac:dyDescent="0.3">
      <c r="A30" s="60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8" x14ac:dyDescent="0.3">
      <c r="A31" s="60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8" x14ac:dyDescent="0.3">
      <c r="A32" s="60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3">
      <c r="A33" s="60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3">
      <c r="A34" s="16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</row>
    <row r="35" spans="1:14" x14ac:dyDescent="0.3">
      <c r="A35" s="61"/>
      <c r="B35" s="62"/>
      <c r="C35" s="62"/>
      <c r="D35" s="62"/>
      <c r="E35" s="62"/>
      <c r="F35" s="62"/>
      <c r="G35" s="62"/>
      <c r="H35" s="62"/>
      <c r="I35" s="62"/>
      <c r="J35" s="93" t="s">
        <v>66</v>
      </c>
      <c r="K35" s="93"/>
      <c r="L35" s="93"/>
      <c r="M35" s="93"/>
      <c r="N35" s="33">
        <f>SUM(N19:N20)</f>
        <v>1101.5999999999999</v>
      </c>
    </row>
    <row r="36" spans="1:14" x14ac:dyDescent="0.3">
      <c r="A36" s="61"/>
      <c r="B36" s="62"/>
      <c r="C36" s="62"/>
      <c r="D36" s="62"/>
      <c r="E36" s="62"/>
      <c r="F36" s="62"/>
      <c r="G36" s="62"/>
      <c r="H36" s="62"/>
      <c r="I36" s="62"/>
      <c r="J36" s="102" t="s">
        <v>67</v>
      </c>
      <c r="K36" s="102"/>
      <c r="L36" s="102"/>
      <c r="M36" s="62"/>
      <c r="N36" s="13">
        <f>(N35*6)/100</f>
        <v>66.095999999999989</v>
      </c>
    </row>
    <row r="37" spans="1:14" x14ac:dyDescent="0.3">
      <c r="A37" s="61"/>
      <c r="B37" s="62"/>
      <c r="C37" s="62"/>
      <c r="D37" s="62"/>
      <c r="E37" s="62"/>
      <c r="F37" s="62"/>
      <c r="G37" s="62"/>
      <c r="H37" s="62"/>
      <c r="I37" s="62"/>
      <c r="J37" s="95" t="s">
        <v>68</v>
      </c>
      <c r="K37" s="95"/>
      <c r="L37" s="95"/>
      <c r="M37" s="62"/>
      <c r="N37" s="13">
        <f>(N35*6)/100</f>
        <v>66.095999999999989</v>
      </c>
    </row>
    <row r="38" spans="1:14" x14ac:dyDescent="0.3">
      <c r="A38" s="61"/>
      <c r="B38" s="62"/>
      <c r="C38" s="62"/>
      <c r="D38" s="62"/>
      <c r="E38" s="62"/>
      <c r="F38" s="62"/>
      <c r="G38" s="62"/>
      <c r="H38" s="62"/>
      <c r="I38" s="62"/>
      <c r="J38" s="95" t="s">
        <v>69</v>
      </c>
      <c r="K38" s="95"/>
      <c r="L38" s="95"/>
      <c r="M38" s="62"/>
      <c r="N38" s="13">
        <v>0.79</v>
      </c>
    </row>
    <row r="39" spans="1:14" x14ac:dyDescent="0.3">
      <c r="A39" s="103" t="s">
        <v>52</v>
      </c>
      <c r="B39" s="104"/>
      <c r="C39" s="62"/>
      <c r="D39" s="62"/>
      <c r="E39" s="62"/>
      <c r="F39" s="62"/>
      <c r="G39" s="62"/>
      <c r="H39" s="62"/>
      <c r="I39" s="62"/>
      <c r="J39" s="105" t="s">
        <v>70</v>
      </c>
      <c r="K39" s="105"/>
      <c r="L39" s="105"/>
      <c r="M39" s="62"/>
      <c r="N39" s="33">
        <v>1233</v>
      </c>
    </row>
    <row r="40" spans="1:14" x14ac:dyDescent="0.3">
      <c r="A40" s="100" t="s">
        <v>53</v>
      </c>
      <c r="B40" s="101"/>
      <c r="C40" s="101"/>
      <c r="D40" s="101"/>
      <c r="E40" s="101"/>
      <c r="F40" s="101"/>
      <c r="G40" s="14"/>
      <c r="H40" s="14"/>
      <c r="I40" s="14"/>
      <c r="J40" s="14"/>
      <c r="K40" s="14"/>
      <c r="L40" s="14"/>
      <c r="M40" s="14"/>
      <c r="N40" s="13"/>
    </row>
    <row r="41" spans="1:14" x14ac:dyDescent="0.3">
      <c r="A41" s="100"/>
      <c r="B41" s="101"/>
      <c r="C41" s="101"/>
      <c r="D41" s="101"/>
      <c r="E41" s="101"/>
      <c r="F41" s="101"/>
      <c r="G41" s="14"/>
      <c r="H41" s="14"/>
      <c r="I41" s="14"/>
      <c r="N41" s="13"/>
    </row>
    <row r="42" spans="1:14" x14ac:dyDescent="0.3">
      <c r="A42" s="100"/>
      <c r="B42" s="101"/>
      <c r="C42" s="101"/>
      <c r="D42" s="101"/>
      <c r="E42" s="101"/>
      <c r="F42" s="101"/>
      <c r="G42" s="14"/>
      <c r="H42" s="14"/>
      <c r="I42" s="14"/>
      <c r="J42" s="78" t="s">
        <v>55</v>
      </c>
      <c r="K42" s="78"/>
      <c r="L42" s="78"/>
      <c r="M42" s="78"/>
      <c r="N42" s="79"/>
    </row>
    <row r="43" spans="1:14" x14ac:dyDescent="0.3">
      <c r="A43" s="100"/>
      <c r="B43" s="101"/>
      <c r="C43" s="101"/>
      <c r="D43" s="101"/>
      <c r="E43" s="101"/>
      <c r="F43" s="101"/>
      <c r="G43" s="14"/>
      <c r="H43" s="14"/>
      <c r="I43" s="14"/>
      <c r="J43" s="14"/>
      <c r="K43" s="14"/>
      <c r="L43" s="14"/>
      <c r="M43" s="14"/>
      <c r="N43" s="13"/>
    </row>
    <row r="44" spans="1:14" x14ac:dyDescent="0.3">
      <c r="A44" s="100"/>
      <c r="B44" s="101"/>
      <c r="C44" s="101"/>
      <c r="D44" s="101"/>
      <c r="E44" s="101"/>
      <c r="F44" s="101"/>
      <c r="G44" s="14"/>
      <c r="H44" s="14"/>
      <c r="I44" s="14"/>
      <c r="J44" s="14"/>
      <c r="K44" s="14"/>
      <c r="L44" s="14"/>
      <c r="M44" s="14"/>
      <c r="N44" s="13"/>
    </row>
    <row r="45" spans="1:14" x14ac:dyDescent="0.3">
      <c r="A45" s="100" t="s">
        <v>54</v>
      </c>
      <c r="B45" s="101"/>
      <c r="C45" s="101"/>
      <c r="D45" s="101"/>
      <c r="E45" s="101"/>
      <c r="F45" s="101"/>
      <c r="G45" s="101"/>
      <c r="H45" s="101"/>
      <c r="I45" s="14"/>
      <c r="J45" s="78" t="s">
        <v>56</v>
      </c>
      <c r="K45" s="78"/>
      <c r="L45" s="78"/>
      <c r="M45" s="78"/>
      <c r="N45" s="79"/>
    </row>
    <row r="46" spans="1:14" x14ac:dyDescent="0.3">
      <c r="A46" s="100"/>
      <c r="B46" s="101"/>
      <c r="C46" s="101"/>
      <c r="D46" s="101"/>
      <c r="E46" s="101"/>
      <c r="F46" s="101"/>
      <c r="G46" s="101"/>
      <c r="H46" s="101"/>
      <c r="I46" s="14"/>
      <c r="J46" s="14"/>
      <c r="K46" s="14"/>
      <c r="L46" s="14"/>
      <c r="M46" s="14"/>
      <c r="N46" s="13"/>
    </row>
    <row r="47" spans="1:14" x14ac:dyDescent="0.3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3"/>
    </row>
    <row r="48" spans="1:14" x14ac:dyDescent="0.3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8"/>
    </row>
    <row r="49" spans="1:14" x14ac:dyDescent="0.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x14ac:dyDescent="0.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x14ac:dyDescent="0.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x14ac:dyDescent="0.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x14ac:dyDescent="0.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x14ac:dyDescent="0.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x14ac:dyDescent="0.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x14ac:dyDescent="0.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x14ac:dyDescent="0.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x14ac:dyDescent="0.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x14ac:dyDescent="0.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x14ac:dyDescent="0.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x14ac:dyDescent="0.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x14ac:dyDescent="0.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x14ac:dyDescent="0.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x14ac:dyDescent="0.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x14ac:dyDescent="0.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x14ac:dyDescent="0.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x14ac:dyDescent="0.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x14ac:dyDescent="0.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x14ac:dyDescent="0.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x14ac:dyDescent="0.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x14ac:dyDescent="0.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x14ac:dyDescent="0.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x14ac:dyDescent="0.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x14ac:dyDescent="0.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spans="1:14" x14ac:dyDescent="0.3">
      <c r="A101" s="15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3"/>
    </row>
    <row r="102" spans="1:14" x14ac:dyDescent="0.3">
      <c r="A102" s="15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3"/>
    </row>
    <row r="103" spans="1:14" x14ac:dyDescent="0.3">
      <c r="A103" s="15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3"/>
    </row>
    <row r="104" spans="1:14" x14ac:dyDescent="0.3">
      <c r="A104" s="15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3"/>
    </row>
    <row r="105" spans="1:14" x14ac:dyDescent="0.3">
      <c r="A105" s="15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3"/>
    </row>
    <row r="106" spans="1:14" x14ac:dyDescent="0.3">
      <c r="A106" s="15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3"/>
    </row>
    <row r="107" spans="1:14" x14ac:dyDescent="0.3">
      <c r="A107" s="15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3"/>
    </row>
    <row r="108" spans="1:14" x14ac:dyDescent="0.3">
      <c r="A108" s="15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3"/>
    </row>
    <row r="109" spans="1:14" x14ac:dyDescent="0.3">
      <c r="A109" s="15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3"/>
    </row>
    <row r="110" spans="1:14" x14ac:dyDescent="0.3">
      <c r="A110" s="15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3"/>
    </row>
    <row r="111" spans="1:14" x14ac:dyDescent="0.3">
      <c r="A111" s="15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3"/>
    </row>
    <row r="112" spans="1:14" x14ac:dyDescent="0.3">
      <c r="A112" s="15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3"/>
    </row>
    <row r="113" spans="1:14" x14ac:dyDescent="0.3">
      <c r="A113" s="15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3"/>
    </row>
    <row r="114" spans="1:14" x14ac:dyDescent="0.3">
      <c r="A114" s="15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3"/>
    </row>
    <row r="115" spans="1:14" x14ac:dyDescent="0.3">
      <c r="A115" s="15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3"/>
    </row>
    <row r="116" spans="1:14" x14ac:dyDescent="0.3">
      <c r="A116" s="15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3"/>
    </row>
    <row r="117" spans="1:14" x14ac:dyDescent="0.3">
      <c r="A117" s="15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3"/>
    </row>
    <row r="118" spans="1:14" x14ac:dyDescent="0.3">
      <c r="A118" s="15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3"/>
    </row>
    <row r="119" spans="1:14" x14ac:dyDescent="0.3">
      <c r="A119" s="15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3"/>
    </row>
    <row r="120" spans="1:14" x14ac:dyDescent="0.3">
      <c r="A120" s="15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3"/>
    </row>
    <row r="121" spans="1:14" x14ac:dyDescent="0.3">
      <c r="A121" s="15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3"/>
    </row>
    <row r="122" spans="1:14" x14ac:dyDescent="0.3">
      <c r="A122" s="15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3"/>
    </row>
    <row r="123" spans="1:14" x14ac:dyDescent="0.3">
      <c r="A123" s="15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3"/>
    </row>
    <row r="124" spans="1:14" x14ac:dyDescent="0.3">
      <c r="A124" s="15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3"/>
    </row>
    <row r="125" spans="1:14" x14ac:dyDescent="0.3">
      <c r="A125" s="15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3"/>
    </row>
    <row r="126" spans="1:14" x14ac:dyDescent="0.3">
      <c r="A126" s="15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3"/>
    </row>
    <row r="127" spans="1:14" x14ac:dyDescent="0.3">
      <c r="A127" s="15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3"/>
    </row>
    <row r="128" spans="1:14" x14ac:dyDescent="0.3">
      <c r="A128" s="15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3"/>
    </row>
    <row r="129" spans="1:14" x14ac:dyDescent="0.3">
      <c r="A129" s="15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3"/>
    </row>
    <row r="130" spans="1:14" x14ac:dyDescent="0.3">
      <c r="A130" s="15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3"/>
    </row>
    <row r="131" spans="1:14" x14ac:dyDescent="0.3">
      <c r="A131" s="15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3"/>
    </row>
    <row r="132" spans="1:14" x14ac:dyDescent="0.3">
      <c r="A132" s="15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3"/>
    </row>
    <row r="133" spans="1:14" x14ac:dyDescent="0.3">
      <c r="A133" s="15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3"/>
    </row>
    <row r="134" spans="1:14" x14ac:dyDescent="0.3">
      <c r="A134" s="15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3"/>
    </row>
    <row r="135" spans="1:14" x14ac:dyDescent="0.3">
      <c r="A135" s="15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3"/>
    </row>
    <row r="136" spans="1:14" x14ac:dyDescent="0.3">
      <c r="A136" s="15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3"/>
    </row>
    <row r="137" spans="1:14" x14ac:dyDescent="0.3">
      <c r="A137" s="15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3"/>
    </row>
    <row r="138" spans="1:14" x14ac:dyDescent="0.3">
      <c r="A138" s="15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3"/>
    </row>
    <row r="139" spans="1:14" x14ac:dyDescent="0.3">
      <c r="A139" s="15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3"/>
    </row>
    <row r="140" spans="1:14" x14ac:dyDescent="0.3">
      <c r="A140" s="15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3"/>
    </row>
    <row r="141" spans="1:14" x14ac:dyDescent="0.3">
      <c r="A141" s="15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3"/>
    </row>
    <row r="142" spans="1:14" x14ac:dyDescent="0.3">
      <c r="A142" s="15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3"/>
    </row>
    <row r="143" spans="1:14" x14ac:dyDescent="0.3">
      <c r="A143" s="15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3"/>
    </row>
    <row r="144" spans="1:14" x14ac:dyDescent="0.3">
      <c r="A144" s="15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3"/>
    </row>
    <row r="145" spans="1:14" x14ac:dyDescent="0.3">
      <c r="A145" s="15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3"/>
    </row>
    <row r="146" spans="1:14" x14ac:dyDescent="0.3">
      <c r="A146" s="15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3"/>
    </row>
    <row r="147" spans="1:14" x14ac:dyDescent="0.3">
      <c r="A147" s="15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3"/>
    </row>
    <row r="148" spans="1:14" x14ac:dyDescent="0.3">
      <c r="A148" s="15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3"/>
    </row>
    <row r="149" spans="1:14" x14ac:dyDescent="0.3">
      <c r="A149" s="15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3"/>
    </row>
    <row r="150" spans="1:14" x14ac:dyDescent="0.3">
      <c r="A150" s="15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3"/>
    </row>
    <row r="151" spans="1:14" x14ac:dyDescent="0.3">
      <c r="A151" s="15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3"/>
    </row>
    <row r="152" spans="1:14" x14ac:dyDescent="0.3">
      <c r="A152" s="15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3"/>
    </row>
    <row r="153" spans="1:14" x14ac:dyDescent="0.3">
      <c r="A153" s="15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3"/>
    </row>
    <row r="154" spans="1:14" x14ac:dyDescent="0.3">
      <c r="A154" s="15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3"/>
    </row>
    <row r="155" spans="1:14" x14ac:dyDescent="0.3">
      <c r="A155" s="15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3"/>
    </row>
    <row r="156" spans="1:14" x14ac:dyDescent="0.3">
      <c r="A156" s="15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3"/>
    </row>
    <row r="157" spans="1:14" x14ac:dyDescent="0.3">
      <c r="A157" s="15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3"/>
    </row>
    <row r="158" spans="1:14" x14ac:dyDescent="0.3">
      <c r="A158" s="15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3"/>
    </row>
    <row r="159" spans="1:14" x14ac:dyDescent="0.3">
      <c r="A159" s="15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3"/>
    </row>
    <row r="160" spans="1:14" x14ac:dyDescent="0.3">
      <c r="A160" s="15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3"/>
    </row>
    <row r="161" spans="1:14" x14ac:dyDescent="0.3">
      <c r="A161" s="15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3"/>
    </row>
    <row r="162" spans="1:14" x14ac:dyDescent="0.3">
      <c r="A162" s="15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3"/>
    </row>
    <row r="163" spans="1:14" x14ac:dyDescent="0.3">
      <c r="A163" s="15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3"/>
    </row>
    <row r="164" spans="1:14" x14ac:dyDescent="0.3">
      <c r="A164" s="15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3"/>
    </row>
    <row r="165" spans="1:14" x14ac:dyDescent="0.3">
      <c r="A165" s="15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3"/>
    </row>
    <row r="166" spans="1:14" x14ac:dyDescent="0.3">
      <c r="A166" s="15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3"/>
    </row>
    <row r="167" spans="1:14" x14ac:dyDescent="0.3">
      <c r="A167" s="15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3"/>
    </row>
    <row r="168" spans="1:14" x14ac:dyDescent="0.3">
      <c r="A168" s="15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3"/>
    </row>
    <row r="169" spans="1:14" x14ac:dyDescent="0.3">
      <c r="A169" s="15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3"/>
    </row>
    <row r="170" spans="1:14" x14ac:dyDescent="0.3">
      <c r="A170" s="15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3"/>
    </row>
    <row r="171" spans="1:14" x14ac:dyDescent="0.3">
      <c r="A171" s="15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3"/>
    </row>
    <row r="172" spans="1:14" x14ac:dyDescent="0.3">
      <c r="A172" s="15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3"/>
    </row>
    <row r="173" spans="1:14" x14ac:dyDescent="0.3">
      <c r="A173" s="15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3"/>
    </row>
    <row r="174" spans="1:14" x14ac:dyDescent="0.3">
      <c r="A174" s="15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3"/>
    </row>
    <row r="175" spans="1:14" x14ac:dyDescent="0.3">
      <c r="A175" s="15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3"/>
    </row>
    <row r="176" spans="1:14" x14ac:dyDescent="0.3">
      <c r="A176" s="15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3"/>
    </row>
    <row r="177" spans="1:14" x14ac:dyDescent="0.3">
      <c r="A177" s="15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3"/>
    </row>
    <row r="178" spans="1:14" x14ac:dyDescent="0.3">
      <c r="A178" s="15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3"/>
    </row>
    <row r="179" spans="1:14" x14ac:dyDescent="0.3">
      <c r="A179" s="15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3"/>
    </row>
    <row r="180" spans="1:14" x14ac:dyDescent="0.3">
      <c r="A180" s="15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3"/>
    </row>
    <row r="181" spans="1:14" x14ac:dyDescent="0.3">
      <c r="A181" s="15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3"/>
    </row>
    <row r="182" spans="1:14" x14ac:dyDescent="0.3">
      <c r="A182" s="15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3"/>
    </row>
    <row r="183" spans="1:14" x14ac:dyDescent="0.3">
      <c r="A183" s="15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3"/>
    </row>
    <row r="184" spans="1:14" x14ac:dyDescent="0.3">
      <c r="A184" s="15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3"/>
    </row>
    <row r="185" spans="1:14" x14ac:dyDescent="0.3">
      <c r="A185" s="15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3"/>
    </row>
    <row r="186" spans="1:14" x14ac:dyDescent="0.3">
      <c r="A186" s="15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3"/>
    </row>
    <row r="187" spans="1:14" x14ac:dyDescent="0.3">
      <c r="A187" s="15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3"/>
    </row>
    <row r="188" spans="1:14" x14ac:dyDescent="0.3">
      <c r="A188" s="15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3"/>
    </row>
    <row r="189" spans="1:14" x14ac:dyDescent="0.3">
      <c r="A189" s="15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3"/>
    </row>
    <row r="190" spans="1:14" x14ac:dyDescent="0.3">
      <c r="A190" s="15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3"/>
    </row>
    <row r="191" spans="1:14" x14ac:dyDescent="0.3">
      <c r="A191" s="15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3"/>
    </row>
    <row r="192" spans="1:14" x14ac:dyDescent="0.3">
      <c r="A192" s="15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3"/>
    </row>
    <row r="193" spans="1:14" x14ac:dyDescent="0.3">
      <c r="A193" s="15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3"/>
    </row>
    <row r="194" spans="1:14" x14ac:dyDescent="0.3">
      <c r="A194" s="15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3"/>
    </row>
    <row r="195" spans="1:14" x14ac:dyDescent="0.3">
      <c r="A195" s="15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3"/>
    </row>
    <row r="196" spans="1:14" x14ac:dyDescent="0.3">
      <c r="A196" s="15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3"/>
    </row>
    <row r="197" spans="1:14" x14ac:dyDescent="0.3">
      <c r="A197" s="15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3"/>
    </row>
    <row r="198" spans="1:14" x14ac:dyDescent="0.3">
      <c r="A198" s="15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3"/>
    </row>
    <row r="199" spans="1:14" x14ac:dyDescent="0.3">
      <c r="A199" s="16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8"/>
    </row>
  </sheetData>
  <mergeCells count="33">
    <mergeCell ref="A7:N7"/>
    <mergeCell ref="A1:N1"/>
    <mergeCell ref="A2:N2"/>
    <mergeCell ref="A3:N3"/>
    <mergeCell ref="A4:N4"/>
    <mergeCell ref="A5:N5"/>
    <mergeCell ref="T13:X13"/>
    <mergeCell ref="A8:N8"/>
    <mergeCell ref="A9:F9"/>
    <mergeCell ref="G9:M9"/>
    <mergeCell ref="A11:E11"/>
    <mergeCell ref="H11:K11"/>
    <mergeCell ref="L11:N11"/>
    <mergeCell ref="J35:M35"/>
    <mergeCell ref="A12:F12"/>
    <mergeCell ref="H12:J12"/>
    <mergeCell ref="L12:N12"/>
    <mergeCell ref="A13:E13"/>
    <mergeCell ref="H13:J13"/>
    <mergeCell ref="A14:E14"/>
    <mergeCell ref="H14:J14"/>
    <mergeCell ref="A15:E15"/>
    <mergeCell ref="H15:J15"/>
    <mergeCell ref="A16:E16"/>
    <mergeCell ref="A45:H46"/>
    <mergeCell ref="J45:N45"/>
    <mergeCell ref="J36:L36"/>
    <mergeCell ref="J37:L37"/>
    <mergeCell ref="J38:L38"/>
    <mergeCell ref="A39:B39"/>
    <mergeCell ref="J39:L39"/>
    <mergeCell ref="A40:F44"/>
    <mergeCell ref="J42:N4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430B-EB9C-4CB4-9CB6-3D6DA4CFC58F}">
  <dimension ref="A1:AB197"/>
  <sheetViews>
    <sheetView topLeftCell="A8" zoomScaleNormal="100" workbookViewId="0">
      <selection activeCell="N24" sqref="N24"/>
    </sheetView>
  </sheetViews>
  <sheetFormatPr defaultRowHeight="14.4" x14ac:dyDescent="0.3"/>
  <cols>
    <col min="1" max="1" width="2.44140625" style="40" customWidth="1"/>
    <col min="2" max="2" width="14.21875" style="40" customWidth="1"/>
    <col min="3" max="3" width="3.77734375" style="40" customWidth="1"/>
    <col min="4" max="4" width="7.109375" style="40" bestFit="1" customWidth="1"/>
    <col min="5" max="5" width="5.77734375" style="40" bestFit="1" customWidth="1"/>
    <col min="6" max="6" width="8.21875" style="40" customWidth="1"/>
    <col min="7" max="7" width="7.109375" style="40" customWidth="1"/>
    <col min="8" max="8" width="4.88671875" style="40" customWidth="1"/>
    <col min="9" max="9" width="4" style="40" customWidth="1"/>
    <col min="10" max="10" width="6.21875" style="40" customWidth="1"/>
    <col min="11" max="11" width="5.33203125" style="40" customWidth="1"/>
    <col min="12" max="12" width="4.5546875" style="40" customWidth="1"/>
    <col min="13" max="13" width="3.6640625" style="40" customWidth="1"/>
    <col min="14" max="25" width="8.88671875" style="40"/>
    <col min="26" max="26" width="17.88671875" style="40" bestFit="1" customWidth="1"/>
    <col min="27" max="27" width="8.5546875" style="40" bestFit="1" customWidth="1"/>
    <col min="28" max="28" width="10.33203125" style="40" bestFit="1" customWidth="1"/>
    <col min="29" max="16384" width="8.88671875" style="40"/>
  </cols>
  <sheetData>
    <row r="1" spans="1:28" ht="28.8" x14ac:dyDescent="0.55000000000000004">
      <c r="A1" s="80" t="s">
        <v>42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8" x14ac:dyDescent="0.3">
      <c r="A2" s="83" t="s">
        <v>43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8" x14ac:dyDescent="0.3">
      <c r="A3" s="83" t="s">
        <v>51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5"/>
    </row>
    <row r="4" spans="1:28" x14ac:dyDescent="0.3">
      <c r="A4" s="83" t="s">
        <v>50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</row>
    <row r="5" spans="1:28" x14ac:dyDescent="0.3">
      <c r="A5" s="83" t="s">
        <v>44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spans="1:28" x14ac:dyDescent="0.3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13"/>
    </row>
    <row r="7" spans="1:28" x14ac:dyDescent="0.3">
      <c r="A7" s="77" t="s">
        <v>28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/>
    </row>
    <row r="8" spans="1:28" x14ac:dyDescent="0.3">
      <c r="A8" s="83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5"/>
    </row>
    <row r="9" spans="1:28" x14ac:dyDescent="0.3">
      <c r="A9" s="87" t="s">
        <v>57</v>
      </c>
      <c r="B9" s="88"/>
      <c r="C9" s="88"/>
      <c r="D9" s="88"/>
      <c r="E9" s="88"/>
      <c r="F9" s="88"/>
      <c r="G9" s="88" t="s">
        <v>58</v>
      </c>
      <c r="H9" s="88"/>
      <c r="I9" s="88"/>
      <c r="J9" s="88"/>
      <c r="K9" s="88"/>
      <c r="L9" s="88"/>
      <c r="M9" s="88"/>
      <c r="N9" s="19"/>
    </row>
    <row r="10" spans="1:28" x14ac:dyDescent="0.3">
      <c r="A10" s="38"/>
      <c r="B10" s="39"/>
      <c r="C10" s="39"/>
      <c r="D10" s="39"/>
      <c r="E10" s="39"/>
      <c r="F10" s="39"/>
      <c r="G10" s="39"/>
      <c r="H10" s="37"/>
      <c r="I10" s="37"/>
      <c r="J10" s="37"/>
      <c r="K10" s="37"/>
      <c r="L10" s="39"/>
      <c r="M10" s="39"/>
      <c r="N10" s="13"/>
    </row>
    <row r="11" spans="1:28" x14ac:dyDescent="0.3">
      <c r="A11" s="89" t="s">
        <v>77</v>
      </c>
      <c r="B11" s="90"/>
      <c r="C11" s="90"/>
      <c r="D11" s="90"/>
      <c r="E11" s="90"/>
      <c r="F11" s="39"/>
      <c r="G11" s="39"/>
      <c r="H11" s="91" t="s">
        <v>79</v>
      </c>
      <c r="I11" s="91"/>
      <c r="J11" s="91"/>
      <c r="K11" s="91"/>
      <c r="L11" s="91" t="s">
        <v>80</v>
      </c>
      <c r="M11" s="91"/>
      <c r="N11" s="92"/>
    </row>
    <row r="12" spans="1:28" x14ac:dyDescent="0.3">
      <c r="A12" s="94" t="s">
        <v>78</v>
      </c>
      <c r="B12" s="95"/>
      <c r="C12" s="95"/>
      <c r="D12" s="95"/>
      <c r="E12" s="95"/>
      <c r="F12" s="95"/>
      <c r="G12" s="39"/>
      <c r="H12" s="91" t="s">
        <v>61</v>
      </c>
      <c r="I12" s="91"/>
      <c r="J12" s="91"/>
      <c r="K12" s="39"/>
      <c r="L12" s="91"/>
      <c r="M12" s="91"/>
      <c r="N12" s="92"/>
    </row>
    <row r="13" spans="1:28" x14ac:dyDescent="0.3">
      <c r="A13" s="96"/>
      <c r="B13" s="97"/>
      <c r="C13" s="97"/>
      <c r="D13" s="97"/>
      <c r="E13" s="97"/>
      <c r="F13" s="39"/>
      <c r="G13" s="39"/>
      <c r="H13" s="91" t="s">
        <v>62</v>
      </c>
      <c r="I13" s="91"/>
      <c r="J13" s="91"/>
      <c r="K13" s="39"/>
      <c r="L13" s="39"/>
      <c r="M13" s="39"/>
      <c r="N13" s="13"/>
      <c r="T13" s="86"/>
      <c r="U13" s="86"/>
      <c r="V13" s="86"/>
      <c r="W13" s="86"/>
      <c r="X13" s="86"/>
      <c r="AB13" s="10"/>
    </row>
    <row r="14" spans="1:28" x14ac:dyDescent="0.3">
      <c r="A14" s="96"/>
      <c r="B14" s="97"/>
      <c r="C14" s="97"/>
      <c r="D14" s="97"/>
      <c r="E14" s="97"/>
      <c r="F14" s="39"/>
      <c r="G14" s="39"/>
      <c r="H14" s="91" t="s">
        <v>63</v>
      </c>
      <c r="I14" s="91"/>
      <c r="J14" s="91"/>
      <c r="K14" s="39"/>
      <c r="L14" s="39"/>
      <c r="M14" s="39"/>
      <c r="N14" s="13"/>
      <c r="AB14" s="10"/>
    </row>
    <row r="15" spans="1:28" x14ac:dyDescent="0.3">
      <c r="A15" s="94" t="s">
        <v>81</v>
      </c>
      <c r="B15" s="95"/>
      <c r="C15" s="95"/>
      <c r="D15" s="95"/>
      <c r="E15" s="95"/>
      <c r="F15" s="39"/>
      <c r="G15" s="39"/>
      <c r="H15" s="91" t="s">
        <v>64</v>
      </c>
      <c r="I15" s="91"/>
      <c r="J15" s="91"/>
      <c r="K15" s="39"/>
      <c r="L15" s="39"/>
      <c r="M15" s="39"/>
      <c r="N15" s="13"/>
    </row>
    <row r="16" spans="1:28" x14ac:dyDescent="0.3">
      <c r="A16" s="98"/>
      <c r="B16" s="99"/>
      <c r="C16" s="99"/>
      <c r="D16" s="99"/>
      <c r="E16" s="99"/>
      <c r="F16" s="39"/>
      <c r="G16" s="39"/>
      <c r="H16" s="39"/>
      <c r="I16" s="39"/>
      <c r="J16" s="39"/>
      <c r="K16" s="39"/>
      <c r="L16" s="39"/>
      <c r="M16" s="39"/>
      <c r="N16" s="13"/>
    </row>
    <row r="17" spans="1:18" x14ac:dyDescent="0.3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13"/>
    </row>
    <row r="18" spans="1:18" x14ac:dyDescent="0.3">
      <c r="A18" s="20" t="s">
        <v>29</v>
      </c>
      <c r="B18" s="20" t="s">
        <v>30</v>
      </c>
      <c r="C18" s="20" t="s">
        <v>31</v>
      </c>
      <c r="D18" s="20" t="s">
        <v>32</v>
      </c>
      <c r="E18" s="20" t="s">
        <v>65</v>
      </c>
      <c r="F18" s="20" t="s">
        <v>33</v>
      </c>
      <c r="G18" s="20" t="s">
        <v>34</v>
      </c>
      <c r="H18" s="20" t="s">
        <v>35</v>
      </c>
      <c r="I18" s="20" t="s">
        <v>36</v>
      </c>
      <c r="J18" s="20" t="s">
        <v>37</v>
      </c>
      <c r="K18" s="20" t="s">
        <v>38</v>
      </c>
      <c r="L18" s="20" t="s">
        <v>39</v>
      </c>
      <c r="M18" s="20" t="s">
        <v>40</v>
      </c>
      <c r="N18" s="20" t="s">
        <v>41</v>
      </c>
    </row>
    <row r="19" spans="1:18" x14ac:dyDescent="0.3">
      <c r="A19" s="21">
        <v>1</v>
      </c>
      <c r="B19" s="23" t="s">
        <v>59</v>
      </c>
      <c r="C19" s="35">
        <v>9021</v>
      </c>
      <c r="D19" s="23" t="s">
        <v>71</v>
      </c>
      <c r="E19" s="27">
        <v>44317</v>
      </c>
      <c r="F19" s="23" t="s">
        <v>60</v>
      </c>
      <c r="G19" s="27">
        <v>45017</v>
      </c>
      <c r="H19" s="23" t="s">
        <v>82</v>
      </c>
      <c r="I19" s="23">
        <v>0</v>
      </c>
      <c r="J19" s="28">
        <v>900</v>
      </c>
      <c r="K19" s="28">
        <v>450</v>
      </c>
      <c r="L19" s="30">
        <v>0.12</v>
      </c>
      <c r="M19" s="23">
        <v>0</v>
      </c>
      <c r="N19" s="34">
        <v>450</v>
      </c>
    </row>
    <row r="20" spans="1:18" x14ac:dyDescent="0.3">
      <c r="A20" s="21">
        <v>2</v>
      </c>
      <c r="B20" s="24" t="s">
        <v>74</v>
      </c>
      <c r="C20" s="24"/>
      <c r="D20" s="24" t="s">
        <v>71</v>
      </c>
      <c r="E20" s="26">
        <v>44197</v>
      </c>
      <c r="F20" s="24" t="s">
        <v>76</v>
      </c>
      <c r="G20" s="26">
        <v>44805</v>
      </c>
      <c r="H20" s="24" t="s">
        <v>82</v>
      </c>
      <c r="I20" s="24">
        <v>0</v>
      </c>
      <c r="J20" s="29">
        <v>1200</v>
      </c>
      <c r="K20" s="24">
        <v>600</v>
      </c>
      <c r="L20" s="31">
        <v>0.12</v>
      </c>
      <c r="M20" s="24">
        <v>0</v>
      </c>
      <c r="N20" s="29">
        <v>600</v>
      </c>
    </row>
    <row r="21" spans="1:18" x14ac:dyDescent="0.3">
      <c r="A21" s="21">
        <v>3</v>
      </c>
      <c r="B21" s="24" t="s">
        <v>83</v>
      </c>
      <c r="C21" s="24"/>
      <c r="D21" s="24" t="s">
        <v>71</v>
      </c>
      <c r="E21" s="26"/>
      <c r="F21" s="24"/>
      <c r="G21" s="26"/>
      <c r="H21" s="24" t="s">
        <v>82</v>
      </c>
      <c r="I21" s="24">
        <v>0</v>
      </c>
      <c r="J21" s="29">
        <v>900</v>
      </c>
      <c r="K21" s="24">
        <v>450</v>
      </c>
      <c r="L21" s="31">
        <v>0.12</v>
      </c>
      <c r="M21" s="24">
        <v>0</v>
      </c>
      <c r="N21" s="29">
        <v>450</v>
      </c>
    </row>
    <row r="22" spans="1:18" x14ac:dyDescent="0.3">
      <c r="A22" s="21">
        <v>4</v>
      </c>
      <c r="B22" s="24" t="s">
        <v>84</v>
      </c>
      <c r="C22" s="24"/>
      <c r="D22" s="24" t="s">
        <v>71</v>
      </c>
      <c r="E22" s="26"/>
      <c r="F22" s="24"/>
      <c r="G22" s="26"/>
      <c r="H22" s="24" t="s">
        <v>82</v>
      </c>
      <c r="I22" s="24">
        <v>0</v>
      </c>
      <c r="J22" s="29">
        <v>1200</v>
      </c>
      <c r="K22" s="24">
        <v>600</v>
      </c>
      <c r="L22" s="31">
        <v>0.12</v>
      </c>
      <c r="M22" s="24">
        <v>0</v>
      </c>
      <c r="N22" s="29">
        <v>600</v>
      </c>
    </row>
    <row r="23" spans="1:18" x14ac:dyDescent="0.3">
      <c r="A23" s="21"/>
      <c r="B23" s="24"/>
      <c r="C23" s="24"/>
      <c r="D23" s="24"/>
      <c r="E23" s="26"/>
      <c r="F23" s="24"/>
      <c r="G23" s="26"/>
      <c r="H23" s="24"/>
      <c r="I23" s="24"/>
      <c r="J23" s="29"/>
      <c r="K23" s="24"/>
      <c r="L23" s="31"/>
      <c r="M23" s="24"/>
      <c r="N23" s="29"/>
    </row>
    <row r="24" spans="1:18" x14ac:dyDescent="0.3">
      <c r="A24" s="2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</row>
    <row r="25" spans="1:18" x14ac:dyDescent="0.3">
      <c r="A25" s="21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8" x14ac:dyDescent="0.3">
      <c r="A26" s="36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1:18" x14ac:dyDescent="0.3">
      <c r="A27" s="36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R27" s="41"/>
    </row>
    <row r="28" spans="1:18" x14ac:dyDescent="0.3">
      <c r="A28" s="36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 spans="1:18" x14ac:dyDescent="0.3">
      <c r="A29" s="36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18" x14ac:dyDescent="0.3">
      <c r="A30" s="36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8" x14ac:dyDescent="0.3">
      <c r="A31" s="36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8" x14ac:dyDescent="0.3">
      <c r="A32" s="16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 x14ac:dyDescent="0.3">
      <c r="A33" s="38"/>
      <c r="B33" s="39"/>
      <c r="C33" s="39"/>
      <c r="D33" s="39"/>
      <c r="E33" s="39"/>
      <c r="F33" s="39"/>
      <c r="G33" s="39"/>
      <c r="H33" s="39"/>
      <c r="I33" s="39"/>
      <c r="J33" s="93" t="s">
        <v>66</v>
      </c>
      <c r="K33" s="93"/>
      <c r="L33" s="93"/>
      <c r="M33" s="93"/>
      <c r="N33" s="33">
        <f>SUM(N19:N23)</f>
        <v>2100</v>
      </c>
    </row>
    <row r="34" spans="1:14" x14ac:dyDescent="0.3">
      <c r="A34" s="38"/>
      <c r="B34" s="39"/>
      <c r="C34" s="39"/>
      <c r="D34" s="39"/>
      <c r="E34" s="39"/>
      <c r="F34" s="39"/>
      <c r="G34" s="39"/>
      <c r="H34" s="39"/>
      <c r="I34" s="39"/>
      <c r="J34" s="105" t="s">
        <v>70</v>
      </c>
      <c r="K34" s="105"/>
      <c r="L34" s="105"/>
      <c r="M34" s="39"/>
      <c r="N34" s="33">
        <v>2100</v>
      </c>
    </row>
    <row r="35" spans="1:14" x14ac:dyDescent="0.3">
      <c r="A35" s="38"/>
      <c r="B35" s="39"/>
      <c r="C35" s="39"/>
      <c r="D35" s="39"/>
      <c r="E35" s="39"/>
      <c r="F35" s="39"/>
      <c r="G35" s="39"/>
      <c r="H35" s="39"/>
      <c r="I35" s="39"/>
      <c r="J35" s="95"/>
      <c r="K35" s="95"/>
      <c r="L35" s="95"/>
      <c r="M35" s="39"/>
      <c r="N35" s="13"/>
    </row>
    <row r="36" spans="1:14" x14ac:dyDescent="0.3">
      <c r="A36" s="38"/>
      <c r="B36" s="39"/>
      <c r="C36" s="39"/>
      <c r="D36" s="39"/>
      <c r="E36" s="39"/>
      <c r="F36" s="39"/>
      <c r="G36" s="39"/>
      <c r="H36" s="39"/>
      <c r="I36" s="39"/>
      <c r="J36" s="95"/>
      <c r="K36" s="95"/>
      <c r="L36" s="95"/>
      <c r="M36" s="39"/>
      <c r="N36" s="13"/>
    </row>
    <row r="37" spans="1:14" x14ac:dyDescent="0.3">
      <c r="A37" s="103" t="s">
        <v>52</v>
      </c>
      <c r="B37" s="104"/>
      <c r="C37" s="39"/>
      <c r="D37" s="39"/>
      <c r="E37" s="39"/>
      <c r="F37" s="39"/>
      <c r="G37" s="39"/>
      <c r="H37" s="39"/>
      <c r="I37" s="39"/>
    </row>
    <row r="38" spans="1:14" x14ac:dyDescent="0.3">
      <c r="A38" s="100" t="s">
        <v>53</v>
      </c>
      <c r="B38" s="101"/>
      <c r="C38" s="101"/>
      <c r="D38" s="101"/>
      <c r="E38" s="101"/>
      <c r="F38" s="101"/>
      <c r="G38" s="39"/>
      <c r="H38" s="39"/>
      <c r="I38" s="39"/>
      <c r="J38" s="39"/>
      <c r="K38" s="39"/>
      <c r="L38" s="39"/>
      <c r="M38" s="39"/>
      <c r="N38" s="13"/>
    </row>
    <row r="39" spans="1:14" x14ac:dyDescent="0.3">
      <c r="A39" s="100"/>
      <c r="B39" s="101"/>
      <c r="C39" s="101"/>
      <c r="D39" s="101"/>
      <c r="E39" s="101"/>
      <c r="F39" s="101"/>
      <c r="G39" s="39"/>
      <c r="H39" s="39"/>
      <c r="I39" s="39"/>
      <c r="N39" s="13"/>
    </row>
    <row r="40" spans="1:14" x14ac:dyDescent="0.3">
      <c r="A40" s="100"/>
      <c r="B40" s="101"/>
      <c r="C40" s="101"/>
      <c r="D40" s="101"/>
      <c r="E40" s="101"/>
      <c r="F40" s="101"/>
      <c r="G40" s="39"/>
      <c r="H40" s="39"/>
      <c r="I40" s="39"/>
      <c r="J40" s="78" t="s">
        <v>55</v>
      </c>
      <c r="K40" s="78"/>
      <c r="L40" s="78"/>
      <c r="M40" s="78"/>
      <c r="N40" s="79"/>
    </row>
    <row r="41" spans="1:14" x14ac:dyDescent="0.3">
      <c r="A41" s="100"/>
      <c r="B41" s="101"/>
      <c r="C41" s="101"/>
      <c r="D41" s="101"/>
      <c r="E41" s="101"/>
      <c r="F41" s="101"/>
      <c r="G41" s="39"/>
      <c r="H41" s="39"/>
      <c r="I41" s="39"/>
      <c r="J41" s="39"/>
      <c r="K41" s="39"/>
      <c r="L41" s="39"/>
      <c r="M41" s="39"/>
      <c r="N41" s="13"/>
    </row>
    <row r="42" spans="1:14" x14ac:dyDescent="0.3">
      <c r="A42" s="100"/>
      <c r="B42" s="101"/>
      <c r="C42" s="101"/>
      <c r="D42" s="101"/>
      <c r="E42" s="101"/>
      <c r="F42" s="101"/>
      <c r="G42" s="39"/>
      <c r="H42" s="39"/>
      <c r="I42" s="39"/>
      <c r="J42" s="39"/>
      <c r="K42" s="39"/>
      <c r="L42" s="39"/>
      <c r="M42" s="39"/>
      <c r="N42" s="13"/>
    </row>
    <row r="43" spans="1:14" x14ac:dyDescent="0.3">
      <c r="A43" s="100" t="s">
        <v>54</v>
      </c>
      <c r="B43" s="101"/>
      <c r="C43" s="101"/>
      <c r="D43" s="101"/>
      <c r="E43" s="101"/>
      <c r="F43" s="101"/>
      <c r="G43" s="101"/>
      <c r="H43" s="101"/>
      <c r="I43" s="39"/>
      <c r="J43" s="78" t="s">
        <v>56</v>
      </c>
      <c r="K43" s="78"/>
      <c r="L43" s="78"/>
      <c r="M43" s="78"/>
      <c r="N43" s="79"/>
    </row>
    <row r="44" spans="1:14" x14ac:dyDescent="0.3">
      <c r="A44" s="100"/>
      <c r="B44" s="101"/>
      <c r="C44" s="101"/>
      <c r="D44" s="101"/>
      <c r="E44" s="101"/>
      <c r="F44" s="101"/>
      <c r="G44" s="101"/>
      <c r="H44" s="101"/>
      <c r="I44" s="39"/>
      <c r="J44" s="39"/>
      <c r="K44" s="39"/>
      <c r="L44" s="39"/>
      <c r="M44" s="39"/>
      <c r="N44" s="13"/>
    </row>
    <row r="45" spans="1:14" x14ac:dyDescent="0.3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13"/>
    </row>
    <row r="46" spans="1:14" x14ac:dyDescent="0.3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8"/>
    </row>
    <row r="47" spans="1:14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</row>
    <row r="48" spans="1:14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</row>
    <row r="49" spans="1:14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</row>
    <row r="50" spans="1:14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</row>
    <row r="51" spans="1:14" x14ac:dyDescent="0.3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</row>
    <row r="52" spans="1:14" x14ac:dyDescent="0.3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</row>
    <row r="53" spans="1:14" x14ac:dyDescent="0.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</row>
    <row r="54" spans="1:14" x14ac:dyDescent="0.3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</row>
    <row r="55" spans="1:14" x14ac:dyDescent="0.3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</row>
    <row r="56" spans="1:14" x14ac:dyDescent="0.3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</row>
    <row r="57" spans="1:14" x14ac:dyDescent="0.3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</row>
    <row r="58" spans="1:14" x14ac:dyDescent="0.3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</row>
    <row r="59" spans="1:14" x14ac:dyDescent="0.3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</row>
    <row r="60" spans="1:14" x14ac:dyDescent="0.3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</row>
    <row r="61" spans="1:14" x14ac:dyDescent="0.3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spans="1:14" x14ac:dyDescent="0.3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</row>
    <row r="63" spans="1:14" x14ac:dyDescent="0.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</row>
    <row r="64" spans="1:14" x14ac:dyDescent="0.3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14" x14ac:dyDescent="0.3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</row>
    <row r="66" spans="1:14" x14ac:dyDescent="0.3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</row>
    <row r="67" spans="1:14" x14ac:dyDescent="0.3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</row>
    <row r="68" spans="1:14" x14ac:dyDescent="0.3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</row>
    <row r="69" spans="1:14" x14ac:dyDescent="0.3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</row>
    <row r="70" spans="1:14" x14ac:dyDescent="0.3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</row>
    <row r="71" spans="1:14" x14ac:dyDescent="0.3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</row>
    <row r="72" spans="1:14" x14ac:dyDescent="0.3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</row>
    <row r="73" spans="1:14" x14ac:dyDescent="0.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</row>
    <row r="74" spans="1:14" x14ac:dyDescent="0.3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</row>
    <row r="75" spans="1:14" x14ac:dyDescent="0.3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</row>
    <row r="76" spans="1:14" x14ac:dyDescent="0.3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</row>
    <row r="77" spans="1:14" x14ac:dyDescent="0.3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</row>
    <row r="78" spans="1:14" x14ac:dyDescent="0.3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</row>
    <row r="79" spans="1:14" x14ac:dyDescent="0.3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</row>
    <row r="80" spans="1:14" x14ac:dyDescent="0.3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</row>
    <row r="81" spans="1:14" x14ac:dyDescent="0.3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</row>
    <row r="82" spans="1:14" x14ac:dyDescent="0.3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</row>
    <row r="83" spans="1:14" x14ac:dyDescent="0.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</row>
    <row r="84" spans="1:14" x14ac:dyDescent="0.3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</row>
    <row r="85" spans="1:14" x14ac:dyDescent="0.3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</row>
    <row r="86" spans="1:14" x14ac:dyDescent="0.3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</row>
    <row r="87" spans="1:14" x14ac:dyDescent="0.3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</row>
    <row r="88" spans="1:14" x14ac:dyDescent="0.3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</row>
    <row r="89" spans="1:14" x14ac:dyDescent="0.3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</row>
    <row r="90" spans="1:14" x14ac:dyDescent="0.3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</row>
    <row r="91" spans="1:14" x14ac:dyDescent="0.3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</row>
    <row r="92" spans="1:14" x14ac:dyDescent="0.3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</row>
    <row r="93" spans="1:14" x14ac:dyDescent="0.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</row>
    <row r="94" spans="1:14" x14ac:dyDescent="0.3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 spans="1:14" x14ac:dyDescent="0.3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</row>
    <row r="96" spans="1:14" x14ac:dyDescent="0.3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</row>
    <row r="97" spans="1:14" x14ac:dyDescent="0.3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</row>
    <row r="98" spans="1:14" x14ac:dyDescent="0.3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</row>
    <row r="99" spans="1:14" x14ac:dyDescent="0.3">
      <c r="A99" s="38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13"/>
    </row>
    <row r="100" spans="1:14" x14ac:dyDescent="0.3">
      <c r="A100" s="38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13"/>
    </row>
    <row r="101" spans="1:14" x14ac:dyDescent="0.3">
      <c r="A101" s="38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13"/>
    </row>
    <row r="102" spans="1:14" x14ac:dyDescent="0.3">
      <c r="A102" s="38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13"/>
    </row>
    <row r="103" spans="1:14" x14ac:dyDescent="0.3">
      <c r="A103" s="38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13"/>
    </row>
    <row r="104" spans="1:14" x14ac:dyDescent="0.3">
      <c r="A104" s="3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13"/>
    </row>
    <row r="105" spans="1:14" x14ac:dyDescent="0.3">
      <c r="A105" s="38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13"/>
    </row>
    <row r="106" spans="1:14" x14ac:dyDescent="0.3">
      <c r="A106" s="38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13"/>
    </row>
    <row r="107" spans="1:14" x14ac:dyDescent="0.3">
      <c r="A107" s="38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13"/>
    </row>
    <row r="108" spans="1:14" x14ac:dyDescent="0.3">
      <c r="A108" s="38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13"/>
    </row>
    <row r="109" spans="1:14" x14ac:dyDescent="0.3">
      <c r="A109" s="38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13"/>
    </row>
    <row r="110" spans="1:14" x14ac:dyDescent="0.3">
      <c r="A110" s="38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13"/>
    </row>
    <row r="111" spans="1:14" x14ac:dyDescent="0.3">
      <c r="A111" s="38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13"/>
    </row>
    <row r="112" spans="1:14" x14ac:dyDescent="0.3">
      <c r="A112" s="38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13"/>
    </row>
    <row r="113" spans="1:14" x14ac:dyDescent="0.3">
      <c r="A113" s="38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13"/>
    </row>
    <row r="114" spans="1:14" x14ac:dyDescent="0.3">
      <c r="A114" s="38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13"/>
    </row>
    <row r="115" spans="1:14" x14ac:dyDescent="0.3">
      <c r="A115" s="38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13"/>
    </row>
    <row r="116" spans="1:14" x14ac:dyDescent="0.3">
      <c r="A116" s="38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13"/>
    </row>
    <row r="117" spans="1:14" x14ac:dyDescent="0.3">
      <c r="A117" s="38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13"/>
    </row>
    <row r="118" spans="1:14" x14ac:dyDescent="0.3">
      <c r="A118" s="38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13"/>
    </row>
    <row r="119" spans="1:14" x14ac:dyDescent="0.3">
      <c r="A119" s="38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13"/>
    </row>
    <row r="120" spans="1:14" x14ac:dyDescent="0.3">
      <c r="A120" s="38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13"/>
    </row>
    <row r="121" spans="1:14" x14ac:dyDescent="0.3">
      <c r="A121" s="38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13"/>
    </row>
    <row r="122" spans="1:14" x14ac:dyDescent="0.3">
      <c r="A122" s="38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13"/>
    </row>
    <row r="123" spans="1:14" x14ac:dyDescent="0.3">
      <c r="A123" s="38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13"/>
    </row>
    <row r="124" spans="1:14" x14ac:dyDescent="0.3">
      <c r="A124" s="38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13"/>
    </row>
    <row r="125" spans="1:14" x14ac:dyDescent="0.3">
      <c r="A125" s="38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13"/>
    </row>
    <row r="126" spans="1:14" x14ac:dyDescent="0.3">
      <c r="A126" s="38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13"/>
    </row>
    <row r="127" spans="1:14" x14ac:dyDescent="0.3">
      <c r="A127" s="38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13"/>
    </row>
    <row r="128" spans="1:14" x14ac:dyDescent="0.3">
      <c r="A128" s="38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13"/>
    </row>
    <row r="129" spans="1:14" x14ac:dyDescent="0.3">
      <c r="A129" s="38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13"/>
    </row>
    <row r="130" spans="1:14" x14ac:dyDescent="0.3">
      <c r="A130" s="38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13"/>
    </row>
    <row r="131" spans="1:14" x14ac:dyDescent="0.3">
      <c r="A131" s="38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13"/>
    </row>
    <row r="132" spans="1:14" x14ac:dyDescent="0.3">
      <c r="A132" s="38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13"/>
    </row>
    <row r="133" spans="1:14" x14ac:dyDescent="0.3">
      <c r="A133" s="38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13"/>
    </row>
    <row r="134" spans="1:14" x14ac:dyDescent="0.3">
      <c r="A134" s="38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13"/>
    </row>
    <row r="135" spans="1:14" x14ac:dyDescent="0.3">
      <c r="A135" s="38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13"/>
    </row>
    <row r="136" spans="1:14" x14ac:dyDescent="0.3">
      <c r="A136" s="38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13"/>
    </row>
    <row r="137" spans="1:14" x14ac:dyDescent="0.3">
      <c r="A137" s="38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13"/>
    </row>
    <row r="138" spans="1:14" x14ac:dyDescent="0.3">
      <c r="A138" s="38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13"/>
    </row>
    <row r="139" spans="1:14" x14ac:dyDescent="0.3">
      <c r="A139" s="38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13"/>
    </row>
    <row r="140" spans="1:14" x14ac:dyDescent="0.3">
      <c r="A140" s="38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13"/>
    </row>
    <row r="141" spans="1:14" x14ac:dyDescent="0.3">
      <c r="A141" s="38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13"/>
    </row>
    <row r="142" spans="1:14" x14ac:dyDescent="0.3">
      <c r="A142" s="38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13"/>
    </row>
    <row r="143" spans="1:14" x14ac:dyDescent="0.3">
      <c r="A143" s="38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13"/>
    </row>
    <row r="144" spans="1:14" x14ac:dyDescent="0.3">
      <c r="A144" s="38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13"/>
    </row>
    <row r="145" spans="1:14" x14ac:dyDescent="0.3">
      <c r="A145" s="38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13"/>
    </row>
    <row r="146" spans="1:14" x14ac:dyDescent="0.3">
      <c r="A146" s="38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13"/>
    </row>
    <row r="147" spans="1:14" x14ac:dyDescent="0.3">
      <c r="A147" s="38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13"/>
    </row>
    <row r="148" spans="1:14" x14ac:dyDescent="0.3">
      <c r="A148" s="38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13"/>
    </row>
    <row r="149" spans="1:14" x14ac:dyDescent="0.3">
      <c r="A149" s="38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13"/>
    </row>
    <row r="150" spans="1:14" x14ac:dyDescent="0.3">
      <c r="A150" s="38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13"/>
    </row>
    <row r="151" spans="1:14" x14ac:dyDescent="0.3">
      <c r="A151" s="38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13"/>
    </row>
    <row r="152" spans="1:14" x14ac:dyDescent="0.3">
      <c r="A152" s="38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13"/>
    </row>
    <row r="153" spans="1:14" x14ac:dyDescent="0.3">
      <c r="A153" s="38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13"/>
    </row>
    <row r="154" spans="1:14" x14ac:dyDescent="0.3">
      <c r="A154" s="38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13"/>
    </row>
    <row r="155" spans="1:14" x14ac:dyDescent="0.3">
      <c r="A155" s="38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13"/>
    </row>
    <row r="156" spans="1:14" x14ac:dyDescent="0.3">
      <c r="A156" s="38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13"/>
    </row>
    <row r="157" spans="1:14" x14ac:dyDescent="0.3">
      <c r="A157" s="38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13"/>
    </row>
    <row r="158" spans="1:14" x14ac:dyDescent="0.3">
      <c r="A158" s="38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13"/>
    </row>
    <row r="159" spans="1:14" x14ac:dyDescent="0.3">
      <c r="A159" s="38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13"/>
    </row>
    <row r="160" spans="1:14" x14ac:dyDescent="0.3">
      <c r="A160" s="38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13"/>
    </row>
    <row r="161" spans="1:14" x14ac:dyDescent="0.3">
      <c r="A161" s="38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13"/>
    </row>
    <row r="162" spans="1:14" x14ac:dyDescent="0.3">
      <c r="A162" s="38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13"/>
    </row>
    <row r="163" spans="1:14" x14ac:dyDescent="0.3">
      <c r="A163" s="38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13"/>
    </row>
    <row r="164" spans="1:14" x14ac:dyDescent="0.3">
      <c r="A164" s="38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13"/>
    </row>
    <row r="165" spans="1:14" x14ac:dyDescent="0.3">
      <c r="A165" s="38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13"/>
    </row>
    <row r="166" spans="1:14" x14ac:dyDescent="0.3">
      <c r="A166" s="38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13"/>
    </row>
    <row r="167" spans="1:14" x14ac:dyDescent="0.3">
      <c r="A167" s="38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13"/>
    </row>
    <row r="168" spans="1:14" x14ac:dyDescent="0.3">
      <c r="A168" s="38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13"/>
    </row>
    <row r="169" spans="1:14" x14ac:dyDescent="0.3">
      <c r="A169" s="38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13"/>
    </row>
    <row r="170" spans="1:14" x14ac:dyDescent="0.3">
      <c r="A170" s="38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13"/>
    </row>
    <row r="171" spans="1:14" x14ac:dyDescent="0.3">
      <c r="A171" s="38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13"/>
    </row>
    <row r="172" spans="1:14" x14ac:dyDescent="0.3">
      <c r="A172" s="38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13"/>
    </row>
    <row r="173" spans="1:14" x14ac:dyDescent="0.3">
      <c r="A173" s="38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13"/>
    </row>
    <row r="174" spans="1:14" x14ac:dyDescent="0.3">
      <c r="A174" s="38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13"/>
    </row>
    <row r="175" spans="1:14" x14ac:dyDescent="0.3">
      <c r="A175" s="38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13"/>
    </row>
    <row r="176" spans="1:14" x14ac:dyDescent="0.3">
      <c r="A176" s="38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13"/>
    </row>
    <row r="177" spans="1:14" x14ac:dyDescent="0.3">
      <c r="A177" s="38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13"/>
    </row>
    <row r="178" spans="1:14" x14ac:dyDescent="0.3">
      <c r="A178" s="38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13"/>
    </row>
    <row r="179" spans="1:14" x14ac:dyDescent="0.3">
      <c r="A179" s="38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13"/>
    </row>
    <row r="180" spans="1:14" x14ac:dyDescent="0.3">
      <c r="A180" s="38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13"/>
    </row>
    <row r="181" spans="1:14" x14ac:dyDescent="0.3">
      <c r="A181" s="38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13"/>
    </row>
    <row r="182" spans="1:14" x14ac:dyDescent="0.3">
      <c r="A182" s="38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13"/>
    </row>
    <row r="183" spans="1:14" x14ac:dyDescent="0.3">
      <c r="A183" s="38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13"/>
    </row>
    <row r="184" spans="1:14" x14ac:dyDescent="0.3">
      <c r="A184" s="38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13"/>
    </row>
    <row r="185" spans="1:14" x14ac:dyDescent="0.3">
      <c r="A185" s="38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13"/>
    </row>
    <row r="186" spans="1:14" x14ac:dyDescent="0.3">
      <c r="A186" s="38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13"/>
    </row>
    <row r="187" spans="1:14" x14ac:dyDescent="0.3">
      <c r="A187" s="38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13"/>
    </row>
    <row r="188" spans="1:14" x14ac:dyDescent="0.3">
      <c r="A188" s="38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13"/>
    </row>
    <row r="189" spans="1:14" x14ac:dyDescent="0.3">
      <c r="A189" s="38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13"/>
    </row>
    <row r="190" spans="1:14" x14ac:dyDescent="0.3">
      <c r="A190" s="38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13"/>
    </row>
    <row r="191" spans="1:14" x14ac:dyDescent="0.3">
      <c r="A191" s="38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13"/>
    </row>
    <row r="192" spans="1:14" x14ac:dyDescent="0.3">
      <c r="A192" s="38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13"/>
    </row>
    <row r="193" spans="1:14" x14ac:dyDescent="0.3">
      <c r="A193" s="38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13"/>
    </row>
    <row r="194" spans="1:14" x14ac:dyDescent="0.3">
      <c r="A194" s="38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13"/>
    </row>
    <row r="195" spans="1:14" x14ac:dyDescent="0.3">
      <c r="A195" s="38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13"/>
    </row>
    <row r="196" spans="1:14" x14ac:dyDescent="0.3">
      <c r="A196" s="38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13"/>
    </row>
    <row r="197" spans="1:14" x14ac:dyDescent="0.3">
      <c r="A197" s="16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8"/>
    </row>
  </sheetData>
  <mergeCells count="32">
    <mergeCell ref="A43:H44"/>
    <mergeCell ref="J43:N43"/>
    <mergeCell ref="J35:L35"/>
    <mergeCell ref="J36:L36"/>
    <mergeCell ref="A37:B37"/>
    <mergeCell ref="J34:L34"/>
    <mergeCell ref="A38:F42"/>
    <mergeCell ref="J40:N40"/>
    <mergeCell ref="A14:E14"/>
    <mergeCell ref="H14:J14"/>
    <mergeCell ref="A15:E15"/>
    <mergeCell ref="H15:J15"/>
    <mergeCell ref="A16:E16"/>
    <mergeCell ref="J33:M33"/>
    <mergeCell ref="T13:X13"/>
    <mergeCell ref="A8:N8"/>
    <mergeCell ref="A9:F9"/>
    <mergeCell ref="G9:M9"/>
    <mergeCell ref="A11:E11"/>
    <mergeCell ref="H11:K11"/>
    <mergeCell ref="L11:N11"/>
    <mergeCell ref="A12:F12"/>
    <mergeCell ref="H12:J12"/>
    <mergeCell ref="L12:N12"/>
    <mergeCell ref="A13:E13"/>
    <mergeCell ref="H13:J13"/>
    <mergeCell ref="A7:N7"/>
    <mergeCell ref="A1:N1"/>
    <mergeCell ref="A2:N2"/>
    <mergeCell ref="A3:N3"/>
    <mergeCell ref="A4:N4"/>
    <mergeCell ref="A5:N5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1CF5-BD9A-4F87-B14F-31A5700F4E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751A-AF15-4280-9578-6ECF4C72EBD8}">
  <sheetPr codeName="Sheet3"/>
  <dimension ref="A1:I14"/>
  <sheetViews>
    <sheetView workbookViewId="0">
      <selection activeCell="B16" sqref="B16"/>
    </sheetView>
  </sheetViews>
  <sheetFormatPr defaultRowHeight="14.4" x14ac:dyDescent="0.3"/>
  <cols>
    <col min="2" max="2" width="48.5546875" customWidth="1"/>
    <col min="3" max="3" width="8.88671875" customWidth="1"/>
  </cols>
  <sheetData>
    <row r="1" spans="1:9" ht="28.8" x14ac:dyDescent="0.55000000000000004">
      <c r="A1" s="106" t="s">
        <v>2</v>
      </c>
      <c r="B1" s="106"/>
      <c r="C1" s="106"/>
      <c r="D1" s="106"/>
      <c r="E1" s="106"/>
      <c r="F1" s="106"/>
      <c r="G1" s="106"/>
      <c r="H1" s="106"/>
      <c r="I1" s="106"/>
    </row>
    <row r="3" spans="1:9" ht="18" x14ac:dyDescent="0.3">
      <c r="A3" s="2" t="s">
        <v>0</v>
      </c>
      <c r="B3" s="2" t="s">
        <v>15</v>
      </c>
    </row>
    <row r="4" spans="1:9" x14ac:dyDescent="0.3">
      <c r="A4" s="1">
        <v>1</v>
      </c>
      <c r="B4" s="7" t="s">
        <v>4</v>
      </c>
    </row>
    <row r="5" spans="1:9" x14ac:dyDescent="0.3">
      <c r="A5" s="1">
        <v>2</v>
      </c>
      <c r="B5" s="7" t="s">
        <v>5</v>
      </c>
    </row>
    <row r="6" spans="1:9" x14ac:dyDescent="0.3">
      <c r="A6" s="1">
        <v>3</v>
      </c>
      <c r="B6" s="7" t="s">
        <v>6</v>
      </c>
    </row>
    <row r="7" spans="1:9" x14ac:dyDescent="0.3">
      <c r="A7" s="1">
        <v>4</v>
      </c>
      <c r="B7" s="7" t="s">
        <v>7</v>
      </c>
    </row>
    <row r="8" spans="1:9" x14ac:dyDescent="0.3">
      <c r="A8" s="1">
        <v>5</v>
      </c>
      <c r="B8" s="7" t="s">
        <v>8</v>
      </c>
    </row>
    <row r="9" spans="1:9" x14ac:dyDescent="0.3">
      <c r="A9" s="1">
        <v>6</v>
      </c>
      <c r="B9" s="7" t="s">
        <v>9</v>
      </c>
    </row>
    <row r="10" spans="1:9" x14ac:dyDescent="0.3">
      <c r="A10" s="1">
        <v>7</v>
      </c>
      <c r="B10" s="7" t="s">
        <v>10</v>
      </c>
    </row>
    <row r="11" spans="1:9" x14ac:dyDescent="0.3">
      <c r="A11" s="1">
        <v>8</v>
      </c>
      <c r="B11" s="7" t="s">
        <v>11</v>
      </c>
    </row>
    <row r="12" spans="1:9" x14ac:dyDescent="0.3">
      <c r="A12" s="1">
        <v>9</v>
      </c>
      <c r="B12" s="7" t="s">
        <v>12</v>
      </c>
    </row>
    <row r="13" spans="1:9" x14ac:dyDescent="0.3">
      <c r="A13" s="1">
        <v>10</v>
      </c>
      <c r="B13" s="7" t="s">
        <v>13</v>
      </c>
    </row>
    <row r="14" spans="1:9" x14ac:dyDescent="0.3">
      <c r="A14" s="1">
        <v>11</v>
      </c>
      <c r="B14" s="7" t="s">
        <v>14</v>
      </c>
    </row>
  </sheetData>
  <mergeCells count="1">
    <mergeCell ref="A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265D-8A37-44D0-B6FD-06E68EFE777A}">
  <sheetPr codeName="Sheet4"/>
  <dimension ref="A1:B12"/>
  <sheetViews>
    <sheetView workbookViewId="0">
      <selection activeCell="H9" sqref="H9"/>
    </sheetView>
  </sheetViews>
  <sheetFormatPr defaultRowHeight="14.4" x14ac:dyDescent="0.3"/>
  <cols>
    <col min="2" max="2" width="81.21875" customWidth="1"/>
  </cols>
  <sheetData>
    <row r="1" spans="1:2" ht="25.8" x14ac:dyDescent="0.5">
      <c r="A1" s="107" t="s">
        <v>3</v>
      </c>
      <c r="B1" s="107"/>
    </row>
    <row r="3" spans="1:2" ht="23.4" x14ac:dyDescent="0.45">
      <c r="A3" s="4" t="s">
        <v>0</v>
      </c>
      <c r="B3" s="3" t="s">
        <v>1</v>
      </c>
    </row>
    <row r="4" spans="1:2" ht="18" x14ac:dyDescent="0.35">
      <c r="A4" s="6">
        <v>1</v>
      </c>
      <c r="B4" s="5"/>
    </row>
    <row r="5" spans="1:2" ht="18" x14ac:dyDescent="0.35">
      <c r="A5" s="6">
        <v>2</v>
      </c>
      <c r="B5" s="5"/>
    </row>
    <row r="6" spans="1:2" ht="18" x14ac:dyDescent="0.35">
      <c r="A6" s="6">
        <v>3</v>
      </c>
      <c r="B6" s="5"/>
    </row>
    <row r="7" spans="1:2" ht="18" x14ac:dyDescent="0.35">
      <c r="A7" s="6">
        <v>4</v>
      </c>
      <c r="B7" s="5"/>
    </row>
    <row r="8" spans="1:2" ht="18" x14ac:dyDescent="0.35">
      <c r="A8" s="6">
        <v>5</v>
      </c>
      <c r="B8" s="5"/>
    </row>
    <row r="9" spans="1:2" ht="18" x14ac:dyDescent="0.35">
      <c r="A9" s="6">
        <v>6</v>
      </c>
      <c r="B9" s="5"/>
    </row>
    <row r="10" spans="1:2" ht="18" x14ac:dyDescent="0.35">
      <c r="A10" s="6">
        <v>7</v>
      </c>
      <c r="B10" s="5"/>
    </row>
    <row r="11" spans="1:2" ht="18" x14ac:dyDescent="0.35">
      <c r="A11" s="6">
        <v>8</v>
      </c>
      <c r="B11" s="5"/>
    </row>
    <row r="12" spans="1:2" ht="18" x14ac:dyDescent="0.35">
      <c r="A12" s="6"/>
      <c r="B12" s="5"/>
    </row>
  </sheetData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2BBB5-99DD-4715-AFD2-80B79C1C4F27}">
  <dimension ref="A1:S9"/>
  <sheetViews>
    <sheetView workbookViewId="0">
      <selection activeCell="H19" sqref="H19"/>
    </sheetView>
  </sheetViews>
  <sheetFormatPr defaultRowHeight="14.4" x14ac:dyDescent="0.3"/>
  <cols>
    <col min="1" max="1" width="8.88671875" style="9"/>
    <col min="2" max="2" width="30.5546875" customWidth="1"/>
  </cols>
  <sheetData>
    <row r="1" spans="1:19" ht="18" x14ac:dyDescent="0.35">
      <c r="A1" s="108" t="s">
        <v>16</v>
      </c>
      <c r="B1" s="108"/>
      <c r="C1" s="108"/>
      <c r="D1" s="108"/>
      <c r="F1" s="108" t="s">
        <v>25</v>
      </c>
      <c r="G1" s="108"/>
      <c r="H1" s="108"/>
      <c r="I1" s="108"/>
      <c r="K1" s="108" t="s">
        <v>26</v>
      </c>
      <c r="L1" s="108"/>
      <c r="M1" s="108"/>
      <c r="N1" s="108"/>
      <c r="P1" s="108" t="s">
        <v>27</v>
      </c>
      <c r="Q1" s="108"/>
      <c r="R1" s="108"/>
      <c r="S1" s="108"/>
    </row>
    <row r="2" spans="1:19" x14ac:dyDescent="0.3">
      <c r="A2" s="9">
        <v>1</v>
      </c>
      <c r="B2" t="s">
        <v>17</v>
      </c>
    </row>
    <row r="3" spans="1:19" x14ac:dyDescent="0.3">
      <c r="A3" s="9">
        <v>2</v>
      </c>
      <c r="B3" t="s">
        <v>18</v>
      </c>
    </row>
    <row r="4" spans="1:19" x14ac:dyDescent="0.3">
      <c r="A4" s="9">
        <v>3</v>
      </c>
      <c r="B4" t="s">
        <v>19</v>
      </c>
    </row>
    <row r="5" spans="1:19" ht="43.2" x14ac:dyDescent="0.3">
      <c r="A5" s="9">
        <v>4</v>
      </c>
      <c r="B5" s="8" t="s">
        <v>21</v>
      </c>
    </row>
    <row r="6" spans="1:19" x14ac:dyDescent="0.3">
      <c r="A6" s="9">
        <v>5</v>
      </c>
      <c r="B6" t="s">
        <v>20</v>
      </c>
    </row>
    <row r="7" spans="1:19" x14ac:dyDescent="0.3">
      <c r="A7" s="9">
        <v>6</v>
      </c>
      <c r="B7" t="s">
        <v>22</v>
      </c>
    </row>
    <row r="8" spans="1:19" x14ac:dyDescent="0.3">
      <c r="A8" s="9">
        <v>7</v>
      </c>
      <c r="B8" t="s">
        <v>23</v>
      </c>
    </row>
    <row r="9" spans="1:19" x14ac:dyDescent="0.3">
      <c r="A9" s="9">
        <v>8</v>
      </c>
      <c r="B9" t="s">
        <v>24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11</vt:i4>
      </vt:variant>
    </vt:vector>
  </HeadingPairs>
  <TitlesOfParts>
    <vt:vector size="26" baseType="lpstr">
      <vt:lpstr>Punam Pharma</vt:lpstr>
      <vt:lpstr>sk medical</vt:lpstr>
      <vt:lpstr>nezam medico</vt:lpstr>
      <vt:lpstr>zyan medical (2)</vt:lpstr>
      <vt:lpstr>zyan medical</vt:lpstr>
      <vt:lpstr>new utkarsh (2)</vt:lpstr>
      <vt:lpstr>new utkarsh</vt:lpstr>
      <vt:lpstr>new hindustan</vt:lpstr>
      <vt:lpstr>sanjay medical</vt:lpstr>
      <vt:lpstr>shafiya medical</vt:lpstr>
      <vt:lpstr>INVOICE (3)</vt:lpstr>
      <vt:lpstr>Sheet2</vt:lpstr>
      <vt:lpstr>WEBSITE</vt:lpstr>
      <vt:lpstr>SEO_1</vt:lpstr>
      <vt:lpstr>COMPAIGN</vt:lpstr>
      <vt:lpstr>'INVOICE (3)'!Print_Area</vt:lpstr>
      <vt:lpstr>'new hindustan'!Print_Area</vt:lpstr>
      <vt:lpstr>'new utkarsh'!Print_Area</vt:lpstr>
      <vt:lpstr>'new utkarsh (2)'!Print_Area</vt:lpstr>
      <vt:lpstr>'nezam medico'!Print_Area</vt:lpstr>
      <vt:lpstr>'Punam Pharma'!Print_Area</vt:lpstr>
      <vt:lpstr>'sanjay medical'!Print_Area</vt:lpstr>
      <vt:lpstr>'shafiya medical'!Print_Area</vt:lpstr>
      <vt:lpstr>'sk medical'!Print_Area</vt:lpstr>
      <vt:lpstr>'zyan medical'!Print_Area</vt:lpstr>
      <vt:lpstr>'zyan medical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2022-06-14T04:56:16Z</cp:lastPrinted>
  <dcterms:created xsi:type="dcterms:W3CDTF">2021-03-26T18:26:45Z</dcterms:created>
  <dcterms:modified xsi:type="dcterms:W3CDTF">2022-08-24T15:46:14Z</dcterms:modified>
</cp:coreProperties>
</file>