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1119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I52" i="1"/>
  <c r="C52" i="1"/>
  <c r="D54" i="1"/>
  <c r="D53" i="1"/>
  <c r="E53" i="1"/>
  <c r="F53" i="1"/>
  <c r="G53" i="1"/>
  <c r="H53" i="1"/>
  <c r="I53" i="1"/>
  <c r="C53" i="1"/>
  <c r="C54" i="1"/>
  <c r="D51" i="1"/>
  <c r="E51" i="1"/>
  <c r="F51" i="1"/>
  <c r="G51" i="1"/>
  <c r="H51" i="1"/>
  <c r="I51" i="1"/>
  <c r="C51" i="1"/>
  <c r="D50" i="1"/>
  <c r="E50" i="1"/>
  <c r="F50" i="1"/>
  <c r="G50" i="1"/>
  <c r="H50" i="1"/>
  <c r="I50" i="1"/>
  <c r="C50" i="1"/>
  <c r="J41" i="1"/>
  <c r="J40" i="1"/>
  <c r="J39" i="1"/>
  <c r="D40" i="1"/>
  <c r="E40" i="1"/>
  <c r="F40" i="1"/>
  <c r="G40" i="1"/>
  <c r="H40" i="1"/>
  <c r="I40" i="1"/>
  <c r="C40" i="1"/>
  <c r="I39" i="1"/>
  <c r="D39" i="1"/>
  <c r="E39" i="1"/>
  <c r="F39" i="1"/>
  <c r="G39" i="1"/>
  <c r="H39" i="1"/>
  <c r="C39" i="1"/>
  <c r="D41" i="1"/>
  <c r="E41" i="1"/>
  <c r="F41" i="1"/>
  <c r="G41" i="1"/>
  <c r="H41" i="1"/>
  <c r="I41" i="1"/>
  <c r="C41" i="1"/>
  <c r="J30" i="1"/>
  <c r="J29" i="1"/>
  <c r="J28" i="1"/>
  <c r="D30" i="1"/>
  <c r="E30" i="1"/>
  <c r="F30" i="1"/>
  <c r="G30" i="1"/>
  <c r="H30" i="1"/>
  <c r="I30" i="1"/>
  <c r="C30" i="1"/>
  <c r="D28" i="1"/>
  <c r="E28" i="1"/>
  <c r="F28" i="1"/>
  <c r="G28" i="1"/>
  <c r="H28" i="1"/>
  <c r="I28" i="1"/>
  <c r="C28" i="1"/>
  <c r="I29" i="1"/>
  <c r="D29" i="1"/>
  <c r="E29" i="1"/>
  <c r="F29" i="1"/>
  <c r="G29" i="1"/>
  <c r="H29" i="1"/>
  <c r="C29" i="1"/>
  <c r="J19" i="1"/>
  <c r="J18" i="1"/>
  <c r="J17" i="1"/>
</calcChain>
</file>

<file path=xl/sharedStrings.xml><?xml version="1.0" encoding="utf-8"?>
<sst xmlns="http://schemas.openxmlformats.org/spreadsheetml/2006/main" count="103" uniqueCount="37">
  <si>
    <t>Başlangıç  Simpleks Tablosu</t>
  </si>
  <si>
    <t>amaç katsayıları</t>
  </si>
  <si>
    <t>cj</t>
  </si>
  <si>
    <t>miktar ve çözüm sütunu</t>
  </si>
  <si>
    <t>değişkenler</t>
  </si>
  <si>
    <t>s1</t>
  </si>
  <si>
    <t>s2</t>
  </si>
  <si>
    <t>r1</t>
  </si>
  <si>
    <t>zj</t>
  </si>
  <si>
    <t xml:space="preserve"> -M</t>
  </si>
  <si>
    <t>cj-zi</t>
  </si>
  <si>
    <t>x1</t>
  </si>
  <si>
    <t>s3</t>
  </si>
  <si>
    <t xml:space="preserve"> -3M</t>
  </si>
  <si>
    <t xml:space="preserve"> -9M</t>
  </si>
  <si>
    <t xml:space="preserve"> M</t>
  </si>
  <si>
    <t xml:space="preserve"> -110M</t>
  </si>
  <si>
    <t>400+3M</t>
  </si>
  <si>
    <t>200+9M</t>
  </si>
  <si>
    <t>Birinci  Simpleks Tablosu</t>
  </si>
  <si>
    <t>50-0,75M</t>
  </si>
  <si>
    <t xml:space="preserve"> -25-0,125M</t>
  </si>
  <si>
    <t xml:space="preserve"> -20M+2000</t>
  </si>
  <si>
    <t>350+0,75M</t>
  </si>
  <si>
    <t xml:space="preserve"> 25+0,125M</t>
  </si>
  <si>
    <t xml:space="preserve"> -25-1,125M</t>
  </si>
  <si>
    <t>0,125M+25</t>
  </si>
  <si>
    <t xml:space="preserve"> -M </t>
  </si>
  <si>
    <t xml:space="preserve"> -25-0,875M</t>
  </si>
  <si>
    <t>İkinci   Simpleks Tablosu</t>
  </si>
  <si>
    <t>x2</t>
  </si>
  <si>
    <t>25+0,125M</t>
  </si>
  <si>
    <t>0,75M-50</t>
  </si>
  <si>
    <t xml:space="preserve"> -5M+9000</t>
  </si>
  <si>
    <t>Üçüncü  Simpleks Tablosu</t>
  </si>
  <si>
    <t xml:space="preserve"> -M+200</t>
  </si>
  <si>
    <t xml:space="preserve"> -M-50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</si>
</sst>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4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2" xfId="0" applyFill="1" applyBorder="1" applyAlignment="1">
      <alignment wrapText="1"/>
    </xf>
    <xf numFmtId="0" fontId="0" fillId="0" borderId="3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152400</xdr:colOff>
      <xdr:row>11</xdr:row>
      <xdr:rowOff>185567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133850" cy="2281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54"/>
  <sheetViews>
    <sheetView tabSelected="1" workbookViewId="0">
      <selection activeCell="M46" sqref="M46"/>
    </sheetView>
  </sheetViews>
  <sheetFormatPr defaultRowHeight="15" x14ac:dyDescent="0.25"/>
  <cols>
    <col min="1" max="1" width="9.85546875" customWidth="1"/>
    <col min="3" max="3" width="11.28515625" bestFit="1" customWidth="1"/>
    <col min="6" max="6" width="11.140625" bestFit="1" customWidth="1"/>
    <col min="8" max="8" width="10.7109375" customWidth="1"/>
    <col min="9" max="9" width="14.28515625" customWidth="1"/>
  </cols>
  <sheetData>
    <row r="14" spans="1:9" x14ac:dyDescent="0.25">
      <c r="A14" t="s">
        <v>0</v>
      </c>
    </row>
    <row r="15" spans="1:9" x14ac:dyDescent="0.25">
      <c r="A15" s="10" t="s">
        <v>1</v>
      </c>
      <c r="B15" s="3" t="s">
        <v>2</v>
      </c>
      <c r="C15" s="3">
        <v>400</v>
      </c>
      <c r="D15" s="1">
        <v>200</v>
      </c>
      <c r="E15" s="3" t="s">
        <v>9</v>
      </c>
      <c r="F15" s="3" t="s">
        <v>9</v>
      </c>
      <c r="G15" s="3">
        <v>0</v>
      </c>
      <c r="H15" s="3">
        <v>0</v>
      </c>
      <c r="I15" s="12" t="s">
        <v>3</v>
      </c>
    </row>
    <row r="16" spans="1:9" ht="30" x14ac:dyDescent="0.25">
      <c r="A16" s="11"/>
      <c r="B16" s="4" t="s">
        <v>4</v>
      </c>
      <c r="C16" s="3" t="s">
        <v>11</v>
      </c>
      <c r="D16" s="1" t="s">
        <v>30</v>
      </c>
      <c r="E16" s="3" t="s">
        <v>5</v>
      </c>
      <c r="F16" s="3" t="s">
        <v>6</v>
      </c>
      <c r="G16" s="3" t="s">
        <v>12</v>
      </c>
      <c r="H16" s="3" t="s">
        <v>7</v>
      </c>
      <c r="I16" s="13"/>
    </row>
    <row r="17" spans="1:10" x14ac:dyDescent="0.25">
      <c r="A17" s="5" t="s">
        <v>9</v>
      </c>
      <c r="B17" s="3" t="s">
        <v>5</v>
      </c>
      <c r="C17" s="3">
        <v>1</v>
      </c>
      <c r="D17" s="1">
        <v>1</v>
      </c>
      <c r="E17" s="3">
        <v>1</v>
      </c>
      <c r="F17" s="3">
        <v>0</v>
      </c>
      <c r="G17" s="3">
        <v>0</v>
      </c>
      <c r="H17" s="3">
        <v>0</v>
      </c>
      <c r="I17" s="3">
        <v>30</v>
      </c>
      <c r="J17">
        <f>I17/D17</f>
        <v>30</v>
      </c>
    </row>
    <row r="18" spans="1:10" x14ac:dyDescent="0.25">
      <c r="A18" s="2" t="s">
        <v>9</v>
      </c>
      <c r="B18" s="1" t="s">
        <v>6</v>
      </c>
      <c r="C18" s="1">
        <v>2</v>
      </c>
      <c r="D18" s="1">
        <v>8</v>
      </c>
      <c r="E18" s="1">
        <v>0</v>
      </c>
      <c r="F18" s="1">
        <v>1</v>
      </c>
      <c r="G18" s="1">
        <v>0</v>
      </c>
      <c r="H18" s="1">
        <v>-1</v>
      </c>
      <c r="I18" s="1">
        <v>80</v>
      </c>
      <c r="J18">
        <f>I18/D18</f>
        <v>10</v>
      </c>
    </row>
    <row r="19" spans="1:10" x14ac:dyDescent="0.25">
      <c r="A19" s="5">
        <v>0</v>
      </c>
      <c r="B19" s="3" t="s">
        <v>12</v>
      </c>
      <c r="C19" s="3">
        <v>1</v>
      </c>
      <c r="D19" s="1">
        <v>0</v>
      </c>
      <c r="E19" s="3">
        <v>0</v>
      </c>
      <c r="F19" s="3">
        <v>0</v>
      </c>
      <c r="G19" s="3">
        <v>1</v>
      </c>
      <c r="H19" s="3">
        <v>0</v>
      </c>
      <c r="I19" s="3">
        <v>20</v>
      </c>
      <c r="J19" t="e">
        <f>I19/D19</f>
        <v>#DIV/0!</v>
      </c>
    </row>
    <row r="20" spans="1:10" x14ac:dyDescent="0.25">
      <c r="A20" s="14" t="s">
        <v>8</v>
      </c>
      <c r="B20" s="14"/>
      <c r="C20" s="3" t="s">
        <v>13</v>
      </c>
      <c r="D20" s="1" t="s">
        <v>14</v>
      </c>
      <c r="E20" s="3" t="s">
        <v>9</v>
      </c>
      <c r="F20" s="3" t="s">
        <v>9</v>
      </c>
      <c r="G20" s="3">
        <v>0</v>
      </c>
      <c r="H20" s="3" t="s">
        <v>15</v>
      </c>
      <c r="I20" s="3" t="s">
        <v>16</v>
      </c>
    </row>
    <row r="21" spans="1:10" x14ac:dyDescent="0.25">
      <c r="A21" s="14" t="s">
        <v>10</v>
      </c>
      <c r="B21" s="14"/>
      <c r="C21" s="3" t="s">
        <v>17</v>
      </c>
      <c r="D21" s="1" t="s">
        <v>18</v>
      </c>
      <c r="E21" s="3">
        <v>0</v>
      </c>
      <c r="F21" s="3">
        <v>0</v>
      </c>
      <c r="G21" s="3">
        <v>0</v>
      </c>
      <c r="H21" s="11" t="s">
        <v>9</v>
      </c>
      <c r="I21" s="11"/>
    </row>
    <row r="25" spans="1:10" x14ac:dyDescent="0.25">
      <c r="A25" t="s">
        <v>19</v>
      </c>
    </row>
    <row r="26" spans="1:10" x14ac:dyDescent="0.25">
      <c r="A26" s="10" t="s">
        <v>1</v>
      </c>
      <c r="B26" s="3" t="s">
        <v>2</v>
      </c>
      <c r="C26" s="1">
        <v>400</v>
      </c>
      <c r="D26" s="3">
        <v>200</v>
      </c>
      <c r="E26" s="3" t="s">
        <v>27</v>
      </c>
      <c r="F26" s="3" t="s">
        <v>9</v>
      </c>
      <c r="G26" s="3">
        <v>0</v>
      </c>
      <c r="H26" s="3">
        <v>0</v>
      </c>
      <c r="I26" s="12" t="s">
        <v>3</v>
      </c>
    </row>
    <row r="27" spans="1:10" ht="30" x14ac:dyDescent="0.25">
      <c r="A27" s="11"/>
      <c r="B27" s="4" t="s">
        <v>4</v>
      </c>
      <c r="C27" s="1" t="s">
        <v>11</v>
      </c>
      <c r="D27" s="3" t="s">
        <v>30</v>
      </c>
      <c r="E27" s="3" t="s">
        <v>5</v>
      </c>
      <c r="F27" s="3" t="s">
        <v>6</v>
      </c>
      <c r="G27" s="3" t="s">
        <v>12</v>
      </c>
      <c r="H27" s="3" t="s">
        <v>7</v>
      </c>
      <c r="I27" s="13"/>
    </row>
    <row r="28" spans="1:10" x14ac:dyDescent="0.25">
      <c r="A28" s="5" t="s">
        <v>9</v>
      </c>
      <c r="B28" s="3" t="s">
        <v>5</v>
      </c>
      <c r="C28" s="1">
        <f>C17-$D$17*C29</f>
        <v>0.75</v>
      </c>
      <c r="D28" s="3">
        <f t="shared" ref="D28:I28" si="0">D17-$D$17*D29</f>
        <v>0</v>
      </c>
      <c r="E28" s="3">
        <f t="shared" si="0"/>
        <v>1</v>
      </c>
      <c r="F28" s="3">
        <f t="shared" si="0"/>
        <v>-0.125</v>
      </c>
      <c r="G28" s="3">
        <f t="shared" si="0"/>
        <v>0</v>
      </c>
      <c r="H28" s="3">
        <f t="shared" si="0"/>
        <v>0.125</v>
      </c>
      <c r="I28" s="3">
        <f t="shared" si="0"/>
        <v>20</v>
      </c>
      <c r="J28" s="6">
        <f>I28/C28</f>
        <v>26.666666666666668</v>
      </c>
    </row>
    <row r="29" spans="1:10" x14ac:dyDescent="0.25">
      <c r="A29" s="5">
        <v>200</v>
      </c>
      <c r="B29" s="3" t="s">
        <v>30</v>
      </c>
      <c r="C29" s="1">
        <f>C18/$D$18</f>
        <v>0.25</v>
      </c>
      <c r="D29" s="3">
        <f t="shared" ref="D29:I29" si="1">D18/$D$18</f>
        <v>1</v>
      </c>
      <c r="E29" s="3">
        <f t="shared" si="1"/>
        <v>0</v>
      </c>
      <c r="F29" s="3">
        <f t="shared" si="1"/>
        <v>0.125</v>
      </c>
      <c r="G29" s="3">
        <f t="shared" si="1"/>
        <v>0</v>
      </c>
      <c r="H29" s="3">
        <f t="shared" si="1"/>
        <v>-0.125</v>
      </c>
      <c r="I29" s="3">
        <f t="shared" si="1"/>
        <v>10</v>
      </c>
      <c r="J29" s="6">
        <f t="shared" ref="J29:J30" si="2">I29/C29</f>
        <v>40</v>
      </c>
    </row>
    <row r="30" spans="1:10" x14ac:dyDescent="0.25">
      <c r="A30" s="2">
        <v>0</v>
      </c>
      <c r="B30" s="1" t="s">
        <v>12</v>
      </c>
      <c r="C30" s="1">
        <f>C19-$D$19*C29</f>
        <v>1</v>
      </c>
      <c r="D30" s="1">
        <f t="shared" ref="D30:I30" si="3">D19-$D$19*D29</f>
        <v>0</v>
      </c>
      <c r="E30" s="1">
        <f t="shared" si="3"/>
        <v>0</v>
      </c>
      <c r="F30" s="1">
        <f t="shared" si="3"/>
        <v>0</v>
      </c>
      <c r="G30" s="1">
        <f t="shared" si="3"/>
        <v>1</v>
      </c>
      <c r="H30" s="1">
        <f t="shared" si="3"/>
        <v>0</v>
      </c>
      <c r="I30" s="1">
        <f t="shared" si="3"/>
        <v>20</v>
      </c>
      <c r="J30" s="6">
        <f t="shared" si="2"/>
        <v>20</v>
      </c>
    </row>
    <row r="31" spans="1:10" x14ac:dyDescent="0.25">
      <c r="A31" s="14" t="s">
        <v>8</v>
      </c>
      <c r="B31" s="14"/>
      <c r="C31" s="1" t="s">
        <v>20</v>
      </c>
      <c r="D31" s="3">
        <v>200</v>
      </c>
      <c r="E31" s="3" t="s">
        <v>9</v>
      </c>
      <c r="F31" s="3" t="s">
        <v>24</v>
      </c>
      <c r="G31" s="3">
        <v>0</v>
      </c>
      <c r="H31" s="3" t="s">
        <v>21</v>
      </c>
      <c r="I31" s="3" t="s">
        <v>22</v>
      </c>
    </row>
    <row r="32" spans="1:10" x14ac:dyDescent="0.25">
      <c r="A32" s="14" t="s">
        <v>10</v>
      </c>
      <c r="B32" s="14"/>
      <c r="C32" s="1" t="s">
        <v>23</v>
      </c>
      <c r="D32" s="3">
        <v>0</v>
      </c>
      <c r="E32" s="3">
        <v>0</v>
      </c>
      <c r="F32" s="3" t="s">
        <v>28</v>
      </c>
      <c r="G32" s="3">
        <v>0</v>
      </c>
      <c r="H32" s="11" t="s">
        <v>26</v>
      </c>
      <c r="I32" s="11"/>
    </row>
    <row r="36" spans="1:10" x14ac:dyDescent="0.25">
      <c r="A36" t="s">
        <v>29</v>
      </c>
    </row>
    <row r="37" spans="1:10" x14ac:dyDescent="0.25">
      <c r="A37" s="10" t="s">
        <v>1</v>
      </c>
      <c r="B37" s="3" t="s">
        <v>2</v>
      </c>
      <c r="C37" s="3">
        <v>400</v>
      </c>
      <c r="D37" s="3">
        <v>200</v>
      </c>
      <c r="E37" s="3" t="s">
        <v>27</v>
      </c>
      <c r="F37" s="3" t="s">
        <v>9</v>
      </c>
      <c r="G37" s="3">
        <v>0</v>
      </c>
      <c r="H37" s="1">
        <v>0</v>
      </c>
      <c r="I37" s="12" t="s">
        <v>3</v>
      </c>
    </row>
    <row r="38" spans="1:10" ht="30" x14ac:dyDescent="0.25">
      <c r="A38" s="11"/>
      <c r="B38" s="4" t="s">
        <v>4</v>
      </c>
      <c r="C38" s="3" t="s">
        <v>11</v>
      </c>
      <c r="D38" s="3" t="s">
        <v>30</v>
      </c>
      <c r="E38" s="3" t="s">
        <v>5</v>
      </c>
      <c r="F38" s="3" t="s">
        <v>6</v>
      </c>
      <c r="G38" s="3" t="s">
        <v>12</v>
      </c>
      <c r="H38" s="1" t="s">
        <v>7</v>
      </c>
      <c r="I38" s="13"/>
    </row>
    <row r="39" spans="1:10" x14ac:dyDescent="0.25">
      <c r="A39" s="2" t="s">
        <v>9</v>
      </c>
      <c r="B39" s="1" t="s">
        <v>5</v>
      </c>
      <c r="C39" s="1">
        <f>C28-C41*$C$28</f>
        <v>0</v>
      </c>
      <c r="D39" s="1">
        <f t="shared" ref="D39:I39" si="4">D28-D41*$C$28</f>
        <v>0</v>
      </c>
      <c r="E39" s="1">
        <f t="shared" si="4"/>
        <v>1</v>
      </c>
      <c r="F39" s="1">
        <f t="shared" si="4"/>
        <v>-0.125</v>
      </c>
      <c r="G39" s="1">
        <f t="shared" si="4"/>
        <v>-0.75</v>
      </c>
      <c r="H39" s="1">
        <f t="shared" si="4"/>
        <v>0.125</v>
      </c>
      <c r="I39" s="1">
        <f t="shared" si="4"/>
        <v>5</v>
      </c>
      <c r="J39" s="6">
        <f>I39/H39</f>
        <v>40</v>
      </c>
    </row>
    <row r="40" spans="1:10" x14ac:dyDescent="0.25">
      <c r="A40" s="5">
        <v>200</v>
      </c>
      <c r="B40" s="3" t="s">
        <v>30</v>
      </c>
      <c r="C40" s="3">
        <f>C29-$C$29*C41</f>
        <v>0</v>
      </c>
      <c r="D40" s="3">
        <f t="shared" ref="D40:I40" si="5">D29-$C$29*D41</f>
        <v>1</v>
      </c>
      <c r="E40" s="3">
        <f t="shared" si="5"/>
        <v>0</v>
      </c>
      <c r="F40" s="3">
        <f t="shared" si="5"/>
        <v>0.125</v>
      </c>
      <c r="G40" s="3">
        <f t="shared" si="5"/>
        <v>-0.25</v>
      </c>
      <c r="H40" s="1">
        <f t="shared" si="5"/>
        <v>-0.125</v>
      </c>
      <c r="I40" s="3">
        <f t="shared" si="5"/>
        <v>5</v>
      </c>
      <c r="J40" s="6">
        <f t="shared" ref="J40:J41" si="6">I40/H40</f>
        <v>-40</v>
      </c>
    </row>
    <row r="41" spans="1:10" x14ac:dyDescent="0.25">
      <c r="A41" s="5">
        <v>400</v>
      </c>
      <c r="B41" s="3" t="s">
        <v>11</v>
      </c>
      <c r="C41" s="3">
        <f>C30/1</f>
        <v>1</v>
      </c>
      <c r="D41" s="3">
        <f t="shared" ref="D41:I41" si="7">D30/1</f>
        <v>0</v>
      </c>
      <c r="E41" s="3">
        <f t="shared" si="7"/>
        <v>0</v>
      </c>
      <c r="F41" s="3">
        <f t="shared" si="7"/>
        <v>0</v>
      </c>
      <c r="G41" s="3">
        <f t="shared" si="7"/>
        <v>1</v>
      </c>
      <c r="H41" s="1">
        <f t="shared" si="7"/>
        <v>0</v>
      </c>
      <c r="I41" s="3">
        <f t="shared" si="7"/>
        <v>20</v>
      </c>
      <c r="J41" s="6" t="e">
        <f t="shared" si="6"/>
        <v>#DIV/0!</v>
      </c>
    </row>
    <row r="42" spans="1:10" x14ac:dyDescent="0.25">
      <c r="A42" s="14" t="s">
        <v>8</v>
      </c>
      <c r="B42" s="14"/>
      <c r="C42" s="3">
        <v>400</v>
      </c>
      <c r="D42" s="3">
        <v>200</v>
      </c>
      <c r="E42" s="3" t="s">
        <v>27</v>
      </c>
      <c r="F42" s="3" t="s">
        <v>31</v>
      </c>
      <c r="G42" s="3" t="s">
        <v>32</v>
      </c>
      <c r="H42" s="1" t="s">
        <v>21</v>
      </c>
      <c r="I42" s="3" t="s">
        <v>33</v>
      </c>
    </row>
    <row r="43" spans="1:10" x14ac:dyDescent="0.25">
      <c r="A43" s="14" t="s">
        <v>10</v>
      </c>
      <c r="B43" s="14"/>
      <c r="C43" s="3">
        <v>0</v>
      </c>
      <c r="D43" s="3">
        <v>0</v>
      </c>
      <c r="E43" s="3">
        <v>0</v>
      </c>
      <c r="F43" s="3" t="s">
        <v>25</v>
      </c>
      <c r="G43" s="3" t="s">
        <v>20</v>
      </c>
      <c r="H43" s="11" t="s">
        <v>31</v>
      </c>
      <c r="I43" s="11"/>
    </row>
    <row r="47" spans="1:10" x14ac:dyDescent="0.25">
      <c r="A47" t="s">
        <v>34</v>
      </c>
    </row>
    <row r="48" spans="1:10" x14ac:dyDescent="0.25">
      <c r="A48" s="10" t="s">
        <v>1</v>
      </c>
      <c r="B48" s="3" t="s">
        <v>2</v>
      </c>
      <c r="C48" s="3">
        <v>400</v>
      </c>
      <c r="D48" s="3">
        <v>200</v>
      </c>
      <c r="E48" s="3" t="s">
        <v>27</v>
      </c>
      <c r="F48" s="3" t="s">
        <v>9</v>
      </c>
      <c r="G48" s="3">
        <v>0</v>
      </c>
      <c r="H48" s="3">
        <v>0</v>
      </c>
      <c r="I48" s="12" t="s">
        <v>3</v>
      </c>
    </row>
    <row r="49" spans="1:9" ht="30" x14ac:dyDescent="0.25">
      <c r="A49" s="11"/>
      <c r="B49" s="4" t="s">
        <v>4</v>
      </c>
      <c r="C49" s="3" t="s">
        <v>11</v>
      </c>
      <c r="D49" s="3" t="s">
        <v>30</v>
      </c>
      <c r="E49" s="3" t="s">
        <v>5</v>
      </c>
      <c r="F49" s="3" t="s">
        <v>6</v>
      </c>
      <c r="G49" s="3" t="s">
        <v>12</v>
      </c>
      <c r="H49" s="3" t="s">
        <v>7</v>
      </c>
      <c r="I49" s="13"/>
    </row>
    <row r="50" spans="1:9" x14ac:dyDescent="0.25">
      <c r="A50" s="7">
        <v>0</v>
      </c>
      <c r="B50" s="8" t="s">
        <v>7</v>
      </c>
      <c r="C50" s="3">
        <f>C39/$H$39</f>
        <v>0</v>
      </c>
      <c r="D50" s="3">
        <f t="shared" ref="D50:I50" si="8">D39/$H$39</f>
        <v>0</v>
      </c>
      <c r="E50" s="3">
        <f t="shared" si="8"/>
        <v>8</v>
      </c>
      <c r="F50" s="3">
        <f t="shared" si="8"/>
        <v>-1</v>
      </c>
      <c r="G50" s="3">
        <f t="shared" si="8"/>
        <v>-6</v>
      </c>
      <c r="H50" s="3">
        <f t="shared" si="8"/>
        <v>1</v>
      </c>
      <c r="I50" s="8">
        <f t="shared" si="8"/>
        <v>40</v>
      </c>
    </row>
    <row r="51" spans="1:9" x14ac:dyDescent="0.25">
      <c r="A51" s="7">
        <v>200</v>
      </c>
      <c r="B51" s="8" t="s">
        <v>30</v>
      </c>
      <c r="C51" s="3">
        <f>C40-C50*$H$40</f>
        <v>0</v>
      </c>
      <c r="D51" s="3">
        <f t="shared" ref="D51:I51" si="9">D40-D50*$H$40</f>
        <v>1</v>
      </c>
      <c r="E51" s="3">
        <f t="shared" si="9"/>
        <v>1</v>
      </c>
      <c r="F51" s="3">
        <f t="shared" si="9"/>
        <v>0</v>
      </c>
      <c r="G51" s="3">
        <f t="shared" si="9"/>
        <v>-1</v>
      </c>
      <c r="H51" s="3">
        <f t="shared" si="9"/>
        <v>0</v>
      </c>
      <c r="I51" s="8">
        <f t="shared" si="9"/>
        <v>10</v>
      </c>
    </row>
    <row r="52" spans="1:9" x14ac:dyDescent="0.25">
      <c r="A52" s="7">
        <v>400</v>
      </c>
      <c r="B52" s="8" t="s">
        <v>11</v>
      </c>
      <c r="C52" s="3">
        <f>C41-C50*$H$41</f>
        <v>1</v>
      </c>
      <c r="D52" s="3">
        <f t="shared" ref="D52:I52" si="10">D41-D50*$H$41</f>
        <v>0</v>
      </c>
      <c r="E52" s="3">
        <f t="shared" si="10"/>
        <v>0</v>
      </c>
      <c r="F52" s="3">
        <f t="shared" si="10"/>
        <v>0</v>
      </c>
      <c r="G52" s="3">
        <f t="shared" si="10"/>
        <v>1</v>
      </c>
      <c r="H52" s="3">
        <f t="shared" si="10"/>
        <v>0</v>
      </c>
      <c r="I52" s="8">
        <f t="shared" si="10"/>
        <v>20</v>
      </c>
    </row>
    <row r="53" spans="1:9" x14ac:dyDescent="0.25">
      <c r="A53" s="14" t="s">
        <v>8</v>
      </c>
      <c r="B53" s="14"/>
      <c r="C53" s="3">
        <f>$A$50*C50+$A$51*C51+$A$52*C52</f>
        <v>400</v>
      </c>
      <c r="D53" s="3">
        <f t="shared" ref="D53:I53" si="11">$A$50*D50+$A$51*D51+$A$52*D52</f>
        <v>200</v>
      </c>
      <c r="E53" s="3">
        <f t="shared" si="11"/>
        <v>200</v>
      </c>
      <c r="F53" s="3">
        <f t="shared" si="11"/>
        <v>0</v>
      </c>
      <c r="G53" s="3">
        <f t="shared" si="11"/>
        <v>200</v>
      </c>
      <c r="H53" s="3">
        <f t="shared" si="11"/>
        <v>0</v>
      </c>
      <c r="I53" s="9">
        <f t="shared" si="11"/>
        <v>10000</v>
      </c>
    </row>
    <row r="54" spans="1:9" x14ac:dyDescent="0.25">
      <c r="A54" s="14" t="s">
        <v>10</v>
      </c>
      <c r="B54" s="14"/>
      <c r="C54" s="3">
        <f>C48-C53</f>
        <v>0</v>
      </c>
      <c r="D54" s="3">
        <f>D48-D53</f>
        <v>0</v>
      </c>
      <c r="E54" s="3" t="s">
        <v>35</v>
      </c>
      <c r="F54" s="3" t="s">
        <v>36</v>
      </c>
      <c r="G54" s="3">
        <v>-500</v>
      </c>
      <c r="H54" s="15">
        <v>0</v>
      </c>
      <c r="I54" s="15"/>
    </row>
  </sheetData>
  <mergeCells count="20">
    <mergeCell ref="A54:B54"/>
    <mergeCell ref="H54:I54"/>
    <mergeCell ref="A31:B31"/>
    <mergeCell ref="A32:B32"/>
    <mergeCell ref="H32:I32"/>
    <mergeCell ref="A37:A38"/>
    <mergeCell ref="I37:I38"/>
    <mergeCell ref="A42:B42"/>
    <mergeCell ref="A43:B43"/>
    <mergeCell ref="H43:I43"/>
    <mergeCell ref="A48:A49"/>
    <mergeCell ref="I48:I49"/>
    <mergeCell ref="A53:B53"/>
    <mergeCell ref="A26:A27"/>
    <mergeCell ref="I26:I27"/>
    <mergeCell ref="A15:A16"/>
    <mergeCell ref="I15:I16"/>
    <mergeCell ref="A20:B20"/>
    <mergeCell ref="A21:B21"/>
    <mergeCell ref="H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Sau</cp:lastModifiedBy>
  <dcterms:created xsi:type="dcterms:W3CDTF">2015-12-06T19:56:53Z</dcterms:created>
  <dcterms:modified xsi:type="dcterms:W3CDTF">2016-11-29T09:53:22Z</dcterms:modified>
</cp:coreProperties>
</file>