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00" windowWidth="14670" windowHeight="9090" activeTab="2"/>
  </bookViews>
  <sheets>
    <sheet name="Binom" sheetId="1" r:id="rId1"/>
    <sheet name="hipergeometrik" sheetId="2" r:id="rId2"/>
    <sheet name="Poisson" sheetId="3" r:id="rId3"/>
  </sheets>
  <calcPr calcId="125725"/>
</workbook>
</file>

<file path=xl/calcChain.xml><?xml version="1.0" encoding="utf-8"?>
<calcChain xmlns="http://schemas.openxmlformats.org/spreadsheetml/2006/main">
  <c r="B16" i="2"/>
  <c r="B8" i="1"/>
  <c r="B14" i="2"/>
  <c r="D24" i="3"/>
  <c r="D20"/>
  <c r="B25" i="1"/>
  <c r="B9" i="3"/>
  <c r="B10"/>
  <c r="B11"/>
  <c r="B12"/>
  <c r="B13"/>
  <c r="B8"/>
  <c r="D11" s="1"/>
  <c r="A4"/>
  <c r="B15" i="2"/>
  <c r="A6"/>
  <c r="B13" i="1"/>
  <c r="A4"/>
  <c r="B11"/>
  <c r="B15"/>
  <c r="A5"/>
  <c r="B12" l="1"/>
  <c r="B10"/>
  <c r="B14"/>
  <c r="B16" l="1"/>
</calcChain>
</file>

<file path=xl/sharedStrings.xml><?xml version="1.0" encoding="utf-8"?>
<sst xmlns="http://schemas.openxmlformats.org/spreadsheetml/2006/main" count="30" uniqueCount="29">
  <si>
    <t>Denemelerdeki başarı sayısı</t>
  </si>
  <si>
    <t>Bağımsız denemelerin sayısı</t>
  </si>
  <si>
    <t>Her denemede başarı olasılığı</t>
  </si>
  <si>
    <t>P(x)</t>
  </si>
  <si>
    <t>deneme (x)</t>
  </si>
  <si>
    <t>n=</t>
  </si>
  <si>
    <t>P=</t>
  </si>
  <si>
    <t>TOPLAM</t>
  </si>
  <si>
    <t>BİNOM DAĞILIMI</t>
  </si>
  <si>
    <t>5 denemenin tam 2'sının başarılı olma olasılığı (0,20)</t>
  </si>
  <si>
    <t>Örnekteki başarı sayısı</t>
  </si>
  <si>
    <t>Örnek boyutu</t>
  </si>
  <si>
    <t>Popülasyondaki başarı sayısı</t>
  </si>
  <si>
    <t>Popülasyon boyutu</t>
  </si>
  <si>
    <t>Yukarıdaki örneğin ve popülasyonun hipergeometrik dağılımı (0,363261)</t>
  </si>
  <si>
    <t>k</t>
  </si>
  <si>
    <t>N=</t>
  </si>
  <si>
    <t>m=</t>
  </si>
  <si>
    <t>f(k)</t>
  </si>
  <si>
    <t>toplam</t>
  </si>
  <si>
    <t>HİPERGEOMETRİK DAĞILIM</t>
  </si>
  <si>
    <t>Olay sayısı</t>
  </si>
  <si>
    <t>Beklenen ortalama</t>
  </si>
  <si>
    <t>Yukarıdaki koşullara göre kümülatif Poisson olasılığı (0,124652)</t>
  </si>
  <si>
    <t>p(x)</t>
  </si>
  <si>
    <t>POİSSON DAĞILIMI</t>
  </si>
  <si>
    <t>l=</t>
  </si>
  <si>
    <t>p(X&gt;2)=</t>
  </si>
  <si>
    <t>X</t>
  </si>
</sst>
</file>

<file path=xl/styles.xml><?xml version="1.0" encoding="utf-8"?>
<styleSheet xmlns="http://schemas.openxmlformats.org/spreadsheetml/2006/main">
  <numFmts count="1">
    <numFmt numFmtId="164" formatCode="0.00000"/>
  </numFmts>
  <fonts count="7">
    <font>
      <sz val="11"/>
      <color theme="1"/>
      <name val="Calibri"/>
      <family val="2"/>
      <charset val="162"/>
      <scheme val="minor"/>
    </font>
    <font>
      <b/>
      <sz val="24"/>
      <color theme="1"/>
      <name val="Cambria"/>
      <family val="1"/>
      <charset val="162"/>
      <scheme val="major"/>
    </font>
    <font>
      <b/>
      <sz val="11"/>
      <color theme="1"/>
      <name val="Cambria"/>
      <family val="1"/>
      <charset val="162"/>
      <scheme val="major"/>
    </font>
    <font>
      <sz val="12"/>
      <color theme="1"/>
      <name val="Cambria"/>
      <family val="1"/>
      <charset val="162"/>
      <scheme val="major"/>
    </font>
    <font>
      <b/>
      <sz val="12"/>
      <color theme="1"/>
      <name val="Cambria"/>
      <family val="1"/>
      <charset val="162"/>
      <scheme val="major"/>
    </font>
    <font>
      <sz val="24"/>
      <color theme="1"/>
      <name val="Cambria"/>
      <family val="1"/>
      <charset val="162"/>
      <scheme val="major"/>
    </font>
    <font>
      <sz val="12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theme="9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2" fillId="0" borderId="1" xfId="0" applyFont="1" applyBorder="1"/>
    <xf numFmtId="0" fontId="2" fillId="2" borderId="1" xfId="0" applyFont="1" applyFill="1" applyBorder="1" applyAlignment="1">
      <alignment vertical="top" wrapText="1" indent="1"/>
    </xf>
    <xf numFmtId="2" fontId="2" fillId="2" borderId="1" xfId="0" applyNumberFormat="1" applyFont="1" applyFill="1" applyBorder="1" applyAlignment="1">
      <alignment vertical="top" wrapText="1" indent="1"/>
    </xf>
    <xf numFmtId="0" fontId="2" fillId="0" borderId="2" xfId="0" applyFont="1" applyBorder="1"/>
    <xf numFmtId="0" fontId="2" fillId="0" borderId="3" xfId="0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2" fontId="2" fillId="4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" fillId="0" borderId="0" xfId="0" applyFont="1"/>
    <xf numFmtId="0" fontId="3" fillId="2" borderId="1" xfId="0" applyFont="1" applyFill="1" applyBorder="1" applyAlignment="1">
      <alignment vertical="top" wrapText="1" indent="1"/>
    </xf>
    <xf numFmtId="0" fontId="4" fillId="0" borderId="0" xfId="0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vertical="top" wrapText="1" indent="1"/>
    </xf>
    <xf numFmtId="0" fontId="4" fillId="5" borderId="0" xfId="0" applyFont="1" applyFill="1" applyBorder="1"/>
    <xf numFmtId="164" fontId="4" fillId="5" borderId="0" xfId="0" applyNumberFormat="1" applyFont="1" applyFill="1" applyBorder="1" applyAlignment="1">
      <alignment horizontal="right" vertical="top" wrapText="1"/>
    </xf>
    <xf numFmtId="164" fontId="4" fillId="0" borderId="0" xfId="0" applyNumberFormat="1" applyFont="1" applyFill="1" applyBorder="1" applyAlignment="1">
      <alignment horizontal="right" vertical="top" wrapText="1"/>
    </xf>
    <xf numFmtId="0" fontId="5" fillId="0" borderId="0" xfId="0" applyFont="1"/>
    <xf numFmtId="0" fontId="3" fillId="6" borderId="1" xfId="0" applyFont="1" applyFill="1" applyBorder="1" applyAlignment="1">
      <alignment horizontal="left"/>
    </xf>
    <xf numFmtId="0" fontId="6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29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Binom!$B$9</c:f>
              <c:strCache>
                <c:ptCount val="1"/>
                <c:pt idx="0">
                  <c:v>P(x)</c:v>
                </c:pt>
              </c:strCache>
            </c:strRef>
          </c:tx>
          <c:spPr>
            <a:ln w="66675">
              <a:noFill/>
            </a:ln>
          </c:spPr>
          <c:xVal>
            <c:numRef>
              <c:f>Binom!$A$10:$A$15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Binom!$B$10:$B$15</c:f>
              <c:numCache>
                <c:formatCode>0.00000</c:formatCode>
                <c:ptCount val="6"/>
                <c:pt idx="0">
                  <c:v>0.32768000000000008</c:v>
                </c:pt>
                <c:pt idx="1">
                  <c:v>0.40960000000000008</c:v>
                </c:pt>
                <c:pt idx="2">
                  <c:v>0.20480000000000009</c:v>
                </c:pt>
                <c:pt idx="3">
                  <c:v>5.120000000000003E-2</c:v>
                </c:pt>
                <c:pt idx="4">
                  <c:v>6.400000000000002E-3</c:v>
                </c:pt>
                <c:pt idx="5">
                  <c:v>3.2000000000000008E-4</c:v>
                </c:pt>
              </c:numCache>
            </c:numRef>
          </c:yVal>
        </c:ser>
        <c:axId val="89935872"/>
        <c:axId val="89937408"/>
      </c:scatterChart>
      <c:valAx>
        <c:axId val="89935872"/>
        <c:scaling>
          <c:orientation val="minMax"/>
        </c:scaling>
        <c:axPos val="b"/>
        <c:numFmt formatCode="General" sourceLinked="1"/>
        <c:majorTickMark val="none"/>
        <c:tickLblPos val="nextTo"/>
        <c:crossAx val="89937408"/>
        <c:crosses val="autoZero"/>
        <c:crossBetween val="midCat"/>
      </c:valAx>
      <c:valAx>
        <c:axId val="89937408"/>
        <c:scaling>
          <c:orientation val="minMax"/>
        </c:scaling>
        <c:axPos val="l"/>
        <c:numFmt formatCode="0.00000" sourceLinked="1"/>
        <c:majorTickMark val="none"/>
        <c:tickLblPos val="nextTo"/>
        <c:crossAx val="89935872"/>
        <c:crosses val="autoZero"/>
        <c:crossBetween val="midCat"/>
      </c:valAx>
    </c:plotArea>
    <c:legend>
      <c:legendPos val="b"/>
      <c:layout/>
    </c:legend>
    <c:plotVisOnly val="1"/>
  </c:chart>
  <c:spPr>
    <a:solidFill>
      <a:schemeClr val="accent2">
        <a:lumMod val="60000"/>
        <a:lumOff val="4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32"/>
  <c:chart>
    <c:plotArea>
      <c:layout/>
      <c:scatterChart>
        <c:scatterStyle val="lineMarker"/>
        <c:ser>
          <c:idx val="0"/>
          <c:order val="0"/>
          <c:spPr>
            <a:ln w="66675">
              <a:noFill/>
            </a:ln>
          </c:spPr>
          <c:xVal>
            <c:numRef>
              <c:f>hipergeometrik!$A$12:$A$15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hipergeometrik!$B$12:$B$15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0.6</c:v>
                </c:pt>
                <c:pt idx="3">
                  <c:v>0.4</c:v>
                </c:pt>
              </c:numCache>
            </c:numRef>
          </c:yVal>
        </c:ser>
        <c:axId val="89646208"/>
        <c:axId val="89647744"/>
      </c:scatterChart>
      <c:valAx>
        <c:axId val="89646208"/>
        <c:scaling>
          <c:orientation val="minMax"/>
        </c:scaling>
        <c:axPos val="b"/>
        <c:numFmt formatCode="General" sourceLinked="1"/>
        <c:tickLblPos val="nextTo"/>
        <c:crossAx val="89647744"/>
        <c:crosses val="autoZero"/>
        <c:crossBetween val="midCat"/>
      </c:valAx>
      <c:valAx>
        <c:axId val="89647744"/>
        <c:scaling>
          <c:orientation val="minMax"/>
        </c:scaling>
        <c:axPos val="l"/>
        <c:majorGridlines/>
        <c:numFmt formatCode="General" sourceLinked="1"/>
        <c:tickLblPos val="nextTo"/>
        <c:crossAx val="89646208"/>
        <c:crosses val="autoZero"/>
        <c:crossBetween val="midCat"/>
      </c:valAx>
    </c:plotArea>
    <c:legend>
      <c:legendPos val="r"/>
      <c:layout/>
    </c:legend>
    <c:plotVisOnly val="1"/>
  </c:chart>
  <c:spPr>
    <a:solidFill>
      <a:schemeClr val="accent2">
        <a:lumMod val="60000"/>
        <a:lumOff val="40000"/>
      </a:scheme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style val="30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Poisson!$B$7</c:f>
              <c:strCache>
                <c:ptCount val="1"/>
                <c:pt idx="0">
                  <c:v>p(x)</c:v>
                </c:pt>
              </c:strCache>
            </c:strRef>
          </c:tx>
          <c:spPr>
            <a:ln w="66675">
              <a:noFill/>
            </a:ln>
          </c:spPr>
          <c:xVal>
            <c:numRef>
              <c:f>Poisson!$A$8:$A$13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Poisson!$B$8:$B$13</c:f>
              <c:numCache>
                <c:formatCode>General</c:formatCode>
                <c:ptCount val="6"/>
                <c:pt idx="0">
                  <c:v>6.7379469990856578E-3</c:v>
                </c:pt>
                <c:pt idx="1">
                  <c:v>3.3689734995428287E-2</c:v>
                </c:pt>
                <c:pt idx="2">
                  <c:v>8.4224337488570722E-2</c:v>
                </c:pt>
                <c:pt idx="3">
                  <c:v>0.14037389581428455</c:v>
                </c:pt>
                <c:pt idx="4">
                  <c:v>0.17546736976785568</c:v>
                </c:pt>
                <c:pt idx="5">
                  <c:v>0.17546736976785568</c:v>
                </c:pt>
              </c:numCache>
            </c:numRef>
          </c:yVal>
        </c:ser>
        <c:axId val="90212608"/>
        <c:axId val="90214400"/>
      </c:scatterChart>
      <c:valAx>
        <c:axId val="90212608"/>
        <c:scaling>
          <c:orientation val="minMax"/>
        </c:scaling>
        <c:axPos val="b"/>
        <c:numFmt formatCode="General" sourceLinked="1"/>
        <c:tickLblPos val="nextTo"/>
        <c:crossAx val="90214400"/>
        <c:crosses val="autoZero"/>
        <c:crossBetween val="midCat"/>
      </c:valAx>
      <c:valAx>
        <c:axId val="90214400"/>
        <c:scaling>
          <c:orientation val="minMax"/>
        </c:scaling>
        <c:axPos val="l"/>
        <c:majorGridlines/>
        <c:numFmt formatCode="General" sourceLinked="1"/>
        <c:tickLblPos val="nextTo"/>
        <c:crossAx val="90212608"/>
        <c:crosses val="autoZero"/>
        <c:crossBetween val="midCat"/>
      </c:valAx>
    </c:plotArea>
    <c:legend>
      <c:legendPos val="r"/>
      <c:layout/>
    </c:legend>
    <c:plotVisOnly val="1"/>
  </c:chart>
  <c:spPr>
    <a:solidFill>
      <a:srgbClr val="C0504D">
        <a:lumMod val="60000"/>
        <a:lumOff val="40000"/>
      </a:srgbClr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133350</xdr:rowOff>
    </xdr:from>
    <xdr:to>
      <xdr:col>11</xdr:col>
      <xdr:colOff>257175</xdr:colOff>
      <xdr:row>15</xdr:row>
      <xdr:rowOff>38100</xdr:rowOff>
    </xdr:to>
    <xdr:graphicFrame macro="">
      <xdr:nvGraphicFramePr>
        <xdr:cNvPr id="4" name="3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276225</xdr:rowOff>
    </xdr:from>
    <xdr:to>
      <xdr:col>10</xdr:col>
      <xdr:colOff>95250</xdr:colOff>
      <xdr:row>15</xdr:row>
      <xdr:rowOff>142875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942975</xdr:colOff>
      <xdr:row>0</xdr:row>
      <xdr:rowOff>276225</xdr:rowOff>
    </xdr:from>
    <xdr:to>
      <xdr:col>11</xdr:col>
      <xdr:colOff>209550</xdr:colOff>
      <xdr:row>12</xdr:row>
      <xdr:rowOff>38100</xdr:rowOff>
    </xdr:to>
    <xdr:graphicFrame macro="">
      <xdr:nvGraphicFramePr>
        <xdr:cNvPr id="2" name="1 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B10" sqref="B10"/>
    </sheetView>
  </sheetViews>
  <sheetFormatPr defaultRowHeight="15"/>
  <cols>
    <col min="1" max="1" width="16.85546875" customWidth="1"/>
    <col min="2" max="2" width="35.85546875" customWidth="1"/>
  </cols>
  <sheetData>
    <row r="1" spans="1:4" ht="30">
      <c r="A1" s="3" t="s">
        <v>8</v>
      </c>
      <c r="B1" s="4"/>
    </row>
    <row r="2" spans="1:4">
      <c r="A2" s="5">
        <v>2</v>
      </c>
      <c r="B2" s="5" t="s">
        <v>0</v>
      </c>
    </row>
    <row r="3" spans="1:4">
      <c r="A3" s="5">
        <v>5</v>
      </c>
      <c r="B3" s="5" t="s">
        <v>1</v>
      </c>
    </row>
    <row r="4" spans="1:4">
      <c r="A4" s="5">
        <f>1/5</f>
        <v>0.2</v>
      </c>
      <c r="B4" s="5" t="s">
        <v>2</v>
      </c>
    </row>
    <row r="5" spans="1:4" ht="28.5">
      <c r="A5" s="6">
        <f>BINOMDIST(A2,A3,A4,FALSE)</f>
        <v>0.20480000000000009</v>
      </c>
      <c r="B5" s="5" t="s">
        <v>9</v>
      </c>
    </row>
    <row r="6" spans="1:4">
      <c r="A6" s="7"/>
      <c r="B6" s="8"/>
    </row>
    <row r="7" spans="1:4">
      <c r="A7" s="9" t="s">
        <v>5</v>
      </c>
      <c r="B7" s="10">
        <v>5</v>
      </c>
    </row>
    <row r="8" spans="1:4">
      <c r="A8" s="9" t="s">
        <v>6</v>
      </c>
      <c r="B8" s="10">
        <f>1/5</f>
        <v>0.2</v>
      </c>
    </row>
    <row r="9" spans="1:4">
      <c r="A9" s="11" t="s">
        <v>4</v>
      </c>
      <c r="B9" s="11" t="s">
        <v>3</v>
      </c>
      <c r="C9" s="1"/>
      <c r="D9" s="1"/>
    </row>
    <row r="10" spans="1:4">
      <c r="A10" s="9">
        <v>0</v>
      </c>
      <c r="B10" s="14">
        <f>BINOMDIST(A10,$B$7,$B$8,FALSE)</f>
        <v>0.32768000000000008</v>
      </c>
    </row>
    <row r="11" spans="1:4">
      <c r="A11" s="9">
        <v>1</v>
      </c>
      <c r="B11" s="14">
        <f t="shared" ref="B11:B15" si="0">BINOMDIST(A11,$B$7,$B$8,FALSE)</f>
        <v>0.40960000000000008</v>
      </c>
    </row>
    <row r="12" spans="1:4">
      <c r="A12" s="9">
        <v>2</v>
      </c>
      <c r="B12" s="14">
        <f t="shared" si="0"/>
        <v>0.20480000000000009</v>
      </c>
    </row>
    <row r="13" spans="1:4">
      <c r="A13" s="9">
        <v>3</v>
      </c>
      <c r="B13" s="14">
        <f t="shared" si="0"/>
        <v>5.120000000000003E-2</v>
      </c>
    </row>
    <row r="14" spans="1:4">
      <c r="A14" s="9">
        <v>4</v>
      </c>
      <c r="B14" s="14">
        <f t="shared" si="0"/>
        <v>6.400000000000002E-3</v>
      </c>
    </row>
    <row r="15" spans="1:4">
      <c r="A15" s="9">
        <v>5</v>
      </c>
      <c r="B15" s="14">
        <f t="shared" si="0"/>
        <v>3.2000000000000008E-4</v>
      </c>
    </row>
    <row r="16" spans="1:4">
      <c r="A16" s="12" t="s">
        <v>7</v>
      </c>
      <c r="B16" s="13">
        <f>SUM(B10:B15)</f>
        <v>1.0000000000000002</v>
      </c>
    </row>
    <row r="17" spans="2:2">
      <c r="B17" s="2"/>
    </row>
    <row r="25" spans="2:2">
      <c r="B25">
        <f>500*0.001</f>
        <v>0.5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B14" sqref="B14"/>
    </sheetView>
  </sheetViews>
  <sheetFormatPr defaultRowHeight="15"/>
  <cols>
    <col min="1" max="1" width="13" customWidth="1"/>
    <col min="2" max="2" width="67" bestFit="1" customWidth="1"/>
  </cols>
  <sheetData>
    <row r="1" spans="1:4" ht="30">
      <c r="A1" s="30" t="s">
        <v>20</v>
      </c>
      <c r="B1" s="20"/>
    </row>
    <row r="2" spans="1:4" ht="15.75">
      <c r="A2" s="21">
        <v>1</v>
      </c>
      <c r="B2" s="21" t="s">
        <v>10</v>
      </c>
      <c r="C2" s="16"/>
    </row>
    <row r="3" spans="1:4" ht="23.25" customHeight="1">
      <c r="A3" s="21">
        <v>4</v>
      </c>
      <c r="B3" s="21" t="s">
        <v>11</v>
      </c>
      <c r="C3" s="16"/>
    </row>
    <row r="4" spans="1:4" ht="27" customHeight="1">
      <c r="A4" s="21">
        <v>8</v>
      </c>
      <c r="B4" s="21" t="s">
        <v>12</v>
      </c>
      <c r="C4" s="16"/>
    </row>
    <row r="5" spans="1:4" ht="22.5" customHeight="1">
      <c r="A5" s="21">
        <v>20</v>
      </c>
      <c r="B5" s="21" t="s">
        <v>13</v>
      </c>
      <c r="C5" s="16"/>
    </row>
    <row r="6" spans="1:4" ht="18.75" customHeight="1">
      <c r="A6" s="21">
        <f>HYPGEOMDIST(A2,A3,A4,A5)</f>
        <v>0.36326109391124872</v>
      </c>
      <c r="B6" s="21" t="s">
        <v>14</v>
      </c>
      <c r="C6" s="16"/>
    </row>
    <row r="7" spans="1:4" ht="15.75">
      <c r="A7" s="22"/>
      <c r="B7" s="22"/>
      <c r="C7" s="16"/>
    </row>
    <row r="8" spans="1:4" ht="15.75">
      <c r="A8" s="23" t="s">
        <v>5</v>
      </c>
      <c r="B8" s="24">
        <v>4</v>
      </c>
      <c r="C8" s="16"/>
    </row>
    <row r="9" spans="1:4" ht="15.75">
      <c r="A9" s="23" t="s">
        <v>17</v>
      </c>
      <c r="B9" s="24">
        <v>3</v>
      </c>
      <c r="C9" s="16"/>
    </row>
    <row r="10" spans="1:4" ht="15.75">
      <c r="A10" s="23" t="s">
        <v>16</v>
      </c>
      <c r="B10" s="24">
        <v>5</v>
      </c>
      <c r="C10" s="16"/>
    </row>
    <row r="11" spans="1:4" ht="15.75">
      <c r="A11" s="25" t="s">
        <v>15</v>
      </c>
      <c r="B11" s="25" t="s">
        <v>18</v>
      </c>
      <c r="C11" s="17"/>
      <c r="D11" s="1"/>
    </row>
    <row r="12" spans="1:4" ht="15.75">
      <c r="A12" s="23">
        <v>0</v>
      </c>
      <c r="B12" s="26">
        <v>0</v>
      </c>
      <c r="C12" s="16"/>
    </row>
    <row r="13" spans="1:4" ht="15.75">
      <c r="A13" s="23">
        <v>1</v>
      </c>
      <c r="B13" s="26">
        <v>0</v>
      </c>
      <c r="C13" s="16"/>
    </row>
    <row r="14" spans="1:4" ht="15.75">
      <c r="A14" s="23">
        <v>2</v>
      </c>
      <c r="B14" s="26">
        <f>HYPGEOMDIST(A14,$B$8,$B$9,$B$10)</f>
        <v>0.6</v>
      </c>
      <c r="C14" s="16"/>
    </row>
    <row r="15" spans="1:4" ht="15.75">
      <c r="A15" s="23">
        <v>3</v>
      </c>
      <c r="B15" s="26">
        <f>HYPGEOMDIST(A15,$B$8,$B$9,$B$10)</f>
        <v>0.4</v>
      </c>
      <c r="C15" s="16"/>
    </row>
    <row r="16" spans="1:4" ht="15.75">
      <c r="A16" s="27" t="s">
        <v>19</v>
      </c>
      <c r="B16" s="28">
        <f>SUM(B12:B15)</f>
        <v>1</v>
      </c>
      <c r="C16" s="16"/>
    </row>
    <row r="17" spans="1:3" ht="15.75">
      <c r="A17" s="22"/>
      <c r="B17" s="29"/>
      <c r="C17" s="16"/>
    </row>
    <row r="18" spans="1:3">
      <c r="A18" s="15"/>
      <c r="B18" s="18"/>
      <c r="C18" s="16"/>
    </row>
    <row r="19" spans="1:3">
      <c r="A19" s="16"/>
      <c r="B19" s="19"/>
      <c r="C19" s="16"/>
    </row>
    <row r="20" spans="1:3">
      <c r="A20" s="16"/>
      <c r="B20" s="16"/>
      <c r="C20" s="16"/>
    </row>
    <row r="21" spans="1:3">
      <c r="A21" s="16"/>
      <c r="B21" s="16"/>
      <c r="C21" s="1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tabSelected="1" workbookViewId="0">
      <selection activeCell="D24" sqref="D24"/>
    </sheetView>
  </sheetViews>
  <sheetFormatPr defaultRowHeight="15"/>
  <cols>
    <col min="1" max="1" width="16" bestFit="1" customWidth="1"/>
    <col min="2" max="2" width="28.5703125" customWidth="1"/>
    <col min="4" max="4" width="15.5703125" bestFit="1" customWidth="1"/>
  </cols>
  <sheetData>
    <row r="1" spans="1:4" ht="30">
      <c r="A1" s="30" t="s">
        <v>25</v>
      </c>
      <c r="B1" s="20"/>
      <c r="C1" s="20"/>
      <c r="D1" s="20"/>
    </row>
    <row r="2" spans="1:4" ht="15.75">
      <c r="A2" s="21">
        <v>2</v>
      </c>
      <c r="B2" s="21" t="s">
        <v>21</v>
      </c>
      <c r="C2" s="20"/>
      <c r="D2" s="20"/>
    </row>
    <row r="3" spans="1:4" ht="15.75">
      <c r="A3" s="21">
        <v>5</v>
      </c>
      <c r="B3" s="21" t="s">
        <v>22</v>
      </c>
      <c r="C3" s="20"/>
      <c r="D3" s="20"/>
    </row>
    <row r="4" spans="1:4" ht="47.25">
      <c r="A4" s="21">
        <f>POISSON(A2,A3,TRUE)</f>
        <v>0.12465201948308466</v>
      </c>
      <c r="B4" s="21" t="s">
        <v>23</v>
      </c>
      <c r="C4" s="20"/>
      <c r="D4" s="20"/>
    </row>
    <row r="5" spans="1:4" ht="15.75">
      <c r="A5" s="20"/>
      <c r="B5" s="20"/>
      <c r="C5" s="20"/>
      <c r="D5" s="20"/>
    </row>
    <row r="6" spans="1:4" ht="15.75">
      <c r="A6" s="32" t="s">
        <v>26</v>
      </c>
      <c r="B6" s="31">
        <v>5</v>
      </c>
      <c r="C6" s="20"/>
      <c r="D6" s="20"/>
    </row>
    <row r="7" spans="1:4" ht="15.75">
      <c r="A7" s="33" t="s">
        <v>28</v>
      </c>
      <c r="B7" s="33" t="s">
        <v>24</v>
      </c>
      <c r="C7" s="20"/>
      <c r="D7" s="20"/>
    </row>
    <row r="8" spans="1:4" ht="15.75">
      <c r="A8" s="33">
        <v>0</v>
      </c>
      <c r="B8" s="34">
        <f>POISSON(A8,$B$6,FALSE)</f>
        <v>6.7379469990856578E-3</v>
      </c>
      <c r="C8" s="20"/>
      <c r="D8" s="20"/>
    </row>
    <row r="9" spans="1:4" ht="15.75">
      <c r="A9" s="33">
        <v>1</v>
      </c>
      <c r="B9" s="34">
        <f t="shared" ref="B9:B13" si="0">POISSON(A9,$B$6,FALSE)</f>
        <v>3.3689734995428287E-2</v>
      </c>
      <c r="C9" s="20"/>
      <c r="D9" s="20"/>
    </row>
    <row r="10" spans="1:4" ht="15.75">
      <c r="A10" s="33">
        <v>2</v>
      </c>
      <c r="B10" s="34">
        <f t="shared" si="0"/>
        <v>8.4224337488570722E-2</v>
      </c>
      <c r="C10" s="20"/>
      <c r="D10" s="20"/>
    </row>
    <row r="11" spans="1:4" ht="15.75">
      <c r="A11" s="33">
        <v>3</v>
      </c>
      <c r="B11" s="34">
        <f t="shared" si="0"/>
        <v>0.14037389581428455</v>
      </c>
      <c r="C11" s="20" t="s">
        <v>27</v>
      </c>
      <c r="D11" s="20">
        <f>1-(B8+B9+B10)</f>
        <v>0.87534798051691531</v>
      </c>
    </row>
    <row r="12" spans="1:4" ht="15.75">
      <c r="A12" s="33">
        <v>4</v>
      </c>
      <c r="B12" s="34">
        <f t="shared" si="0"/>
        <v>0.17546736976785568</v>
      </c>
      <c r="C12" s="20"/>
      <c r="D12" s="20"/>
    </row>
    <row r="13" spans="1:4" ht="15.75">
      <c r="A13" s="33">
        <v>5</v>
      </c>
      <c r="B13" s="34">
        <f t="shared" si="0"/>
        <v>0.17546736976785568</v>
      </c>
      <c r="C13" s="20"/>
      <c r="D13" s="20"/>
    </row>
    <row r="20" spans="4:4">
      <c r="D20">
        <f>B11+B12</f>
        <v>0.31584126558214021</v>
      </c>
    </row>
    <row r="24" spans="4:4">
      <c r="D24">
        <f>SQRT(5)</f>
        <v>2.2360679774997898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Binom</vt:lpstr>
      <vt:lpstr>hipergeometrik</vt:lpstr>
      <vt:lpstr>Poisson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</dc:creator>
  <cp:lastModifiedBy>Sau</cp:lastModifiedBy>
  <dcterms:created xsi:type="dcterms:W3CDTF">2009-03-15T10:23:19Z</dcterms:created>
  <dcterms:modified xsi:type="dcterms:W3CDTF">2009-03-16T14:37:09Z</dcterms:modified>
</cp:coreProperties>
</file>