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900" firstSheet="4" activeTab="5"/>
  </bookViews>
  <sheets>
    <sheet name="ham veri seti" sheetId="1" r:id="rId1"/>
    <sheet name="düzeltilmiş veri seti" sheetId="2" r:id="rId2"/>
    <sheet name="Sayfa2" sheetId="7" r:id="rId3"/>
    <sheet name="Sayfa3" sheetId="8" r:id="rId4"/>
    <sheet name="Sayfa4" sheetId="9" r:id="rId5"/>
    <sheet name="min-max normalleştirilmiş (0,1)" sheetId="3" r:id="rId6"/>
    <sheet name="min-mak normalleştirilmil(-1,1)" sheetId="4" r:id="rId7"/>
    <sheet name="korelasyon ve regresyon denklem" sheetId="5" r:id="rId8"/>
    <sheet name="Sayfa1" sheetId="6" r:id="rId9"/>
  </sheets>
  <calcPr calcId="162913"/>
</workbook>
</file>

<file path=xl/calcChain.xml><?xml version="1.0" encoding="utf-8"?>
<calcChain xmlns="http://schemas.openxmlformats.org/spreadsheetml/2006/main">
  <c r="O13" i="5" l="1"/>
  <c r="B521" i="2"/>
  <c r="N532" i="5" l="1"/>
  <c r="O532" i="5"/>
  <c r="L4" i="5"/>
  <c r="L3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2" i="2"/>
  <c r="V15" i="5" l="1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14" i="5"/>
  <c r="M13" i="5"/>
  <c r="L13" i="5"/>
  <c r="M532" i="5"/>
  <c r="L532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14" i="5"/>
  <c r="N13" i="5" s="1"/>
  <c r="M9" i="5" l="1"/>
  <c r="N9" i="5"/>
  <c r="O9" i="5"/>
  <c r="P9" i="5"/>
  <c r="Q9" i="5"/>
  <c r="R9" i="5"/>
  <c r="L9" i="5"/>
  <c r="M8" i="5"/>
  <c r="N8" i="5"/>
  <c r="O8" i="5"/>
  <c r="P8" i="5"/>
  <c r="Q8" i="5"/>
  <c r="R8" i="5"/>
  <c r="L8" i="5"/>
  <c r="M7" i="5"/>
  <c r="N7" i="5"/>
  <c r="O7" i="5"/>
  <c r="P7" i="5"/>
  <c r="Q7" i="5"/>
  <c r="R7" i="5"/>
  <c r="L7" i="5"/>
  <c r="M6" i="5"/>
  <c r="N6" i="5"/>
  <c r="O6" i="5"/>
  <c r="P6" i="5"/>
  <c r="Q6" i="5"/>
  <c r="R6" i="5"/>
  <c r="L6" i="5"/>
  <c r="M5" i="5"/>
  <c r="N5" i="5"/>
  <c r="O5" i="5"/>
  <c r="P5" i="5"/>
  <c r="Q5" i="5"/>
  <c r="R5" i="5"/>
  <c r="L5" i="5"/>
  <c r="M4" i="5"/>
  <c r="N4" i="5"/>
  <c r="O4" i="5"/>
  <c r="P4" i="5"/>
  <c r="Q4" i="5"/>
  <c r="R4" i="5"/>
  <c r="O3" i="5"/>
  <c r="P3" i="5"/>
  <c r="Q3" i="5"/>
  <c r="R3" i="5"/>
  <c r="N3" i="5"/>
  <c r="M3" i="5"/>
  <c r="H523" i="5"/>
  <c r="G523" i="5"/>
  <c r="F523" i="5"/>
  <c r="E523" i="5"/>
  <c r="D523" i="5"/>
  <c r="C523" i="5"/>
  <c r="B523" i="5"/>
  <c r="H522" i="5"/>
  <c r="G522" i="5"/>
  <c r="F522" i="5"/>
  <c r="E522" i="5"/>
  <c r="D522" i="5"/>
  <c r="C522" i="5"/>
  <c r="B522" i="5"/>
  <c r="H521" i="5"/>
  <c r="G521" i="5"/>
  <c r="F521" i="5"/>
  <c r="E521" i="5"/>
  <c r="D521" i="5"/>
  <c r="C521" i="5"/>
  <c r="B521" i="5"/>
  <c r="O173" i="4"/>
  <c r="O286" i="4"/>
  <c r="O397" i="4"/>
  <c r="O428" i="4"/>
  <c r="O454" i="4"/>
  <c r="O487" i="4"/>
  <c r="O517" i="4"/>
  <c r="H522" i="4"/>
  <c r="G522" i="4"/>
  <c r="F522" i="4"/>
  <c r="E522" i="4"/>
  <c r="D522" i="4"/>
  <c r="M301" i="4" s="1"/>
  <c r="C522" i="4"/>
  <c r="B522" i="4"/>
  <c r="H521" i="4"/>
  <c r="G521" i="4"/>
  <c r="P418" i="4" s="1"/>
  <c r="F521" i="4"/>
  <c r="O127" i="4" s="1"/>
  <c r="E521" i="4"/>
  <c r="D521" i="4"/>
  <c r="C521" i="4"/>
  <c r="B521" i="4"/>
  <c r="K140" i="4" s="1"/>
  <c r="H520" i="4"/>
  <c r="G520" i="4"/>
  <c r="F520" i="4"/>
  <c r="E520" i="4"/>
  <c r="D520" i="4"/>
  <c r="C520" i="4"/>
  <c r="B520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2" i="3"/>
  <c r="N47" i="3"/>
  <c r="N300" i="3"/>
  <c r="K51" i="3"/>
  <c r="K147" i="3"/>
  <c r="K243" i="3"/>
  <c r="K339" i="3"/>
  <c r="K435" i="3"/>
  <c r="C522" i="3"/>
  <c r="L14" i="3" s="1"/>
  <c r="D522" i="3"/>
  <c r="E522" i="3"/>
  <c r="N239" i="3" s="1"/>
  <c r="F522" i="3"/>
  <c r="G522" i="3"/>
  <c r="P242" i="3" s="1"/>
  <c r="H522" i="3"/>
  <c r="B522" i="3"/>
  <c r="K27" i="3" s="1"/>
  <c r="C521" i="3"/>
  <c r="D521" i="3"/>
  <c r="M3" i="3" s="1"/>
  <c r="E521" i="3"/>
  <c r="F521" i="3"/>
  <c r="O237" i="3" s="1"/>
  <c r="G521" i="3"/>
  <c r="H521" i="3"/>
  <c r="B521" i="3"/>
  <c r="C520" i="3"/>
  <c r="D520" i="3"/>
  <c r="E520" i="3"/>
  <c r="F520" i="3"/>
  <c r="G520" i="3"/>
  <c r="H520" i="3"/>
  <c r="B520" i="3"/>
  <c r="T521" i="2"/>
  <c r="Q520" i="2"/>
  <c r="E521" i="2"/>
  <c r="H521" i="2" s="1"/>
  <c r="I521" i="2"/>
  <c r="L521" i="2"/>
  <c r="Q521" i="2"/>
  <c r="W521" i="2"/>
  <c r="E520" i="2"/>
  <c r="H520" i="2" s="1"/>
  <c r="I520" i="2"/>
  <c r="L520" i="2"/>
  <c r="T520" i="2"/>
  <c r="W520" i="2"/>
  <c r="B520" i="2"/>
  <c r="E522" i="2"/>
  <c r="H522" i="2" s="1"/>
  <c r="I522" i="2"/>
  <c r="L522" i="2"/>
  <c r="Q522" i="2"/>
  <c r="T522" i="2"/>
  <c r="W522" i="2"/>
  <c r="B522" i="2"/>
  <c r="Q157" i="3" l="1"/>
  <c r="M21" i="3"/>
  <c r="K459" i="3"/>
  <c r="K363" i="3"/>
  <c r="K267" i="3"/>
  <c r="K171" i="3"/>
  <c r="K75" i="3"/>
  <c r="L473" i="3"/>
  <c r="L300" i="3"/>
  <c r="L116" i="3"/>
  <c r="M461" i="3"/>
  <c r="M288" i="3"/>
  <c r="M60" i="3"/>
  <c r="N360" i="3"/>
  <c r="N109" i="3"/>
  <c r="L56" i="4"/>
  <c r="K335" i="4"/>
  <c r="O492" i="4"/>
  <c r="O463" i="4"/>
  <c r="O430" i="4"/>
  <c r="O401" i="4"/>
  <c r="O317" i="4"/>
  <c r="O199" i="4"/>
  <c r="L427" i="3"/>
  <c r="L254" i="3"/>
  <c r="L81" i="3"/>
  <c r="M415" i="3"/>
  <c r="M233" i="3"/>
  <c r="O87" i="3"/>
  <c r="K507" i="3"/>
  <c r="K411" i="3"/>
  <c r="K315" i="3"/>
  <c r="K219" i="3"/>
  <c r="K123" i="3"/>
  <c r="L381" i="3"/>
  <c r="L208" i="3"/>
  <c r="L35" i="3"/>
  <c r="M369" i="3"/>
  <c r="M177" i="3"/>
  <c r="N477" i="3"/>
  <c r="P390" i="3"/>
  <c r="K100" i="4"/>
  <c r="O503" i="4"/>
  <c r="O471" i="4"/>
  <c r="O446" i="4"/>
  <c r="O405" i="4"/>
  <c r="O384" i="4"/>
  <c r="O283" i="4"/>
  <c r="O150" i="4"/>
  <c r="K24" i="3"/>
  <c r="N22" i="3"/>
  <c r="K483" i="3"/>
  <c r="K387" i="3"/>
  <c r="K291" i="3"/>
  <c r="K195" i="3"/>
  <c r="K99" i="3"/>
  <c r="L519" i="3"/>
  <c r="L346" i="3"/>
  <c r="L162" i="3"/>
  <c r="M507" i="3"/>
  <c r="M323" i="3"/>
  <c r="M117" i="3"/>
  <c r="N416" i="3"/>
  <c r="N173" i="3"/>
  <c r="K326" i="4"/>
  <c r="O502" i="4"/>
  <c r="O470" i="4"/>
  <c r="O438" i="4"/>
  <c r="O404" i="4"/>
  <c r="O355" i="4"/>
  <c r="O217" i="4"/>
  <c r="O62" i="4"/>
  <c r="O373" i="3"/>
  <c r="K509" i="3"/>
  <c r="K485" i="3"/>
  <c r="K461" i="3"/>
  <c r="K437" i="3"/>
  <c r="K413" i="3"/>
  <c r="K389" i="3"/>
  <c r="K365" i="3"/>
  <c r="K341" i="3"/>
  <c r="K317" i="3"/>
  <c r="K293" i="3"/>
  <c r="K269" i="3"/>
  <c r="K245" i="3"/>
  <c r="K221" i="3"/>
  <c r="K197" i="3"/>
  <c r="K173" i="3"/>
  <c r="K149" i="3"/>
  <c r="K125" i="3"/>
  <c r="K101" i="3"/>
  <c r="K77" i="3"/>
  <c r="K53" i="3"/>
  <c r="K29" i="3"/>
  <c r="K3" i="3"/>
  <c r="L475" i="3"/>
  <c r="L429" i="3"/>
  <c r="L394" i="3"/>
  <c r="L348" i="3"/>
  <c r="L302" i="3"/>
  <c r="L256" i="3"/>
  <c r="L210" i="3"/>
  <c r="L164" i="3"/>
  <c r="L129" i="3"/>
  <c r="L83" i="3"/>
  <c r="L37" i="3"/>
  <c r="M509" i="3"/>
  <c r="M463" i="3"/>
  <c r="M417" i="3"/>
  <c r="M371" i="3"/>
  <c r="M336" i="3"/>
  <c r="M290" i="3"/>
  <c r="M235" i="3"/>
  <c r="M179" i="3"/>
  <c r="M119" i="3"/>
  <c r="M62" i="3"/>
  <c r="M17" i="3"/>
  <c r="N479" i="3"/>
  <c r="N419" i="3"/>
  <c r="N362" i="3"/>
  <c r="N305" i="3"/>
  <c r="N241" i="3"/>
  <c r="N175" i="3"/>
  <c r="N115" i="3"/>
  <c r="N49" i="3"/>
  <c r="O501" i="3"/>
  <c r="O441" i="3"/>
  <c r="O375" i="3"/>
  <c r="O309" i="3"/>
  <c r="O241" i="3"/>
  <c r="O169" i="3"/>
  <c r="O97" i="3"/>
  <c r="P462" i="3"/>
  <c r="K508" i="3"/>
  <c r="K484" i="3"/>
  <c r="K460" i="3"/>
  <c r="K436" i="3"/>
  <c r="K412" i="3"/>
  <c r="K388" i="3"/>
  <c r="K364" i="3"/>
  <c r="K340" i="3"/>
  <c r="K316" i="3"/>
  <c r="K292" i="3"/>
  <c r="K268" i="3"/>
  <c r="K244" i="3"/>
  <c r="K220" i="3"/>
  <c r="K196" i="3"/>
  <c r="K172" i="3"/>
  <c r="K148" i="3"/>
  <c r="K124" i="3"/>
  <c r="K100" i="3"/>
  <c r="K76" i="3"/>
  <c r="K52" i="3"/>
  <c r="K28" i="3"/>
  <c r="L2" i="3"/>
  <c r="L474" i="3"/>
  <c r="L428" i="3"/>
  <c r="L393" i="3"/>
  <c r="L347" i="3"/>
  <c r="L301" i="3"/>
  <c r="L255" i="3"/>
  <c r="L209" i="3"/>
  <c r="L163" i="3"/>
  <c r="L117" i="3"/>
  <c r="L82" i="3"/>
  <c r="L36" i="3"/>
  <c r="M508" i="3"/>
  <c r="M462" i="3"/>
  <c r="M416" i="3"/>
  <c r="M370" i="3"/>
  <c r="M335" i="3"/>
  <c r="M289" i="3"/>
  <c r="M234" i="3"/>
  <c r="M178" i="3"/>
  <c r="M118" i="3"/>
  <c r="M61" i="3"/>
  <c r="M5" i="3"/>
  <c r="N478" i="3"/>
  <c r="N417" i="3"/>
  <c r="N361" i="3"/>
  <c r="N301" i="3"/>
  <c r="N240" i="3"/>
  <c r="N174" i="3"/>
  <c r="N113" i="3"/>
  <c r="N48" i="3"/>
  <c r="O500" i="3"/>
  <c r="O439" i="3"/>
  <c r="O374" i="3"/>
  <c r="O308" i="3"/>
  <c r="O238" i="3"/>
  <c r="O166" i="3"/>
  <c r="O94" i="3"/>
  <c r="P429" i="3"/>
  <c r="O499" i="3"/>
  <c r="O307" i="3"/>
  <c r="K506" i="3"/>
  <c r="K482" i="3"/>
  <c r="K458" i="3"/>
  <c r="K434" i="3"/>
  <c r="K410" i="3"/>
  <c r="K386" i="3"/>
  <c r="K362" i="3"/>
  <c r="K338" i="3"/>
  <c r="K314" i="3"/>
  <c r="K290" i="3"/>
  <c r="K266" i="3"/>
  <c r="K242" i="3"/>
  <c r="K218" i="3"/>
  <c r="K194" i="3"/>
  <c r="K170" i="3"/>
  <c r="K146" i="3"/>
  <c r="K122" i="3"/>
  <c r="K98" i="3"/>
  <c r="K74" i="3"/>
  <c r="K50" i="3"/>
  <c r="K26" i="3"/>
  <c r="L518" i="3"/>
  <c r="L472" i="3"/>
  <c r="L426" i="3"/>
  <c r="L380" i="3"/>
  <c r="L345" i="3"/>
  <c r="L299" i="3"/>
  <c r="L253" i="3"/>
  <c r="L207" i="3"/>
  <c r="L161" i="3"/>
  <c r="L115" i="3"/>
  <c r="L69" i="3"/>
  <c r="L34" i="3"/>
  <c r="M506" i="3"/>
  <c r="M460" i="3"/>
  <c r="M414" i="3"/>
  <c r="M368" i="3"/>
  <c r="M322" i="3"/>
  <c r="M287" i="3"/>
  <c r="M232" i="3"/>
  <c r="M176" i="3"/>
  <c r="M115" i="3"/>
  <c r="M59" i="3"/>
  <c r="N517" i="3"/>
  <c r="N460" i="3"/>
  <c r="N415" i="3"/>
  <c r="N359" i="3"/>
  <c r="N299" i="3"/>
  <c r="N238" i="3"/>
  <c r="N172" i="3"/>
  <c r="N108" i="3"/>
  <c r="N46" i="3"/>
  <c r="O498" i="3"/>
  <c r="O434" i="3"/>
  <c r="O372" i="3"/>
  <c r="O306" i="3"/>
  <c r="O236" i="3"/>
  <c r="O164" i="3"/>
  <c r="O92" i="3"/>
  <c r="P357" i="3"/>
  <c r="K505" i="3"/>
  <c r="K481" i="3"/>
  <c r="K457" i="3"/>
  <c r="K433" i="3"/>
  <c r="K409" i="3"/>
  <c r="K385" i="3"/>
  <c r="K361" i="3"/>
  <c r="K337" i="3"/>
  <c r="K313" i="3"/>
  <c r="K289" i="3"/>
  <c r="K265" i="3"/>
  <c r="K241" i="3"/>
  <c r="K217" i="3"/>
  <c r="K193" i="3"/>
  <c r="K169" i="3"/>
  <c r="K145" i="3"/>
  <c r="K121" i="3"/>
  <c r="K97" i="3"/>
  <c r="K73" i="3"/>
  <c r="K49" i="3"/>
  <c r="K25" i="3"/>
  <c r="L517" i="3"/>
  <c r="L471" i="3"/>
  <c r="L425" i="3"/>
  <c r="L379" i="3"/>
  <c r="L333" i="3"/>
  <c r="L298" i="3"/>
  <c r="L252" i="3"/>
  <c r="L206" i="3"/>
  <c r="L160" i="3"/>
  <c r="L114" i="3"/>
  <c r="L68" i="3"/>
  <c r="L33" i="3"/>
  <c r="M505" i="3"/>
  <c r="M459" i="3"/>
  <c r="M413" i="3"/>
  <c r="M367" i="3"/>
  <c r="M321" i="3"/>
  <c r="M275" i="3"/>
  <c r="M231" i="3"/>
  <c r="M175" i="3"/>
  <c r="M114" i="3"/>
  <c r="M58" i="3"/>
  <c r="N516" i="3"/>
  <c r="N459" i="3"/>
  <c r="N414" i="3"/>
  <c r="N358" i="3"/>
  <c r="N297" i="3"/>
  <c r="N237" i="3"/>
  <c r="N171" i="3"/>
  <c r="N107" i="3"/>
  <c r="N45" i="3"/>
  <c r="O497" i="3"/>
  <c r="O433" i="3"/>
  <c r="O371" i="3"/>
  <c r="O305" i="3"/>
  <c r="O235" i="3"/>
  <c r="O163" i="3"/>
  <c r="O91" i="3"/>
  <c r="P318" i="3"/>
  <c r="O93" i="3"/>
  <c r="K504" i="3"/>
  <c r="K480" i="3"/>
  <c r="K456" i="3"/>
  <c r="K432" i="3"/>
  <c r="K408" i="3"/>
  <c r="K384" i="3"/>
  <c r="K360" i="3"/>
  <c r="K336" i="3"/>
  <c r="K312" i="3"/>
  <c r="K288" i="3"/>
  <c r="K264" i="3"/>
  <c r="K240" i="3"/>
  <c r="K216" i="3"/>
  <c r="K192" i="3"/>
  <c r="K168" i="3"/>
  <c r="K144" i="3"/>
  <c r="K120" i="3"/>
  <c r="K96" i="3"/>
  <c r="K72" i="3"/>
  <c r="K48" i="3"/>
  <c r="L516" i="3"/>
  <c r="L470" i="3"/>
  <c r="L424" i="3"/>
  <c r="L378" i="3"/>
  <c r="L332" i="3"/>
  <c r="L297" i="3"/>
  <c r="L251" i="3"/>
  <c r="L205" i="3"/>
  <c r="L159" i="3"/>
  <c r="L113" i="3"/>
  <c r="L67" i="3"/>
  <c r="L21" i="3"/>
  <c r="M504" i="3"/>
  <c r="M458" i="3"/>
  <c r="M412" i="3"/>
  <c r="M366" i="3"/>
  <c r="M320" i="3"/>
  <c r="M274" i="3"/>
  <c r="M230" i="3"/>
  <c r="M174" i="3"/>
  <c r="M113" i="3"/>
  <c r="M57" i="3"/>
  <c r="N515" i="3"/>
  <c r="N458" i="3"/>
  <c r="N401" i="3"/>
  <c r="N357" i="3"/>
  <c r="N296" i="3"/>
  <c r="N236" i="3"/>
  <c r="N170" i="3"/>
  <c r="N104" i="3"/>
  <c r="N44" i="3"/>
  <c r="O496" i="3"/>
  <c r="O430" i="3"/>
  <c r="O370" i="3"/>
  <c r="O304" i="3"/>
  <c r="O234" i="3"/>
  <c r="O162" i="3"/>
  <c r="O90" i="3"/>
  <c r="P276" i="3"/>
  <c r="K8" i="3"/>
  <c r="K9" i="3"/>
  <c r="K503" i="3"/>
  <c r="K479" i="3"/>
  <c r="K455" i="3"/>
  <c r="K431" i="3"/>
  <c r="K407" i="3"/>
  <c r="K383" i="3"/>
  <c r="K359" i="3"/>
  <c r="K335" i="3"/>
  <c r="K311" i="3"/>
  <c r="K287" i="3"/>
  <c r="K263" i="3"/>
  <c r="K239" i="3"/>
  <c r="K215" i="3"/>
  <c r="K191" i="3"/>
  <c r="K167" i="3"/>
  <c r="K143" i="3"/>
  <c r="K119" i="3"/>
  <c r="K95" i="3"/>
  <c r="K71" i="3"/>
  <c r="K47" i="3"/>
  <c r="K23" i="3"/>
  <c r="L515" i="3"/>
  <c r="L469" i="3"/>
  <c r="L423" i="3"/>
  <c r="L377" i="3"/>
  <c r="L331" i="3"/>
  <c r="L285" i="3"/>
  <c r="L250" i="3"/>
  <c r="L204" i="3"/>
  <c r="L158" i="3"/>
  <c r="L112" i="3"/>
  <c r="L66" i="3"/>
  <c r="L20" i="3"/>
  <c r="M503" i="3"/>
  <c r="M457" i="3"/>
  <c r="M411" i="3"/>
  <c r="M365" i="3"/>
  <c r="M319" i="3"/>
  <c r="M273" i="3"/>
  <c r="M214" i="3"/>
  <c r="M173" i="3"/>
  <c r="M112" i="3"/>
  <c r="M56" i="3"/>
  <c r="N513" i="3"/>
  <c r="N457" i="3"/>
  <c r="N397" i="3"/>
  <c r="N356" i="3"/>
  <c r="N295" i="3"/>
  <c r="N235" i="3"/>
  <c r="N169" i="3"/>
  <c r="N103" i="3"/>
  <c r="N43" i="3"/>
  <c r="O495" i="3"/>
  <c r="O429" i="3"/>
  <c r="O369" i="3"/>
  <c r="O303" i="3"/>
  <c r="O233" i="3"/>
  <c r="O161" i="3"/>
  <c r="O89" i="3"/>
  <c r="K502" i="3"/>
  <c r="K478" i="3"/>
  <c r="K454" i="3"/>
  <c r="K430" i="3"/>
  <c r="K406" i="3"/>
  <c r="K382" i="3"/>
  <c r="K358" i="3"/>
  <c r="K334" i="3"/>
  <c r="K310" i="3"/>
  <c r="K286" i="3"/>
  <c r="K262" i="3"/>
  <c r="K238" i="3"/>
  <c r="K214" i="3"/>
  <c r="K190" i="3"/>
  <c r="K166" i="3"/>
  <c r="K142" i="3"/>
  <c r="K118" i="3"/>
  <c r="K94" i="3"/>
  <c r="K70" i="3"/>
  <c r="K46" i="3"/>
  <c r="K22" i="3"/>
  <c r="L514" i="3"/>
  <c r="L468" i="3"/>
  <c r="L422" i="3"/>
  <c r="L376" i="3"/>
  <c r="L330" i="3"/>
  <c r="L284" i="3"/>
  <c r="L249" i="3"/>
  <c r="L203" i="3"/>
  <c r="L157" i="3"/>
  <c r="L111" i="3"/>
  <c r="L65" i="3"/>
  <c r="L19" i="3"/>
  <c r="M491" i="3"/>
  <c r="M456" i="3"/>
  <c r="M410" i="3"/>
  <c r="M364" i="3"/>
  <c r="M318" i="3"/>
  <c r="M272" i="3"/>
  <c r="M213" i="3"/>
  <c r="M171" i="3"/>
  <c r="M111" i="3"/>
  <c r="M55" i="3"/>
  <c r="N512" i="3"/>
  <c r="N456" i="3"/>
  <c r="N396" i="3"/>
  <c r="N339" i="3"/>
  <c r="N294" i="3"/>
  <c r="N233" i="3"/>
  <c r="N168" i="3"/>
  <c r="N102" i="3"/>
  <c r="N41" i="3"/>
  <c r="O494" i="3"/>
  <c r="O428" i="3"/>
  <c r="O367" i="3"/>
  <c r="O302" i="3"/>
  <c r="O232" i="3"/>
  <c r="O160" i="3"/>
  <c r="O88" i="3"/>
  <c r="P4" i="3"/>
  <c r="P28" i="3"/>
  <c r="P52" i="3"/>
  <c r="P76" i="3"/>
  <c r="P100" i="3"/>
  <c r="P124" i="3"/>
  <c r="P148" i="3"/>
  <c r="P172" i="3"/>
  <c r="P5" i="3"/>
  <c r="P8" i="3"/>
  <c r="P32" i="3"/>
  <c r="P56" i="3"/>
  <c r="P9" i="3"/>
  <c r="P33" i="3"/>
  <c r="P57" i="3"/>
  <c r="P81" i="3"/>
  <c r="P105" i="3"/>
  <c r="P129" i="3"/>
  <c r="P153" i="3"/>
  <c r="P10" i="3"/>
  <c r="P34" i="3"/>
  <c r="P58" i="3"/>
  <c r="P82" i="3"/>
  <c r="P106" i="3"/>
  <c r="P130" i="3"/>
  <c r="P154" i="3"/>
  <c r="P178" i="3"/>
  <c r="P11" i="3"/>
  <c r="P35" i="3"/>
  <c r="P59" i="3"/>
  <c r="P83" i="3"/>
  <c r="P107" i="3"/>
  <c r="P131" i="3"/>
  <c r="P155" i="3"/>
  <c r="P3" i="3"/>
  <c r="P38" i="3"/>
  <c r="P67" i="3"/>
  <c r="P95" i="3"/>
  <c r="P123" i="3"/>
  <c r="P152" i="3"/>
  <c r="P181" i="3"/>
  <c r="P205" i="3"/>
  <c r="P229" i="3"/>
  <c r="P253" i="3"/>
  <c r="P277" i="3"/>
  <c r="P301" i="3"/>
  <c r="P325" i="3"/>
  <c r="P349" i="3"/>
  <c r="P373" i="3"/>
  <c r="P397" i="3"/>
  <c r="P421" i="3"/>
  <c r="P445" i="3"/>
  <c r="P469" i="3"/>
  <c r="P493" i="3"/>
  <c r="P517" i="3"/>
  <c r="P6" i="3"/>
  <c r="P39" i="3"/>
  <c r="P68" i="3"/>
  <c r="P96" i="3"/>
  <c r="P125" i="3"/>
  <c r="P156" i="3"/>
  <c r="P182" i="3"/>
  <c r="P206" i="3"/>
  <c r="P230" i="3"/>
  <c r="P254" i="3"/>
  <c r="P278" i="3"/>
  <c r="P302" i="3"/>
  <c r="P326" i="3"/>
  <c r="P350" i="3"/>
  <c r="P374" i="3"/>
  <c r="P398" i="3"/>
  <c r="P422" i="3"/>
  <c r="P446" i="3"/>
  <c r="P470" i="3"/>
  <c r="P494" i="3"/>
  <c r="P518" i="3"/>
  <c r="P7" i="3"/>
  <c r="P40" i="3"/>
  <c r="P69" i="3"/>
  <c r="P97" i="3"/>
  <c r="P126" i="3"/>
  <c r="P157" i="3"/>
  <c r="P183" i="3"/>
  <c r="P207" i="3"/>
  <c r="P231" i="3"/>
  <c r="P255" i="3"/>
  <c r="P279" i="3"/>
  <c r="P12" i="3"/>
  <c r="P41" i="3"/>
  <c r="P70" i="3"/>
  <c r="P98" i="3"/>
  <c r="P127" i="3"/>
  <c r="P158" i="3"/>
  <c r="P184" i="3"/>
  <c r="P208" i="3"/>
  <c r="P232" i="3"/>
  <c r="P256" i="3"/>
  <c r="P280" i="3"/>
  <c r="P304" i="3"/>
  <c r="P328" i="3"/>
  <c r="P352" i="3"/>
  <c r="P376" i="3"/>
  <c r="P400" i="3"/>
  <c r="P424" i="3"/>
  <c r="P448" i="3"/>
  <c r="P472" i="3"/>
  <c r="P496" i="3"/>
  <c r="P2" i="3"/>
  <c r="P13" i="3"/>
  <c r="P42" i="3"/>
  <c r="P71" i="3"/>
  <c r="P99" i="3"/>
  <c r="P128" i="3"/>
  <c r="P159" i="3"/>
  <c r="P185" i="3"/>
  <c r="P209" i="3"/>
  <c r="P233" i="3"/>
  <c r="P257" i="3"/>
  <c r="P281" i="3"/>
  <c r="P305" i="3"/>
  <c r="P329" i="3"/>
  <c r="P353" i="3"/>
  <c r="P377" i="3"/>
  <c r="P401" i="3"/>
  <c r="P425" i="3"/>
  <c r="P449" i="3"/>
  <c r="P473" i="3"/>
  <c r="P497" i="3"/>
  <c r="P14" i="3"/>
  <c r="P43" i="3"/>
  <c r="P72" i="3"/>
  <c r="P101" i="3"/>
  <c r="P132" i="3"/>
  <c r="P160" i="3"/>
  <c r="P186" i="3"/>
  <c r="P210" i="3"/>
  <c r="P234" i="3"/>
  <c r="P258" i="3"/>
  <c r="P282" i="3"/>
  <c r="P306" i="3"/>
  <c r="P330" i="3"/>
  <c r="P354" i="3"/>
  <c r="P378" i="3"/>
  <c r="P402" i="3"/>
  <c r="P426" i="3"/>
  <c r="P450" i="3"/>
  <c r="P474" i="3"/>
  <c r="P498" i="3"/>
  <c r="P15" i="3"/>
  <c r="P44" i="3"/>
  <c r="P73" i="3"/>
  <c r="P102" i="3"/>
  <c r="P133" i="3"/>
  <c r="P161" i="3"/>
  <c r="P187" i="3"/>
  <c r="P211" i="3"/>
  <c r="P235" i="3"/>
  <c r="P259" i="3"/>
  <c r="P283" i="3"/>
  <c r="P307" i="3"/>
  <c r="P331" i="3"/>
  <c r="P355" i="3"/>
  <c r="P379" i="3"/>
  <c r="P403" i="3"/>
  <c r="P427" i="3"/>
  <c r="P451" i="3"/>
  <c r="P475" i="3"/>
  <c r="P499" i="3"/>
  <c r="P16" i="3"/>
  <c r="P45" i="3"/>
  <c r="P74" i="3"/>
  <c r="P103" i="3"/>
  <c r="P134" i="3"/>
  <c r="P162" i="3"/>
  <c r="P188" i="3"/>
  <c r="P212" i="3"/>
  <c r="P236" i="3"/>
  <c r="P260" i="3"/>
  <c r="P284" i="3"/>
  <c r="P308" i="3"/>
  <c r="P332" i="3"/>
  <c r="P356" i="3"/>
  <c r="P380" i="3"/>
  <c r="P404" i="3"/>
  <c r="P428" i="3"/>
  <c r="P452" i="3"/>
  <c r="P476" i="3"/>
  <c r="P500" i="3"/>
  <c r="P17" i="3"/>
  <c r="P46" i="3"/>
  <c r="P75" i="3"/>
  <c r="P104" i="3"/>
  <c r="P135" i="3"/>
  <c r="P163" i="3"/>
  <c r="P189" i="3"/>
  <c r="P213" i="3"/>
  <c r="P237" i="3"/>
  <c r="P261" i="3"/>
  <c r="P285" i="3"/>
  <c r="P18" i="3"/>
  <c r="P47" i="3"/>
  <c r="P77" i="3"/>
  <c r="P108" i="3"/>
  <c r="P136" i="3"/>
  <c r="P164" i="3"/>
  <c r="P190" i="3"/>
  <c r="P214" i="3"/>
  <c r="P238" i="3"/>
  <c r="P262" i="3"/>
  <c r="P286" i="3"/>
  <c r="P310" i="3"/>
  <c r="P334" i="3"/>
  <c r="P358" i="3"/>
  <c r="P382" i="3"/>
  <c r="P406" i="3"/>
  <c r="P430" i="3"/>
  <c r="P454" i="3"/>
  <c r="P478" i="3"/>
  <c r="P502" i="3"/>
  <c r="P26" i="3"/>
  <c r="P84" i="3"/>
  <c r="P122" i="3"/>
  <c r="P175" i="3"/>
  <c r="P220" i="3"/>
  <c r="P264" i="3"/>
  <c r="P298" i="3"/>
  <c r="P338" i="3"/>
  <c r="P370" i="3"/>
  <c r="P410" i="3"/>
  <c r="P442" i="3"/>
  <c r="P482" i="3"/>
  <c r="P514" i="3"/>
  <c r="P27" i="3"/>
  <c r="P85" i="3"/>
  <c r="P137" i="3"/>
  <c r="P176" i="3"/>
  <c r="P221" i="3"/>
  <c r="P265" i="3"/>
  <c r="P299" i="3"/>
  <c r="P339" i="3"/>
  <c r="P371" i="3"/>
  <c r="P411" i="3"/>
  <c r="P443" i="3"/>
  <c r="P483" i="3"/>
  <c r="P515" i="3"/>
  <c r="P29" i="3"/>
  <c r="P86" i="3"/>
  <c r="P138" i="3"/>
  <c r="P177" i="3"/>
  <c r="P222" i="3"/>
  <c r="P266" i="3"/>
  <c r="P300" i="3"/>
  <c r="P340" i="3"/>
  <c r="P372" i="3"/>
  <c r="P412" i="3"/>
  <c r="P444" i="3"/>
  <c r="P484" i="3"/>
  <c r="P516" i="3"/>
  <c r="P30" i="3"/>
  <c r="P87" i="3"/>
  <c r="P139" i="3"/>
  <c r="P179" i="3"/>
  <c r="P223" i="3"/>
  <c r="P267" i="3"/>
  <c r="P303" i="3"/>
  <c r="P341" i="3"/>
  <c r="P375" i="3"/>
  <c r="P413" i="3"/>
  <c r="P447" i="3"/>
  <c r="P485" i="3"/>
  <c r="P519" i="3"/>
  <c r="P31" i="3"/>
  <c r="P88" i="3"/>
  <c r="P140" i="3"/>
  <c r="P180" i="3"/>
  <c r="P224" i="3"/>
  <c r="P268" i="3"/>
  <c r="P309" i="3"/>
  <c r="P342" i="3"/>
  <c r="P381" i="3"/>
  <c r="P414" i="3"/>
  <c r="P453" i="3"/>
  <c r="P486" i="3"/>
  <c r="P36" i="3"/>
  <c r="P89" i="3"/>
  <c r="P141" i="3"/>
  <c r="P191" i="3"/>
  <c r="P225" i="3"/>
  <c r="P269" i="3"/>
  <c r="P311" i="3"/>
  <c r="P343" i="3"/>
  <c r="P383" i="3"/>
  <c r="P415" i="3"/>
  <c r="P455" i="3"/>
  <c r="P487" i="3"/>
  <c r="P37" i="3"/>
  <c r="P90" i="3"/>
  <c r="P142" i="3"/>
  <c r="P192" i="3"/>
  <c r="P226" i="3"/>
  <c r="P270" i="3"/>
  <c r="P312" i="3"/>
  <c r="P344" i="3"/>
  <c r="P384" i="3"/>
  <c r="P416" i="3"/>
  <c r="P456" i="3"/>
  <c r="P488" i="3"/>
  <c r="P48" i="3"/>
  <c r="P91" i="3"/>
  <c r="P143" i="3"/>
  <c r="P193" i="3"/>
  <c r="P227" i="3"/>
  <c r="P271" i="3"/>
  <c r="P313" i="3"/>
  <c r="P345" i="3"/>
  <c r="P385" i="3"/>
  <c r="P417" i="3"/>
  <c r="P457" i="3"/>
  <c r="P489" i="3"/>
  <c r="P49" i="3"/>
  <c r="P92" i="3"/>
  <c r="P144" i="3"/>
  <c r="P194" i="3"/>
  <c r="P228" i="3"/>
  <c r="P272" i="3"/>
  <c r="P314" i="3"/>
  <c r="P346" i="3"/>
  <c r="P386" i="3"/>
  <c r="P418" i="3"/>
  <c r="P458" i="3"/>
  <c r="P490" i="3"/>
  <c r="P50" i="3"/>
  <c r="P93" i="3"/>
  <c r="P145" i="3"/>
  <c r="P195" i="3"/>
  <c r="P239" i="3"/>
  <c r="P273" i="3"/>
  <c r="P315" i="3"/>
  <c r="P347" i="3"/>
  <c r="P387" i="3"/>
  <c r="P419" i="3"/>
  <c r="P459" i="3"/>
  <c r="P491" i="3"/>
  <c r="P51" i="3"/>
  <c r="P94" i="3"/>
  <c r="P146" i="3"/>
  <c r="P196" i="3"/>
  <c r="P240" i="3"/>
  <c r="P274" i="3"/>
  <c r="P316" i="3"/>
  <c r="P348" i="3"/>
  <c r="P388" i="3"/>
  <c r="P420" i="3"/>
  <c r="P460" i="3"/>
  <c r="P492" i="3"/>
  <c r="P53" i="3"/>
  <c r="P109" i="3"/>
  <c r="P147" i="3"/>
  <c r="P197" i="3"/>
  <c r="P241" i="3"/>
  <c r="P275" i="3"/>
  <c r="P317" i="3"/>
  <c r="P351" i="3"/>
  <c r="P389" i="3"/>
  <c r="P423" i="3"/>
  <c r="P461" i="3"/>
  <c r="P495" i="3"/>
  <c r="P54" i="3"/>
  <c r="P110" i="3"/>
  <c r="P149" i="3"/>
  <c r="P198" i="3"/>
  <c r="P55" i="3"/>
  <c r="P111" i="3"/>
  <c r="P150" i="3"/>
  <c r="P199" i="3"/>
  <c r="P243" i="3"/>
  <c r="P287" i="3"/>
  <c r="P319" i="3"/>
  <c r="P359" i="3"/>
  <c r="P391" i="3"/>
  <c r="P431" i="3"/>
  <c r="P463" i="3"/>
  <c r="P503" i="3"/>
  <c r="P60" i="3"/>
  <c r="P112" i="3"/>
  <c r="P151" i="3"/>
  <c r="P200" i="3"/>
  <c r="P244" i="3"/>
  <c r="P288" i="3"/>
  <c r="P320" i="3"/>
  <c r="P360" i="3"/>
  <c r="P392" i="3"/>
  <c r="P432" i="3"/>
  <c r="P464" i="3"/>
  <c r="P504" i="3"/>
  <c r="P61" i="3"/>
  <c r="P113" i="3"/>
  <c r="P165" i="3"/>
  <c r="P201" i="3"/>
  <c r="P245" i="3"/>
  <c r="P289" i="3"/>
  <c r="P321" i="3"/>
  <c r="P361" i="3"/>
  <c r="P393" i="3"/>
  <c r="P433" i="3"/>
  <c r="P465" i="3"/>
  <c r="P505" i="3"/>
  <c r="P62" i="3"/>
  <c r="P114" i="3"/>
  <c r="P166" i="3"/>
  <c r="P202" i="3"/>
  <c r="P246" i="3"/>
  <c r="P290" i="3"/>
  <c r="P322" i="3"/>
  <c r="P362" i="3"/>
  <c r="P394" i="3"/>
  <c r="P434" i="3"/>
  <c r="P466" i="3"/>
  <c r="P506" i="3"/>
  <c r="P19" i="3"/>
  <c r="P63" i="3"/>
  <c r="P115" i="3"/>
  <c r="P167" i="3"/>
  <c r="P203" i="3"/>
  <c r="P247" i="3"/>
  <c r="P291" i="3"/>
  <c r="P323" i="3"/>
  <c r="P363" i="3"/>
  <c r="P395" i="3"/>
  <c r="P435" i="3"/>
  <c r="P467" i="3"/>
  <c r="P507" i="3"/>
  <c r="P20" i="3"/>
  <c r="P64" i="3"/>
  <c r="P116" i="3"/>
  <c r="P168" i="3"/>
  <c r="P204" i="3"/>
  <c r="P248" i="3"/>
  <c r="P292" i="3"/>
  <c r="P324" i="3"/>
  <c r="P364" i="3"/>
  <c r="P396" i="3"/>
  <c r="P436" i="3"/>
  <c r="P468" i="3"/>
  <c r="P508" i="3"/>
  <c r="P21" i="3"/>
  <c r="P65" i="3"/>
  <c r="P117" i="3"/>
  <c r="P169" i="3"/>
  <c r="P215" i="3"/>
  <c r="P249" i="3"/>
  <c r="P293" i="3"/>
  <c r="P327" i="3"/>
  <c r="P365" i="3"/>
  <c r="P399" i="3"/>
  <c r="P437" i="3"/>
  <c r="P471" i="3"/>
  <c r="P509" i="3"/>
  <c r="P22" i="3"/>
  <c r="P66" i="3"/>
  <c r="P118" i="3"/>
  <c r="P170" i="3"/>
  <c r="P216" i="3"/>
  <c r="P250" i="3"/>
  <c r="P294" i="3"/>
  <c r="P333" i="3"/>
  <c r="P366" i="3"/>
  <c r="P405" i="3"/>
  <c r="P438" i="3"/>
  <c r="P477" i="3"/>
  <c r="P510" i="3"/>
  <c r="P23" i="3"/>
  <c r="P78" i="3"/>
  <c r="P119" i="3"/>
  <c r="P171" i="3"/>
  <c r="P217" i="3"/>
  <c r="P251" i="3"/>
  <c r="P295" i="3"/>
  <c r="P335" i="3"/>
  <c r="P367" i="3"/>
  <c r="P407" i="3"/>
  <c r="P439" i="3"/>
  <c r="P479" i="3"/>
  <c r="P511" i="3"/>
  <c r="P24" i="3"/>
  <c r="P79" i="3"/>
  <c r="P120" i="3"/>
  <c r="P173" i="3"/>
  <c r="P218" i="3"/>
  <c r="P252" i="3"/>
  <c r="P296" i="3"/>
  <c r="P336" i="3"/>
  <c r="P368" i="3"/>
  <c r="P408" i="3"/>
  <c r="P440" i="3"/>
  <c r="P480" i="3"/>
  <c r="P512" i="3"/>
  <c r="P25" i="3"/>
  <c r="P80" i="3"/>
  <c r="P121" i="3"/>
  <c r="P174" i="3"/>
  <c r="P219" i="3"/>
  <c r="P263" i="3"/>
  <c r="P297" i="3"/>
  <c r="P337" i="3"/>
  <c r="P369" i="3"/>
  <c r="P409" i="3"/>
  <c r="P441" i="3"/>
  <c r="P481" i="3"/>
  <c r="P513" i="3"/>
  <c r="K501" i="3"/>
  <c r="K477" i="3"/>
  <c r="K453" i="3"/>
  <c r="K429" i="3"/>
  <c r="K405" i="3"/>
  <c r="K381" i="3"/>
  <c r="K357" i="3"/>
  <c r="K333" i="3"/>
  <c r="K309" i="3"/>
  <c r="K285" i="3"/>
  <c r="K261" i="3"/>
  <c r="K237" i="3"/>
  <c r="K213" i="3"/>
  <c r="K189" i="3"/>
  <c r="K165" i="3"/>
  <c r="K141" i="3"/>
  <c r="K117" i="3"/>
  <c r="K93" i="3"/>
  <c r="K69" i="3"/>
  <c r="K45" i="3"/>
  <c r="K21" i="3"/>
  <c r="L513" i="3"/>
  <c r="L467" i="3"/>
  <c r="L421" i="3"/>
  <c r="L375" i="3"/>
  <c r="L329" i="3"/>
  <c r="L283" i="3"/>
  <c r="L237" i="3"/>
  <c r="L202" i="3"/>
  <c r="L156" i="3"/>
  <c r="L110" i="3"/>
  <c r="L64" i="3"/>
  <c r="L18" i="3"/>
  <c r="M490" i="3"/>
  <c r="M455" i="3"/>
  <c r="M409" i="3"/>
  <c r="M363" i="3"/>
  <c r="M317" i="3"/>
  <c r="M271" i="3"/>
  <c r="M211" i="3"/>
  <c r="M155" i="3"/>
  <c r="M110" i="3"/>
  <c r="M54" i="3"/>
  <c r="N511" i="3"/>
  <c r="N455" i="3"/>
  <c r="N395" i="3"/>
  <c r="N338" i="3"/>
  <c r="N293" i="3"/>
  <c r="N229" i="3"/>
  <c r="N167" i="3"/>
  <c r="N101" i="3"/>
  <c r="N37" i="3"/>
  <c r="O493" i="3"/>
  <c r="O427" i="3"/>
  <c r="O363" i="3"/>
  <c r="O301" i="3"/>
  <c r="O231" i="3"/>
  <c r="O159" i="3"/>
  <c r="O23" i="3"/>
  <c r="O47" i="3"/>
  <c r="O71" i="3"/>
  <c r="O95" i="3"/>
  <c r="O119" i="3"/>
  <c r="O143" i="3"/>
  <c r="O167" i="3"/>
  <c r="O191" i="3"/>
  <c r="O215" i="3"/>
  <c r="O239" i="3"/>
  <c r="O263" i="3"/>
  <c r="O287" i="3"/>
  <c r="O311" i="3"/>
  <c r="O335" i="3"/>
  <c r="O359" i="3"/>
  <c r="O383" i="3"/>
  <c r="O407" i="3"/>
  <c r="O431" i="3"/>
  <c r="O455" i="3"/>
  <c r="O479" i="3"/>
  <c r="O503" i="3"/>
  <c r="O24" i="3"/>
  <c r="O48" i="3"/>
  <c r="O72" i="3"/>
  <c r="O96" i="3"/>
  <c r="O120" i="3"/>
  <c r="O144" i="3"/>
  <c r="O168" i="3"/>
  <c r="O192" i="3"/>
  <c r="O216" i="3"/>
  <c r="O240" i="3"/>
  <c r="O264" i="3"/>
  <c r="O288" i="3"/>
  <c r="O312" i="3"/>
  <c r="O336" i="3"/>
  <c r="O360" i="3"/>
  <c r="O384" i="3"/>
  <c r="O408" i="3"/>
  <c r="O432" i="3"/>
  <c r="O456" i="3"/>
  <c r="O480" i="3"/>
  <c r="O504" i="3"/>
  <c r="O26" i="3"/>
  <c r="O50" i="3"/>
  <c r="O74" i="3"/>
  <c r="O98" i="3"/>
  <c r="O122" i="3"/>
  <c r="O146" i="3"/>
  <c r="O170" i="3"/>
  <c r="O194" i="3"/>
  <c r="O218" i="3"/>
  <c r="O242" i="3"/>
  <c r="O266" i="3"/>
  <c r="O3" i="3"/>
  <c r="O27" i="3"/>
  <c r="O51" i="3"/>
  <c r="O75" i="3"/>
  <c r="O99" i="3"/>
  <c r="O123" i="3"/>
  <c r="O147" i="3"/>
  <c r="O171" i="3"/>
  <c r="O195" i="3"/>
  <c r="O219" i="3"/>
  <c r="O243" i="3"/>
  <c r="O267" i="3"/>
  <c r="O4" i="3"/>
  <c r="O28" i="3"/>
  <c r="O52" i="3"/>
  <c r="O76" i="3"/>
  <c r="O100" i="3"/>
  <c r="O124" i="3"/>
  <c r="O148" i="3"/>
  <c r="O172" i="3"/>
  <c r="O196" i="3"/>
  <c r="O220" i="3"/>
  <c r="O244" i="3"/>
  <c r="O268" i="3"/>
  <c r="O292" i="3"/>
  <c r="O316" i="3"/>
  <c r="O340" i="3"/>
  <c r="O364" i="3"/>
  <c r="O388" i="3"/>
  <c r="O412" i="3"/>
  <c r="O436" i="3"/>
  <c r="O460" i="3"/>
  <c r="O484" i="3"/>
  <c r="O508" i="3"/>
  <c r="O5" i="3"/>
  <c r="O29" i="3"/>
  <c r="O53" i="3"/>
  <c r="O77" i="3"/>
  <c r="O101" i="3"/>
  <c r="O125" i="3"/>
  <c r="O149" i="3"/>
  <c r="O173" i="3"/>
  <c r="O197" i="3"/>
  <c r="O221" i="3"/>
  <c r="O245" i="3"/>
  <c r="O269" i="3"/>
  <c r="O293" i="3"/>
  <c r="O317" i="3"/>
  <c r="O341" i="3"/>
  <c r="O365" i="3"/>
  <c r="O389" i="3"/>
  <c r="O413" i="3"/>
  <c r="O437" i="3"/>
  <c r="O461" i="3"/>
  <c r="O485" i="3"/>
  <c r="O509" i="3"/>
  <c r="O6" i="3"/>
  <c r="O30" i="3"/>
  <c r="O54" i="3"/>
  <c r="O78" i="3"/>
  <c r="O102" i="3"/>
  <c r="O126" i="3"/>
  <c r="O150" i="3"/>
  <c r="O174" i="3"/>
  <c r="O198" i="3"/>
  <c r="O222" i="3"/>
  <c r="O246" i="3"/>
  <c r="O270" i="3"/>
  <c r="O294" i="3"/>
  <c r="O318" i="3"/>
  <c r="O342" i="3"/>
  <c r="O366" i="3"/>
  <c r="O390" i="3"/>
  <c r="O414" i="3"/>
  <c r="O438" i="3"/>
  <c r="O462" i="3"/>
  <c r="O486" i="3"/>
  <c r="O510" i="3"/>
  <c r="O8" i="3"/>
  <c r="O32" i="3"/>
  <c r="O56" i="3"/>
  <c r="O80" i="3"/>
  <c r="O104" i="3"/>
  <c r="O128" i="3"/>
  <c r="O152" i="3"/>
  <c r="O176" i="3"/>
  <c r="O200" i="3"/>
  <c r="O224" i="3"/>
  <c r="O248" i="3"/>
  <c r="O272" i="3"/>
  <c r="O296" i="3"/>
  <c r="O320" i="3"/>
  <c r="O344" i="3"/>
  <c r="O368" i="3"/>
  <c r="O392" i="3"/>
  <c r="O416" i="3"/>
  <c r="O440" i="3"/>
  <c r="O464" i="3"/>
  <c r="O488" i="3"/>
  <c r="O512" i="3"/>
  <c r="O36" i="3"/>
  <c r="O68" i="3"/>
  <c r="O108" i="3"/>
  <c r="O140" i="3"/>
  <c r="O180" i="3"/>
  <c r="O212" i="3"/>
  <c r="O252" i="3"/>
  <c r="O284" i="3"/>
  <c r="O319" i="3"/>
  <c r="O350" i="3"/>
  <c r="O380" i="3"/>
  <c r="O415" i="3"/>
  <c r="O446" i="3"/>
  <c r="O476" i="3"/>
  <c r="O511" i="3"/>
  <c r="O37" i="3"/>
  <c r="O69" i="3"/>
  <c r="O109" i="3"/>
  <c r="O141" i="3"/>
  <c r="O181" i="3"/>
  <c r="O213" i="3"/>
  <c r="O253" i="3"/>
  <c r="O285" i="3"/>
  <c r="O321" i="3"/>
  <c r="O351" i="3"/>
  <c r="O381" i="3"/>
  <c r="O417" i="3"/>
  <c r="O447" i="3"/>
  <c r="O477" i="3"/>
  <c r="O513" i="3"/>
  <c r="O38" i="3"/>
  <c r="O70" i="3"/>
  <c r="O110" i="3"/>
  <c r="O142" i="3"/>
  <c r="O182" i="3"/>
  <c r="O214" i="3"/>
  <c r="O254" i="3"/>
  <c r="O286" i="3"/>
  <c r="O322" i="3"/>
  <c r="O352" i="3"/>
  <c r="O382" i="3"/>
  <c r="O418" i="3"/>
  <c r="O448" i="3"/>
  <c r="O478" i="3"/>
  <c r="O514" i="3"/>
  <c r="O39" i="3"/>
  <c r="O73" i="3"/>
  <c r="O111" i="3"/>
  <c r="O145" i="3"/>
  <c r="O183" i="3"/>
  <c r="O217" i="3"/>
  <c r="O255" i="3"/>
  <c r="O289" i="3"/>
  <c r="O323" i="3"/>
  <c r="O353" i="3"/>
  <c r="O385" i="3"/>
  <c r="O419" i="3"/>
  <c r="O449" i="3"/>
  <c r="O481" i="3"/>
  <c r="O515" i="3"/>
  <c r="O7" i="3"/>
  <c r="O40" i="3"/>
  <c r="O79" i="3"/>
  <c r="O112" i="3"/>
  <c r="O151" i="3"/>
  <c r="O184" i="3"/>
  <c r="O223" i="3"/>
  <c r="O256" i="3"/>
  <c r="O290" i="3"/>
  <c r="O324" i="3"/>
  <c r="O354" i="3"/>
  <c r="O386" i="3"/>
  <c r="O420" i="3"/>
  <c r="O450" i="3"/>
  <c r="O482" i="3"/>
  <c r="O516" i="3"/>
  <c r="O9" i="3"/>
  <c r="O41" i="3"/>
  <c r="O81" i="3"/>
  <c r="O113" i="3"/>
  <c r="O153" i="3"/>
  <c r="O185" i="3"/>
  <c r="O225" i="3"/>
  <c r="O257" i="3"/>
  <c r="O291" i="3"/>
  <c r="O325" i="3"/>
  <c r="O355" i="3"/>
  <c r="O387" i="3"/>
  <c r="O421" i="3"/>
  <c r="O451" i="3"/>
  <c r="O483" i="3"/>
  <c r="O517" i="3"/>
  <c r="O10" i="3"/>
  <c r="O42" i="3"/>
  <c r="O82" i="3"/>
  <c r="O114" i="3"/>
  <c r="O154" i="3"/>
  <c r="O186" i="3"/>
  <c r="O226" i="3"/>
  <c r="O258" i="3"/>
  <c r="O295" i="3"/>
  <c r="O326" i="3"/>
  <c r="O356" i="3"/>
  <c r="O391" i="3"/>
  <c r="O422" i="3"/>
  <c r="O452" i="3"/>
  <c r="O487" i="3"/>
  <c r="O518" i="3"/>
  <c r="O11" i="3"/>
  <c r="O43" i="3"/>
  <c r="O83" i="3"/>
  <c r="O115" i="3"/>
  <c r="O155" i="3"/>
  <c r="O187" i="3"/>
  <c r="O227" i="3"/>
  <c r="O259" i="3"/>
  <c r="O297" i="3"/>
  <c r="O327" i="3"/>
  <c r="O357" i="3"/>
  <c r="O393" i="3"/>
  <c r="O423" i="3"/>
  <c r="O453" i="3"/>
  <c r="O489" i="3"/>
  <c r="O519" i="3"/>
  <c r="O12" i="3"/>
  <c r="O44" i="3"/>
  <c r="O84" i="3"/>
  <c r="O116" i="3"/>
  <c r="O156" i="3"/>
  <c r="O188" i="3"/>
  <c r="O228" i="3"/>
  <c r="O260" i="3"/>
  <c r="O298" i="3"/>
  <c r="O328" i="3"/>
  <c r="O358" i="3"/>
  <c r="O394" i="3"/>
  <c r="O424" i="3"/>
  <c r="O454" i="3"/>
  <c r="O490" i="3"/>
  <c r="O2" i="3"/>
  <c r="O13" i="3"/>
  <c r="O45" i="3"/>
  <c r="O85" i="3"/>
  <c r="O117" i="3"/>
  <c r="O157" i="3"/>
  <c r="O189" i="3"/>
  <c r="O229" i="3"/>
  <c r="O261" i="3"/>
  <c r="O299" i="3"/>
  <c r="O329" i="3"/>
  <c r="O361" i="3"/>
  <c r="O395" i="3"/>
  <c r="O425" i="3"/>
  <c r="O457" i="3"/>
  <c r="O491" i="3"/>
  <c r="O14" i="3"/>
  <c r="O46" i="3"/>
  <c r="O86" i="3"/>
  <c r="O118" i="3"/>
  <c r="O158" i="3"/>
  <c r="O190" i="3"/>
  <c r="O230" i="3"/>
  <c r="O262" i="3"/>
  <c r="O300" i="3"/>
  <c r="O330" i="3"/>
  <c r="O362" i="3"/>
  <c r="O396" i="3"/>
  <c r="O426" i="3"/>
  <c r="O458" i="3"/>
  <c r="O492" i="3"/>
  <c r="O15" i="3"/>
  <c r="O17" i="3"/>
  <c r="O18" i="3"/>
  <c r="O19" i="3"/>
  <c r="O20" i="3"/>
  <c r="O21" i="3"/>
  <c r="O22" i="3"/>
  <c r="O25" i="3"/>
  <c r="O31" i="3"/>
  <c r="O33" i="3"/>
  <c r="O35" i="3"/>
  <c r="O67" i="3"/>
  <c r="O107" i="3"/>
  <c r="O139" i="3"/>
  <c r="O179" i="3"/>
  <c r="O211" i="3"/>
  <c r="O251" i="3"/>
  <c r="O283" i="3"/>
  <c r="O315" i="3"/>
  <c r="O349" i="3"/>
  <c r="O379" i="3"/>
  <c r="O411" i="3"/>
  <c r="O445" i="3"/>
  <c r="O475" i="3"/>
  <c r="O507" i="3"/>
  <c r="K500" i="3"/>
  <c r="K476" i="3"/>
  <c r="K452" i="3"/>
  <c r="K428" i="3"/>
  <c r="K404" i="3"/>
  <c r="K380" i="3"/>
  <c r="K356" i="3"/>
  <c r="K332" i="3"/>
  <c r="K308" i="3"/>
  <c r="K284" i="3"/>
  <c r="K260" i="3"/>
  <c r="K236" i="3"/>
  <c r="K212" i="3"/>
  <c r="K188" i="3"/>
  <c r="K164" i="3"/>
  <c r="K140" i="3"/>
  <c r="K116" i="3"/>
  <c r="K92" i="3"/>
  <c r="K68" i="3"/>
  <c r="K44" i="3"/>
  <c r="K20" i="3"/>
  <c r="L501" i="3"/>
  <c r="L466" i="3"/>
  <c r="L420" i="3"/>
  <c r="L374" i="3"/>
  <c r="L328" i="3"/>
  <c r="L282" i="3"/>
  <c r="L236" i="3"/>
  <c r="L201" i="3"/>
  <c r="L155" i="3"/>
  <c r="L109" i="3"/>
  <c r="L63" i="3"/>
  <c r="L17" i="3"/>
  <c r="M489" i="3"/>
  <c r="M443" i="3"/>
  <c r="M408" i="3"/>
  <c r="M362" i="3"/>
  <c r="M316" i="3"/>
  <c r="M270" i="3"/>
  <c r="M210" i="3"/>
  <c r="M154" i="3"/>
  <c r="M109" i="3"/>
  <c r="M53" i="3"/>
  <c r="N510" i="3"/>
  <c r="N454" i="3"/>
  <c r="N393" i="3"/>
  <c r="N337" i="3"/>
  <c r="N276" i="3"/>
  <c r="N214" i="3"/>
  <c r="N148" i="3"/>
  <c r="N84" i="3"/>
  <c r="O474" i="3"/>
  <c r="O410" i="3"/>
  <c r="O348" i="3"/>
  <c r="O282" i="3"/>
  <c r="O210" i="3"/>
  <c r="O138" i="3"/>
  <c r="O66" i="3"/>
  <c r="N9" i="3"/>
  <c r="N33" i="3"/>
  <c r="N57" i="3"/>
  <c r="N81" i="3"/>
  <c r="N105" i="3"/>
  <c r="N129" i="3"/>
  <c r="N153" i="3"/>
  <c r="N177" i="3"/>
  <c r="N201" i="3"/>
  <c r="N225" i="3"/>
  <c r="N249" i="3"/>
  <c r="N273" i="3"/>
  <c r="N10" i="3"/>
  <c r="N34" i="3"/>
  <c r="N58" i="3"/>
  <c r="N82" i="3"/>
  <c r="N106" i="3"/>
  <c r="N130" i="3"/>
  <c r="N154" i="3"/>
  <c r="N178" i="3"/>
  <c r="N202" i="3"/>
  <c r="N226" i="3"/>
  <c r="N250" i="3"/>
  <c r="N274" i="3"/>
  <c r="N298" i="3"/>
  <c r="N322" i="3"/>
  <c r="N346" i="3"/>
  <c r="N370" i="3"/>
  <c r="N394" i="3"/>
  <c r="N418" i="3"/>
  <c r="N442" i="3"/>
  <c r="N466" i="3"/>
  <c r="N490" i="3"/>
  <c r="N514" i="3"/>
  <c r="N14" i="3"/>
  <c r="N38" i="3"/>
  <c r="N62" i="3"/>
  <c r="N86" i="3"/>
  <c r="N110" i="3"/>
  <c r="N134" i="3"/>
  <c r="N158" i="3"/>
  <c r="N182" i="3"/>
  <c r="N206" i="3"/>
  <c r="N230" i="3"/>
  <c r="N254" i="3"/>
  <c r="N278" i="3"/>
  <c r="N302" i="3"/>
  <c r="N326" i="3"/>
  <c r="N350" i="3"/>
  <c r="N374" i="3"/>
  <c r="N398" i="3"/>
  <c r="N422" i="3"/>
  <c r="N446" i="3"/>
  <c r="N470" i="3"/>
  <c r="N494" i="3"/>
  <c r="N518" i="3"/>
  <c r="N15" i="3"/>
  <c r="N39" i="3"/>
  <c r="N63" i="3"/>
  <c r="N87" i="3"/>
  <c r="N111" i="3"/>
  <c r="N135" i="3"/>
  <c r="N159" i="3"/>
  <c r="N183" i="3"/>
  <c r="N207" i="3"/>
  <c r="N231" i="3"/>
  <c r="N255" i="3"/>
  <c r="N279" i="3"/>
  <c r="N303" i="3"/>
  <c r="N327" i="3"/>
  <c r="N351" i="3"/>
  <c r="N375" i="3"/>
  <c r="N399" i="3"/>
  <c r="N423" i="3"/>
  <c r="N447" i="3"/>
  <c r="N471" i="3"/>
  <c r="N495" i="3"/>
  <c r="N519" i="3"/>
  <c r="N16" i="3"/>
  <c r="N40" i="3"/>
  <c r="N64" i="3"/>
  <c r="N88" i="3"/>
  <c r="N112" i="3"/>
  <c r="N136" i="3"/>
  <c r="N160" i="3"/>
  <c r="N184" i="3"/>
  <c r="N208" i="3"/>
  <c r="N232" i="3"/>
  <c r="N256" i="3"/>
  <c r="N280" i="3"/>
  <c r="N304" i="3"/>
  <c r="N328" i="3"/>
  <c r="N352" i="3"/>
  <c r="N376" i="3"/>
  <c r="N400" i="3"/>
  <c r="N424" i="3"/>
  <c r="N448" i="3"/>
  <c r="N472" i="3"/>
  <c r="N496" i="3"/>
  <c r="N2" i="3"/>
  <c r="N18" i="3"/>
  <c r="N42" i="3"/>
  <c r="N66" i="3"/>
  <c r="N90" i="3"/>
  <c r="N114" i="3"/>
  <c r="N138" i="3"/>
  <c r="N162" i="3"/>
  <c r="N186" i="3"/>
  <c r="N210" i="3"/>
  <c r="N234" i="3"/>
  <c r="N258" i="3"/>
  <c r="N282" i="3"/>
  <c r="N306" i="3"/>
  <c r="N330" i="3"/>
  <c r="N354" i="3"/>
  <c r="N378" i="3"/>
  <c r="N402" i="3"/>
  <c r="N426" i="3"/>
  <c r="N450" i="3"/>
  <c r="N474" i="3"/>
  <c r="N498" i="3"/>
  <c r="N24" i="3"/>
  <c r="N54" i="3"/>
  <c r="N89" i="3"/>
  <c r="N120" i="3"/>
  <c r="N150" i="3"/>
  <c r="N185" i="3"/>
  <c r="N216" i="3"/>
  <c r="N246" i="3"/>
  <c r="N281" i="3"/>
  <c r="N311" i="3"/>
  <c r="N340" i="3"/>
  <c r="N369" i="3"/>
  <c r="N403" i="3"/>
  <c r="N432" i="3"/>
  <c r="N461" i="3"/>
  <c r="N491" i="3"/>
  <c r="N25" i="3"/>
  <c r="N55" i="3"/>
  <c r="N91" i="3"/>
  <c r="N121" i="3"/>
  <c r="N151" i="3"/>
  <c r="N187" i="3"/>
  <c r="N217" i="3"/>
  <c r="N247" i="3"/>
  <c r="N283" i="3"/>
  <c r="N312" i="3"/>
  <c r="N341" i="3"/>
  <c r="N371" i="3"/>
  <c r="N404" i="3"/>
  <c r="N433" i="3"/>
  <c r="N462" i="3"/>
  <c r="N492" i="3"/>
  <c r="N26" i="3"/>
  <c r="N56" i="3"/>
  <c r="N92" i="3"/>
  <c r="N122" i="3"/>
  <c r="N152" i="3"/>
  <c r="N188" i="3"/>
  <c r="N218" i="3"/>
  <c r="N248" i="3"/>
  <c r="N284" i="3"/>
  <c r="N313" i="3"/>
  <c r="N342" i="3"/>
  <c r="N372" i="3"/>
  <c r="N405" i="3"/>
  <c r="N434" i="3"/>
  <c r="N463" i="3"/>
  <c r="N493" i="3"/>
  <c r="N27" i="3"/>
  <c r="N59" i="3"/>
  <c r="N93" i="3"/>
  <c r="N123" i="3"/>
  <c r="N155" i="3"/>
  <c r="N189" i="3"/>
  <c r="N219" i="3"/>
  <c r="N251" i="3"/>
  <c r="N285" i="3"/>
  <c r="N314" i="3"/>
  <c r="N343" i="3"/>
  <c r="N373" i="3"/>
  <c r="N406" i="3"/>
  <c r="N435" i="3"/>
  <c r="N464" i="3"/>
  <c r="N497" i="3"/>
  <c r="N28" i="3"/>
  <c r="N60" i="3"/>
  <c r="N94" i="3"/>
  <c r="N124" i="3"/>
  <c r="N156" i="3"/>
  <c r="N190" i="3"/>
  <c r="N220" i="3"/>
  <c r="N252" i="3"/>
  <c r="N286" i="3"/>
  <c r="N315" i="3"/>
  <c r="N344" i="3"/>
  <c r="N377" i="3"/>
  <c r="N407" i="3"/>
  <c r="N436" i="3"/>
  <c r="N465" i="3"/>
  <c r="N499" i="3"/>
  <c r="N29" i="3"/>
  <c r="N61" i="3"/>
  <c r="N95" i="3"/>
  <c r="N125" i="3"/>
  <c r="N157" i="3"/>
  <c r="N191" i="3"/>
  <c r="N221" i="3"/>
  <c r="N253" i="3"/>
  <c r="N287" i="3"/>
  <c r="N316" i="3"/>
  <c r="N345" i="3"/>
  <c r="N379" i="3"/>
  <c r="N408" i="3"/>
  <c r="N437" i="3"/>
  <c r="N467" i="3"/>
  <c r="N500" i="3"/>
  <c r="N30" i="3"/>
  <c r="N65" i="3"/>
  <c r="N96" i="3"/>
  <c r="N126" i="3"/>
  <c r="N161" i="3"/>
  <c r="N192" i="3"/>
  <c r="N222" i="3"/>
  <c r="N257" i="3"/>
  <c r="N288" i="3"/>
  <c r="N317" i="3"/>
  <c r="N347" i="3"/>
  <c r="N380" i="3"/>
  <c r="N409" i="3"/>
  <c r="N438" i="3"/>
  <c r="N468" i="3"/>
  <c r="N501" i="3"/>
  <c r="N31" i="3"/>
  <c r="N67" i="3"/>
  <c r="N97" i="3"/>
  <c r="N127" i="3"/>
  <c r="N163" i="3"/>
  <c r="N193" i="3"/>
  <c r="N223" i="3"/>
  <c r="N259" i="3"/>
  <c r="N289" i="3"/>
  <c r="N318" i="3"/>
  <c r="N348" i="3"/>
  <c r="N381" i="3"/>
  <c r="N410" i="3"/>
  <c r="N439" i="3"/>
  <c r="N469" i="3"/>
  <c r="N502" i="3"/>
  <c r="N32" i="3"/>
  <c r="N68" i="3"/>
  <c r="N98" i="3"/>
  <c r="N128" i="3"/>
  <c r="N164" i="3"/>
  <c r="N194" i="3"/>
  <c r="N224" i="3"/>
  <c r="N260" i="3"/>
  <c r="N290" i="3"/>
  <c r="N319" i="3"/>
  <c r="N349" i="3"/>
  <c r="N382" i="3"/>
  <c r="N411" i="3"/>
  <c r="N440" i="3"/>
  <c r="N473" i="3"/>
  <c r="N503" i="3"/>
  <c r="N3" i="3"/>
  <c r="N35" i="3"/>
  <c r="N69" i="3"/>
  <c r="N99" i="3"/>
  <c r="N131" i="3"/>
  <c r="N165" i="3"/>
  <c r="N195" i="3"/>
  <c r="N227" i="3"/>
  <c r="N261" i="3"/>
  <c r="N291" i="3"/>
  <c r="N320" i="3"/>
  <c r="N353" i="3"/>
  <c r="N383" i="3"/>
  <c r="N412" i="3"/>
  <c r="N441" i="3"/>
  <c r="N475" i="3"/>
  <c r="N504" i="3"/>
  <c r="N4" i="3"/>
  <c r="N36" i="3"/>
  <c r="N70" i="3"/>
  <c r="N100" i="3"/>
  <c r="N132" i="3"/>
  <c r="N166" i="3"/>
  <c r="N196" i="3"/>
  <c r="N228" i="3"/>
  <c r="N262" i="3"/>
  <c r="N292" i="3"/>
  <c r="N321" i="3"/>
  <c r="N355" i="3"/>
  <c r="N384" i="3"/>
  <c r="N413" i="3"/>
  <c r="N443" i="3"/>
  <c r="N476" i="3"/>
  <c r="N505" i="3"/>
  <c r="N23" i="3"/>
  <c r="N53" i="3"/>
  <c r="N85" i="3"/>
  <c r="N119" i="3"/>
  <c r="N149" i="3"/>
  <c r="N181" i="3"/>
  <c r="N215" i="3"/>
  <c r="N245" i="3"/>
  <c r="N277" i="3"/>
  <c r="K499" i="3"/>
  <c r="K475" i="3"/>
  <c r="K451" i="3"/>
  <c r="K427" i="3"/>
  <c r="K403" i="3"/>
  <c r="K379" i="3"/>
  <c r="K355" i="3"/>
  <c r="K331" i="3"/>
  <c r="K307" i="3"/>
  <c r="K283" i="3"/>
  <c r="K259" i="3"/>
  <c r="K235" i="3"/>
  <c r="K211" i="3"/>
  <c r="K187" i="3"/>
  <c r="K163" i="3"/>
  <c r="K139" i="3"/>
  <c r="K115" i="3"/>
  <c r="K91" i="3"/>
  <c r="K67" i="3"/>
  <c r="K43" i="3"/>
  <c r="K19" i="3"/>
  <c r="L500" i="3"/>
  <c r="L465" i="3"/>
  <c r="L419" i="3"/>
  <c r="L373" i="3"/>
  <c r="L327" i="3"/>
  <c r="L281" i="3"/>
  <c r="L235" i="3"/>
  <c r="L189" i="3"/>
  <c r="L154" i="3"/>
  <c r="L108" i="3"/>
  <c r="L62" i="3"/>
  <c r="L16" i="3"/>
  <c r="M488" i="3"/>
  <c r="M442" i="3"/>
  <c r="M407" i="3"/>
  <c r="M361" i="3"/>
  <c r="M315" i="3"/>
  <c r="M269" i="3"/>
  <c r="M209" i="3"/>
  <c r="M153" i="3"/>
  <c r="M93" i="3"/>
  <c r="M51" i="3"/>
  <c r="N509" i="3"/>
  <c r="N453" i="3"/>
  <c r="N392" i="3"/>
  <c r="N336" i="3"/>
  <c r="N275" i="3"/>
  <c r="N213" i="3"/>
  <c r="N147" i="3"/>
  <c r="N83" i="3"/>
  <c r="N21" i="3"/>
  <c r="O473" i="3"/>
  <c r="O409" i="3"/>
  <c r="O347" i="3"/>
  <c r="O281" i="3"/>
  <c r="O209" i="3"/>
  <c r="O137" i="3"/>
  <c r="O65" i="3"/>
  <c r="K282" i="3"/>
  <c r="K138" i="3"/>
  <c r="K90" i="3"/>
  <c r="K66" i="3"/>
  <c r="K42" i="3"/>
  <c r="K18" i="3"/>
  <c r="L499" i="3"/>
  <c r="L453" i="3"/>
  <c r="L418" i="3"/>
  <c r="L372" i="3"/>
  <c r="L326" i="3"/>
  <c r="L280" i="3"/>
  <c r="L234" i="3"/>
  <c r="L188" i="3"/>
  <c r="L153" i="3"/>
  <c r="L107" i="3"/>
  <c r="L61" i="3"/>
  <c r="L15" i="3"/>
  <c r="M487" i="3"/>
  <c r="M441" i="3"/>
  <c r="M395" i="3"/>
  <c r="M360" i="3"/>
  <c r="M314" i="3"/>
  <c r="M267" i="3"/>
  <c r="M208" i="3"/>
  <c r="M152" i="3"/>
  <c r="M91" i="3"/>
  <c r="M47" i="3"/>
  <c r="N508" i="3"/>
  <c r="N452" i="3"/>
  <c r="N391" i="3"/>
  <c r="N335" i="3"/>
  <c r="N272" i="3"/>
  <c r="N212" i="3"/>
  <c r="N146" i="3"/>
  <c r="N80" i="3"/>
  <c r="N20" i="3"/>
  <c r="O472" i="3"/>
  <c r="O406" i="3"/>
  <c r="O346" i="3"/>
  <c r="O280" i="3"/>
  <c r="O208" i="3"/>
  <c r="O136" i="3"/>
  <c r="O64" i="3"/>
  <c r="K258" i="3"/>
  <c r="K497" i="3"/>
  <c r="K353" i="3"/>
  <c r="K329" i="3"/>
  <c r="K281" i="3"/>
  <c r="K257" i="3"/>
  <c r="K233" i="3"/>
  <c r="K209" i="3"/>
  <c r="K185" i="3"/>
  <c r="K161" i="3"/>
  <c r="K137" i="3"/>
  <c r="K113" i="3"/>
  <c r="K89" i="3"/>
  <c r="K65" i="3"/>
  <c r="K41" i="3"/>
  <c r="K17" i="3"/>
  <c r="L498" i="3"/>
  <c r="L452" i="3"/>
  <c r="L417" i="3"/>
  <c r="L371" i="3"/>
  <c r="L325" i="3"/>
  <c r="L279" i="3"/>
  <c r="L233" i="3"/>
  <c r="L187" i="3"/>
  <c r="L141" i="3"/>
  <c r="L106" i="3"/>
  <c r="L60" i="3"/>
  <c r="M486" i="3"/>
  <c r="M440" i="3"/>
  <c r="M394" i="3"/>
  <c r="M359" i="3"/>
  <c r="M313" i="3"/>
  <c r="M264" i="3"/>
  <c r="M207" i="3"/>
  <c r="M151" i="3"/>
  <c r="M90" i="3"/>
  <c r="M34" i="3"/>
  <c r="N507" i="3"/>
  <c r="N451" i="3"/>
  <c r="N390" i="3"/>
  <c r="N334" i="3"/>
  <c r="N271" i="3"/>
  <c r="N211" i="3"/>
  <c r="N145" i="3"/>
  <c r="N79" i="3"/>
  <c r="N19" i="3"/>
  <c r="O471" i="3"/>
  <c r="O405" i="3"/>
  <c r="O345" i="3"/>
  <c r="O279" i="3"/>
  <c r="O207" i="3"/>
  <c r="O135" i="3"/>
  <c r="O63" i="3"/>
  <c r="L22" i="3"/>
  <c r="L46" i="3"/>
  <c r="L70" i="3"/>
  <c r="L94" i="3"/>
  <c r="L118" i="3"/>
  <c r="L142" i="3"/>
  <c r="L166" i="3"/>
  <c r="L190" i="3"/>
  <c r="L214" i="3"/>
  <c r="L238" i="3"/>
  <c r="L262" i="3"/>
  <c r="L286" i="3"/>
  <c r="L310" i="3"/>
  <c r="L334" i="3"/>
  <c r="L358" i="3"/>
  <c r="L382" i="3"/>
  <c r="L406" i="3"/>
  <c r="L430" i="3"/>
  <c r="L454" i="3"/>
  <c r="L478" i="3"/>
  <c r="L502" i="3"/>
  <c r="L23" i="3"/>
  <c r="L47" i="3"/>
  <c r="L71" i="3"/>
  <c r="L95" i="3"/>
  <c r="L119" i="3"/>
  <c r="L143" i="3"/>
  <c r="L167" i="3"/>
  <c r="L191" i="3"/>
  <c r="L215" i="3"/>
  <c r="L239" i="3"/>
  <c r="L263" i="3"/>
  <c r="L287" i="3"/>
  <c r="L311" i="3"/>
  <c r="L335" i="3"/>
  <c r="L359" i="3"/>
  <c r="L383" i="3"/>
  <c r="L407" i="3"/>
  <c r="L431" i="3"/>
  <c r="L455" i="3"/>
  <c r="L479" i="3"/>
  <c r="L503" i="3"/>
  <c r="L24" i="3"/>
  <c r="L48" i="3"/>
  <c r="L72" i="3"/>
  <c r="L96" i="3"/>
  <c r="L120" i="3"/>
  <c r="L144" i="3"/>
  <c r="L168" i="3"/>
  <c r="L192" i="3"/>
  <c r="L216" i="3"/>
  <c r="L240" i="3"/>
  <c r="L264" i="3"/>
  <c r="L288" i="3"/>
  <c r="L312" i="3"/>
  <c r="L336" i="3"/>
  <c r="L360" i="3"/>
  <c r="L384" i="3"/>
  <c r="L408" i="3"/>
  <c r="L432" i="3"/>
  <c r="L456" i="3"/>
  <c r="L480" i="3"/>
  <c r="L504" i="3"/>
  <c r="L25" i="3"/>
  <c r="L49" i="3"/>
  <c r="L73" i="3"/>
  <c r="L97" i="3"/>
  <c r="L121" i="3"/>
  <c r="L145" i="3"/>
  <c r="L169" i="3"/>
  <c r="L193" i="3"/>
  <c r="L217" i="3"/>
  <c r="L241" i="3"/>
  <c r="L265" i="3"/>
  <c r="L289" i="3"/>
  <c r="L313" i="3"/>
  <c r="L337" i="3"/>
  <c r="L361" i="3"/>
  <c r="L385" i="3"/>
  <c r="L409" i="3"/>
  <c r="L433" i="3"/>
  <c r="L457" i="3"/>
  <c r="L481" i="3"/>
  <c r="L505" i="3"/>
  <c r="L26" i="3"/>
  <c r="L50" i="3"/>
  <c r="L74" i="3"/>
  <c r="L98" i="3"/>
  <c r="L122" i="3"/>
  <c r="L146" i="3"/>
  <c r="L170" i="3"/>
  <c r="L194" i="3"/>
  <c r="L218" i="3"/>
  <c r="L242" i="3"/>
  <c r="L266" i="3"/>
  <c r="L290" i="3"/>
  <c r="L314" i="3"/>
  <c r="L338" i="3"/>
  <c r="L362" i="3"/>
  <c r="L386" i="3"/>
  <c r="L410" i="3"/>
  <c r="L434" i="3"/>
  <c r="L458" i="3"/>
  <c r="L482" i="3"/>
  <c r="L506" i="3"/>
  <c r="L3" i="3"/>
  <c r="L27" i="3"/>
  <c r="L51" i="3"/>
  <c r="L75" i="3"/>
  <c r="L99" i="3"/>
  <c r="L123" i="3"/>
  <c r="L147" i="3"/>
  <c r="L171" i="3"/>
  <c r="L195" i="3"/>
  <c r="L219" i="3"/>
  <c r="L243" i="3"/>
  <c r="L267" i="3"/>
  <c r="L291" i="3"/>
  <c r="L315" i="3"/>
  <c r="L339" i="3"/>
  <c r="L363" i="3"/>
  <c r="L387" i="3"/>
  <c r="L411" i="3"/>
  <c r="L435" i="3"/>
  <c r="L459" i="3"/>
  <c r="L483" i="3"/>
  <c r="L507" i="3"/>
  <c r="L4" i="3"/>
  <c r="L28" i="3"/>
  <c r="L52" i="3"/>
  <c r="L76" i="3"/>
  <c r="L100" i="3"/>
  <c r="L124" i="3"/>
  <c r="L148" i="3"/>
  <c r="L172" i="3"/>
  <c r="L196" i="3"/>
  <c r="L220" i="3"/>
  <c r="L244" i="3"/>
  <c r="L268" i="3"/>
  <c r="L292" i="3"/>
  <c r="L316" i="3"/>
  <c r="L340" i="3"/>
  <c r="L364" i="3"/>
  <c r="L388" i="3"/>
  <c r="L412" i="3"/>
  <c r="L436" i="3"/>
  <c r="L460" i="3"/>
  <c r="L484" i="3"/>
  <c r="L508" i="3"/>
  <c r="L5" i="3"/>
  <c r="L29" i="3"/>
  <c r="L53" i="3"/>
  <c r="L77" i="3"/>
  <c r="L101" i="3"/>
  <c r="L125" i="3"/>
  <c r="L149" i="3"/>
  <c r="L173" i="3"/>
  <c r="L197" i="3"/>
  <c r="L221" i="3"/>
  <c r="L245" i="3"/>
  <c r="L269" i="3"/>
  <c r="L293" i="3"/>
  <c r="L317" i="3"/>
  <c r="L341" i="3"/>
  <c r="L365" i="3"/>
  <c r="L389" i="3"/>
  <c r="L413" i="3"/>
  <c r="L437" i="3"/>
  <c r="L461" i="3"/>
  <c r="L485" i="3"/>
  <c r="L509" i="3"/>
  <c r="L6" i="3"/>
  <c r="L30" i="3"/>
  <c r="L54" i="3"/>
  <c r="L78" i="3"/>
  <c r="L102" i="3"/>
  <c r="L126" i="3"/>
  <c r="L150" i="3"/>
  <c r="L174" i="3"/>
  <c r="L198" i="3"/>
  <c r="L222" i="3"/>
  <c r="L246" i="3"/>
  <c r="L270" i="3"/>
  <c r="L294" i="3"/>
  <c r="L318" i="3"/>
  <c r="L342" i="3"/>
  <c r="L366" i="3"/>
  <c r="L390" i="3"/>
  <c r="L414" i="3"/>
  <c r="L438" i="3"/>
  <c r="L462" i="3"/>
  <c r="L486" i="3"/>
  <c r="L510" i="3"/>
  <c r="L7" i="3"/>
  <c r="L31" i="3"/>
  <c r="L55" i="3"/>
  <c r="L79" i="3"/>
  <c r="L103" i="3"/>
  <c r="L127" i="3"/>
  <c r="L151" i="3"/>
  <c r="L175" i="3"/>
  <c r="L199" i="3"/>
  <c r="L223" i="3"/>
  <c r="L247" i="3"/>
  <c r="L271" i="3"/>
  <c r="L295" i="3"/>
  <c r="L319" i="3"/>
  <c r="L343" i="3"/>
  <c r="L367" i="3"/>
  <c r="L391" i="3"/>
  <c r="L415" i="3"/>
  <c r="L439" i="3"/>
  <c r="L463" i="3"/>
  <c r="L487" i="3"/>
  <c r="L511" i="3"/>
  <c r="L8" i="3"/>
  <c r="L32" i="3"/>
  <c r="L56" i="3"/>
  <c r="L80" i="3"/>
  <c r="L104" i="3"/>
  <c r="L128" i="3"/>
  <c r="L152" i="3"/>
  <c r="L176" i="3"/>
  <c r="L200" i="3"/>
  <c r="L224" i="3"/>
  <c r="L248" i="3"/>
  <c r="L272" i="3"/>
  <c r="L296" i="3"/>
  <c r="L320" i="3"/>
  <c r="L344" i="3"/>
  <c r="L368" i="3"/>
  <c r="L392" i="3"/>
  <c r="L416" i="3"/>
  <c r="L440" i="3"/>
  <c r="L464" i="3"/>
  <c r="L488" i="3"/>
  <c r="L512" i="3"/>
  <c r="K424" i="3"/>
  <c r="K304" i="3"/>
  <c r="K184" i="3"/>
  <c r="L451" i="3"/>
  <c r="L370" i="3"/>
  <c r="L278" i="3"/>
  <c r="L232" i="3"/>
  <c r="L186" i="3"/>
  <c r="L59" i="3"/>
  <c r="L13" i="3"/>
  <c r="M485" i="3"/>
  <c r="M439" i="3"/>
  <c r="M393" i="3"/>
  <c r="M347" i="3"/>
  <c r="M312" i="3"/>
  <c r="M263" i="3"/>
  <c r="M206" i="3"/>
  <c r="M33" i="3"/>
  <c r="N506" i="3"/>
  <c r="N449" i="3"/>
  <c r="N389" i="3"/>
  <c r="N333" i="3"/>
  <c r="N270" i="3"/>
  <c r="N209" i="3"/>
  <c r="N144" i="3"/>
  <c r="N78" i="3"/>
  <c r="N17" i="3"/>
  <c r="O470" i="3"/>
  <c r="O404" i="3"/>
  <c r="O343" i="3"/>
  <c r="O278" i="3"/>
  <c r="O206" i="3"/>
  <c r="O134" i="3"/>
  <c r="O62" i="3"/>
  <c r="K472" i="3"/>
  <c r="K136" i="3"/>
  <c r="K519" i="3"/>
  <c r="K495" i="3"/>
  <c r="K471" i="3"/>
  <c r="K447" i="3"/>
  <c r="K423" i="3"/>
  <c r="K399" i="3"/>
  <c r="K375" i="3"/>
  <c r="K351" i="3"/>
  <c r="K327" i="3"/>
  <c r="K303" i="3"/>
  <c r="K279" i="3"/>
  <c r="K255" i="3"/>
  <c r="K231" i="3"/>
  <c r="K207" i="3"/>
  <c r="K183" i="3"/>
  <c r="K159" i="3"/>
  <c r="K135" i="3"/>
  <c r="K111" i="3"/>
  <c r="K87" i="3"/>
  <c r="K63" i="3"/>
  <c r="K39" i="3"/>
  <c r="K15" i="3"/>
  <c r="L496" i="3"/>
  <c r="L450" i="3"/>
  <c r="L404" i="3"/>
  <c r="L369" i="3"/>
  <c r="L323" i="3"/>
  <c r="L277" i="3"/>
  <c r="L231" i="3"/>
  <c r="L185" i="3"/>
  <c r="L139" i="3"/>
  <c r="L93" i="3"/>
  <c r="L58" i="3"/>
  <c r="L12" i="3"/>
  <c r="M484" i="3"/>
  <c r="M438" i="3"/>
  <c r="M392" i="3"/>
  <c r="M346" i="3"/>
  <c r="M311" i="3"/>
  <c r="M262" i="3"/>
  <c r="M205" i="3"/>
  <c r="M149" i="3"/>
  <c r="M88" i="3"/>
  <c r="M32" i="3"/>
  <c r="N489" i="3"/>
  <c r="N445" i="3"/>
  <c r="N388" i="3"/>
  <c r="N332" i="3"/>
  <c r="N269" i="3"/>
  <c r="N205" i="3"/>
  <c r="N143" i="3"/>
  <c r="N77" i="3"/>
  <c r="N13" i="3"/>
  <c r="O469" i="3"/>
  <c r="O403" i="3"/>
  <c r="O339" i="3"/>
  <c r="O277" i="3"/>
  <c r="O205" i="3"/>
  <c r="O133" i="3"/>
  <c r="O61" i="3"/>
  <c r="K518" i="3"/>
  <c r="K494" i="3"/>
  <c r="K470" i="3"/>
  <c r="K446" i="3"/>
  <c r="K422" i="3"/>
  <c r="K398" i="3"/>
  <c r="K374" i="3"/>
  <c r="K350" i="3"/>
  <c r="K326" i="3"/>
  <c r="K302" i="3"/>
  <c r="K278" i="3"/>
  <c r="K254" i="3"/>
  <c r="K230" i="3"/>
  <c r="K206" i="3"/>
  <c r="K182" i="3"/>
  <c r="K158" i="3"/>
  <c r="K134" i="3"/>
  <c r="K110" i="3"/>
  <c r="K86" i="3"/>
  <c r="K62" i="3"/>
  <c r="K38" i="3"/>
  <c r="K14" i="3"/>
  <c r="L495" i="3"/>
  <c r="L449" i="3"/>
  <c r="L403" i="3"/>
  <c r="L357" i="3"/>
  <c r="L322" i="3"/>
  <c r="L276" i="3"/>
  <c r="L230" i="3"/>
  <c r="L184" i="3"/>
  <c r="L138" i="3"/>
  <c r="L92" i="3"/>
  <c r="L57" i="3"/>
  <c r="L11" i="3"/>
  <c r="M483" i="3"/>
  <c r="M437" i="3"/>
  <c r="M391" i="3"/>
  <c r="M345" i="3"/>
  <c r="M299" i="3"/>
  <c r="M261" i="3"/>
  <c r="M204" i="3"/>
  <c r="M147" i="3"/>
  <c r="M87" i="3"/>
  <c r="M31" i="3"/>
  <c r="N488" i="3"/>
  <c r="N444" i="3"/>
  <c r="N387" i="3"/>
  <c r="N331" i="3"/>
  <c r="N268" i="3"/>
  <c r="N204" i="3"/>
  <c r="N142" i="3"/>
  <c r="N76" i="3"/>
  <c r="N12" i="3"/>
  <c r="O468" i="3"/>
  <c r="O402" i="3"/>
  <c r="O338" i="3"/>
  <c r="O276" i="3"/>
  <c r="O204" i="3"/>
  <c r="O132" i="3"/>
  <c r="O60" i="3"/>
  <c r="O165" i="3"/>
  <c r="K450" i="3"/>
  <c r="K330" i="3"/>
  <c r="K162" i="3"/>
  <c r="K401" i="3"/>
  <c r="K40" i="3"/>
  <c r="K517" i="3"/>
  <c r="K493" i="3"/>
  <c r="K469" i="3"/>
  <c r="K445" i="3"/>
  <c r="K421" i="3"/>
  <c r="K397" i="3"/>
  <c r="K373" i="3"/>
  <c r="K349" i="3"/>
  <c r="K325" i="3"/>
  <c r="K301" i="3"/>
  <c r="K277" i="3"/>
  <c r="K253" i="3"/>
  <c r="K229" i="3"/>
  <c r="K205" i="3"/>
  <c r="K181" i="3"/>
  <c r="K157" i="3"/>
  <c r="K133" i="3"/>
  <c r="K109" i="3"/>
  <c r="K85" i="3"/>
  <c r="K61" i="3"/>
  <c r="K37" i="3"/>
  <c r="K13" i="3"/>
  <c r="L494" i="3"/>
  <c r="L448" i="3"/>
  <c r="L402" i="3"/>
  <c r="L356" i="3"/>
  <c r="L321" i="3"/>
  <c r="L275" i="3"/>
  <c r="L229" i="3"/>
  <c r="L183" i="3"/>
  <c r="L137" i="3"/>
  <c r="L91" i="3"/>
  <c r="L45" i="3"/>
  <c r="L10" i="3"/>
  <c r="M482" i="3"/>
  <c r="M436" i="3"/>
  <c r="M390" i="3"/>
  <c r="M344" i="3"/>
  <c r="M298" i="3"/>
  <c r="M259" i="3"/>
  <c r="M203" i="3"/>
  <c r="M143" i="3"/>
  <c r="M86" i="3"/>
  <c r="M30" i="3"/>
  <c r="N487" i="3"/>
  <c r="N431" i="3"/>
  <c r="N386" i="3"/>
  <c r="N329" i="3"/>
  <c r="N267" i="3"/>
  <c r="N203" i="3"/>
  <c r="N141" i="3"/>
  <c r="N75" i="3"/>
  <c r="N11" i="3"/>
  <c r="O467" i="3"/>
  <c r="O401" i="3"/>
  <c r="O337" i="3"/>
  <c r="O275" i="3"/>
  <c r="O203" i="3"/>
  <c r="O131" i="3"/>
  <c r="O59" i="3"/>
  <c r="K474" i="3"/>
  <c r="K354" i="3"/>
  <c r="K186" i="3"/>
  <c r="K377" i="3"/>
  <c r="K16" i="3"/>
  <c r="K516" i="3"/>
  <c r="K492" i="3"/>
  <c r="K468" i="3"/>
  <c r="K444" i="3"/>
  <c r="K420" i="3"/>
  <c r="K396" i="3"/>
  <c r="K372" i="3"/>
  <c r="K348" i="3"/>
  <c r="K324" i="3"/>
  <c r="K300" i="3"/>
  <c r="K276" i="3"/>
  <c r="K252" i="3"/>
  <c r="K228" i="3"/>
  <c r="K204" i="3"/>
  <c r="K180" i="3"/>
  <c r="K156" i="3"/>
  <c r="K132" i="3"/>
  <c r="K108" i="3"/>
  <c r="K84" i="3"/>
  <c r="K60" i="3"/>
  <c r="K36" i="3"/>
  <c r="K12" i="3"/>
  <c r="L493" i="3"/>
  <c r="L447" i="3"/>
  <c r="L401" i="3"/>
  <c r="L355" i="3"/>
  <c r="L309" i="3"/>
  <c r="L274" i="3"/>
  <c r="L228" i="3"/>
  <c r="L182" i="3"/>
  <c r="L136" i="3"/>
  <c r="L90" i="3"/>
  <c r="L44" i="3"/>
  <c r="L9" i="3"/>
  <c r="M481" i="3"/>
  <c r="M435" i="3"/>
  <c r="M389" i="3"/>
  <c r="M343" i="3"/>
  <c r="M297" i="3"/>
  <c r="M247" i="3"/>
  <c r="M202" i="3"/>
  <c r="M142" i="3"/>
  <c r="M85" i="3"/>
  <c r="M29" i="3"/>
  <c r="N486" i="3"/>
  <c r="N430" i="3"/>
  <c r="N385" i="3"/>
  <c r="N325" i="3"/>
  <c r="N266" i="3"/>
  <c r="N200" i="3"/>
  <c r="N140" i="3"/>
  <c r="N74" i="3"/>
  <c r="N8" i="3"/>
  <c r="O466" i="3"/>
  <c r="O400" i="3"/>
  <c r="O334" i="3"/>
  <c r="O274" i="3"/>
  <c r="O202" i="3"/>
  <c r="O130" i="3"/>
  <c r="O58" i="3"/>
  <c r="K448" i="3"/>
  <c r="K376" i="3"/>
  <c r="K328" i="3"/>
  <c r="K256" i="3"/>
  <c r="K160" i="3"/>
  <c r="L405" i="3"/>
  <c r="L140" i="3"/>
  <c r="M89" i="3"/>
  <c r="K515" i="3"/>
  <c r="K491" i="3"/>
  <c r="K467" i="3"/>
  <c r="K443" i="3"/>
  <c r="K419" i="3"/>
  <c r="K395" i="3"/>
  <c r="K371" i="3"/>
  <c r="K347" i="3"/>
  <c r="K323" i="3"/>
  <c r="K299" i="3"/>
  <c r="K275" i="3"/>
  <c r="K251" i="3"/>
  <c r="K227" i="3"/>
  <c r="K203" i="3"/>
  <c r="K179" i="3"/>
  <c r="K155" i="3"/>
  <c r="K131" i="3"/>
  <c r="K107" i="3"/>
  <c r="K83" i="3"/>
  <c r="K59" i="3"/>
  <c r="K35" i="3"/>
  <c r="K11" i="3"/>
  <c r="L492" i="3"/>
  <c r="L446" i="3"/>
  <c r="L400" i="3"/>
  <c r="L354" i="3"/>
  <c r="L308" i="3"/>
  <c r="L273" i="3"/>
  <c r="L227" i="3"/>
  <c r="L181" i="3"/>
  <c r="L135" i="3"/>
  <c r="L89" i="3"/>
  <c r="L43" i="3"/>
  <c r="M515" i="3"/>
  <c r="M480" i="3"/>
  <c r="M434" i="3"/>
  <c r="M388" i="3"/>
  <c r="M342" i="3"/>
  <c r="M296" i="3"/>
  <c r="M246" i="3"/>
  <c r="M201" i="3"/>
  <c r="M141" i="3"/>
  <c r="M84" i="3"/>
  <c r="M27" i="3"/>
  <c r="N485" i="3"/>
  <c r="N429" i="3"/>
  <c r="N368" i="3"/>
  <c r="N324" i="3"/>
  <c r="N265" i="3"/>
  <c r="N199" i="3"/>
  <c r="N139" i="3"/>
  <c r="N73" i="3"/>
  <c r="N7" i="3"/>
  <c r="O465" i="3"/>
  <c r="O399" i="3"/>
  <c r="O333" i="3"/>
  <c r="O273" i="3"/>
  <c r="O201" i="3"/>
  <c r="O129" i="3"/>
  <c r="O57" i="3"/>
  <c r="K514" i="3"/>
  <c r="K490" i="3"/>
  <c r="K466" i="3"/>
  <c r="K442" i="3"/>
  <c r="K418" i="3"/>
  <c r="K394" i="3"/>
  <c r="K370" i="3"/>
  <c r="K346" i="3"/>
  <c r="K322" i="3"/>
  <c r="K298" i="3"/>
  <c r="K274" i="3"/>
  <c r="K250" i="3"/>
  <c r="K226" i="3"/>
  <c r="K202" i="3"/>
  <c r="K178" i="3"/>
  <c r="K154" i="3"/>
  <c r="K130" i="3"/>
  <c r="K106" i="3"/>
  <c r="K82" i="3"/>
  <c r="K58" i="3"/>
  <c r="K34" i="3"/>
  <c r="K10" i="3"/>
  <c r="L491" i="3"/>
  <c r="L445" i="3"/>
  <c r="L399" i="3"/>
  <c r="L353" i="3"/>
  <c r="L307" i="3"/>
  <c r="L261" i="3"/>
  <c r="L226" i="3"/>
  <c r="L180" i="3"/>
  <c r="L134" i="3"/>
  <c r="L88" i="3"/>
  <c r="L42" i="3"/>
  <c r="M514" i="3"/>
  <c r="M479" i="3"/>
  <c r="M433" i="3"/>
  <c r="M387" i="3"/>
  <c r="M341" i="3"/>
  <c r="M295" i="3"/>
  <c r="M245" i="3"/>
  <c r="M184" i="3"/>
  <c r="M139" i="3"/>
  <c r="M83" i="3"/>
  <c r="M23" i="3"/>
  <c r="N484" i="3"/>
  <c r="N428" i="3"/>
  <c r="N367" i="3"/>
  <c r="N323" i="3"/>
  <c r="N264" i="3"/>
  <c r="N198" i="3"/>
  <c r="N137" i="3"/>
  <c r="N72" i="3"/>
  <c r="N6" i="3"/>
  <c r="O463" i="3"/>
  <c r="O398" i="3"/>
  <c r="O332" i="3"/>
  <c r="O271" i="3"/>
  <c r="O199" i="3"/>
  <c r="O127" i="3"/>
  <c r="O55" i="3"/>
  <c r="K426" i="3"/>
  <c r="K306" i="3"/>
  <c r="K114" i="3"/>
  <c r="K449" i="3"/>
  <c r="K496" i="3"/>
  <c r="K88" i="3"/>
  <c r="K513" i="3"/>
  <c r="K489" i="3"/>
  <c r="K465" i="3"/>
  <c r="K441" i="3"/>
  <c r="K417" i="3"/>
  <c r="K393" i="3"/>
  <c r="K369" i="3"/>
  <c r="K345" i="3"/>
  <c r="K321" i="3"/>
  <c r="K297" i="3"/>
  <c r="K273" i="3"/>
  <c r="K249" i="3"/>
  <c r="K225" i="3"/>
  <c r="K201" i="3"/>
  <c r="K177" i="3"/>
  <c r="K153" i="3"/>
  <c r="K129" i="3"/>
  <c r="K105" i="3"/>
  <c r="K81" i="3"/>
  <c r="K57" i="3"/>
  <c r="K33" i="3"/>
  <c r="K7" i="3"/>
  <c r="L490" i="3"/>
  <c r="L444" i="3"/>
  <c r="L398" i="3"/>
  <c r="L352" i="3"/>
  <c r="L306" i="3"/>
  <c r="L260" i="3"/>
  <c r="L225" i="3"/>
  <c r="L179" i="3"/>
  <c r="L133" i="3"/>
  <c r="L87" i="3"/>
  <c r="L41" i="3"/>
  <c r="M513" i="3"/>
  <c r="M467" i="3"/>
  <c r="M432" i="3"/>
  <c r="M386" i="3"/>
  <c r="M340" i="3"/>
  <c r="M294" i="3"/>
  <c r="M243" i="3"/>
  <c r="M183" i="3"/>
  <c r="M138" i="3"/>
  <c r="M82" i="3"/>
  <c r="M22" i="3"/>
  <c r="N483" i="3"/>
  <c r="N427" i="3"/>
  <c r="N366" i="3"/>
  <c r="N310" i="3"/>
  <c r="N263" i="3"/>
  <c r="N197" i="3"/>
  <c r="N133" i="3"/>
  <c r="N71" i="3"/>
  <c r="N5" i="3"/>
  <c r="O459" i="3"/>
  <c r="O397" i="3"/>
  <c r="O331" i="3"/>
  <c r="O265" i="3"/>
  <c r="O193" i="3"/>
  <c r="O121" i="3"/>
  <c r="O49" i="3"/>
  <c r="O435" i="3"/>
  <c r="K112" i="3"/>
  <c r="K512" i="3"/>
  <c r="K488" i="3"/>
  <c r="K464" i="3"/>
  <c r="K440" i="3"/>
  <c r="K416" i="3"/>
  <c r="K392" i="3"/>
  <c r="K368" i="3"/>
  <c r="K344" i="3"/>
  <c r="K320" i="3"/>
  <c r="K296" i="3"/>
  <c r="K272" i="3"/>
  <c r="K248" i="3"/>
  <c r="K224" i="3"/>
  <c r="K200" i="3"/>
  <c r="K176" i="3"/>
  <c r="K152" i="3"/>
  <c r="K128" i="3"/>
  <c r="K104" i="3"/>
  <c r="K80" i="3"/>
  <c r="K56" i="3"/>
  <c r="K32" i="3"/>
  <c r="K6" i="3"/>
  <c r="L489" i="3"/>
  <c r="L443" i="3"/>
  <c r="L397" i="3"/>
  <c r="L351" i="3"/>
  <c r="L305" i="3"/>
  <c r="L259" i="3"/>
  <c r="L213" i="3"/>
  <c r="L178" i="3"/>
  <c r="L132" i="3"/>
  <c r="L86" i="3"/>
  <c r="L40" i="3"/>
  <c r="M512" i="3"/>
  <c r="M466" i="3"/>
  <c r="M431" i="3"/>
  <c r="M385" i="3"/>
  <c r="M339" i="3"/>
  <c r="M293" i="3"/>
  <c r="M239" i="3"/>
  <c r="M182" i="3"/>
  <c r="M126" i="3"/>
  <c r="M81" i="3"/>
  <c r="N482" i="3"/>
  <c r="N425" i="3"/>
  <c r="N365" i="3"/>
  <c r="N309" i="3"/>
  <c r="N244" i="3"/>
  <c r="N180" i="3"/>
  <c r="N118" i="3"/>
  <c r="N52" i="3"/>
  <c r="O506" i="3"/>
  <c r="O444" i="3"/>
  <c r="O378" i="3"/>
  <c r="O314" i="3"/>
  <c r="O250" i="3"/>
  <c r="O178" i="3"/>
  <c r="O106" i="3"/>
  <c r="O34" i="3"/>
  <c r="M20" i="3"/>
  <c r="M44" i="3"/>
  <c r="M68" i="3"/>
  <c r="M92" i="3"/>
  <c r="M116" i="3"/>
  <c r="M140" i="3"/>
  <c r="M164" i="3"/>
  <c r="M188" i="3"/>
  <c r="M212" i="3"/>
  <c r="M236" i="3"/>
  <c r="M260" i="3"/>
  <c r="M24" i="3"/>
  <c r="M48" i="3"/>
  <c r="M72" i="3"/>
  <c r="M96" i="3"/>
  <c r="M120" i="3"/>
  <c r="M144" i="3"/>
  <c r="M168" i="3"/>
  <c r="M192" i="3"/>
  <c r="M216" i="3"/>
  <c r="M240" i="3"/>
  <c r="M25" i="3"/>
  <c r="M49" i="3"/>
  <c r="M73" i="3"/>
  <c r="M97" i="3"/>
  <c r="M121" i="3"/>
  <c r="M145" i="3"/>
  <c r="M169" i="3"/>
  <c r="M193" i="3"/>
  <c r="M217" i="3"/>
  <c r="M241" i="3"/>
  <c r="M265" i="3"/>
  <c r="M26" i="3"/>
  <c r="M50" i="3"/>
  <c r="M74" i="3"/>
  <c r="M98" i="3"/>
  <c r="M122" i="3"/>
  <c r="M146" i="3"/>
  <c r="M170" i="3"/>
  <c r="M194" i="3"/>
  <c r="M218" i="3"/>
  <c r="M242" i="3"/>
  <c r="M266" i="3"/>
  <c r="M4" i="3"/>
  <c r="M28" i="3"/>
  <c r="M52" i="3"/>
  <c r="M76" i="3"/>
  <c r="M100" i="3"/>
  <c r="M124" i="3"/>
  <c r="M148" i="3"/>
  <c r="M172" i="3"/>
  <c r="M196" i="3"/>
  <c r="M220" i="3"/>
  <c r="M244" i="3"/>
  <c r="M268" i="3"/>
  <c r="M6" i="3"/>
  <c r="M35" i="3"/>
  <c r="M64" i="3"/>
  <c r="M94" i="3"/>
  <c r="M127" i="3"/>
  <c r="M156" i="3"/>
  <c r="M185" i="3"/>
  <c r="M215" i="3"/>
  <c r="M248" i="3"/>
  <c r="M276" i="3"/>
  <c r="M300" i="3"/>
  <c r="M324" i="3"/>
  <c r="M348" i="3"/>
  <c r="M372" i="3"/>
  <c r="M396" i="3"/>
  <c r="M420" i="3"/>
  <c r="M444" i="3"/>
  <c r="M468" i="3"/>
  <c r="M492" i="3"/>
  <c r="M516" i="3"/>
  <c r="M7" i="3"/>
  <c r="M36" i="3"/>
  <c r="M65" i="3"/>
  <c r="M95" i="3"/>
  <c r="M128" i="3"/>
  <c r="M157" i="3"/>
  <c r="M186" i="3"/>
  <c r="M219" i="3"/>
  <c r="M249" i="3"/>
  <c r="M277" i="3"/>
  <c r="M301" i="3"/>
  <c r="M325" i="3"/>
  <c r="M349" i="3"/>
  <c r="M373" i="3"/>
  <c r="M397" i="3"/>
  <c r="M421" i="3"/>
  <c r="M445" i="3"/>
  <c r="M469" i="3"/>
  <c r="M493" i="3"/>
  <c r="M517" i="3"/>
  <c r="M8" i="3"/>
  <c r="M37" i="3"/>
  <c r="M66" i="3"/>
  <c r="M99" i="3"/>
  <c r="M129" i="3"/>
  <c r="M158" i="3"/>
  <c r="M187" i="3"/>
  <c r="M221" i="3"/>
  <c r="M250" i="3"/>
  <c r="M278" i="3"/>
  <c r="M302" i="3"/>
  <c r="M326" i="3"/>
  <c r="M350" i="3"/>
  <c r="M374" i="3"/>
  <c r="M398" i="3"/>
  <c r="M422" i="3"/>
  <c r="M446" i="3"/>
  <c r="M470" i="3"/>
  <c r="M494" i="3"/>
  <c r="M518" i="3"/>
  <c r="M9" i="3"/>
  <c r="M38" i="3"/>
  <c r="M67" i="3"/>
  <c r="M101" i="3"/>
  <c r="M130" i="3"/>
  <c r="M159" i="3"/>
  <c r="M189" i="3"/>
  <c r="M222" i="3"/>
  <c r="M251" i="3"/>
  <c r="M279" i="3"/>
  <c r="M303" i="3"/>
  <c r="M327" i="3"/>
  <c r="M351" i="3"/>
  <c r="M375" i="3"/>
  <c r="M399" i="3"/>
  <c r="M423" i="3"/>
  <c r="M447" i="3"/>
  <c r="M471" i="3"/>
  <c r="M495" i="3"/>
  <c r="M519" i="3"/>
  <c r="M10" i="3"/>
  <c r="M39" i="3"/>
  <c r="M69" i="3"/>
  <c r="M102" i="3"/>
  <c r="M131" i="3"/>
  <c r="M160" i="3"/>
  <c r="M190" i="3"/>
  <c r="M223" i="3"/>
  <c r="M252" i="3"/>
  <c r="M280" i="3"/>
  <c r="M304" i="3"/>
  <c r="M328" i="3"/>
  <c r="M352" i="3"/>
  <c r="M376" i="3"/>
  <c r="M400" i="3"/>
  <c r="M424" i="3"/>
  <c r="M448" i="3"/>
  <c r="M472" i="3"/>
  <c r="M496" i="3"/>
  <c r="M2" i="3"/>
  <c r="M11" i="3"/>
  <c r="M40" i="3"/>
  <c r="M70" i="3"/>
  <c r="M103" i="3"/>
  <c r="M132" i="3"/>
  <c r="M161" i="3"/>
  <c r="M191" i="3"/>
  <c r="M224" i="3"/>
  <c r="M253" i="3"/>
  <c r="M281" i="3"/>
  <c r="M305" i="3"/>
  <c r="M329" i="3"/>
  <c r="M353" i="3"/>
  <c r="M377" i="3"/>
  <c r="M401" i="3"/>
  <c r="M425" i="3"/>
  <c r="M449" i="3"/>
  <c r="M473" i="3"/>
  <c r="M497" i="3"/>
  <c r="M12" i="3"/>
  <c r="M41" i="3"/>
  <c r="M71" i="3"/>
  <c r="M104" i="3"/>
  <c r="M133" i="3"/>
  <c r="M162" i="3"/>
  <c r="M195" i="3"/>
  <c r="M225" i="3"/>
  <c r="M254" i="3"/>
  <c r="M282" i="3"/>
  <c r="M306" i="3"/>
  <c r="M330" i="3"/>
  <c r="M354" i="3"/>
  <c r="M378" i="3"/>
  <c r="M402" i="3"/>
  <c r="M426" i="3"/>
  <c r="M450" i="3"/>
  <c r="M474" i="3"/>
  <c r="M498" i="3"/>
  <c r="M13" i="3"/>
  <c r="M42" i="3"/>
  <c r="M75" i="3"/>
  <c r="M105" i="3"/>
  <c r="M134" i="3"/>
  <c r="M163" i="3"/>
  <c r="M197" i="3"/>
  <c r="M226" i="3"/>
  <c r="M255" i="3"/>
  <c r="M283" i="3"/>
  <c r="M307" i="3"/>
  <c r="M331" i="3"/>
  <c r="M355" i="3"/>
  <c r="M379" i="3"/>
  <c r="M403" i="3"/>
  <c r="M427" i="3"/>
  <c r="M451" i="3"/>
  <c r="M475" i="3"/>
  <c r="M499" i="3"/>
  <c r="M14" i="3"/>
  <c r="M43" i="3"/>
  <c r="M77" i="3"/>
  <c r="M106" i="3"/>
  <c r="M135" i="3"/>
  <c r="M165" i="3"/>
  <c r="M198" i="3"/>
  <c r="M227" i="3"/>
  <c r="M256" i="3"/>
  <c r="M284" i="3"/>
  <c r="M308" i="3"/>
  <c r="M332" i="3"/>
  <c r="M356" i="3"/>
  <c r="M380" i="3"/>
  <c r="M404" i="3"/>
  <c r="M428" i="3"/>
  <c r="M452" i="3"/>
  <c r="M476" i="3"/>
  <c r="M500" i="3"/>
  <c r="M15" i="3"/>
  <c r="M45" i="3"/>
  <c r="M78" i="3"/>
  <c r="M107" i="3"/>
  <c r="M136" i="3"/>
  <c r="M166" i="3"/>
  <c r="M199" i="3"/>
  <c r="M228" i="3"/>
  <c r="M257" i="3"/>
  <c r="M285" i="3"/>
  <c r="M309" i="3"/>
  <c r="M333" i="3"/>
  <c r="M357" i="3"/>
  <c r="M381" i="3"/>
  <c r="M405" i="3"/>
  <c r="M429" i="3"/>
  <c r="M453" i="3"/>
  <c r="M477" i="3"/>
  <c r="M501" i="3"/>
  <c r="M16" i="3"/>
  <c r="M46" i="3"/>
  <c r="M79" i="3"/>
  <c r="M108" i="3"/>
  <c r="M137" i="3"/>
  <c r="M167" i="3"/>
  <c r="M200" i="3"/>
  <c r="M229" i="3"/>
  <c r="M258" i="3"/>
  <c r="M286" i="3"/>
  <c r="M310" i="3"/>
  <c r="M334" i="3"/>
  <c r="M358" i="3"/>
  <c r="M382" i="3"/>
  <c r="M406" i="3"/>
  <c r="M430" i="3"/>
  <c r="M454" i="3"/>
  <c r="M478" i="3"/>
  <c r="M502" i="3"/>
  <c r="K402" i="3"/>
  <c r="K210" i="3"/>
  <c r="K473" i="3"/>
  <c r="K305" i="3"/>
  <c r="K2" i="3"/>
  <c r="K400" i="3"/>
  <c r="K352" i="3"/>
  <c r="K280" i="3"/>
  <c r="K232" i="3"/>
  <c r="K208" i="3"/>
  <c r="L497" i="3"/>
  <c r="L324" i="3"/>
  <c r="L105" i="3"/>
  <c r="M150" i="3"/>
  <c r="K511" i="3"/>
  <c r="K487" i="3"/>
  <c r="K463" i="3"/>
  <c r="K439" i="3"/>
  <c r="K415" i="3"/>
  <c r="K391" i="3"/>
  <c r="K367" i="3"/>
  <c r="K343" i="3"/>
  <c r="K319" i="3"/>
  <c r="K295" i="3"/>
  <c r="K271" i="3"/>
  <c r="K247" i="3"/>
  <c r="K223" i="3"/>
  <c r="K199" i="3"/>
  <c r="K175" i="3"/>
  <c r="K151" i="3"/>
  <c r="K127" i="3"/>
  <c r="K103" i="3"/>
  <c r="K79" i="3"/>
  <c r="K55" i="3"/>
  <c r="K31" i="3"/>
  <c r="K5" i="3"/>
  <c r="L477" i="3"/>
  <c r="L442" i="3"/>
  <c r="L396" i="3"/>
  <c r="L350" i="3"/>
  <c r="L304" i="3"/>
  <c r="L258" i="3"/>
  <c r="L212" i="3"/>
  <c r="L177" i="3"/>
  <c r="L131" i="3"/>
  <c r="L85" i="3"/>
  <c r="L39" i="3"/>
  <c r="M511" i="3"/>
  <c r="M465" i="3"/>
  <c r="M419" i="3"/>
  <c r="M384" i="3"/>
  <c r="M338" i="3"/>
  <c r="M292" i="3"/>
  <c r="M238" i="3"/>
  <c r="M181" i="3"/>
  <c r="M125" i="3"/>
  <c r="M80" i="3"/>
  <c r="M19" i="3"/>
  <c r="N481" i="3"/>
  <c r="N421" i="3"/>
  <c r="N364" i="3"/>
  <c r="N308" i="3"/>
  <c r="N243" i="3"/>
  <c r="N179" i="3"/>
  <c r="N117" i="3"/>
  <c r="N51" i="3"/>
  <c r="O505" i="3"/>
  <c r="O443" i="3"/>
  <c r="O377" i="3"/>
  <c r="O313" i="3"/>
  <c r="O249" i="3"/>
  <c r="O177" i="3"/>
  <c r="O105" i="3"/>
  <c r="O16" i="3"/>
  <c r="K498" i="3"/>
  <c r="K378" i="3"/>
  <c r="K234" i="3"/>
  <c r="K425" i="3"/>
  <c r="K64" i="3"/>
  <c r="K510" i="3"/>
  <c r="K486" i="3"/>
  <c r="K462" i="3"/>
  <c r="K438" i="3"/>
  <c r="K414" i="3"/>
  <c r="K390" i="3"/>
  <c r="K366" i="3"/>
  <c r="K342" i="3"/>
  <c r="K318" i="3"/>
  <c r="K294" i="3"/>
  <c r="K270" i="3"/>
  <c r="K246" i="3"/>
  <c r="K222" i="3"/>
  <c r="K198" i="3"/>
  <c r="K174" i="3"/>
  <c r="K150" i="3"/>
  <c r="K126" i="3"/>
  <c r="K102" i="3"/>
  <c r="K78" i="3"/>
  <c r="K54" i="3"/>
  <c r="K30" i="3"/>
  <c r="K4" i="3"/>
  <c r="L476" i="3"/>
  <c r="L441" i="3"/>
  <c r="L395" i="3"/>
  <c r="L349" i="3"/>
  <c r="L303" i="3"/>
  <c r="L257" i="3"/>
  <c r="L211" i="3"/>
  <c r="L165" i="3"/>
  <c r="L130" i="3"/>
  <c r="L84" i="3"/>
  <c r="L38" i="3"/>
  <c r="M510" i="3"/>
  <c r="M464" i="3"/>
  <c r="M418" i="3"/>
  <c r="M383" i="3"/>
  <c r="M337" i="3"/>
  <c r="M291" i="3"/>
  <c r="M237" i="3"/>
  <c r="M180" i="3"/>
  <c r="M123" i="3"/>
  <c r="M63" i="3"/>
  <c r="M18" i="3"/>
  <c r="N480" i="3"/>
  <c r="N420" i="3"/>
  <c r="N363" i="3"/>
  <c r="N307" i="3"/>
  <c r="N242" i="3"/>
  <c r="N176" i="3"/>
  <c r="N116" i="3"/>
  <c r="N50" i="3"/>
  <c r="O502" i="3"/>
  <c r="O442" i="3"/>
  <c r="O376" i="3"/>
  <c r="O310" i="3"/>
  <c r="O247" i="3"/>
  <c r="O175" i="3"/>
  <c r="O103" i="3"/>
  <c r="P501" i="3"/>
  <c r="N9" i="4"/>
  <c r="N22" i="4"/>
  <c r="N35" i="4"/>
  <c r="N68" i="4"/>
  <c r="N81" i="4"/>
  <c r="N94" i="4"/>
  <c r="N107" i="4"/>
  <c r="N140" i="4"/>
  <c r="N153" i="4"/>
  <c r="N166" i="4"/>
  <c r="N179" i="4"/>
  <c r="N212" i="4"/>
  <c r="N225" i="4"/>
  <c r="N238" i="4"/>
  <c r="N251" i="4"/>
  <c r="N284" i="4"/>
  <c r="N297" i="4"/>
  <c r="N310" i="4"/>
  <c r="N323" i="4"/>
  <c r="N356" i="4"/>
  <c r="N369" i="4"/>
  <c r="N382" i="4"/>
  <c r="N395" i="4"/>
  <c r="N428" i="4"/>
  <c r="N441" i="4"/>
  <c r="N454" i="4"/>
  <c r="N467" i="4"/>
  <c r="N493" i="4"/>
  <c r="N42" i="4"/>
  <c r="N55" i="4"/>
  <c r="N114" i="4"/>
  <c r="N127" i="4"/>
  <c r="N186" i="4"/>
  <c r="N199" i="4"/>
  <c r="N258" i="4"/>
  <c r="N271" i="4"/>
  <c r="N330" i="4"/>
  <c r="N343" i="4"/>
  <c r="N10" i="4"/>
  <c r="N23" i="4"/>
  <c r="N56" i="4"/>
  <c r="N69" i="4"/>
  <c r="N82" i="4"/>
  <c r="N95" i="4"/>
  <c r="N128" i="4"/>
  <c r="N141" i="4"/>
  <c r="N154" i="4"/>
  <c r="N167" i="4"/>
  <c r="N200" i="4"/>
  <c r="N213" i="4"/>
  <c r="N226" i="4"/>
  <c r="N239" i="4"/>
  <c r="N272" i="4"/>
  <c r="N285" i="4"/>
  <c r="N298" i="4"/>
  <c r="N311" i="4"/>
  <c r="N344" i="4"/>
  <c r="N357" i="4"/>
  <c r="N370" i="4"/>
  <c r="N383" i="4"/>
  <c r="N416" i="4"/>
  <c r="N429" i="4"/>
  <c r="N442" i="4"/>
  <c r="N455" i="4"/>
  <c r="N494" i="4"/>
  <c r="N30" i="4"/>
  <c r="N43" i="4"/>
  <c r="N102" i="4"/>
  <c r="N115" i="4"/>
  <c r="N174" i="4"/>
  <c r="N187" i="4"/>
  <c r="N246" i="4"/>
  <c r="N259" i="4"/>
  <c r="N318" i="4"/>
  <c r="N331" i="4"/>
  <c r="N390" i="4"/>
  <c r="N403" i="4"/>
  <c r="N462" i="4"/>
  <c r="N475" i="4"/>
  <c r="N488" i="4"/>
  <c r="N513" i="4"/>
  <c r="N519" i="4"/>
  <c r="N4" i="4"/>
  <c r="N17" i="4"/>
  <c r="N50" i="4"/>
  <c r="N63" i="4"/>
  <c r="N76" i="4"/>
  <c r="N89" i="4"/>
  <c r="N122" i="4"/>
  <c r="N135" i="4"/>
  <c r="N148" i="4"/>
  <c r="N161" i="4"/>
  <c r="N194" i="4"/>
  <c r="N207" i="4"/>
  <c r="N220" i="4"/>
  <c r="N233" i="4"/>
  <c r="N266" i="4"/>
  <c r="N279" i="4"/>
  <c r="N292" i="4"/>
  <c r="N305" i="4"/>
  <c r="N338" i="4"/>
  <c r="N351" i="4"/>
  <c r="N364" i="4"/>
  <c r="N377" i="4"/>
  <c r="N410" i="4"/>
  <c r="N423" i="4"/>
  <c r="N436" i="4"/>
  <c r="N449" i="4"/>
  <c r="N482" i="4"/>
  <c r="N507" i="4"/>
  <c r="N24" i="4"/>
  <c r="N37" i="4"/>
  <c r="N96" i="4"/>
  <c r="N109" i="4"/>
  <c r="N168" i="4"/>
  <c r="N181" i="4"/>
  <c r="N240" i="4"/>
  <c r="N253" i="4"/>
  <c r="N312" i="4"/>
  <c r="N325" i="4"/>
  <c r="N384" i="4"/>
  <c r="N397" i="4"/>
  <c r="N456" i="4"/>
  <c r="N469" i="4"/>
  <c r="N501" i="4"/>
  <c r="N11" i="4"/>
  <c r="N44" i="4"/>
  <c r="N57" i="4"/>
  <c r="N70" i="4"/>
  <c r="N83" i="4"/>
  <c r="N116" i="4"/>
  <c r="N129" i="4"/>
  <c r="N142" i="4"/>
  <c r="N18" i="4"/>
  <c r="N31" i="4"/>
  <c r="N90" i="4"/>
  <c r="N103" i="4"/>
  <c r="N5" i="4"/>
  <c r="N38" i="4"/>
  <c r="N51" i="4"/>
  <c r="N64" i="4"/>
  <c r="N77" i="4"/>
  <c r="N110" i="4"/>
  <c r="N123" i="4"/>
  <c r="N136" i="4"/>
  <c r="N149" i="4"/>
  <c r="N182" i="4"/>
  <c r="N195" i="4"/>
  <c r="N208" i="4"/>
  <c r="N221" i="4"/>
  <c r="N254" i="4"/>
  <c r="N267" i="4"/>
  <c r="N280" i="4"/>
  <c r="N293" i="4"/>
  <c r="N326" i="4"/>
  <c r="N339" i="4"/>
  <c r="N352" i="4"/>
  <c r="N365" i="4"/>
  <c r="N12" i="4"/>
  <c r="N25" i="4"/>
  <c r="N84" i="4"/>
  <c r="N97" i="4"/>
  <c r="N156" i="4"/>
  <c r="N169" i="4"/>
  <c r="N228" i="4"/>
  <c r="N241" i="4"/>
  <c r="N300" i="4"/>
  <c r="N313" i="4"/>
  <c r="N372" i="4"/>
  <c r="N385" i="4"/>
  <c r="N32" i="4"/>
  <c r="N45" i="4"/>
  <c r="N58" i="4"/>
  <c r="N71" i="4"/>
  <c r="N104" i="4"/>
  <c r="N117" i="4"/>
  <c r="N130" i="4"/>
  <c r="N143" i="4"/>
  <c r="N176" i="4"/>
  <c r="N189" i="4"/>
  <c r="N202" i="4"/>
  <c r="N215" i="4"/>
  <c r="N248" i="4"/>
  <c r="N261" i="4"/>
  <c r="N274" i="4"/>
  <c r="N287" i="4"/>
  <c r="N320" i="4"/>
  <c r="N333" i="4"/>
  <c r="N6" i="4"/>
  <c r="N19" i="4"/>
  <c r="N78" i="4"/>
  <c r="N91" i="4"/>
  <c r="N150" i="4"/>
  <c r="N163" i="4"/>
  <c r="N222" i="4"/>
  <c r="N235" i="4"/>
  <c r="N294" i="4"/>
  <c r="N307" i="4"/>
  <c r="N366" i="4"/>
  <c r="N379" i="4"/>
  <c r="N13" i="4"/>
  <c r="N72" i="4"/>
  <c r="N85" i="4"/>
  <c r="N144" i="4"/>
  <c r="N157" i="4"/>
  <c r="N216" i="4"/>
  <c r="N229" i="4"/>
  <c r="N288" i="4"/>
  <c r="N301" i="4"/>
  <c r="N360" i="4"/>
  <c r="N373" i="4"/>
  <c r="N20" i="4"/>
  <c r="N33" i="4"/>
  <c r="N46" i="4"/>
  <c r="N59" i="4"/>
  <c r="N92" i="4"/>
  <c r="N105" i="4"/>
  <c r="N118" i="4"/>
  <c r="N131" i="4"/>
  <c r="N164" i="4"/>
  <c r="N177" i="4"/>
  <c r="N190" i="4"/>
  <c r="N203" i="4"/>
  <c r="N236" i="4"/>
  <c r="N249" i="4"/>
  <c r="N262" i="4"/>
  <c r="N275" i="4"/>
  <c r="N308" i="4"/>
  <c r="N321" i="4"/>
  <c r="N334" i="4"/>
  <c r="N347" i="4"/>
  <c r="N380" i="4"/>
  <c r="N393" i="4"/>
  <c r="N7" i="4"/>
  <c r="N66" i="4"/>
  <c r="N79" i="4"/>
  <c r="N138" i="4"/>
  <c r="N151" i="4"/>
  <c r="N210" i="4"/>
  <c r="N223" i="4"/>
  <c r="N282" i="4"/>
  <c r="N295" i="4"/>
  <c r="N354" i="4"/>
  <c r="N367" i="4"/>
  <c r="N14" i="4"/>
  <c r="N27" i="4"/>
  <c r="N40" i="4"/>
  <c r="N53" i="4"/>
  <c r="N86" i="4"/>
  <c r="N99" i="4"/>
  <c r="N112" i="4"/>
  <c r="N125" i="4"/>
  <c r="N158" i="4"/>
  <c r="N171" i="4"/>
  <c r="N184" i="4"/>
  <c r="N197" i="4"/>
  <c r="N60" i="4"/>
  <c r="N73" i="4"/>
  <c r="N132" i="4"/>
  <c r="N145" i="4"/>
  <c r="N204" i="4"/>
  <c r="N217" i="4"/>
  <c r="N276" i="4"/>
  <c r="N289" i="4"/>
  <c r="N348" i="4"/>
  <c r="N361" i="4"/>
  <c r="N8" i="4"/>
  <c r="N21" i="4"/>
  <c r="N34" i="4"/>
  <c r="N47" i="4"/>
  <c r="N80" i="4"/>
  <c r="N93" i="4"/>
  <c r="N106" i="4"/>
  <c r="N119" i="4"/>
  <c r="N152" i="4"/>
  <c r="N165" i="4"/>
  <c r="N178" i="4"/>
  <c r="N54" i="4"/>
  <c r="N67" i="4"/>
  <c r="N126" i="4"/>
  <c r="N139" i="4"/>
  <c r="N198" i="4"/>
  <c r="N211" i="4"/>
  <c r="N270" i="4"/>
  <c r="N283" i="4"/>
  <c r="N342" i="4"/>
  <c r="N355" i="4"/>
  <c r="N3" i="4"/>
  <c r="N98" i="4"/>
  <c r="N159" i="4"/>
  <c r="N180" i="4"/>
  <c r="N201" i="4"/>
  <c r="N341" i="4"/>
  <c r="N518" i="4"/>
  <c r="N100" i="4"/>
  <c r="N219" i="4"/>
  <c r="N237" i="4"/>
  <c r="N306" i="4"/>
  <c r="N396" i="4"/>
  <c r="N405" i="4"/>
  <c r="N430" i="4"/>
  <c r="N438" i="4"/>
  <c r="N446" i="4"/>
  <c r="N463" i="4"/>
  <c r="N471" i="4"/>
  <c r="N487" i="4"/>
  <c r="N503" i="4"/>
  <c r="N36" i="4"/>
  <c r="N160" i="4"/>
  <c r="N255" i="4"/>
  <c r="N290" i="4"/>
  <c r="N324" i="4"/>
  <c r="N358" i="4"/>
  <c r="N39" i="4"/>
  <c r="N101" i="4"/>
  <c r="N133" i="4"/>
  <c r="N183" i="4"/>
  <c r="N256" i="4"/>
  <c r="N273" i="4"/>
  <c r="N374" i="4"/>
  <c r="N386" i="4"/>
  <c r="N496" i="4"/>
  <c r="N41" i="4"/>
  <c r="N134" i="4"/>
  <c r="N185" i="4"/>
  <c r="N291" i="4"/>
  <c r="N309" i="4"/>
  <c r="N359" i="4"/>
  <c r="N387" i="4"/>
  <c r="N398" i="4"/>
  <c r="N422" i="4"/>
  <c r="N464" i="4"/>
  <c r="N504" i="4"/>
  <c r="N74" i="4"/>
  <c r="N162" i="4"/>
  <c r="N257" i="4"/>
  <c r="N327" i="4"/>
  <c r="N375" i="4"/>
  <c r="N406" i="4"/>
  <c r="N414" i="4"/>
  <c r="N431" i="4"/>
  <c r="N439" i="4"/>
  <c r="N447" i="4"/>
  <c r="N472" i="4"/>
  <c r="N480" i="4"/>
  <c r="N489" i="4"/>
  <c r="N512" i="4"/>
  <c r="N2" i="4"/>
  <c r="N137" i="4"/>
  <c r="N205" i="4"/>
  <c r="N328" i="4"/>
  <c r="N345" i="4"/>
  <c r="N75" i="4"/>
  <c r="N206" i="4"/>
  <c r="N224" i="4"/>
  <c r="N388" i="4"/>
  <c r="N497" i="4"/>
  <c r="N15" i="4"/>
  <c r="N188" i="4"/>
  <c r="N242" i="4"/>
  <c r="N329" i="4"/>
  <c r="N346" i="4"/>
  <c r="N362" i="4"/>
  <c r="N376" i="4"/>
  <c r="N399" i="4"/>
  <c r="N415" i="4"/>
  <c r="N424" i="4"/>
  <c r="N432" i="4"/>
  <c r="N440" i="4"/>
  <c r="N448" i="4"/>
  <c r="N457" i="4"/>
  <c r="N465" i="4"/>
  <c r="N481" i="4"/>
  <c r="N505" i="4"/>
  <c r="N108" i="4"/>
  <c r="N243" i="4"/>
  <c r="N260" i="4"/>
  <c r="N277" i="4"/>
  <c r="N407" i="4"/>
  <c r="N473" i="4"/>
  <c r="N490" i="4"/>
  <c r="N514" i="4"/>
  <c r="N16" i="4"/>
  <c r="N48" i="4"/>
  <c r="N111" i="4"/>
  <c r="N278" i="4"/>
  <c r="N296" i="4"/>
  <c r="N363" i="4"/>
  <c r="N389" i="4"/>
  <c r="N498" i="4"/>
  <c r="N113" i="4"/>
  <c r="N191" i="4"/>
  <c r="N209" i="4"/>
  <c r="N244" i="4"/>
  <c r="N314" i="4"/>
  <c r="N378" i="4"/>
  <c r="N417" i="4"/>
  <c r="N450" i="4"/>
  <c r="N458" i="4"/>
  <c r="N474" i="4"/>
  <c r="N483" i="4"/>
  <c r="N506" i="4"/>
  <c r="N49" i="4"/>
  <c r="N146" i="4"/>
  <c r="N227" i="4"/>
  <c r="N315" i="4"/>
  <c r="N332" i="4"/>
  <c r="N400" i="4"/>
  <c r="N408" i="4"/>
  <c r="N425" i="4"/>
  <c r="N433" i="4"/>
  <c r="N466" i="4"/>
  <c r="N52" i="4"/>
  <c r="N170" i="4"/>
  <c r="N192" i="4"/>
  <c r="N245" i="4"/>
  <c r="N263" i="4"/>
  <c r="N349" i="4"/>
  <c r="N391" i="4"/>
  <c r="N491" i="4"/>
  <c r="N515" i="4"/>
  <c r="N147" i="4"/>
  <c r="N172" i="4"/>
  <c r="N281" i="4"/>
  <c r="N316" i="4"/>
  <c r="N350" i="4"/>
  <c r="N476" i="4"/>
  <c r="N499" i="4"/>
  <c r="N87" i="4"/>
  <c r="N193" i="4"/>
  <c r="N230" i="4"/>
  <c r="N264" i="4"/>
  <c r="N299" i="4"/>
  <c r="N392" i="4"/>
  <c r="N409" i="4"/>
  <c r="N418" i="4"/>
  <c r="N426" i="4"/>
  <c r="N434" i="4"/>
  <c r="N443" i="4"/>
  <c r="N451" i="4"/>
  <c r="N459" i="4"/>
  <c r="N484" i="4"/>
  <c r="N508" i="4"/>
  <c r="N173" i="4"/>
  <c r="N247" i="4"/>
  <c r="N317" i="4"/>
  <c r="N335" i="4"/>
  <c r="N381" i="4"/>
  <c r="N401" i="4"/>
  <c r="N492" i="4"/>
  <c r="N28" i="4"/>
  <c r="N196" i="4"/>
  <c r="N214" i="4"/>
  <c r="N302" i="4"/>
  <c r="N336" i="4"/>
  <c r="N402" i="4"/>
  <c r="N411" i="4"/>
  <c r="N435" i="4"/>
  <c r="N444" i="4"/>
  <c r="N452" i="4"/>
  <c r="N468" i="4"/>
  <c r="N477" i="4"/>
  <c r="N121" i="4"/>
  <c r="N175" i="4"/>
  <c r="N232" i="4"/>
  <c r="N250" i="4"/>
  <c r="N319" i="4"/>
  <c r="N353" i="4"/>
  <c r="N419" i="4"/>
  <c r="N427" i="4"/>
  <c r="N460" i="4"/>
  <c r="N485" i="4"/>
  <c r="N509" i="4"/>
  <c r="N29" i="4"/>
  <c r="N61" i="4"/>
  <c r="N124" i="4"/>
  <c r="N268" i="4"/>
  <c r="N303" i="4"/>
  <c r="N337" i="4"/>
  <c r="N394" i="4"/>
  <c r="N62" i="4"/>
  <c r="N269" i="4"/>
  <c r="N286" i="4"/>
  <c r="N404" i="4"/>
  <c r="N470" i="4"/>
  <c r="N502" i="4"/>
  <c r="N517" i="4"/>
  <c r="N65" i="4"/>
  <c r="N218" i="4"/>
  <c r="N252" i="4"/>
  <c r="N340" i="4"/>
  <c r="N371" i="4"/>
  <c r="N495" i="4"/>
  <c r="K101" i="4"/>
  <c r="K155" i="4"/>
  <c r="K350" i="4"/>
  <c r="L492" i="4"/>
  <c r="L300" i="4"/>
  <c r="L105" i="4"/>
  <c r="P484" i="4"/>
  <c r="L477" i="4"/>
  <c r="L285" i="4"/>
  <c r="L85" i="4"/>
  <c r="N479" i="4"/>
  <c r="N413" i="4"/>
  <c r="P5" i="4"/>
  <c r="P11" i="4"/>
  <c r="P17" i="4"/>
  <c r="P23" i="4"/>
  <c r="P29" i="4"/>
  <c r="P35" i="4"/>
  <c r="P41" i="4"/>
  <c r="P47" i="4"/>
  <c r="P53" i="4"/>
  <c r="P59" i="4"/>
  <c r="P65" i="4"/>
  <c r="P71" i="4"/>
  <c r="P77" i="4"/>
  <c r="P83" i="4"/>
  <c r="P89" i="4"/>
  <c r="P95" i="4"/>
  <c r="P101" i="4"/>
  <c r="P107" i="4"/>
  <c r="P113" i="4"/>
  <c r="P119" i="4"/>
  <c r="P125" i="4"/>
  <c r="P131" i="4"/>
  <c r="P137" i="4"/>
  <c r="P143" i="4"/>
  <c r="P149" i="4"/>
  <c r="P155" i="4"/>
  <c r="P161" i="4"/>
  <c r="P167" i="4"/>
  <c r="P173" i="4"/>
  <c r="P179" i="4"/>
  <c r="P185" i="4"/>
  <c r="P191" i="4"/>
  <c r="P197" i="4"/>
  <c r="P203" i="4"/>
  <c r="P209" i="4"/>
  <c r="P215" i="4"/>
  <c r="P221" i="4"/>
  <c r="P227" i="4"/>
  <c r="P233" i="4"/>
  <c r="P239" i="4"/>
  <c r="P245" i="4"/>
  <c r="P251" i="4"/>
  <c r="P257" i="4"/>
  <c r="P263" i="4"/>
  <c r="P269" i="4"/>
  <c r="P275" i="4"/>
  <c r="P281" i="4"/>
  <c r="P287" i="4"/>
  <c r="P293" i="4"/>
  <c r="P299" i="4"/>
  <c r="P305" i="4"/>
  <c r="P311" i="4"/>
  <c r="P317" i="4"/>
  <c r="P323" i="4"/>
  <c r="P329" i="4"/>
  <c r="P335" i="4"/>
  <c r="P341" i="4"/>
  <c r="P347" i="4"/>
  <c r="P353" i="4"/>
  <c r="P359" i="4"/>
  <c r="P365" i="4"/>
  <c r="P371" i="4"/>
  <c r="P377" i="4"/>
  <c r="P383" i="4"/>
  <c r="P389" i="4"/>
  <c r="P395" i="4"/>
  <c r="P401" i="4"/>
  <c r="P407" i="4"/>
  <c r="P413" i="4"/>
  <c r="P419" i="4"/>
  <c r="P425" i="4"/>
  <c r="P431" i="4"/>
  <c r="P437" i="4"/>
  <c r="P443" i="4"/>
  <c r="P449" i="4"/>
  <c r="P455" i="4"/>
  <c r="P461" i="4"/>
  <c r="P467" i="4"/>
  <c r="P473" i="4"/>
  <c r="P479" i="4"/>
  <c r="P485" i="4"/>
  <c r="P491" i="4"/>
  <c r="P497" i="4"/>
  <c r="P503" i="4"/>
  <c r="P509" i="4"/>
  <c r="P15" i="4"/>
  <c r="P28" i="4"/>
  <c r="P74" i="4"/>
  <c r="P87" i="4"/>
  <c r="P100" i="4"/>
  <c r="P146" i="4"/>
  <c r="P159" i="4"/>
  <c r="P172" i="4"/>
  <c r="P218" i="4"/>
  <c r="P231" i="4"/>
  <c r="P244" i="4"/>
  <c r="P290" i="4"/>
  <c r="P303" i="4"/>
  <c r="P316" i="4"/>
  <c r="P362" i="4"/>
  <c r="P375" i="4"/>
  <c r="P388" i="4"/>
  <c r="P434" i="4"/>
  <c r="P447" i="4"/>
  <c r="P460" i="4"/>
  <c r="P505" i="4"/>
  <c r="P48" i="4"/>
  <c r="P61" i="4"/>
  <c r="P120" i="4"/>
  <c r="P133" i="4"/>
  <c r="P192" i="4"/>
  <c r="P205" i="4"/>
  <c r="P264" i="4"/>
  <c r="P277" i="4"/>
  <c r="P336" i="4"/>
  <c r="P349" i="4"/>
  <c r="P3" i="4"/>
  <c r="P16" i="4"/>
  <c r="P62" i="4"/>
  <c r="P75" i="4"/>
  <c r="P88" i="4"/>
  <c r="P134" i="4"/>
  <c r="P147" i="4"/>
  <c r="P160" i="4"/>
  <c r="P206" i="4"/>
  <c r="P219" i="4"/>
  <c r="P232" i="4"/>
  <c r="P278" i="4"/>
  <c r="P291" i="4"/>
  <c r="P304" i="4"/>
  <c r="P350" i="4"/>
  <c r="P363" i="4"/>
  <c r="P376" i="4"/>
  <c r="P422" i="4"/>
  <c r="P435" i="4"/>
  <c r="P448" i="4"/>
  <c r="P506" i="4"/>
  <c r="P36" i="4"/>
  <c r="P49" i="4"/>
  <c r="P108" i="4"/>
  <c r="P121" i="4"/>
  <c r="P180" i="4"/>
  <c r="P193" i="4"/>
  <c r="P252" i="4"/>
  <c r="P265" i="4"/>
  <c r="P324" i="4"/>
  <c r="P337" i="4"/>
  <c r="P396" i="4"/>
  <c r="P409" i="4"/>
  <c r="P468" i="4"/>
  <c r="P481" i="4"/>
  <c r="P500" i="4"/>
  <c r="P10" i="4"/>
  <c r="P56" i="4"/>
  <c r="P69" i="4"/>
  <c r="P82" i="4"/>
  <c r="P128" i="4"/>
  <c r="P141" i="4"/>
  <c r="P154" i="4"/>
  <c r="P200" i="4"/>
  <c r="P213" i="4"/>
  <c r="P226" i="4"/>
  <c r="P272" i="4"/>
  <c r="P285" i="4"/>
  <c r="P298" i="4"/>
  <c r="P344" i="4"/>
  <c r="P357" i="4"/>
  <c r="P370" i="4"/>
  <c r="P416" i="4"/>
  <c r="P429" i="4"/>
  <c r="P442" i="4"/>
  <c r="P494" i="4"/>
  <c r="P30" i="4"/>
  <c r="P43" i="4"/>
  <c r="P102" i="4"/>
  <c r="P115" i="4"/>
  <c r="P174" i="4"/>
  <c r="P187" i="4"/>
  <c r="P246" i="4"/>
  <c r="P259" i="4"/>
  <c r="P318" i="4"/>
  <c r="P331" i="4"/>
  <c r="P390" i="4"/>
  <c r="P403" i="4"/>
  <c r="P462" i="4"/>
  <c r="P475" i="4"/>
  <c r="P488" i="4"/>
  <c r="P513" i="4"/>
  <c r="P519" i="4"/>
  <c r="P4" i="4"/>
  <c r="P50" i="4"/>
  <c r="P63" i="4"/>
  <c r="P76" i="4"/>
  <c r="P122" i="4"/>
  <c r="P135" i="4"/>
  <c r="P24" i="4"/>
  <c r="P37" i="4"/>
  <c r="P96" i="4"/>
  <c r="P109" i="4"/>
  <c r="P44" i="4"/>
  <c r="P57" i="4"/>
  <c r="P70" i="4"/>
  <c r="P116" i="4"/>
  <c r="P129" i="4"/>
  <c r="P142" i="4"/>
  <c r="P188" i="4"/>
  <c r="P201" i="4"/>
  <c r="P214" i="4"/>
  <c r="P260" i="4"/>
  <c r="P273" i="4"/>
  <c r="P286" i="4"/>
  <c r="P332" i="4"/>
  <c r="P345" i="4"/>
  <c r="P358" i="4"/>
  <c r="P18" i="4"/>
  <c r="P31" i="4"/>
  <c r="P90" i="4"/>
  <c r="P103" i="4"/>
  <c r="P162" i="4"/>
  <c r="P175" i="4"/>
  <c r="P234" i="4"/>
  <c r="P247" i="4"/>
  <c r="P306" i="4"/>
  <c r="P319" i="4"/>
  <c r="P378" i="4"/>
  <c r="P391" i="4"/>
  <c r="P38" i="4"/>
  <c r="P51" i="4"/>
  <c r="P64" i="4"/>
  <c r="P110" i="4"/>
  <c r="P123" i="4"/>
  <c r="P136" i="4"/>
  <c r="P182" i="4"/>
  <c r="P195" i="4"/>
  <c r="P208" i="4"/>
  <c r="P254" i="4"/>
  <c r="P267" i="4"/>
  <c r="P280" i="4"/>
  <c r="P326" i="4"/>
  <c r="P339" i="4"/>
  <c r="P12" i="4"/>
  <c r="P25" i="4"/>
  <c r="P84" i="4"/>
  <c r="P97" i="4"/>
  <c r="P156" i="4"/>
  <c r="P169" i="4"/>
  <c r="P228" i="4"/>
  <c r="P241" i="4"/>
  <c r="P300" i="4"/>
  <c r="P313" i="4"/>
  <c r="P372" i="4"/>
  <c r="P6" i="4"/>
  <c r="P19" i="4"/>
  <c r="P78" i="4"/>
  <c r="P91" i="4"/>
  <c r="P150" i="4"/>
  <c r="P163" i="4"/>
  <c r="P222" i="4"/>
  <c r="P235" i="4"/>
  <c r="P294" i="4"/>
  <c r="P307" i="4"/>
  <c r="P366" i="4"/>
  <c r="P379" i="4"/>
  <c r="P26" i="4"/>
  <c r="P39" i="4"/>
  <c r="P52" i="4"/>
  <c r="P98" i="4"/>
  <c r="P111" i="4"/>
  <c r="P124" i="4"/>
  <c r="P170" i="4"/>
  <c r="P183" i="4"/>
  <c r="P196" i="4"/>
  <c r="P242" i="4"/>
  <c r="P255" i="4"/>
  <c r="P268" i="4"/>
  <c r="P314" i="4"/>
  <c r="P327" i="4"/>
  <c r="P340" i="4"/>
  <c r="P386" i="4"/>
  <c r="P13" i="4"/>
  <c r="P72" i="4"/>
  <c r="P85" i="4"/>
  <c r="P144" i="4"/>
  <c r="P157" i="4"/>
  <c r="P216" i="4"/>
  <c r="P229" i="4"/>
  <c r="P288" i="4"/>
  <c r="P301" i="4"/>
  <c r="P360" i="4"/>
  <c r="P373" i="4"/>
  <c r="P20" i="4"/>
  <c r="P33" i="4"/>
  <c r="P46" i="4"/>
  <c r="P92" i="4"/>
  <c r="P105" i="4"/>
  <c r="P118" i="4"/>
  <c r="P164" i="4"/>
  <c r="P177" i="4"/>
  <c r="P190" i="4"/>
  <c r="P7" i="4"/>
  <c r="P66" i="4"/>
  <c r="P79" i="4"/>
  <c r="P138" i="4"/>
  <c r="P151" i="4"/>
  <c r="P210" i="4"/>
  <c r="P223" i="4"/>
  <c r="P282" i="4"/>
  <c r="P295" i="4"/>
  <c r="P354" i="4"/>
  <c r="P367" i="4"/>
  <c r="P14" i="4"/>
  <c r="P27" i="4"/>
  <c r="P40" i="4"/>
  <c r="P86" i="4"/>
  <c r="P99" i="4"/>
  <c r="P112" i="4"/>
  <c r="P158" i="4"/>
  <c r="P171" i="4"/>
  <c r="P184" i="4"/>
  <c r="P60" i="4"/>
  <c r="P73" i="4"/>
  <c r="P132" i="4"/>
  <c r="P145" i="4"/>
  <c r="P204" i="4"/>
  <c r="P217" i="4"/>
  <c r="P276" i="4"/>
  <c r="P289" i="4"/>
  <c r="P348" i="4"/>
  <c r="P361" i="4"/>
  <c r="P127" i="4"/>
  <c r="P236" i="4"/>
  <c r="P270" i="4"/>
  <c r="P356" i="4"/>
  <c r="P412" i="4"/>
  <c r="P420" i="4"/>
  <c r="P445" i="4"/>
  <c r="P453" i="4"/>
  <c r="P478" i="4"/>
  <c r="P486" i="4"/>
  <c r="P510" i="4"/>
  <c r="P67" i="4"/>
  <c r="P130" i="4"/>
  <c r="P253" i="4"/>
  <c r="P495" i="4"/>
  <c r="P68" i="4"/>
  <c r="P181" i="4"/>
  <c r="P202" i="4"/>
  <c r="P237" i="4"/>
  <c r="P271" i="4"/>
  <c r="P8" i="4"/>
  <c r="P220" i="4"/>
  <c r="P308" i="4"/>
  <c r="P342" i="4"/>
  <c r="P397" i="4"/>
  <c r="P405" i="4"/>
  <c r="P421" i="4"/>
  <c r="P430" i="4"/>
  <c r="P438" i="4"/>
  <c r="P446" i="4"/>
  <c r="P454" i="4"/>
  <c r="P463" i="4"/>
  <c r="P471" i="4"/>
  <c r="P487" i="4"/>
  <c r="P2" i="4"/>
  <c r="P238" i="4"/>
  <c r="P256" i="4"/>
  <c r="P325" i="4"/>
  <c r="P374" i="4"/>
  <c r="P511" i="4"/>
  <c r="P9" i="4"/>
  <c r="P104" i="4"/>
  <c r="P274" i="4"/>
  <c r="P309" i="4"/>
  <c r="P343" i="4"/>
  <c r="P496" i="4"/>
  <c r="P106" i="4"/>
  <c r="P292" i="4"/>
  <c r="P387" i="4"/>
  <c r="P398" i="4"/>
  <c r="P423" i="4"/>
  <c r="P456" i="4"/>
  <c r="P464" i="4"/>
  <c r="P480" i="4"/>
  <c r="P504" i="4"/>
  <c r="P42" i="4"/>
  <c r="P165" i="4"/>
  <c r="P186" i="4"/>
  <c r="P240" i="4"/>
  <c r="P310" i="4"/>
  <c r="P328" i="4"/>
  <c r="P406" i="4"/>
  <c r="P414" i="4"/>
  <c r="P439" i="4"/>
  <c r="P472" i="4"/>
  <c r="P489" i="4"/>
  <c r="P512" i="4"/>
  <c r="P45" i="4"/>
  <c r="P139" i="4"/>
  <c r="P224" i="4"/>
  <c r="P258" i="4"/>
  <c r="P140" i="4"/>
  <c r="P166" i="4"/>
  <c r="P207" i="4"/>
  <c r="P346" i="4"/>
  <c r="P482" i="4"/>
  <c r="P80" i="4"/>
  <c r="P189" i="4"/>
  <c r="P225" i="4"/>
  <c r="P243" i="4"/>
  <c r="P312" i="4"/>
  <c r="P399" i="4"/>
  <c r="P415" i="4"/>
  <c r="P424" i="4"/>
  <c r="P432" i="4"/>
  <c r="P440" i="4"/>
  <c r="P457" i="4"/>
  <c r="P465" i="4"/>
  <c r="P261" i="4"/>
  <c r="P296" i="4"/>
  <c r="P330" i="4"/>
  <c r="P490" i="4"/>
  <c r="P514" i="4"/>
  <c r="P81" i="4"/>
  <c r="P168" i="4"/>
  <c r="P262" i="4"/>
  <c r="P279" i="4"/>
  <c r="P364" i="4"/>
  <c r="P498" i="4"/>
  <c r="P21" i="4"/>
  <c r="P297" i="4"/>
  <c r="P315" i="4"/>
  <c r="P408" i="4"/>
  <c r="P417" i="4"/>
  <c r="P441" i="4"/>
  <c r="P450" i="4"/>
  <c r="P458" i="4"/>
  <c r="P474" i="4"/>
  <c r="P483" i="4"/>
  <c r="P507" i="4"/>
  <c r="P114" i="4"/>
  <c r="P333" i="4"/>
  <c r="P400" i="4"/>
  <c r="P433" i="4"/>
  <c r="P466" i="4"/>
  <c r="P22" i="4"/>
  <c r="P54" i="4"/>
  <c r="P117" i="4"/>
  <c r="P211" i="4"/>
  <c r="P334" i="4"/>
  <c r="P380" i="4"/>
  <c r="P499" i="4"/>
  <c r="P515" i="4"/>
  <c r="P148" i="4"/>
  <c r="P194" i="4"/>
  <c r="P212" i="4"/>
  <c r="P230" i="4"/>
  <c r="P351" i="4"/>
  <c r="P410" i="4"/>
  <c r="P476" i="4"/>
  <c r="P58" i="4"/>
  <c r="P152" i="4"/>
  <c r="P249" i="4"/>
  <c r="P266" i="4"/>
  <c r="P283" i="4"/>
  <c r="P352" i="4"/>
  <c r="P368" i="4"/>
  <c r="P393" i="4"/>
  <c r="P492" i="4"/>
  <c r="P284" i="4"/>
  <c r="P302" i="4"/>
  <c r="P501" i="4"/>
  <c r="P516" i="4"/>
  <c r="P93" i="4"/>
  <c r="P153" i="4"/>
  <c r="P176" i="4"/>
  <c r="P250" i="4"/>
  <c r="P320" i="4"/>
  <c r="P382" i="4"/>
  <c r="P402" i="4"/>
  <c r="P411" i="4"/>
  <c r="P436" i="4"/>
  <c r="P444" i="4"/>
  <c r="P452" i="4"/>
  <c r="P469" i="4"/>
  <c r="P477" i="4"/>
  <c r="P178" i="4"/>
  <c r="P198" i="4"/>
  <c r="P321" i="4"/>
  <c r="P338" i="4"/>
  <c r="P369" i="4"/>
  <c r="P394" i="4"/>
  <c r="P427" i="4"/>
  <c r="P493" i="4"/>
  <c r="P34" i="4"/>
  <c r="P199" i="4"/>
  <c r="P322" i="4"/>
  <c r="P355" i="4"/>
  <c r="P384" i="4"/>
  <c r="P404" i="4"/>
  <c r="P428" i="4"/>
  <c r="P470" i="4"/>
  <c r="P502" i="4"/>
  <c r="P517" i="4"/>
  <c r="K95" i="4"/>
  <c r="K136" i="4"/>
  <c r="K331" i="4"/>
  <c r="L473" i="4"/>
  <c r="L281" i="4"/>
  <c r="L81" i="4"/>
  <c r="N478" i="4"/>
  <c r="N412" i="4"/>
  <c r="M270" i="4"/>
  <c r="K86" i="4"/>
  <c r="K518" i="4"/>
  <c r="L468" i="4"/>
  <c r="L276" i="4"/>
  <c r="L76" i="4"/>
  <c r="M477" i="4"/>
  <c r="M411" i="4"/>
  <c r="N265" i="4"/>
  <c r="K192" i="4"/>
  <c r="K216" i="4"/>
  <c r="K240" i="4"/>
  <c r="K264" i="4"/>
  <c r="K288" i="4"/>
  <c r="K312" i="4"/>
  <c r="K336" i="4"/>
  <c r="K360" i="4"/>
  <c r="K384" i="4"/>
  <c r="K408" i="4"/>
  <c r="K432" i="4"/>
  <c r="K456" i="4"/>
  <c r="K480" i="4"/>
  <c r="K504" i="4"/>
  <c r="K141" i="4"/>
  <c r="K165" i="4"/>
  <c r="K15" i="4"/>
  <c r="K39" i="4"/>
  <c r="K63" i="4"/>
  <c r="K87" i="4"/>
  <c r="K111" i="4"/>
  <c r="K5" i="4"/>
  <c r="K486" i="4"/>
  <c r="K510" i="4"/>
  <c r="K147" i="4"/>
  <c r="K171" i="4"/>
  <c r="K21" i="4"/>
  <c r="K45" i="4"/>
  <c r="K69" i="4"/>
  <c r="K93" i="4"/>
  <c r="K117" i="4"/>
  <c r="K11" i="4"/>
  <c r="K199" i="4"/>
  <c r="K223" i="4"/>
  <c r="K247" i="4"/>
  <c r="K271" i="4"/>
  <c r="K295" i="4"/>
  <c r="K319" i="4"/>
  <c r="K343" i="4"/>
  <c r="K367" i="4"/>
  <c r="K391" i="4"/>
  <c r="K415" i="4"/>
  <c r="K439" i="4"/>
  <c r="K463" i="4"/>
  <c r="K487" i="4"/>
  <c r="K511" i="4"/>
  <c r="K148" i="4"/>
  <c r="K172" i="4"/>
  <c r="K22" i="4"/>
  <c r="K46" i="4"/>
  <c r="K70" i="4"/>
  <c r="K94" i="4"/>
  <c r="K200" i="4"/>
  <c r="K224" i="4"/>
  <c r="K248" i="4"/>
  <c r="K272" i="4"/>
  <c r="K296" i="4"/>
  <c r="K320" i="4"/>
  <c r="K344" i="4"/>
  <c r="K368" i="4"/>
  <c r="K392" i="4"/>
  <c r="K416" i="4"/>
  <c r="K440" i="4"/>
  <c r="K464" i="4"/>
  <c r="K488" i="4"/>
  <c r="K512" i="4"/>
  <c r="K149" i="4"/>
  <c r="K173" i="4"/>
  <c r="K23" i="4"/>
  <c r="K47" i="4"/>
  <c r="K201" i="4"/>
  <c r="K225" i="4"/>
  <c r="K249" i="4"/>
  <c r="K273" i="4"/>
  <c r="K297" i="4"/>
  <c r="K321" i="4"/>
  <c r="K345" i="4"/>
  <c r="K369" i="4"/>
  <c r="K393" i="4"/>
  <c r="K417" i="4"/>
  <c r="K441" i="4"/>
  <c r="K465" i="4"/>
  <c r="K489" i="4"/>
  <c r="K513" i="4"/>
  <c r="K150" i="4"/>
  <c r="K174" i="4"/>
  <c r="K24" i="4"/>
  <c r="K48" i="4"/>
  <c r="K72" i="4"/>
  <c r="K96" i="4"/>
  <c r="K120" i="4"/>
  <c r="K202" i="4"/>
  <c r="K226" i="4"/>
  <c r="K250" i="4"/>
  <c r="K274" i="4"/>
  <c r="K298" i="4"/>
  <c r="K322" i="4"/>
  <c r="K346" i="4"/>
  <c r="K370" i="4"/>
  <c r="K394" i="4"/>
  <c r="K418" i="4"/>
  <c r="K442" i="4"/>
  <c r="K466" i="4"/>
  <c r="K490" i="4"/>
  <c r="K514" i="4"/>
  <c r="K151" i="4"/>
  <c r="K175" i="4"/>
  <c r="K25" i="4"/>
  <c r="K49" i="4"/>
  <c r="K73" i="4"/>
  <c r="K97" i="4"/>
  <c r="K121" i="4"/>
  <c r="K203" i="4"/>
  <c r="K227" i="4"/>
  <c r="K251" i="4"/>
  <c r="K275" i="4"/>
  <c r="K299" i="4"/>
  <c r="K323" i="4"/>
  <c r="K347" i="4"/>
  <c r="K371" i="4"/>
  <c r="K395" i="4"/>
  <c r="K419" i="4"/>
  <c r="K443" i="4"/>
  <c r="K467" i="4"/>
  <c r="K491" i="4"/>
  <c r="K515" i="4"/>
  <c r="K152" i="4"/>
  <c r="K176" i="4"/>
  <c r="K26" i="4"/>
  <c r="K50" i="4"/>
  <c r="K74" i="4"/>
  <c r="K98" i="4"/>
  <c r="K122" i="4"/>
  <c r="K204" i="4"/>
  <c r="K228" i="4"/>
  <c r="K252" i="4"/>
  <c r="K276" i="4"/>
  <c r="K300" i="4"/>
  <c r="K324" i="4"/>
  <c r="K348" i="4"/>
  <c r="K372" i="4"/>
  <c r="K396" i="4"/>
  <c r="K420" i="4"/>
  <c r="K444" i="4"/>
  <c r="K468" i="4"/>
  <c r="K492" i="4"/>
  <c r="K516" i="4"/>
  <c r="K153" i="4"/>
  <c r="K177" i="4"/>
  <c r="K27" i="4"/>
  <c r="K51" i="4"/>
  <c r="K75" i="4"/>
  <c r="K99" i="4"/>
  <c r="K123" i="4"/>
  <c r="K205" i="4"/>
  <c r="K229" i="4"/>
  <c r="K253" i="4"/>
  <c r="K277" i="4"/>
  <c r="K301" i="4"/>
  <c r="K325" i="4"/>
  <c r="K349" i="4"/>
  <c r="K373" i="4"/>
  <c r="K397" i="4"/>
  <c r="K421" i="4"/>
  <c r="K445" i="4"/>
  <c r="K469" i="4"/>
  <c r="K493" i="4"/>
  <c r="K517" i="4"/>
  <c r="K154" i="4"/>
  <c r="K178" i="4"/>
  <c r="K28" i="4"/>
  <c r="K207" i="4"/>
  <c r="K231" i="4"/>
  <c r="K255" i="4"/>
  <c r="K279" i="4"/>
  <c r="K303" i="4"/>
  <c r="K327" i="4"/>
  <c r="K351" i="4"/>
  <c r="K375" i="4"/>
  <c r="K399" i="4"/>
  <c r="K423" i="4"/>
  <c r="K447" i="4"/>
  <c r="K471" i="4"/>
  <c r="K495" i="4"/>
  <c r="K519" i="4"/>
  <c r="K156" i="4"/>
  <c r="K180" i="4"/>
  <c r="K30" i="4"/>
  <c r="K54" i="4"/>
  <c r="K78" i="4"/>
  <c r="K102" i="4"/>
  <c r="K208" i="4"/>
  <c r="K232" i="4"/>
  <c r="K256" i="4"/>
  <c r="K280" i="4"/>
  <c r="K304" i="4"/>
  <c r="K328" i="4"/>
  <c r="K352" i="4"/>
  <c r="K376" i="4"/>
  <c r="K400" i="4"/>
  <c r="K424" i="4"/>
  <c r="K448" i="4"/>
  <c r="K472" i="4"/>
  <c r="K496" i="4"/>
  <c r="K133" i="4"/>
  <c r="K157" i="4"/>
  <c r="K181" i="4"/>
  <c r="K31" i="4"/>
  <c r="K55" i="4"/>
  <c r="K79" i="4"/>
  <c r="K103" i="4"/>
  <c r="K127" i="4"/>
  <c r="K209" i="4"/>
  <c r="K233" i="4"/>
  <c r="K257" i="4"/>
  <c r="K281" i="4"/>
  <c r="K305" i="4"/>
  <c r="K329" i="4"/>
  <c r="K353" i="4"/>
  <c r="K377" i="4"/>
  <c r="K401" i="4"/>
  <c r="K425" i="4"/>
  <c r="K449" i="4"/>
  <c r="K473" i="4"/>
  <c r="K497" i="4"/>
  <c r="K134" i="4"/>
  <c r="K158" i="4"/>
  <c r="K210" i="4"/>
  <c r="K234" i="4"/>
  <c r="K258" i="4"/>
  <c r="K282" i="4"/>
  <c r="K306" i="4"/>
  <c r="K330" i="4"/>
  <c r="K354" i="4"/>
  <c r="K378" i="4"/>
  <c r="K402" i="4"/>
  <c r="K426" i="4"/>
  <c r="K450" i="4"/>
  <c r="K474" i="4"/>
  <c r="K498" i="4"/>
  <c r="K135" i="4"/>
  <c r="K159" i="4"/>
  <c r="K183" i="4"/>
  <c r="K33" i="4"/>
  <c r="K57" i="4"/>
  <c r="K81" i="4"/>
  <c r="K105" i="4"/>
  <c r="K129" i="4"/>
  <c r="K188" i="4"/>
  <c r="K212" i="4"/>
  <c r="K236" i="4"/>
  <c r="K260" i="4"/>
  <c r="K284" i="4"/>
  <c r="K308" i="4"/>
  <c r="K332" i="4"/>
  <c r="K356" i="4"/>
  <c r="K380" i="4"/>
  <c r="K404" i="4"/>
  <c r="K428" i="4"/>
  <c r="K452" i="4"/>
  <c r="K476" i="4"/>
  <c r="K500" i="4"/>
  <c r="K137" i="4"/>
  <c r="K161" i="4"/>
  <c r="K185" i="4"/>
  <c r="K35" i="4"/>
  <c r="K59" i="4"/>
  <c r="K83" i="4"/>
  <c r="K107" i="4"/>
  <c r="K131" i="4"/>
  <c r="K82" i="4"/>
  <c r="K503" i="4"/>
  <c r="K311" i="4"/>
  <c r="L453" i="4"/>
  <c r="L261" i="4"/>
  <c r="M252" i="4"/>
  <c r="L28" i="4"/>
  <c r="L57" i="4"/>
  <c r="L86" i="4"/>
  <c r="L118" i="4"/>
  <c r="L142" i="4"/>
  <c r="L166" i="4"/>
  <c r="L190" i="4"/>
  <c r="L214" i="4"/>
  <c r="L238" i="4"/>
  <c r="L262" i="4"/>
  <c r="L286" i="4"/>
  <c r="L310" i="4"/>
  <c r="L334" i="4"/>
  <c r="L358" i="4"/>
  <c r="L382" i="4"/>
  <c r="L406" i="4"/>
  <c r="L430" i="4"/>
  <c r="L454" i="4"/>
  <c r="L478" i="4"/>
  <c r="L502" i="4"/>
  <c r="L460" i="4"/>
  <c r="L484" i="4"/>
  <c r="L508" i="4"/>
  <c r="L6" i="4"/>
  <c r="L35" i="4"/>
  <c r="L65" i="4"/>
  <c r="L98" i="4"/>
  <c r="L125" i="4"/>
  <c r="L149" i="4"/>
  <c r="L173" i="4"/>
  <c r="L197" i="4"/>
  <c r="L221" i="4"/>
  <c r="L245" i="4"/>
  <c r="L269" i="4"/>
  <c r="L293" i="4"/>
  <c r="L317" i="4"/>
  <c r="L341" i="4"/>
  <c r="L365" i="4"/>
  <c r="L389" i="4"/>
  <c r="L413" i="4"/>
  <c r="L437" i="4"/>
  <c r="L461" i="4"/>
  <c r="L485" i="4"/>
  <c r="L509" i="4"/>
  <c r="L7" i="4"/>
  <c r="L36" i="4"/>
  <c r="L66" i="4"/>
  <c r="L99" i="4"/>
  <c r="L126" i="4"/>
  <c r="L150" i="4"/>
  <c r="L174" i="4"/>
  <c r="L198" i="4"/>
  <c r="L222" i="4"/>
  <c r="L246" i="4"/>
  <c r="L270" i="4"/>
  <c r="L294" i="4"/>
  <c r="L318" i="4"/>
  <c r="L342" i="4"/>
  <c r="L366" i="4"/>
  <c r="L390" i="4"/>
  <c r="L414" i="4"/>
  <c r="L438" i="4"/>
  <c r="L462" i="4"/>
  <c r="L486" i="4"/>
  <c r="L510" i="4"/>
  <c r="L8" i="4"/>
  <c r="L37" i="4"/>
  <c r="L71" i="4"/>
  <c r="L100" i="4"/>
  <c r="L127" i="4"/>
  <c r="L151" i="4"/>
  <c r="L175" i="4"/>
  <c r="L199" i="4"/>
  <c r="L223" i="4"/>
  <c r="L247" i="4"/>
  <c r="L271" i="4"/>
  <c r="L295" i="4"/>
  <c r="L319" i="4"/>
  <c r="L343" i="4"/>
  <c r="L367" i="4"/>
  <c r="L391" i="4"/>
  <c r="L415" i="4"/>
  <c r="L439" i="4"/>
  <c r="L463" i="4"/>
  <c r="L487" i="4"/>
  <c r="L511" i="4"/>
  <c r="L9" i="4"/>
  <c r="L38" i="4"/>
  <c r="L72" i="4"/>
  <c r="L101" i="4"/>
  <c r="L128" i="4"/>
  <c r="L152" i="4"/>
  <c r="L176" i="4"/>
  <c r="L200" i="4"/>
  <c r="L224" i="4"/>
  <c r="L248" i="4"/>
  <c r="L272" i="4"/>
  <c r="L296" i="4"/>
  <c r="L320" i="4"/>
  <c r="L344" i="4"/>
  <c r="L368" i="4"/>
  <c r="L392" i="4"/>
  <c r="L416" i="4"/>
  <c r="L440" i="4"/>
  <c r="L464" i="4"/>
  <c r="L488" i="4"/>
  <c r="L512" i="4"/>
  <c r="L10" i="4"/>
  <c r="L40" i="4"/>
  <c r="L73" i="4"/>
  <c r="L102" i="4"/>
  <c r="L129" i="4"/>
  <c r="L153" i="4"/>
  <c r="L177" i="4"/>
  <c r="L201" i="4"/>
  <c r="L225" i="4"/>
  <c r="L249" i="4"/>
  <c r="L273" i="4"/>
  <c r="L297" i="4"/>
  <c r="L321" i="4"/>
  <c r="L345" i="4"/>
  <c r="L369" i="4"/>
  <c r="L393" i="4"/>
  <c r="L417" i="4"/>
  <c r="L441" i="4"/>
  <c r="L465" i="4"/>
  <c r="L489" i="4"/>
  <c r="L513" i="4"/>
  <c r="L11" i="4"/>
  <c r="L41" i="4"/>
  <c r="L74" i="4"/>
  <c r="L103" i="4"/>
  <c r="L130" i="4"/>
  <c r="L154" i="4"/>
  <c r="L178" i="4"/>
  <c r="L202" i="4"/>
  <c r="L226" i="4"/>
  <c r="L250" i="4"/>
  <c r="L274" i="4"/>
  <c r="L298" i="4"/>
  <c r="L322" i="4"/>
  <c r="L346" i="4"/>
  <c r="L370" i="4"/>
  <c r="L394" i="4"/>
  <c r="L418" i="4"/>
  <c r="L442" i="4"/>
  <c r="L466" i="4"/>
  <c r="L490" i="4"/>
  <c r="L514" i="4"/>
  <c r="L12" i="4"/>
  <c r="L42" i="4"/>
  <c r="L75" i="4"/>
  <c r="L104" i="4"/>
  <c r="L131" i="4"/>
  <c r="L155" i="4"/>
  <c r="L179" i="4"/>
  <c r="L203" i="4"/>
  <c r="L227" i="4"/>
  <c r="L251" i="4"/>
  <c r="L275" i="4"/>
  <c r="L299" i="4"/>
  <c r="L323" i="4"/>
  <c r="L347" i="4"/>
  <c r="L371" i="4"/>
  <c r="L395" i="4"/>
  <c r="L419" i="4"/>
  <c r="L443" i="4"/>
  <c r="L467" i="4"/>
  <c r="L491" i="4"/>
  <c r="L515" i="4"/>
  <c r="L14" i="4"/>
  <c r="L48" i="4"/>
  <c r="L77" i="4"/>
  <c r="L106" i="4"/>
  <c r="L133" i="4"/>
  <c r="L157" i="4"/>
  <c r="L181" i="4"/>
  <c r="L205" i="4"/>
  <c r="L229" i="4"/>
  <c r="L253" i="4"/>
  <c r="L277" i="4"/>
  <c r="L301" i="4"/>
  <c r="L325" i="4"/>
  <c r="L349" i="4"/>
  <c r="L373" i="4"/>
  <c r="L397" i="4"/>
  <c r="L421" i="4"/>
  <c r="L445" i="4"/>
  <c r="L469" i="4"/>
  <c r="L493" i="4"/>
  <c r="L517" i="4"/>
  <c r="L16" i="4"/>
  <c r="L49" i="4"/>
  <c r="L78" i="4"/>
  <c r="L107" i="4"/>
  <c r="L134" i="4"/>
  <c r="L158" i="4"/>
  <c r="L182" i="4"/>
  <c r="L206" i="4"/>
  <c r="L230" i="4"/>
  <c r="L254" i="4"/>
  <c r="L278" i="4"/>
  <c r="L302" i="4"/>
  <c r="L326" i="4"/>
  <c r="L350" i="4"/>
  <c r="L374" i="4"/>
  <c r="L398" i="4"/>
  <c r="L422" i="4"/>
  <c r="L446" i="4"/>
  <c r="L470" i="4"/>
  <c r="L494" i="4"/>
  <c r="L518" i="4"/>
  <c r="L17" i="4"/>
  <c r="L50" i="4"/>
  <c r="L79" i="4"/>
  <c r="L108" i="4"/>
  <c r="L135" i="4"/>
  <c r="L159" i="4"/>
  <c r="L183" i="4"/>
  <c r="L207" i="4"/>
  <c r="L231" i="4"/>
  <c r="L255" i="4"/>
  <c r="L279" i="4"/>
  <c r="L303" i="4"/>
  <c r="L327" i="4"/>
  <c r="L351" i="4"/>
  <c r="L375" i="4"/>
  <c r="L399" i="4"/>
  <c r="L423" i="4"/>
  <c r="L447" i="4"/>
  <c r="L471" i="4"/>
  <c r="L495" i="4"/>
  <c r="L519" i="4"/>
  <c r="L18" i="4"/>
  <c r="L51" i="4"/>
  <c r="L80" i="4"/>
  <c r="L109" i="4"/>
  <c r="L136" i="4"/>
  <c r="L160" i="4"/>
  <c r="L184" i="4"/>
  <c r="L208" i="4"/>
  <c r="L232" i="4"/>
  <c r="L256" i="4"/>
  <c r="L280" i="4"/>
  <c r="L304" i="4"/>
  <c r="L328" i="4"/>
  <c r="L352" i="4"/>
  <c r="L376" i="4"/>
  <c r="L400" i="4"/>
  <c r="L424" i="4"/>
  <c r="L448" i="4"/>
  <c r="L472" i="4"/>
  <c r="L496" i="4"/>
  <c r="L2" i="4"/>
  <c r="L24" i="4"/>
  <c r="L53" i="4"/>
  <c r="L82" i="4"/>
  <c r="L112" i="4"/>
  <c r="L138" i="4"/>
  <c r="L162" i="4"/>
  <c r="L186" i="4"/>
  <c r="L210" i="4"/>
  <c r="L234" i="4"/>
  <c r="L258" i="4"/>
  <c r="L282" i="4"/>
  <c r="L306" i="4"/>
  <c r="L330" i="4"/>
  <c r="L354" i="4"/>
  <c r="L378" i="4"/>
  <c r="L402" i="4"/>
  <c r="L426" i="4"/>
  <c r="L450" i="4"/>
  <c r="L474" i="4"/>
  <c r="L498" i="4"/>
  <c r="K80" i="4"/>
  <c r="K499" i="4"/>
  <c r="K307" i="4"/>
  <c r="L449" i="4"/>
  <c r="L257" i="4"/>
  <c r="L52" i="4"/>
  <c r="P248" i="4"/>
  <c r="K77" i="4"/>
  <c r="K494" i="4"/>
  <c r="K302" i="4"/>
  <c r="L444" i="4"/>
  <c r="L252" i="4"/>
  <c r="L47" i="4"/>
  <c r="M468" i="4"/>
  <c r="N234" i="4"/>
  <c r="K76" i="4"/>
  <c r="K479" i="4"/>
  <c r="K287" i="4"/>
  <c r="L429" i="4"/>
  <c r="L237" i="4"/>
  <c r="L27" i="4"/>
  <c r="N231" i="4"/>
  <c r="K71" i="4"/>
  <c r="K475" i="4"/>
  <c r="K283" i="4"/>
  <c r="L425" i="4"/>
  <c r="L233" i="4"/>
  <c r="L23" i="4"/>
  <c r="N461" i="4"/>
  <c r="M395" i="4"/>
  <c r="K62" i="4"/>
  <c r="K470" i="4"/>
  <c r="K278" i="4"/>
  <c r="L420" i="4"/>
  <c r="L228" i="4"/>
  <c r="L13" i="4"/>
  <c r="P459" i="4"/>
  <c r="P392" i="4"/>
  <c r="M213" i="4"/>
  <c r="K58" i="4"/>
  <c r="K455" i="4"/>
  <c r="K263" i="4"/>
  <c r="L405" i="4"/>
  <c r="L213" i="4"/>
  <c r="P518" i="4"/>
  <c r="P385" i="4"/>
  <c r="K2" i="4"/>
  <c r="K56" i="4"/>
  <c r="K451" i="4"/>
  <c r="K259" i="4"/>
  <c r="L401" i="4"/>
  <c r="L209" i="4"/>
  <c r="N453" i="4"/>
  <c r="M195" i="4"/>
  <c r="K12" i="4"/>
  <c r="K53" i="4"/>
  <c r="K446" i="4"/>
  <c r="K254" i="4"/>
  <c r="L396" i="4"/>
  <c r="L204" i="4"/>
  <c r="N516" i="4"/>
  <c r="P451" i="4"/>
  <c r="P381" i="4"/>
  <c r="M179" i="4"/>
  <c r="K4" i="4"/>
  <c r="K52" i="4"/>
  <c r="K431" i="4"/>
  <c r="K239" i="4"/>
  <c r="L381" i="4"/>
  <c r="L189" i="4"/>
  <c r="N511" i="4"/>
  <c r="M373" i="4"/>
  <c r="K130" i="4"/>
  <c r="K38" i="4"/>
  <c r="K427" i="4"/>
  <c r="K235" i="4"/>
  <c r="L377" i="4"/>
  <c r="L185" i="4"/>
  <c r="N510" i="4"/>
  <c r="N445" i="4"/>
  <c r="M370" i="4"/>
  <c r="N155" i="4"/>
  <c r="K128" i="4"/>
  <c r="K34" i="4"/>
  <c r="K422" i="4"/>
  <c r="K230" i="4"/>
  <c r="L372" i="4"/>
  <c r="L180" i="4"/>
  <c r="P508" i="4"/>
  <c r="M444" i="4"/>
  <c r="N368" i="4"/>
  <c r="K126" i="4"/>
  <c r="K32" i="4"/>
  <c r="K407" i="4"/>
  <c r="K215" i="4"/>
  <c r="L357" i="4"/>
  <c r="L165" i="4"/>
  <c r="P126" i="4"/>
  <c r="K125" i="4"/>
  <c r="K29" i="4"/>
  <c r="K403" i="4"/>
  <c r="K211" i="4"/>
  <c r="L353" i="4"/>
  <c r="L161" i="4"/>
  <c r="N437" i="4"/>
  <c r="M352" i="4"/>
  <c r="N120" i="4"/>
  <c r="K124" i="4"/>
  <c r="K14" i="4"/>
  <c r="K398" i="4"/>
  <c r="K206" i="4"/>
  <c r="L348" i="4"/>
  <c r="L156" i="4"/>
  <c r="N500" i="4"/>
  <c r="M435" i="4"/>
  <c r="M339" i="4"/>
  <c r="P94" i="4"/>
  <c r="K119" i="4"/>
  <c r="K184" i="4"/>
  <c r="K383" i="4"/>
  <c r="K191" i="4"/>
  <c r="L333" i="4"/>
  <c r="L141" i="4"/>
  <c r="M496" i="4"/>
  <c r="M336" i="4"/>
  <c r="N88" i="4"/>
  <c r="K118" i="4"/>
  <c r="K182" i="4"/>
  <c r="K379" i="4"/>
  <c r="K187" i="4"/>
  <c r="L329" i="4"/>
  <c r="L137" i="4"/>
  <c r="M494" i="4"/>
  <c r="N322" i="4"/>
  <c r="K189" i="4"/>
  <c r="K110" i="4"/>
  <c r="K179" i="4"/>
  <c r="K374" i="4"/>
  <c r="L516" i="4"/>
  <c r="L324" i="4"/>
  <c r="L132" i="4"/>
  <c r="P426" i="4"/>
  <c r="P55" i="4"/>
  <c r="L26" i="4"/>
  <c r="K106" i="4"/>
  <c r="K164" i="4"/>
  <c r="K359" i="4"/>
  <c r="L501" i="4"/>
  <c r="L309" i="4"/>
  <c r="L115" i="4"/>
  <c r="N421" i="4"/>
  <c r="N304" i="4"/>
  <c r="P32" i="4"/>
  <c r="K104" i="4"/>
  <c r="K160" i="4"/>
  <c r="K355" i="4"/>
  <c r="L497" i="4"/>
  <c r="L305" i="4"/>
  <c r="L110" i="4"/>
  <c r="N486" i="4"/>
  <c r="N420" i="4"/>
  <c r="N26" i="4"/>
  <c r="M8" i="4"/>
  <c r="M14" i="4"/>
  <c r="M20" i="4"/>
  <c r="M26" i="4"/>
  <c r="M32" i="4"/>
  <c r="M38" i="4"/>
  <c r="M44" i="4"/>
  <c r="M50" i="4"/>
  <c r="M56" i="4"/>
  <c r="M62" i="4"/>
  <c r="M68" i="4"/>
  <c r="M74" i="4"/>
  <c r="M80" i="4"/>
  <c r="M86" i="4"/>
  <c r="M92" i="4"/>
  <c r="M98" i="4"/>
  <c r="M104" i="4"/>
  <c r="M110" i="4"/>
  <c r="M116" i="4"/>
  <c r="M122" i="4"/>
  <c r="M128" i="4"/>
  <c r="M134" i="4"/>
  <c r="M140" i="4"/>
  <c r="M146" i="4"/>
  <c r="M152" i="4"/>
  <c r="M158" i="4"/>
  <c r="M164" i="4"/>
  <c r="M170" i="4"/>
  <c r="M176" i="4"/>
  <c r="M182" i="4"/>
  <c r="M188" i="4"/>
  <c r="M194" i="4"/>
  <c r="M200" i="4"/>
  <c r="M206" i="4"/>
  <c r="M212" i="4"/>
  <c r="M218" i="4"/>
  <c r="M224" i="4"/>
  <c r="M230" i="4"/>
  <c r="M236" i="4"/>
  <c r="M242" i="4"/>
  <c r="M248" i="4"/>
  <c r="M254" i="4"/>
  <c r="M260" i="4"/>
  <c r="M266" i="4"/>
  <c r="M272" i="4"/>
  <c r="M278" i="4"/>
  <c r="M284" i="4"/>
  <c r="M290" i="4"/>
  <c r="M296" i="4"/>
  <c r="M302" i="4"/>
  <c r="M308" i="4"/>
  <c r="M314" i="4"/>
  <c r="M320" i="4"/>
  <c r="M326" i="4"/>
  <c r="M332" i="4"/>
  <c r="M338" i="4"/>
  <c r="M344" i="4"/>
  <c r="M350" i="4"/>
  <c r="M356" i="4"/>
  <c r="M362" i="4"/>
  <c r="M368" i="4"/>
  <c r="M374" i="4"/>
  <c r="M380" i="4"/>
  <c r="M386" i="4"/>
  <c r="M392" i="4"/>
  <c r="M398" i="4"/>
  <c r="M404" i="4"/>
  <c r="M410" i="4"/>
  <c r="M416" i="4"/>
  <c r="M422" i="4"/>
  <c r="M428" i="4"/>
  <c r="M434" i="4"/>
  <c r="M440" i="4"/>
  <c r="M446" i="4"/>
  <c r="M452" i="4"/>
  <c r="M458" i="4"/>
  <c r="M464" i="4"/>
  <c r="M470" i="4"/>
  <c r="M476" i="4"/>
  <c r="M482" i="4"/>
  <c r="M42" i="4"/>
  <c r="M55" i="4"/>
  <c r="M114" i="4"/>
  <c r="M127" i="4"/>
  <c r="M186" i="4"/>
  <c r="M199" i="4"/>
  <c r="M258" i="4"/>
  <c r="M271" i="4"/>
  <c r="M330" i="4"/>
  <c r="M343" i="4"/>
  <c r="M402" i="4"/>
  <c r="M415" i="4"/>
  <c r="M474" i="4"/>
  <c r="M487" i="4"/>
  <c r="M512" i="4"/>
  <c r="M518" i="4"/>
  <c r="M3" i="4"/>
  <c r="M16" i="4"/>
  <c r="M29" i="4"/>
  <c r="M75" i="4"/>
  <c r="M88" i="4"/>
  <c r="M101" i="4"/>
  <c r="M147" i="4"/>
  <c r="M160" i="4"/>
  <c r="M173" i="4"/>
  <c r="M219" i="4"/>
  <c r="M232" i="4"/>
  <c r="M245" i="4"/>
  <c r="M291" i="4"/>
  <c r="M304" i="4"/>
  <c r="M317" i="4"/>
  <c r="M363" i="4"/>
  <c r="M30" i="4"/>
  <c r="M43" i="4"/>
  <c r="M102" i="4"/>
  <c r="M115" i="4"/>
  <c r="M174" i="4"/>
  <c r="M187" i="4"/>
  <c r="M246" i="4"/>
  <c r="M259" i="4"/>
  <c r="M318" i="4"/>
  <c r="M331" i="4"/>
  <c r="M390" i="4"/>
  <c r="M403" i="4"/>
  <c r="M462" i="4"/>
  <c r="M475" i="4"/>
  <c r="M488" i="4"/>
  <c r="M513" i="4"/>
  <c r="M519" i="4"/>
  <c r="M4" i="4"/>
  <c r="M17" i="4"/>
  <c r="M63" i="4"/>
  <c r="M76" i="4"/>
  <c r="M89" i="4"/>
  <c r="M135" i="4"/>
  <c r="M148" i="4"/>
  <c r="M161" i="4"/>
  <c r="M207" i="4"/>
  <c r="M220" i="4"/>
  <c r="M233" i="4"/>
  <c r="M279" i="4"/>
  <c r="M292" i="4"/>
  <c r="M305" i="4"/>
  <c r="M351" i="4"/>
  <c r="M364" i="4"/>
  <c r="M377" i="4"/>
  <c r="M423" i="4"/>
  <c r="M436" i="4"/>
  <c r="M449" i="4"/>
  <c r="M507" i="4"/>
  <c r="M24" i="4"/>
  <c r="M37" i="4"/>
  <c r="M96" i="4"/>
  <c r="M109" i="4"/>
  <c r="M168" i="4"/>
  <c r="M181" i="4"/>
  <c r="M240" i="4"/>
  <c r="M253" i="4"/>
  <c r="M312" i="4"/>
  <c r="M325" i="4"/>
  <c r="M384" i="4"/>
  <c r="M397" i="4"/>
  <c r="M456" i="4"/>
  <c r="M469" i="4"/>
  <c r="M501" i="4"/>
  <c r="M11" i="4"/>
  <c r="M57" i="4"/>
  <c r="M70" i="4"/>
  <c r="M83" i="4"/>
  <c r="M129" i="4"/>
  <c r="M142" i="4"/>
  <c r="M155" i="4"/>
  <c r="M201" i="4"/>
  <c r="M214" i="4"/>
  <c r="M227" i="4"/>
  <c r="M273" i="4"/>
  <c r="M286" i="4"/>
  <c r="M299" i="4"/>
  <c r="M345" i="4"/>
  <c r="M358" i="4"/>
  <c r="M371" i="4"/>
  <c r="M417" i="4"/>
  <c r="M430" i="4"/>
  <c r="M443" i="4"/>
  <c r="M495" i="4"/>
  <c r="M18" i="4"/>
  <c r="M31" i="4"/>
  <c r="M90" i="4"/>
  <c r="M103" i="4"/>
  <c r="M5" i="4"/>
  <c r="M51" i="4"/>
  <c r="M64" i="4"/>
  <c r="M77" i="4"/>
  <c r="M123" i="4"/>
  <c r="M136" i="4"/>
  <c r="M149" i="4"/>
  <c r="M12" i="4"/>
  <c r="M25" i="4"/>
  <c r="M84" i="4"/>
  <c r="M97" i="4"/>
  <c r="M156" i="4"/>
  <c r="M169" i="4"/>
  <c r="M228" i="4"/>
  <c r="M241" i="4"/>
  <c r="M300" i="4"/>
  <c r="M313" i="4"/>
  <c r="M372" i="4"/>
  <c r="M45" i="4"/>
  <c r="M58" i="4"/>
  <c r="M71" i="4"/>
  <c r="M117" i="4"/>
  <c r="M130" i="4"/>
  <c r="M143" i="4"/>
  <c r="M189" i="4"/>
  <c r="M202" i="4"/>
  <c r="M215" i="4"/>
  <c r="M261" i="4"/>
  <c r="M274" i="4"/>
  <c r="M287" i="4"/>
  <c r="M333" i="4"/>
  <c r="M346" i="4"/>
  <c r="M359" i="4"/>
  <c r="M6" i="4"/>
  <c r="M19" i="4"/>
  <c r="M78" i="4"/>
  <c r="M91" i="4"/>
  <c r="M150" i="4"/>
  <c r="M163" i="4"/>
  <c r="M222" i="4"/>
  <c r="M235" i="4"/>
  <c r="M294" i="4"/>
  <c r="M307" i="4"/>
  <c r="M39" i="4"/>
  <c r="M52" i="4"/>
  <c r="M65" i="4"/>
  <c r="M111" i="4"/>
  <c r="M124" i="4"/>
  <c r="M137" i="4"/>
  <c r="M183" i="4"/>
  <c r="M196" i="4"/>
  <c r="M209" i="4"/>
  <c r="M255" i="4"/>
  <c r="M268" i="4"/>
  <c r="M281" i="4"/>
  <c r="M327" i="4"/>
  <c r="M340" i="4"/>
  <c r="M353" i="4"/>
  <c r="M33" i="4"/>
  <c r="M46" i="4"/>
  <c r="M59" i="4"/>
  <c r="M105" i="4"/>
  <c r="M118" i="4"/>
  <c r="M131" i="4"/>
  <c r="M177" i="4"/>
  <c r="M190" i="4"/>
  <c r="M203" i="4"/>
  <c r="M249" i="4"/>
  <c r="M262" i="4"/>
  <c r="M275" i="4"/>
  <c r="M321" i="4"/>
  <c r="M334" i="4"/>
  <c r="M347" i="4"/>
  <c r="M393" i="4"/>
  <c r="M7" i="4"/>
  <c r="M66" i="4"/>
  <c r="M79" i="4"/>
  <c r="M138" i="4"/>
  <c r="M151" i="4"/>
  <c r="M210" i="4"/>
  <c r="M223" i="4"/>
  <c r="M282" i="4"/>
  <c r="M295" i="4"/>
  <c r="M354" i="4"/>
  <c r="M367" i="4"/>
  <c r="M27" i="4"/>
  <c r="M40" i="4"/>
  <c r="M53" i="4"/>
  <c r="M99" i="4"/>
  <c r="M112" i="4"/>
  <c r="M125" i="4"/>
  <c r="M171" i="4"/>
  <c r="M184" i="4"/>
  <c r="M197" i="4"/>
  <c r="M243" i="4"/>
  <c r="M256" i="4"/>
  <c r="M269" i="4"/>
  <c r="M315" i="4"/>
  <c r="M328" i="4"/>
  <c r="M341" i="4"/>
  <c r="M387" i="4"/>
  <c r="M60" i="4"/>
  <c r="M73" i="4"/>
  <c r="M132" i="4"/>
  <c r="M145" i="4"/>
  <c r="M21" i="4"/>
  <c r="M34" i="4"/>
  <c r="M47" i="4"/>
  <c r="M93" i="4"/>
  <c r="M106" i="4"/>
  <c r="M119" i="4"/>
  <c r="M165" i="4"/>
  <c r="M178" i="4"/>
  <c r="M191" i="4"/>
  <c r="M237" i="4"/>
  <c r="M250" i="4"/>
  <c r="M263" i="4"/>
  <c r="M309" i="4"/>
  <c r="M322" i="4"/>
  <c r="M335" i="4"/>
  <c r="M381" i="4"/>
  <c r="M54" i="4"/>
  <c r="M67" i="4"/>
  <c r="M126" i="4"/>
  <c r="M139" i="4"/>
  <c r="M15" i="4"/>
  <c r="M28" i="4"/>
  <c r="M41" i="4"/>
  <c r="M87" i="4"/>
  <c r="M100" i="4"/>
  <c r="M113" i="4"/>
  <c r="M159" i="4"/>
  <c r="M172" i="4"/>
  <c r="M185" i="4"/>
  <c r="M231" i="4"/>
  <c r="M244" i="4"/>
  <c r="M257" i="4"/>
  <c r="M303" i="4"/>
  <c r="M316" i="4"/>
  <c r="M329" i="4"/>
  <c r="M375" i="4"/>
  <c r="M388" i="4"/>
  <c r="O510" i="4"/>
  <c r="O486" i="4"/>
  <c r="O478" i="4"/>
  <c r="O461" i="4"/>
  <c r="O453" i="4"/>
  <c r="O445" i="4"/>
  <c r="O437" i="4"/>
  <c r="O420" i="4"/>
  <c r="O412" i="4"/>
  <c r="O395" i="4"/>
  <c r="O304" i="4"/>
  <c r="M288" i="4"/>
  <c r="O270" i="4"/>
  <c r="O235" i="4"/>
  <c r="M180" i="4"/>
  <c r="M157" i="4"/>
  <c r="M95" i="4"/>
  <c r="O48" i="4"/>
  <c r="O61" i="4"/>
  <c r="O120" i="4"/>
  <c r="O133" i="4"/>
  <c r="O192" i="4"/>
  <c r="O205" i="4"/>
  <c r="O264" i="4"/>
  <c r="O277" i="4"/>
  <c r="O336" i="4"/>
  <c r="O349" i="4"/>
  <c r="O408" i="4"/>
  <c r="O421" i="4"/>
  <c r="O480" i="4"/>
  <c r="O499" i="4"/>
  <c r="O9" i="4"/>
  <c r="O22" i="4"/>
  <c r="O35" i="4"/>
  <c r="O68" i="4"/>
  <c r="O81" i="4"/>
  <c r="O94" i="4"/>
  <c r="O107" i="4"/>
  <c r="O140" i="4"/>
  <c r="O153" i="4"/>
  <c r="O166" i="4"/>
  <c r="O179" i="4"/>
  <c r="O212" i="4"/>
  <c r="O225" i="4"/>
  <c r="O238" i="4"/>
  <c r="O251" i="4"/>
  <c r="O284" i="4"/>
  <c r="O297" i="4"/>
  <c r="O310" i="4"/>
  <c r="O323" i="4"/>
  <c r="O356" i="4"/>
  <c r="O36" i="4"/>
  <c r="O49" i="4"/>
  <c r="O108" i="4"/>
  <c r="O121" i="4"/>
  <c r="O180" i="4"/>
  <c r="O193" i="4"/>
  <c r="O252" i="4"/>
  <c r="O265" i="4"/>
  <c r="O324" i="4"/>
  <c r="O337" i="4"/>
  <c r="O396" i="4"/>
  <c r="O409" i="4"/>
  <c r="O468" i="4"/>
  <c r="O481" i="4"/>
  <c r="O500" i="4"/>
  <c r="O10" i="4"/>
  <c r="O23" i="4"/>
  <c r="O56" i="4"/>
  <c r="O69" i="4"/>
  <c r="O82" i="4"/>
  <c r="O95" i="4"/>
  <c r="O128" i="4"/>
  <c r="O141" i="4"/>
  <c r="O154" i="4"/>
  <c r="O167" i="4"/>
  <c r="O200" i="4"/>
  <c r="O213" i="4"/>
  <c r="O226" i="4"/>
  <c r="O239" i="4"/>
  <c r="O272" i="4"/>
  <c r="O285" i="4"/>
  <c r="O298" i="4"/>
  <c r="O311" i="4"/>
  <c r="O344" i="4"/>
  <c r="O357" i="4"/>
  <c r="O370" i="4"/>
  <c r="O383" i="4"/>
  <c r="O416" i="4"/>
  <c r="O429" i="4"/>
  <c r="O442" i="4"/>
  <c r="O455" i="4"/>
  <c r="O494" i="4"/>
  <c r="O30" i="4"/>
  <c r="O43" i="4"/>
  <c r="O102" i="4"/>
  <c r="O115" i="4"/>
  <c r="O174" i="4"/>
  <c r="O187" i="4"/>
  <c r="O246" i="4"/>
  <c r="O259" i="4"/>
  <c r="O318" i="4"/>
  <c r="O331" i="4"/>
  <c r="O390" i="4"/>
  <c r="O403" i="4"/>
  <c r="O462" i="4"/>
  <c r="O475" i="4"/>
  <c r="O488" i="4"/>
  <c r="O513" i="4"/>
  <c r="O519" i="4"/>
  <c r="O4" i="4"/>
  <c r="O17" i="4"/>
  <c r="O50" i="4"/>
  <c r="O63" i="4"/>
  <c r="O76" i="4"/>
  <c r="O89" i="4"/>
  <c r="O122" i="4"/>
  <c r="O135" i="4"/>
  <c r="O148" i="4"/>
  <c r="O161" i="4"/>
  <c r="O194" i="4"/>
  <c r="O207" i="4"/>
  <c r="O220" i="4"/>
  <c r="O233" i="4"/>
  <c r="O266" i="4"/>
  <c r="O279" i="4"/>
  <c r="O292" i="4"/>
  <c r="O305" i="4"/>
  <c r="O338" i="4"/>
  <c r="O351" i="4"/>
  <c r="O364" i="4"/>
  <c r="O377" i="4"/>
  <c r="O410" i="4"/>
  <c r="O423" i="4"/>
  <c r="O436" i="4"/>
  <c r="O449" i="4"/>
  <c r="O482" i="4"/>
  <c r="O507" i="4"/>
  <c r="O24" i="4"/>
  <c r="O37" i="4"/>
  <c r="O96" i="4"/>
  <c r="O109" i="4"/>
  <c r="O11" i="4"/>
  <c r="O44" i="4"/>
  <c r="O57" i="4"/>
  <c r="O70" i="4"/>
  <c r="O83" i="4"/>
  <c r="O116" i="4"/>
  <c r="O129" i="4"/>
  <c r="O142" i="4"/>
  <c r="O155" i="4"/>
  <c r="O18" i="4"/>
  <c r="O31" i="4"/>
  <c r="O90" i="4"/>
  <c r="O103" i="4"/>
  <c r="O162" i="4"/>
  <c r="O175" i="4"/>
  <c r="O234" i="4"/>
  <c r="O247" i="4"/>
  <c r="O306" i="4"/>
  <c r="O319" i="4"/>
  <c r="O5" i="4"/>
  <c r="O38" i="4"/>
  <c r="O51" i="4"/>
  <c r="O64" i="4"/>
  <c r="O77" i="4"/>
  <c r="O110" i="4"/>
  <c r="O123" i="4"/>
  <c r="O136" i="4"/>
  <c r="O149" i="4"/>
  <c r="O182" i="4"/>
  <c r="O195" i="4"/>
  <c r="O208" i="4"/>
  <c r="O221" i="4"/>
  <c r="O254" i="4"/>
  <c r="O267" i="4"/>
  <c r="O280" i="4"/>
  <c r="O293" i="4"/>
  <c r="O326" i="4"/>
  <c r="O339" i="4"/>
  <c r="O352" i="4"/>
  <c r="O365" i="4"/>
  <c r="O12" i="4"/>
  <c r="O25" i="4"/>
  <c r="O84" i="4"/>
  <c r="O97" i="4"/>
  <c r="O156" i="4"/>
  <c r="O169" i="4"/>
  <c r="O228" i="4"/>
  <c r="O241" i="4"/>
  <c r="O300" i="4"/>
  <c r="O313" i="4"/>
  <c r="O32" i="4"/>
  <c r="O45" i="4"/>
  <c r="O58" i="4"/>
  <c r="O71" i="4"/>
  <c r="O104" i="4"/>
  <c r="O117" i="4"/>
  <c r="O130" i="4"/>
  <c r="O143" i="4"/>
  <c r="O176" i="4"/>
  <c r="O189" i="4"/>
  <c r="O202" i="4"/>
  <c r="O215" i="4"/>
  <c r="O248" i="4"/>
  <c r="O261" i="4"/>
  <c r="O274" i="4"/>
  <c r="O287" i="4"/>
  <c r="O320" i="4"/>
  <c r="O333" i="4"/>
  <c r="O346" i="4"/>
  <c r="O359" i="4"/>
  <c r="O26" i="4"/>
  <c r="O39" i="4"/>
  <c r="O52" i="4"/>
  <c r="O65" i="4"/>
  <c r="O98" i="4"/>
  <c r="O111" i="4"/>
  <c r="O124" i="4"/>
  <c r="O137" i="4"/>
  <c r="O170" i="4"/>
  <c r="O183" i="4"/>
  <c r="O196" i="4"/>
  <c r="O209" i="4"/>
  <c r="O242" i="4"/>
  <c r="O255" i="4"/>
  <c r="O268" i="4"/>
  <c r="O281" i="4"/>
  <c r="O314" i="4"/>
  <c r="O327" i="4"/>
  <c r="O340" i="4"/>
  <c r="O353" i="4"/>
  <c r="O386" i="4"/>
  <c r="O13" i="4"/>
  <c r="O72" i="4"/>
  <c r="O85" i="4"/>
  <c r="O144" i="4"/>
  <c r="O157" i="4"/>
  <c r="O216" i="4"/>
  <c r="O229" i="4"/>
  <c r="O288" i="4"/>
  <c r="O301" i="4"/>
  <c r="O360" i="4"/>
  <c r="O373" i="4"/>
  <c r="O20" i="4"/>
  <c r="O33" i="4"/>
  <c r="O46" i="4"/>
  <c r="O59" i="4"/>
  <c r="O92" i="4"/>
  <c r="O105" i="4"/>
  <c r="O118" i="4"/>
  <c r="O131" i="4"/>
  <c r="O164" i="4"/>
  <c r="O177" i="4"/>
  <c r="O190" i="4"/>
  <c r="O203" i="4"/>
  <c r="O236" i="4"/>
  <c r="O249" i="4"/>
  <c r="O262" i="4"/>
  <c r="O275" i="4"/>
  <c r="O308" i="4"/>
  <c r="O321" i="4"/>
  <c r="O334" i="4"/>
  <c r="O347" i="4"/>
  <c r="O380" i="4"/>
  <c r="O393" i="4"/>
  <c r="O7" i="4"/>
  <c r="O66" i="4"/>
  <c r="O79" i="4"/>
  <c r="O138" i="4"/>
  <c r="O151" i="4"/>
  <c r="O14" i="4"/>
  <c r="O27" i="4"/>
  <c r="O40" i="4"/>
  <c r="O53" i="4"/>
  <c r="O86" i="4"/>
  <c r="O99" i="4"/>
  <c r="O112" i="4"/>
  <c r="O125" i="4"/>
  <c r="O158" i="4"/>
  <c r="O171" i="4"/>
  <c r="O184" i="4"/>
  <c r="O197" i="4"/>
  <c r="O230" i="4"/>
  <c r="O243" i="4"/>
  <c r="O256" i="4"/>
  <c r="O269" i="4"/>
  <c r="O302" i="4"/>
  <c r="O315" i="4"/>
  <c r="O328" i="4"/>
  <c r="O341" i="4"/>
  <c r="O374" i="4"/>
  <c r="O60" i="4"/>
  <c r="O73" i="4"/>
  <c r="O132" i="4"/>
  <c r="O145" i="4"/>
  <c r="O8" i="4"/>
  <c r="O21" i="4"/>
  <c r="O34" i="4"/>
  <c r="O47" i="4"/>
  <c r="O80" i="4"/>
  <c r="O93" i="4"/>
  <c r="O106" i="4"/>
  <c r="O119" i="4"/>
  <c r="O152" i="4"/>
  <c r="O165" i="4"/>
  <c r="O178" i="4"/>
  <c r="O191" i="4"/>
  <c r="O224" i="4"/>
  <c r="O237" i="4"/>
  <c r="O250" i="4"/>
  <c r="O263" i="4"/>
  <c r="O296" i="4"/>
  <c r="O309" i="4"/>
  <c r="O322" i="4"/>
  <c r="O335" i="4"/>
  <c r="O368" i="4"/>
  <c r="O381" i="4"/>
  <c r="O394" i="4"/>
  <c r="M510" i="4"/>
  <c r="M486" i="4"/>
  <c r="M478" i="4"/>
  <c r="M461" i="4"/>
  <c r="M453" i="4"/>
  <c r="M445" i="4"/>
  <c r="M437" i="4"/>
  <c r="M420" i="4"/>
  <c r="M412" i="4"/>
  <c r="M383" i="4"/>
  <c r="M355" i="4"/>
  <c r="O303" i="4"/>
  <c r="M251" i="4"/>
  <c r="M234" i="4"/>
  <c r="M217" i="4"/>
  <c r="M154" i="4"/>
  <c r="O126" i="4"/>
  <c r="M94" i="4"/>
  <c r="O29" i="4"/>
  <c r="M517" i="4"/>
  <c r="O509" i="4"/>
  <c r="M502" i="4"/>
  <c r="O493" i="4"/>
  <c r="O485" i="4"/>
  <c r="O460" i="4"/>
  <c r="O427" i="4"/>
  <c r="O419" i="4"/>
  <c r="O369" i="4"/>
  <c r="O354" i="4"/>
  <c r="M285" i="4"/>
  <c r="O232" i="4"/>
  <c r="M216" i="4"/>
  <c r="O198" i="4"/>
  <c r="M493" i="4"/>
  <c r="O477" i="4"/>
  <c r="O469" i="4"/>
  <c r="O452" i="4"/>
  <c r="O444" i="4"/>
  <c r="O435" i="4"/>
  <c r="O411" i="4"/>
  <c r="O402" i="4"/>
  <c r="M394" i="4"/>
  <c r="O382" i="4"/>
  <c r="M369" i="4"/>
  <c r="M337" i="4"/>
  <c r="M267" i="4"/>
  <c r="O214" i="4"/>
  <c r="M198" i="4"/>
  <c r="M153" i="4"/>
  <c r="O91" i="4"/>
  <c r="M61" i="4"/>
  <c r="O28" i="4"/>
  <c r="O516" i="4"/>
  <c r="M509" i="4"/>
  <c r="O501" i="4"/>
  <c r="M485" i="4"/>
  <c r="M460" i="4"/>
  <c r="M427" i="4"/>
  <c r="M419" i="4"/>
  <c r="M382" i="4"/>
  <c r="M319" i="4"/>
  <c r="O231" i="4"/>
  <c r="M175" i="4"/>
  <c r="M121" i="4"/>
  <c r="O88" i="4"/>
  <c r="M516" i="4"/>
  <c r="O508" i="4"/>
  <c r="M500" i="4"/>
  <c r="O484" i="4"/>
  <c r="O467" i="4"/>
  <c r="O459" i="4"/>
  <c r="O451" i="4"/>
  <c r="O443" i="4"/>
  <c r="O434" i="4"/>
  <c r="O426" i="4"/>
  <c r="O418" i="4"/>
  <c r="O392" i="4"/>
  <c r="O367" i="4"/>
  <c r="O299" i="4"/>
  <c r="M283" i="4"/>
  <c r="M265" i="4"/>
  <c r="M120" i="4"/>
  <c r="O87" i="4"/>
  <c r="O55" i="4"/>
  <c r="M23" i="4"/>
  <c r="M492" i="4"/>
  <c r="O476" i="4"/>
  <c r="M467" i="4"/>
  <c r="M401" i="4"/>
  <c r="O366" i="4"/>
  <c r="O350" i="4"/>
  <c r="O316" i="4"/>
  <c r="O282" i="4"/>
  <c r="M247" i="4"/>
  <c r="O172" i="4"/>
  <c r="O147" i="4"/>
  <c r="O515" i="4"/>
  <c r="M508" i="4"/>
  <c r="O491" i="4"/>
  <c r="M484" i="4"/>
  <c r="M459" i="4"/>
  <c r="M451" i="4"/>
  <c r="M442" i="4"/>
  <c r="M426" i="4"/>
  <c r="M418" i="4"/>
  <c r="M409" i="4"/>
  <c r="O391" i="4"/>
  <c r="O379" i="4"/>
  <c r="M366" i="4"/>
  <c r="M298" i="4"/>
  <c r="M264" i="4"/>
  <c r="O245" i="4"/>
  <c r="M229" i="4"/>
  <c r="O211" i="4"/>
  <c r="M193" i="4"/>
  <c r="M85" i="4"/>
  <c r="O54" i="4"/>
  <c r="M22" i="4"/>
  <c r="M499" i="4"/>
  <c r="O466" i="4"/>
  <c r="O433" i="4"/>
  <c r="O425" i="4"/>
  <c r="O400" i="4"/>
  <c r="M379" i="4"/>
  <c r="M365" i="4"/>
  <c r="O332" i="4"/>
  <c r="M280" i="4"/>
  <c r="O227" i="4"/>
  <c r="M211" i="4"/>
  <c r="O146" i="4"/>
  <c r="O114" i="4"/>
  <c r="M82" i="4"/>
  <c r="M515" i="4"/>
  <c r="O506" i="4"/>
  <c r="M491" i="4"/>
  <c r="O483" i="4"/>
  <c r="O474" i="4"/>
  <c r="O458" i="4"/>
  <c r="O450" i="4"/>
  <c r="O441" i="4"/>
  <c r="O417" i="4"/>
  <c r="M391" i="4"/>
  <c r="O378" i="4"/>
  <c r="M349" i="4"/>
  <c r="M297" i="4"/>
  <c r="O244" i="4"/>
  <c r="O210" i="4"/>
  <c r="M192" i="4"/>
  <c r="O113" i="4"/>
  <c r="O19" i="4"/>
  <c r="O498" i="4"/>
  <c r="M466" i="4"/>
  <c r="M441" i="4"/>
  <c r="M433" i="4"/>
  <c r="M425" i="4"/>
  <c r="M408" i="4"/>
  <c r="M400" i="4"/>
  <c r="O389" i="4"/>
  <c r="O363" i="4"/>
  <c r="O348" i="4"/>
  <c r="O278" i="4"/>
  <c r="M226" i="4"/>
  <c r="O168" i="4"/>
  <c r="M144" i="4"/>
  <c r="M81" i="4"/>
  <c r="M49" i="4"/>
  <c r="O16" i="4"/>
  <c r="O514" i="4"/>
  <c r="M506" i="4"/>
  <c r="O490" i="4"/>
  <c r="M483" i="4"/>
  <c r="O473" i="4"/>
  <c r="M450" i="4"/>
  <c r="O407" i="4"/>
  <c r="M378" i="4"/>
  <c r="M348" i="4"/>
  <c r="O330" i="4"/>
  <c r="O260" i="4"/>
  <c r="M208" i="4"/>
  <c r="M167" i="4"/>
  <c r="M141" i="4"/>
  <c r="K462" i="4"/>
  <c r="K438" i="4"/>
  <c r="K414" i="4"/>
  <c r="K390" i="4"/>
  <c r="K366" i="4"/>
  <c r="K342" i="4"/>
  <c r="K318" i="4"/>
  <c r="K294" i="4"/>
  <c r="K270" i="4"/>
  <c r="K246" i="4"/>
  <c r="K222" i="4"/>
  <c r="K198" i="4"/>
  <c r="L436" i="4"/>
  <c r="L412" i="4"/>
  <c r="L388" i="4"/>
  <c r="L364" i="4"/>
  <c r="L340" i="4"/>
  <c r="L316" i="4"/>
  <c r="L292" i="4"/>
  <c r="L268" i="4"/>
  <c r="L244" i="4"/>
  <c r="L220" i="4"/>
  <c r="L196" i="4"/>
  <c r="L172" i="4"/>
  <c r="L148" i="4"/>
  <c r="L124" i="4"/>
  <c r="L97" i="4"/>
  <c r="L64" i="4"/>
  <c r="L34" i="4"/>
  <c r="L5" i="4"/>
  <c r="O505" i="4"/>
  <c r="M498" i="4"/>
  <c r="O465" i="4"/>
  <c r="O457" i="4"/>
  <c r="O448" i="4"/>
  <c r="O440" i="4"/>
  <c r="O432" i="4"/>
  <c r="O424" i="4"/>
  <c r="O415" i="4"/>
  <c r="O399" i="4"/>
  <c r="M389" i="4"/>
  <c r="O376" i="4"/>
  <c r="O362" i="4"/>
  <c r="O329" i="4"/>
  <c r="O312" i="4"/>
  <c r="O295" i="4"/>
  <c r="M225" i="4"/>
  <c r="O188" i="4"/>
  <c r="O78" i="4"/>
  <c r="M48" i="4"/>
  <c r="O15" i="4"/>
  <c r="K10" i="4"/>
  <c r="K116" i="4"/>
  <c r="K92" i="4"/>
  <c r="K68" i="4"/>
  <c r="K44" i="4"/>
  <c r="K20" i="4"/>
  <c r="K170" i="4"/>
  <c r="K146" i="4"/>
  <c r="K509" i="4"/>
  <c r="K485" i="4"/>
  <c r="K461" i="4"/>
  <c r="K437" i="4"/>
  <c r="K413" i="4"/>
  <c r="K389" i="4"/>
  <c r="K365" i="4"/>
  <c r="K341" i="4"/>
  <c r="K317" i="4"/>
  <c r="K293" i="4"/>
  <c r="K269" i="4"/>
  <c r="K245" i="4"/>
  <c r="K221" i="4"/>
  <c r="K197" i="4"/>
  <c r="L507" i="4"/>
  <c r="L483" i="4"/>
  <c r="L459" i="4"/>
  <c r="L435" i="4"/>
  <c r="L411" i="4"/>
  <c r="L387" i="4"/>
  <c r="L363" i="4"/>
  <c r="L339" i="4"/>
  <c r="L315" i="4"/>
  <c r="L291" i="4"/>
  <c r="L267" i="4"/>
  <c r="L243" i="4"/>
  <c r="L219" i="4"/>
  <c r="L195" i="4"/>
  <c r="L171" i="4"/>
  <c r="L147" i="4"/>
  <c r="L123" i="4"/>
  <c r="L96" i="4"/>
  <c r="L62" i="4"/>
  <c r="L33" i="4"/>
  <c r="L4" i="4"/>
  <c r="M514" i="4"/>
  <c r="O497" i="4"/>
  <c r="M490" i="4"/>
  <c r="M473" i="4"/>
  <c r="M407" i="4"/>
  <c r="O388" i="4"/>
  <c r="M311" i="4"/>
  <c r="O294" i="4"/>
  <c r="M277" i="4"/>
  <c r="O206" i="4"/>
  <c r="M166" i="4"/>
  <c r="M108" i="4"/>
  <c r="O75" i="4"/>
  <c r="K9" i="4"/>
  <c r="K115" i="4"/>
  <c r="K91" i="4"/>
  <c r="K67" i="4"/>
  <c r="K43" i="4"/>
  <c r="K19" i="4"/>
  <c r="K169" i="4"/>
  <c r="K145" i="4"/>
  <c r="K508" i="4"/>
  <c r="K484" i="4"/>
  <c r="K460" i="4"/>
  <c r="K436" i="4"/>
  <c r="K412" i="4"/>
  <c r="K388" i="4"/>
  <c r="K364" i="4"/>
  <c r="K340" i="4"/>
  <c r="K316" i="4"/>
  <c r="K292" i="4"/>
  <c r="K268" i="4"/>
  <c r="K244" i="4"/>
  <c r="K220" i="4"/>
  <c r="K196" i="4"/>
  <c r="L506" i="4"/>
  <c r="L482" i="4"/>
  <c r="L458" i="4"/>
  <c r="L434" i="4"/>
  <c r="L410" i="4"/>
  <c r="L386" i="4"/>
  <c r="L362" i="4"/>
  <c r="L338" i="4"/>
  <c r="L314" i="4"/>
  <c r="L290" i="4"/>
  <c r="L266" i="4"/>
  <c r="L242" i="4"/>
  <c r="L218" i="4"/>
  <c r="L194" i="4"/>
  <c r="L170" i="4"/>
  <c r="L146" i="4"/>
  <c r="L122" i="4"/>
  <c r="L95" i="4"/>
  <c r="L61" i="4"/>
  <c r="L32" i="4"/>
  <c r="L3" i="4"/>
  <c r="M505" i="4"/>
  <c r="M481" i="4"/>
  <c r="M465" i="4"/>
  <c r="M457" i="4"/>
  <c r="M448" i="4"/>
  <c r="M432" i="4"/>
  <c r="M424" i="4"/>
  <c r="M399" i="4"/>
  <c r="M376" i="4"/>
  <c r="O361" i="4"/>
  <c r="O345" i="4"/>
  <c r="M293" i="4"/>
  <c r="O276" i="4"/>
  <c r="O258" i="4"/>
  <c r="O139" i="4"/>
  <c r="M107" i="4"/>
  <c r="M13" i="4"/>
  <c r="K8" i="4"/>
  <c r="K114" i="4"/>
  <c r="K90" i="4"/>
  <c r="K66" i="4"/>
  <c r="K42" i="4"/>
  <c r="K18" i="4"/>
  <c r="K168" i="4"/>
  <c r="K144" i="4"/>
  <c r="K507" i="4"/>
  <c r="K483" i="4"/>
  <c r="K459" i="4"/>
  <c r="K435" i="4"/>
  <c r="K411" i="4"/>
  <c r="K387" i="4"/>
  <c r="K363" i="4"/>
  <c r="K339" i="4"/>
  <c r="K315" i="4"/>
  <c r="K291" i="4"/>
  <c r="K267" i="4"/>
  <c r="K243" i="4"/>
  <c r="K219" i="4"/>
  <c r="K195" i="4"/>
  <c r="L505" i="4"/>
  <c r="L481" i="4"/>
  <c r="L457" i="4"/>
  <c r="L433" i="4"/>
  <c r="L409" i="4"/>
  <c r="L385" i="4"/>
  <c r="L361" i="4"/>
  <c r="L337" i="4"/>
  <c r="L313" i="4"/>
  <c r="L289" i="4"/>
  <c r="L265" i="4"/>
  <c r="L241" i="4"/>
  <c r="L217" i="4"/>
  <c r="L193" i="4"/>
  <c r="L169" i="4"/>
  <c r="L145" i="4"/>
  <c r="L121" i="4"/>
  <c r="L90" i="4"/>
  <c r="L60" i="4"/>
  <c r="L31" i="4"/>
  <c r="M2" i="4"/>
  <c r="O512" i="4"/>
  <c r="M497" i="4"/>
  <c r="O489" i="4"/>
  <c r="O472" i="4"/>
  <c r="O447" i="4"/>
  <c r="O439" i="4"/>
  <c r="O431" i="4"/>
  <c r="O414" i="4"/>
  <c r="O406" i="4"/>
  <c r="O375" i="4"/>
  <c r="M361" i="4"/>
  <c r="M310" i="4"/>
  <c r="M276" i="4"/>
  <c r="O257" i="4"/>
  <c r="O240" i="4"/>
  <c r="O223" i="4"/>
  <c r="O186" i="4"/>
  <c r="O163" i="4"/>
  <c r="O74" i="4"/>
  <c r="O42" i="4"/>
  <c r="M10" i="4"/>
  <c r="K7" i="4"/>
  <c r="K113" i="4"/>
  <c r="K89" i="4"/>
  <c r="K65" i="4"/>
  <c r="K41" i="4"/>
  <c r="K17" i="4"/>
  <c r="K167" i="4"/>
  <c r="K143" i="4"/>
  <c r="K506" i="4"/>
  <c r="K482" i="4"/>
  <c r="K458" i="4"/>
  <c r="K434" i="4"/>
  <c r="K410" i="4"/>
  <c r="K386" i="4"/>
  <c r="K362" i="4"/>
  <c r="K338" i="4"/>
  <c r="K314" i="4"/>
  <c r="K290" i="4"/>
  <c r="K266" i="4"/>
  <c r="K242" i="4"/>
  <c r="K218" i="4"/>
  <c r="K194" i="4"/>
  <c r="L504" i="4"/>
  <c r="L480" i="4"/>
  <c r="L456" i="4"/>
  <c r="L432" i="4"/>
  <c r="L408" i="4"/>
  <c r="L384" i="4"/>
  <c r="L360" i="4"/>
  <c r="L336" i="4"/>
  <c r="L312" i="4"/>
  <c r="L288" i="4"/>
  <c r="L264" i="4"/>
  <c r="L240" i="4"/>
  <c r="L216" i="4"/>
  <c r="L192" i="4"/>
  <c r="L168" i="4"/>
  <c r="L144" i="4"/>
  <c r="L120" i="4"/>
  <c r="L89" i="4"/>
  <c r="L59" i="4"/>
  <c r="L30" i="4"/>
  <c r="O504" i="4"/>
  <c r="O464" i="4"/>
  <c r="O456" i="4"/>
  <c r="O422" i="4"/>
  <c r="O398" i="4"/>
  <c r="O387" i="4"/>
  <c r="M360" i="4"/>
  <c r="O291" i="4"/>
  <c r="M239" i="4"/>
  <c r="O222" i="4"/>
  <c r="M205" i="4"/>
  <c r="O185" i="4"/>
  <c r="O134" i="4"/>
  <c r="O41" i="4"/>
  <c r="K6" i="4"/>
  <c r="K112" i="4"/>
  <c r="K88" i="4"/>
  <c r="K64" i="4"/>
  <c r="K40" i="4"/>
  <c r="K16" i="4"/>
  <c r="K166" i="4"/>
  <c r="K142" i="4"/>
  <c r="K505" i="4"/>
  <c r="K481" i="4"/>
  <c r="K457" i="4"/>
  <c r="K433" i="4"/>
  <c r="K409" i="4"/>
  <c r="K385" i="4"/>
  <c r="K361" i="4"/>
  <c r="K337" i="4"/>
  <c r="K313" i="4"/>
  <c r="K289" i="4"/>
  <c r="K265" i="4"/>
  <c r="K241" i="4"/>
  <c r="K217" i="4"/>
  <c r="K193" i="4"/>
  <c r="L503" i="4"/>
  <c r="L479" i="4"/>
  <c r="L455" i="4"/>
  <c r="L431" i="4"/>
  <c r="L407" i="4"/>
  <c r="L383" i="4"/>
  <c r="L359" i="4"/>
  <c r="L335" i="4"/>
  <c r="L311" i="4"/>
  <c r="L287" i="4"/>
  <c r="L263" i="4"/>
  <c r="L239" i="4"/>
  <c r="L215" i="4"/>
  <c r="L191" i="4"/>
  <c r="L167" i="4"/>
  <c r="L143" i="4"/>
  <c r="L119" i="4"/>
  <c r="L88" i="4"/>
  <c r="L58" i="4"/>
  <c r="L29" i="4"/>
  <c r="O2" i="4"/>
  <c r="O496" i="4"/>
  <c r="M489" i="4"/>
  <c r="M480" i="4"/>
  <c r="M472" i="4"/>
  <c r="M455" i="4"/>
  <c r="M447" i="4"/>
  <c r="M439" i="4"/>
  <c r="M431" i="4"/>
  <c r="M414" i="4"/>
  <c r="M406" i="4"/>
  <c r="O343" i="4"/>
  <c r="O273" i="4"/>
  <c r="M221" i="4"/>
  <c r="O204" i="4"/>
  <c r="M162" i="4"/>
  <c r="O101" i="4"/>
  <c r="M72" i="4"/>
  <c r="M9" i="4"/>
  <c r="O511" i="4"/>
  <c r="M504" i="4"/>
  <c r="O479" i="4"/>
  <c r="O413" i="4"/>
  <c r="O358" i="4"/>
  <c r="O325" i="4"/>
  <c r="O290" i="4"/>
  <c r="M238" i="4"/>
  <c r="M204" i="4"/>
  <c r="O160" i="4"/>
  <c r="M69" i="4"/>
  <c r="O342" i="4"/>
  <c r="O307" i="4"/>
  <c r="O219" i="4"/>
  <c r="M133" i="4"/>
  <c r="O100" i="4"/>
  <c r="O6" i="4"/>
  <c r="K3" i="4"/>
  <c r="K109" i="4"/>
  <c r="K85" i="4"/>
  <c r="K61" i="4"/>
  <c r="K37" i="4"/>
  <c r="K13" i="4"/>
  <c r="K163" i="4"/>
  <c r="K139" i="4"/>
  <c r="K502" i="4"/>
  <c r="K478" i="4"/>
  <c r="K454" i="4"/>
  <c r="K430" i="4"/>
  <c r="K406" i="4"/>
  <c r="K382" i="4"/>
  <c r="K358" i="4"/>
  <c r="K334" i="4"/>
  <c r="K310" i="4"/>
  <c r="K286" i="4"/>
  <c r="K262" i="4"/>
  <c r="K238" i="4"/>
  <c r="K214" i="4"/>
  <c r="K190" i="4"/>
  <c r="L500" i="4"/>
  <c r="L476" i="4"/>
  <c r="L452" i="4"/>
  <c r="L428" i="4"/>
  <c r="L404" i="4"/>
  <c r="L380" i="4"/>
  <c r="L356" i="4"/>
  <c r="L332" i="4"/>
  <c r="L308" i="4"/>
  <c r="L284" i="4"/>
  <c r="L260" i="4"/>
  <c r="L236" i="4"/>
  <c r="L212" i="4"/>
  <c r="L188" i="4"/>
  <c r="L164" i="4"/>
  <c r="L140" i="4"/>
  <c r="L114" i="4"/>
  <c r="L84" i="4"/>
  <c r="L55" i="4"/>
  <c r="O518" i="4"/>
  <c r="M511" i="4"/>
  <c r="M479" i="4"/>
  <c r="M454" i="4"/>
  <c r="M421" i="4"/>
  <c r="M413" i="4"/>
  <c r="O385" i="4"/>
  <c r="O372" i="4"/>
  <c r="M357" i="4"/>
  <c r="M342" i="4"/>
  <c r="M324" i="4"/>
  <c r="O289" i="4"/>
  <c r="O271" i="4"/>
  <c r="O201" i="4"/>
  <c r="O181" i="4"/>
  <c r="O159" i="4"/>
  <c r="M36" i="4"/>
  <c r="O3" i="4"/>
  <c r="Q519" i="4"/>
  <c r="L15" i="4"/>
  <c r="L39" i="4"/>
  <c r="L63" i="4"/>
  <c r="L87" i="4"/>
  <c r="L111" i="4"/>
  <c r="L19" i="4"/>
  <c r="L43" i="4"/>
  <c r="L67" i="4"/>
  <c r="L91" i="4"/>
  <c r="L20" i="4"/>
  <c r="L44" i="4"/>
  <c r="L68" i="4"/>
  <c r="L92" i="4"/>
  <c r="L116" i="4"/>
  <c r="L21" i="4"/>
  <c r="L45" i="4"/>
  <c r="L69" i="4"/>
  <c r="L93" i="4"/>
  <c r="L117" i="4"/>
  <c r="L22" i="4"/>
  <c r="L46" i="4"/>
  <c r="L70" i="4"/>
  <c r="L94" i="4"/>
  <c r="K132" i="4"/>
  <c r="K108" i="4"/>
  <c r="K84" i="4"/>
  <c r="K60" i="4"/>
  <c r="K36" i="4"/>
  <c r="K186" i="4"/>
  <c r="K162" i="4"/>
  <c r="K138" i="4"/>
  <c r="K501" i="4"/>
  <c r="K477" i="4"/>
  <c r="K453" i="4"/>
  <c r="K429" i="4"/>
  <c r="K405" i="4"/>
  <c r="K381" i="4"/>
  <c r="K357" i="4"/>
  <c r="K333" i="4"/>
  <c r="K309" i="4"/>
  <c r="K285" i="4"/>
  <c r="K261" i="4"/>
  <c r="K237" i="4"/>
  <c r="K213" i="4"/>
  <c r="L499" i="4"/>
  <c r="L475" i="4"/>
  <c r="L451" i="4"/>
  <c r="L427" i="4"/>
  <c r="L403" i="4"/>
  <c r="L379" i="4"/>
  <c r="L355" i="4"/>
  <c r="L331" i="4"/>
  <c r="L307" i="4"/>
  <c r="L283" i="4"/>
  <c r="L259" i="4"/>
  <c r="L235" i="4"/>
  <c r="L211" i="4"/>
  <c r="L187" i="4"/>
  <c r="L163" i="4"/>
  <c r="L139" i="4"/>
  <c r="L113" i="4"/>
  <c r="L83" i="4"/>
  <c r="L54" i="4"/>
  <c r="L25" i="4"/>
  <c r="M503" i="4"/>
  <c r="O495" i="4"/>
  <c r="M471" i="4"/>
  <c r="M463" i="4"/>
  <c r="M438" i="4"/>
  <c r="M429" i="4"/>
  <c r="M405" i="4"/>
  <c r="M396" i="4"/>
  <c r="M385" i="4"/>
  <c r="O371" i="4"/>
  <c r="M323" i="4"/>
  <c r="M306" i="4"/>
  <c r="M289" i="4"/>
  <c r="O253" i="4"/>
  <c r="O218" i="4"/>
  <c r="O67" i="4"/>
  <c r="M3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Q323" i="4"/>
  <c r="Q327" i="4"/>
  <c r="Q331" i="4"/>
  <c r="Q335" i="4"/>
  <c r="Q339" i="4"/>
  <c r="Q61" i="4"/>
  <c r="Q66" i="4"/>
  <c r="Q72" i="4"/>
  <c r="Q77" i="4"/>
  <c r="Q82" i="4"/>
  <c r="Q88" i="4"/>
  <c r="Q93" i="4"/>
  <c r="Q98" i="4"/>
  <c r="Q104" i="4"/>
  <c r="Q109" i="4"/>
  <c r="Q114" i="4"/>
  <c r="Q120" i="4"/>
  <c r="Q125" i="4"/>
  <c r="Q130" i="4"/>
  <c r="Q136" i="4"/>
  <c r="Q141" i="4"/>
  <c r="Q146" i="4"/>
  <c r="Q152" i="4"/>
  <c r="Q157" i="4"/>
  <c r="Q162" i="4"/>
  <c r="Q168" i="4"/>
  <c r="Q173" i="4"/>
  <c r="Q178" i="4"/>
  <c r="Q184" i="4"/>
  <c r="Q189" i="4"/>
  <c r="Q194" i="4"/>
  <c r="Q200" i="4"/>
  <c r="Q205" i="4"/>
  <c r="Q210" i="4"/>
  <c r="Q216" i="4"/>
  <c r="Q221" i="4"/>
  <c r="Q226" i="4"/>
  <c r="Q232" i="4"/>
  <c r="Q237" i="4"/>
  <c r="Q242" i="4"/>
  <c r="Q248" i="4"/>
  <c r="Q253" i="4"/>
  <c r="Q258" i="4"/>
  <c r="Q264" i="4"/>
  <c r="Q269" i="4"/>
  <c r="Q274" i="4"/>
  <c r="Q280" i="4"/>
  <c r="Q285" i="4"/>
  <c r="Q290" i="4"/>
  <c r="Q296" i="4"/>
  <c r="Q301" i="4"/>
  <c r="Q306" i="4"/>
  <c r="Q312" i="4"/>
  <c r="Q317" i="4"/>
  <c r="Q322" i="4"/>
  <c r="Q328" i="4"/>
  <c r="Q333" i="4"/>
  <c r="Q338" i="4"/>
  <c r="Q343" i="4"/>
  <c r="Q347" i="4"/>
  <c r="Q351" i="4"/>
  <c r="Q355" i="4"/>
  <c r="Q359" i="4"/>
  <c r="Q363" i="4"/>
  <c r="Q367" i="4"/>
  <c r="Q371" i="4"/>
  <c r="Q375" i="4"/>
  <c r="Q379" i="4"/>
  <c r="Q383" i="4"/>
  <c r="Q387" i="4"/>
  <c r="Q391" i="4"/>
  <c r="Q395" i="4"/>
  <c r="Q399" i="4"/>
  <c r="Q403" i="4"/>
  <c r="Q407" i="4"/>
  <c r="Q411" i="4"/>
  <c r="Q415" i="4"/>
  <c r="Q419" i="4"/>
  <c r="Q423" i="4"/>
  <c r="Q427" i="4"/>
  <c r="Q431" i="4"/>
  <c r="Q435" i="4"/>
  <c r="Q439" i="4"/>
  <c r="Q443" i="4"/>
  <c r="Q447" i="4"/>
  <c r="Q451" i="4"/>
  <c r="Q455" i="4"/>
  <c r="Q459" i="4"/>
  <c r="Q463" i="4"/>
  <c r="Q467" i="4"/>
  <c r="Q62" i="4"/>
  <c r="Q68" i="4"/>
  <c r="Q73" i="4"/>
  <c r="Q78" i="4"/>
  <c r="Q84" i="4"/>
  <c r="Q89" i="4"/>
  <c r="Q94" i="4"/>
  <c r="Q100" i="4"/>
  <c r="Q105" i="4"/>
  <c r="Q110" i="4"/>
  <c r="Q116" i="4"/>
  <c r="Q121" i="4"/>
  <c r="Q126" i="4"/>
  <c r="Q132" i="4"/>
  <c r="Q137" i="4"/>
  <c r="Q142" i="4"/>
  <c r="Q148" i="4"/>
  <c r="Q153" i="4"/>
  <c r="Q158" i="4"/>
  <c r="Q164" i="4"/>
  <c r="Q169" i="4"/>
  <c r="Q174" i="4"/>
  <c r="Q180" i="4"/>
  <c r="Q185" i="4"/>
  <c r="Q190" i="4"/>
  <c r="Q196" i="4"/>
  <c r="Q201" i="4"/>
  <c r="Q206" i="4"/>
  <c r="Q212" i="4"/>
  <c r="Q217" i="4"/>
  <c r="Q222" i="4"/>
  <c r="Q228" i="4"/>
  <c r="Q233" i="4"/>
  <c r="Q238" i="4"/>
  <c r="Q244" i="4"/>
  <c r="Q249" i="4"/>
  <c r="Q254" i="4"/>
  <c r="Q260" i="4"/>
  <c r="Q265" i="4"/>
  <c r="Q270" i="4"/>
  <c r="Q276" i="4"/>
  <c r="Q281" i="4"/>
  <c r="Q286" i="4"/>
  <c r="Q292" i="4"/>
  <c r="Q297" i="4"/>
  <c r="Q302" i="4"/>
  <c r="Q308" i="4"/>
  <c r="Q313" i="4"/>
  <c r="Q318" i="4"/>
  <c r="Q324" i="4"/>
  <c r="Q329" i="4"/>
  <c r="Q334" i="4"/>
  <c r="Q340" i="4"/>
  <c r="Q344" i="4"/>
  <c r="Q348" i="4"/>
  <c r="Q352" i="4"/>
  <c r="Q356" i="4"/>
  <c r="Q360" i="4"/>
  <c r="Q364" i="4"/>
  <c r="Q368" i="4"/>
  <c r="Q372" i="4"/>
  <c r="Q376" i="4"/>
  <c r="Q380" i="4"/>
  <c r="Q384" i="4"/>
  <c r="Q388" i="4"/>
  <c r="Q392" i="4"/>
  <c r="Q396" i="4"/>
  <c r="Q400" i="4"/>
  <c r="Q404" i="4"/>
  <c r="Q408" i="4"/>
  <c r="Q412" i="4"/>
  <c r="Q416" i="4"/>
  <c r="Q420" i="4"/>
  <c r="Q424" i="4"/>
  <c r="Q428" i="4"/>
  <c r="Q432" i="4"/>
  <c r="Q436" i="4"/>
  <c r="Q440" i="4"/>
  <c r="Q444" i="4"/>
  <c r="Q448" i="4"/>
  <c r="Q452" i="4"/>
  <c r="Q456" i="4"/>
  <c r="Q460" i="4"/>
  <c r="Q464" i="4"/>
  <c r="Q468" i="4"/>
  <c r="Q64" i="4"/>
  <c r="Q69" i="4"/>
  <c r="Q74" i="4"/>
  <c r="Q80" i="4"/>
  <c r="Q85" i="4"/>
  <c r="Q90" i="4"/>
  <c r="Q96" i="4"/>
  <c r="Q101" i="4"/>
  <c r="Q106" i="4"/>
  <c r="Q112" i="4"/>
  <c r="Q117" i="4"/>
  <c r="Q122" i="4"/>
  <c r="Q128" i="4"/>
  <c r="Q133" i="4"/>
  <c r="Q138" i="4"/>
  <c r="Q144" i="4"/>
  <c r="Q149" i="4"/>
  <c r="Q154" i="4"/>
  <c r="Q160" i="4"/>
  <c r="Q165" i="4"/>
  <c r="Q170" i="4"/>
  <c r="Q176" i="4"/>
  <c r="Q181" i="4"/>
  <c r="Q186" i="4"/>
  <c r="Q192" i="4"/>
  <c r="Q197" i="4"/>
  <c r="Q202" i="4"/>
  <c r="Q208" i="4"/>
  <c r="Q213" i="4"/>
  <c r="Q218" i="4"/>
  <c r="Q224" i="4"/>
  <c r="Q229" i="4"/>
  <c r="Q234" i="4"/>
  <c r="Q240" i="4"/>
  <c r="Q245" i="4"/>
  <c r="Q250" i="4"/>
  <c r="Q256" i="4"/>
  <c r="Q261" i="4"/>
  <c r="Q266" i="4"/>
  <c r="Q272" i="4"/>
  <c r="Q277" i="4"/>
  <c r="Q282" i="4"/>
  <c r="Q288" i="4"/>
  <c r="Q293" i="4"/>
  <c r="Q298" i="4"/>
  <c r="Q304" i="4"/>
  <c r="Q309" i="4"/>
  <c r="Q314" i="4"/>
  <c r="Q320" i="4"/>
  <c r="Q325" i="4"/>
  <c r="Q330" i="4"/>
  <c r="Q336" i="4"/>
  <c r="Q341" i="4"/>
  <c r="Q345" i="4"/>
  <c r="Q349" i="4"/>
  <c r="Q353" i="4"/>
  <c r="Q357" i="4"/>
  <c r="Q361" i="4"/>
  <c r="Q365" i="4"/>
  <c r="Q369" i="4"/>
  <c r="Q373" i="4"/>
  <c r="Q377" i="4"/>
  <c r="Q381" i="4"/>
  <c r="Q385" i="4"/>
  <c r="Q389" i="4"/>
  <c r="Q393" i="4"/>
  <c r="Q397" i="4"/>
  <c r="Q401" i="4"/>
  <c r="Q405" i="4"/>
  <c r="Q409" i="4"/>
  <c r="Q413" i="4"/>
  <c r="Q417" i="4"/>
  <c r="Q421" i="4"/>
  <c r="Q425" i="4"/>
  <c r="Q429" i="4"/>
  <c r="Q433" i="4"/>
  <c r="Q437" i="4"/>
  <c r="Q441" i="4"/>
  <c r="Q445" i="4"/>
  <c r="Q449" i="4"/>
  <c r="Q453" i="4"/>
  <c r="Q457" i="4"/>
  <c r="Q461" i="4"/>
  <c r="Q465" i="4"/>
  <c r="Q469" i="4"/>
  <c r="Q57" i="4"/>
  <c r="Q65" i="4"/>
  <c r="Q70" i="4"/>
  <c r="Q76" i="4"/>
  <c r="Q81" i="4"/>
  <c r="Q86" i="4"/>
  <c r="Q92" i="4"/>
  <c r="Q97" i="4"/>
  <c r="Q102" i="4"/>
  <c r="Q108" i="4"/>
  <c r="Q113" i="4"/>
  <c r="Q118" i="4"/>
  <c r="Q124" i="4"/>
  <c r="Q129" i="4"/>
  <c r="Q134" i="4"/>
  <c r="Q140" i="4"/>
  <c r="Q145" i="4"/>
  <c r="Q150" i="4"/>
  <c r="Q156" i="4"/>
  <c r="Q161" i="4"/>
  <c r="Q166" i="4"/>
  <c r="Q172" i="4"/>
  <c r="Q177" i="4"/>
  <c r="Q182" i="4"/>
  <c r="Q188" i="4"/>
  <c r="Q193" i="4"/>
  <c r="Q198" i="4"/>
  <c r="Q204" i="4"/>
  <c r="Q209" i="4"/>
  <c r="Q214" i="4"/>
  <c r="Q220" i="4"/>
  <c r="Q225" i="4"/>
  <c r="Q230" i="4"/>
  <c r="Q236" i="4"/>
  <c r="Q241" i="4"/>
  <c r="Q246" i="4"/>
  <c r="Q252" i="4"/>
  <c r="Q257" i="4"/>
  <c r="Q262" i="4"/>
  <c r="Q268" i="4"/>
  <c r="Q273" i="4"/>
  <c r="Q278" i="4"/>
  <c r="Q284" i="4"/>
  <c r="Q289" i="4"/>
  <c r="Q294" i="4"/>
  <c r="Q300" i="4"/>
  <c r="Q305" i="4"/>
  <c r="Q310" i="4"/>
  <c r="Q316" i="4"/>
  <c r="Q321" i="4"/>
  <c r="Q326" i="4"/>
  <c r="Q332" i="4"/>
  <c r="Q337" i="4"/>
  <c r="Q342" i="4"/>
  <c r="Q346" i="4"/>
  <c r="Q350" i="4"/>
  <c r="Q354" i="4"/>
  <c r="Q358" i="4"/>
  <c r="Q362" i="4"/>
  <c r="Q366" i="4"/>
  <c r="Q370" i="4"/>
  <c r="Q374" i="4"/>
  <c r="Q378" i="4"/>
  <c r="Q382" i="4"/>
  <c r="Q386" i="4"/>
  <c r="Q390" i="4"/>
  <c r="Q394" i="4"/>
  <c r="Q398" i="4"/>
  <c r="Q402" i="4"/>
  <c r="Q406" i="4"/>
  <c r="Q410" i="4"/>
  <c r="Q414" i="4"/>
  <c r="Q418" i="4"/>
  <c r="Q422" i="4"/>
  <c r="Q426" i="4"/>
  <c r="Q430" i="4"/>
  <c r="Q434" i="4"/>
  <c r="Q438" i="4"/>
  <c r="Q442" i="4"/>
  <c r="Q446" i="4"/>
  <c r="Q450" i="4"/>
  <c r="Q454" i="4"/>
  <c r="Q458" i="4"/>
  <c r="Q462" i="4"/>
  <c r="Q466" i="4"/>
  <c r="Q470" i="4"/>
  <c r="Q474" i="4"/>
  <c r="Q478" i="4"/>
  <c r="Q482" i="4"/>
  <c r="Q486" i="4"/>
  <c r="Q490" i="4"/>
  <c r="Q494" i="4"/>
  <c r="Q498" i="4"/>
  <c r="Q502" i="4"/>
  <c r="Q506" i="4"/>
  <c r="Q510" i="4"/>
  <c r="Q514" i="4"/>
  <c r="Q518" i="4"/>
  <c r="Q2" i="4"/>
  <c r="Q513" i="4"/>
  <c r="Q508" i="4"/>
  <c r="Q503" i="4"/>
  <c r="Q497" i="4"/>
  <c r="Q492" i="4"/>
  <c r="Q487" i="4"/>
  <c r="Q481" i="4"/>
  <c r="Q476" i="4"/>
  <c r="Q471" i="4"/>
  <c r="Q517" i="4"/>
  <c r="Q512" i="4"/>
  <c r="Q507" i="4"/>
  <c r="Q501" i="4"/>
  <c r="Q496" i="4"/>
  <c r="Q491" i="4"/>
  <c r="Q485" i="4"/>
  <c r="Q480" i="4"/>
  <c r="Q475" i="4"/>
  <c r="Q516" i="4"/>
  <c r="Q511" i="4"/>
  <c r="Q505" i="4"/>
  <c r="Q500" i="4"/>
  <c r="Q495" i="4"/>
  <c r="Q489" i="4"/>
  <c r="Q484" i="4"/>
  <c r="Q479" i="4"/>
  <c r="Q473" i="4"/>
  <c r="Q515" i="4"/>
  <c r="Q509" i="4"/>
  <c r="Q504" i="4"/>
  <c r="Q499" i="4"/>
  <c r="Q493" i="4"/>
  <c r="Q488" i="4"/>
  <c r="Q483" i="4"/>
  <c r="Q477" i="4"/>
  <c r="Q472" i="4"/>
  <c r="Q519" i="3"/>
  <c r="Q515" i="3"/>
  <c r="Q511" i="3"/>
  <c r="Q507" i="3"/>
  <c r="Q503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8" i="3"/>
  <c r="Q333" i="3"/>
  <c r="Q328" i="3"/>
  <c r="Q322" i="3"/>
  <c r="Q317" i="3"/>
  <c r="Q312" i="3"/>
  <c r="Q306" i="3"/>
  <c r="Q301" i="3"/>
  <c r="Q296" i="3"/>
  <c r="Q290" i="3"/>
  <c r="Q285" i="3"/>
  <c r="Q280" i="3"/>
  <c r="Q274" i="3"/>
  <c r="Q269" i="3"/>
  <c r="Q264" i="3"/>
  <c r="Q258" i="3"/>
  <c r="Q253" i="3"/>
  <c r="Q248" i="3"/>
  <c r="Q242" i="3"/>
  <c r="Q237" i="3"/>
  <c r="Q232" i="3"/>
  <c r="Q226" i="3"/>
  <c r="Q221" i="3"/>
  <c r="Q216" i="3"/>
  <c r="Q210" i="3"/>
  <c r="Q205" i="3"/>
  <c r="Q200" i="3"/>
  <c r="Q194" i="3"/>
  <c r="Q189" i="3"/>
  <c r="Q184" i="3"/>
  <c r="Q178" i="3"/>
  <c r="Q173" i="3"/>
  <c r="Q168" i="3"/>
  <c r="Q162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43" i="3"/>
  <c r="Q247" i="3"/>
  <c r="Q251" i="3"/>
  <c r="Q255" i="3"/>
  <c r="Q259" i="3"/>
  <c r="Q263" i="3"/>
  <c r="Q267" i="3"/>
  <c r="Q271" i="3"/>
  <c r="Q275" i="3"/>
  <c r="Q279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518" i="3"/>
  <c r="Q514" i="3"/>
  <c r="Q510" i="3"/>
  <c r="Q506" i="3"/>
  <c r="Q502" i="3"/>
  <c r="Q498" i="3"/>
  <c r="Q494" i="3"/>
  <c r="Q490" i="3"/>
  <c r="Q486" i="3"/>
  <c r="Q482" i="3"/>
  <c r="Q478" i="3"/>
  <c r="Q474" i="3"/>
  <c r="Q470" i="3"/>
  <c r="Q466" i="3"/>
  <c r="Q462" i="3"/>
  <c r="Q458" i="3"/>
  <c r="Q454" i="3"/>
  <c r="Q450" i="3"/>
  <c r="Q446" i="3"/>
  <c r="Q442" i="3"/>
  <c r="Q438" i="3"/>
  <c r="Q434" i="3"/>
  <c r="Q430" i="3"/>
  <c r="Q426" i="3"/>
  <c r="Q422" i="3"/>
  <c r="Q418" i="3"/>
  <c r="Q414" i="3"/>
  <c r="Q410" i="3"/>
  <c r="Q406" i="3"/>
  <c r="Q402" i="3"/>
  <c r="Q398" i="3"/>
  <c r="Q394" i="3"/>
  <c r="Q390" i="3"/>
  <c r="Q386" i="3"/>
  <c r="Q382" i="3"/>
  <c r="Q378" i="3"/>
  <c r="Q374" i="3"/>
  <c r="Q370" i="3"/>
  <c r="Q366" i="3"/>
  <c r="Q362" i="3"/>
  <c r="Q358" i="3"/>
  <c r="Q354" i="3"/>
  <c r="Q350" i="3"/>
  <c r="Q346" i="3"/>
  <c r="Q342" i="3"/>
  <c r="Q337" i="3"/>
  <c r="Q332" i="3"/>
  <c r="Q326" i="3"/>
  <c r="Q321" i="3"/>
  <c r="Q316" i="3"/>
  <c r="Q310" i="3"/>
  <c r="Q305" i="3"/>
  <c r="Q300" i="3"/>
  <c r="Q294" i="3"/>
  <c r="Q289" i="3"/>
  <c r="Q284" i="3"/>
  <c r="Q278" i="3"/>
  <c r="Q273" i="3"/>
  <c r="Q268" i="3"/>
  <c r="Q262" i="3"/>
  <c r="Q257" i="3"/>
  <c r="Q252" i="3"/>
  <c r="Q246" i="3"/>
  <c r="Q241" i="3"/>
  <c r="Q236" i="3"/>
  <c r="Q230" i="3"/>
  <c r="Q225" i="3"/>
  <c r="Q220" i="3"/>
  <c r="Q214" i="3"/>
  <c r="Q209" i="3"/>
  <c r="Q204" i="3"/>
  <c r="Q198" i="3"/>
  <c r="Q193" i="3"/>
  <c r="Q188" i="3"/>
  <c r="Q182" i="3"/>
  <c r="Q177" i="3"/>
  <c r="Q172" i="3"/>
  <c r="Q166" i="3"/>
  <c r="Q161" i="3"/>
  <c r="Q517" i="3"/>
  <c r="Q513" i="3"/>
  <c r="Q509" i="3"/>
  <c r="Q505" i="3"/>
  <c r="Q501" i="3"/>
  <c r="Q497" i="3"/>
  <c r="Q493" i="3"/>
  <c r="Q489" i="3"/>
  <c r="Q485" i="3"/>
  <c r="Q481" i="3"/>
  <c r="Q477" i="3"/>
  <c r="Q473" i="3"/>
  <c r="Q469" i="3"/>
  <c r="Q465" i="3"/>
  <c r="Q461" i="3"/>
  <c r="Q457" i="3"/>
  <c r="Q453" i="3"/>
  <c r="Q449" i="3"/>
  <c r="Q445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6" i="3"/>
  <c r="Q330" i="3"/>
  <c r="Q325" i="3"/>
  <c r="Q320" i="3"/>
  <c r="Q314" i="3"/>
  <c r="Q309" i="3"/>
  <c r="Q304" i="3"/>
  <c r="Q298" i="3"/>
  <c r="Q293" i="3"/>
  <c r="Q288" i="3"/>
  <c r="Q282" i="3"/>
  <c r="Q277" i="3"/>
  <c r="Q272" i="3"/>
  <c r="Q266" i="3"/>
  <c r="Q261" i="3"/>
  <c r="Q256" i="3"/>
  <c r="Q250" i="3"/>
  <c r="Q245" i="3"/>
  <c r="Q240" i="3"/>
  <c r="Q234" i="3"/>
  <c r="Q229" i="3"/>
  <c r="Q224" i="3"/>
  <c r="Q218" i="3"/>
  <c r="Q213" i="3"/>
  <c r="Q208" i="3"/>
  <c r="Q202" i="3"/>
  <c r="Q197" i="3"/>
  <c r="Q192" i="3"/>
  <c r="Q186" i="3"/>
  <c r="Q181" i="3"/>
  <c r="Q176" i="3"/>
  <c r="Q170" i="3"/>
  <c r="Q165" i="3"/>
  <c r="Q160" i="3"/>
  <c r="Q2" i="3"/>
  <c r="Q516" i="3"/>
  <c r="Q512" i="3"/>
  <c r="Q508" i="3"/>
  <c r="Q504" i="3"/>
  <c r="Q500" i="3"/>
  <c r="Q496" i="3"/>
  <c r="Q492" i="3"/>
  <c r="Q488" i="3"/>
  <c r="Q484" i="3"/>
  <c r="Q480" i="3"/>
  <c r="Q476" i="3"/>
  <c r="Q472" i="3"/>
  <c r="Q468" i="3"/>
  <c r="Q464" i="3"/>
  <c r="Q460" i="3"/>
  <c r="Q456" i="3"/>
  <c r="Q452" i="3"/>
  <c r="Q448" i="3"/>
  <c r="Q444" i="3"/>
  <c r="Q440" i="3"/>
  <c r="Q436" i="3"/>
  <c r="Q432" i="3"/>
  <c r="Q428" i="3"/>
  <c r="Q424" i="3"/>
  <c r="Q420" i="3"/>
  <c r="Q416" i="3"/>
  <c r="Q412" i="3"/>
  <c r="Q408" i="3"/>
  <c r="Q404" i="3"/>
  <c r="Q400" i="3"/>
  <c r="Q396" i="3"/>
  <c r="Q392" i="3"/>
  <c r="Q388" i="3"/>
  <c r="Q384" i="3"/>
  <c r="Q380" i="3"/>
  <c r="Q376" i="3"/>
  <c r="Q372" i="3"/>
  <c r="Q368" i="3"/>
  <c r="Q364" i="3"/>
  <c r="Q360" i="3"/>
  <c r="Q356" i="3"/>
  <c r="Q352" i="3"/>
  <c r="Q348" i="3"/>
  <c r="Q344" i="3"/>
  <c r="Q340" i="3"/>
  <c r="Q334" i="3"/>
  <c r="Q329" i="3"/>
  <c r="Q324" i="3"/>
  <c r="Q318" i="3"/>
  <c r="Q313" i="3"/>
  <c r="Q308" i="3"/>
  <c r="Q302" i="3"/>
  <c r="Q297" i="3"/>
  <c r="Q292" i="3"/>
  <c r="Q286" i="3"/>
  <c r="Q281" i="3"/>
  <c r="Q276" i="3"/>
  <c r="Q270" i="3"/>
  <c r="Q265" i="3"/>
  <c r="Q260" i="3"/>
  <c r="Q254" i="3"/>
  <c r="Q249" i="3"/>
  <c r="Q244" i="3"/>
  <c r="Q238" i="3"/>
  <c r="Q233" i="3"/>
  <c r="Q228" i="3"/>
  <c r="Q222" i="3"/>
  <c r="Q217" i="3"/>
  <c r="Q212" i="3"/>
  <c r="Q206" i="3"/>
  <c r="Q201" i="3"/>
  <c r="Q196" i="3"/>
  <c r="Q190" i="3"/>
  <c r="Q185" i="3"/>
  <c r="Q180" i="3"/>
  <c r="Q174" i="3"/>
  <c r="Q169" i="3"/>
  <c r="Q164" i="3"/>
  <c r="Q158" i="3"/>
  <c r="E523" i="2"/>
  <c r="I523" i="2"/>
  <c r="L523" i="2"/>
  <c r="Q523" i="2"/>
  <c r="T523" i="2"/>
  <c r="W523" i="2"/>
  <c r="B523" i="2"/>
  <c r="X519" i="2"/>
  <c r="Y519" i="2" s="1"/>
  <c r="U519" i="2"/>
  <c r="V519" i="2" s="1"/>
  <c r="R519" i="2"/>
  <c r="S519" i="2" s="1"/>
  <c r="O519" i="2"/>
  <c r="P519" i="2" s="1"/>
  <c r="M519" i="2"/>
  <c r="J519" i="2"/>
  <c r="K519" i="2" s="1"/>
  <c r="F519" i="2"/>
  <c r="G519" i="2" s="1"/>
  <c r="C519" i="2"/>
  <c r="D519" i="2" s="1"/>
  <c r="X518" i="2"/>
  <c r="Y518" i="2" s="1"/>
  <c r="U518" i="2"/>
  <c r="V518" i="2" s="1"/>
  <c r="R518" i="2"/>
  <c r="S518" i="2" s="1"/>
  <c r="O518" i="2"/>
  <c r="P518" i="2" s="1"/>
  <c r="M518" i="2"/>
  <c r="N518" i="2" s="1"/>
  <c r="J518" i="2"/>
  <c r="K518" i="2" s="1"/>
  <c r="F518" i="2"/>
  <c r="G518" i="2" s="1"/>
  <c r="C518" i="2"/>
  <c r="D518" i="2" s="1"/>
  <c r="X517" i="2"/>
  <c r="Y517" i="2" s="1"/>
  <c r="U517" i="2"/>
  <c r="V517" i="2" s="1"/>
  <c r="R517" i="2"/>
  <c r="S517" i="2" s="1"/>
  <c r="O517" i="2"/>
  <c r="P517" i="2" s="1"/>
  <c r="M517" i="2"/>
  <c r="N517" i="2" s="1"/>
  <c r="J517" i="2"/>
  <c r="K517" i="2" s="1"/>
  <c r="F517" i="2"/>
  <c r="G517" i="2" s="1"/>
  <c r="C517" i="2"/>
  <c r="D517" i="2" s="1"/>
  <c r="X516" i="2"/>
  <c r="Y516" i="2" s="1"/>
  <c r="U516" i="2"/>
  <c r="V516" i="2" s="1"/>
  <c r="R516" i="2"/>
  <c r="S516" i="2" s="1"/>
  <c r="P516" i="2"/>
  <c r="O516" i="2"/>
  <c r="M516" i="2"/>
  <c r="N516" i="2" s="1"/>
  <c r="J516" i="2"/>
  <c r="K516" i="2" s="1"/>
  <c r="F516" i="2"/>
  <c r="G516" i="2" s="1"/>
  <c r="C516" i="2"/>
  <c r="D516" i="2" s="1"/>
  <c r="X515" i="2"/>
  <c r="Y515" i="2" s="1"/>
  <c r="U515" i="2"/>
  <c r="V515" i="2" s="1"/>
  <c r="R515" i="2"/>
  <c r="S515" i="2" s="1"/>
  <c r="O515" i="2"/>
  <c r="P515" i="2" s="1"/>
  <c r="M515" i="2"/>
  <c r="N515" i="2" s="1"/>
  <c r="J515" i="2"/>
  <c r="K515" i="2" s="1"/>
  <c r="F515" i="2"/>
  <c r="G515" i="2" s="1"/>
  <c r="C515" i="2"/>
  <c r="D515" i="2" s="1"/>
  <c r="X514" i="2"/>
  <c r="Y514" i="2" s="1"/>
  <c r="U514" i="2"/>
  <c r="V514" i="2" s="1"/>
  <c r="R514" i="2"/>
  <c r="S514" i="2" s="1"/>
  <c r="O514" i="2"/>
  <c r="P514" i="2" s="1"/>
  <c r="M514" i="2"/>
  <c r="N514" i="2" s="1"/>
  <c r="J514" i="2"/>
  <c r="K514" i="2" s="1"/>
  <c r="F514" i="2"/>
  <c r="G514" i="2" s="1"/>
  <c r="C514" i="2"/>
  <c r="D514" i="2" s="1"/>
  <c r="X513" i="2"/>
  <c r="Y513" i="2" s="1"/>
  <c r="U513" i="2"/>
  <c r="V513" i="2" s="1"/>
  <c r="R513" i="2"/>
  <c r="S513" i="2" s="1"/>
  <c r="O513" i="2"/>
  <c r="P513" i="2" s="1"/>
  <c r="M513" i="2"/>
  <c r="N513" i="2" s="1"/>
  <c r="J513" i="2"/>
  <c r="K513" i="2" s="1"/>
  <c r="F513" i="2"/>
  <c r="G513" i="2" s="1"/>
  <c r="C513" i="2"/>
  <c r="D513" i="2" s="1"/>
  <c r="X512" i="2"/>
  <c r="Y512" i="2" s="1"/>
  <c r="U512" i="2"/>
  <c r="V512" i="2" s="1"/>
  <c r="R512" i="2"/>
  <c r="S512" i="2" s="1"/>
  <c r="O512" i="2"/>
  <c r="P512" i="2" s="1"/>
  <c r="M512" i="2"/>
  <c r="N512" i="2" s="1"/>
  <c r="J512" i="2"/>
  <c r="K512" i="2" s="1"/>
  <c r="F512" i="2"/>
  <c r="G512" i="2" s="1"/>
  <c r="C512" i="2"/>
  <c r="D512" i="2" s="1"/>
  <c r="X511" i="2"/>
  <c r="Y511" i="2" s="1"/>
  <c r="U511" i="2"/>
  <c r="V511" i="2" s="1"/>
  <c r="R511" i="2"/>
  <c r="S511" i="2" s="1"/>
  <c r="O511" i="2"/>
  <c r="P511" i="2" s="1"/>
  <c r="M511" i="2"/>
  <c r="N511" i="2" s="1"/>
  <c r="J511" i="2"/>
  <c r="K511" i="2" s="1"/>
  <c r="F511" i="2"/>
  <c r="G511" i="2" s="1"/>
  <c r="C511" i="2"/>
  <c r="D511" i="2" s="1"/>
  <c r="X510" i="2"/>
  <c r="Y510" i="2" s="1"/>
  <c r="U510" i="2"/>
  <c r="V510" i="2" s="1"/>
  <c r="R510" i="2"/>
  <c r="S510" i="2" s="1"/>
  <c r="O510" i="2"/>
  <c r="P510" i="2" s="1"/>
  <c r="M510" i="2"/>
  <c r="N510" i="2" s="1"/>
  <c r="J510" i="2"/>
  <c r="K510" i="2" s="1"/>
  <c r="F510" i="2"/>
  <c r="G510" i="2" s="1"/>
  <c r="C510" i="2"/>
  <c r="D510" i="2" s="1"/>
  <c r="X509" i="2"/>
  <c r="Y509" i="2" s="1"/>
  <c r="U509" i="2"/>
  <c r="V509" i="2" s="1"/>
  <c r="R509" i="2"/>
  <c r="S509" i="2" s="1"/>
  <c r="O509" i="2"/>
  <c r="P509" i="2" s="1"/>
  <c r="M509" i="2"/>
  <c r="N509" i="2" s="1"/>
  <c r="J509" i="2"/>
  <c r="K509" i="2" s="1"/>
  <c r="F509" i="2"/>
  <c r="G509" i="2" s="1"/>
  <c r="C509" i="2"/>
  <c r="D509" i="2" s="1"/>
  <c r="X508" i="2"/>
  <c r="Y508" i="2" s="1"/>
  <c r="V508" i="2"/>
  <c r="U508" i="2"/>
  <c r="R508" i="2"/>
  <c r="S508" i="2" s="1"/>
  <c r="O508" i="2"/>
  <c r="P508" i="2" s="1"/>
  <c r="M508" i="2"/>
  <c r="N508" i="2" s="1"/>
  <c r="J508" i="2"/>
  <c r="K508" i="2" s="1"/>
  <c r="F508" i="2"/>
  <c r="G508" i="2" s="1"/>
  <c r="C508" i="2"/>
  <c r="D508" i="2" s="1"/>
  <c r="X507" i="2"/>
  <c r="Y507" i="2" s="1"/>
  <c r="U507" i="2"/>
  <c r="V507" i="2" s="1"/>
  <c r="R507" i="2"/>
  <c r="S507" i="2" s="1"/>
  <c r="O507" i="2"/>
  <c r="P507" i="2" s="1"/>
  <c r="M507" i="2"/>
  <c r="N507" i="2" s="1"/>
  <c r="J507" i="2"/>
  <c r="K507" i="2" s="1"/>
  <c r="F507" i="2"/>
  <c r="G507" i="2" s="1"/>
  <c r="C507" i="2"/>
  <c r="D507" i="2" s="1"/>
  <c r="X506" i="2"/>
  <c r="Y506" i="2" s="1"/>
  <c r="U506" i="2"/>
  <c r="V506" i="2" s="1"/>
  <c r="R506" i="2"/>
  <c r="S506" i="2" s="1"/>
  <c r="O506" i="2"/>
  <c r="P506" i="2" s="1"/>
  <c r="M506" i="2"/>
  <c r="N506" i="2" s="1"/>
  <c r="J506" i="2"/>
  <c r="K506" i="2" s="1"/>
  <c r="F506" i="2"/>
  <c r="G506" i="2" s="1"/>
  <c r="C506" i="2"/>
  <c r="D506" i="2" s="1"/>
  <c r="X505" i="2"/>
  <c r="Y505" i="2" s="1"/>
  <c r="U505" i="2"/>
  <c r="V505" i="2" s="1"/>
  <c r="R505" i="2"/>
  <c r="S505" i="2" s="1"/>
  <c r="O505" i="2"/>
  <c r="P505" i="2" s="1"/>
  <c r="M505" i="2"/>
  <c r="N505" i="2" s="1"/>
  <c r="J505" i="2"/>
  <c r="K505" i="2" s="1"/>
  <c r="F505" i="2"/>
  <c r="G505" i="2" s="1"/>
  <c r="C505" i="2"/>
  <c r="D505" i="2" s="1"/>
  <c r="X504" i="2"/>
  <c r="Y504" i="2" s="1"/>
  <c r="U504" i="2"/>
  <c r="V504" i="2" s="1"/>
  <c r="R504" i="2"/>
  <c r="S504" i="2" s="1"/>
  <c r="O504" i="2"/>
  <c r="P504" i="2" s="1"/>
  <c r="M504" i="2"/>
  <c r="N504" i="2" s="1"/>
  <c r="J504" i="2"/>
  <c r="K504" i="2" s="1"/>
  <c r="F504" i="2"/>
  <c r="G504" i="2" s="1"/>
  <c r="C504" i="2"/>
  <c r="D504" i="2" s="1"/>
  <c r="X503" i="2"/>
  <c r="Y503" i="2" s="1"/>
  <c r="U503" i="2"/>
  <c r="V503" i="2" s="1"/>
  <c r="R503" i="2"/>
  <c r="S503" i="2" s="1"/>
  <c r="O503" i="2"/>
  <c r="P503" i="2" s="1"/>
  <c r="M503" i="2"/>
  <c r="N503" i="2" s="1"/>
  <c r="J503" i="2"/>
  <c r="K503" i="2" s="1"/>
  <c r="F503" i="2"/>
  <c r="G503" i="2" s="1"/>
  <c r="C503" i="2"/>
  <c r="D503" i="2" s="1"/>
  <c r="X502" i="2"/>
  <c r="Y502" i="2" s="1"/>
  <c r="U502" i="2"/>
  <c r="V502" i="2" s="1"/>
  <c r="R502" i="2"/>
  <c r="S502" i="2" s="1"/>
  <c r="O502" i="2"/>
  <c r="P502" i="2" s="1"/>
  <c r="M502" i="2"/>
  <c r="N502" i="2" s="1"/>
  <c r="J502" i="2"/>
  <c r="K502" i="2" s="1"/>
  <c r="F502" i="2"/>
  <c r="G502" i="2" s="1"/>
  <c r="C502" i="2"/>
  <c r="D502" i="2" s="1"/>
  <c r="X501" i="2"/>
  <c r="Y501" i="2" s="1"/>
  <c r="U501" i="2"/>
  <c r="V501" i="2" s="1"/>
  <c r="R501" i="2"/>
  <c r="S501" i="2" s="1"/>
  <c r="O501" i="2"/>
  <c r="P501" i="2" s="1"/>
  <c r="M501" i="2"/>
  <c r="N501" i="2" s="1"/>
  <c r="J501" i="2"/>
  <c r="K501" i="2" s="1"/>
  <c r="F501" i="2"/>
  <c r="G501" i="2" s="1"/>
  <c r="C501" i="2"/>
  <c r="D501" i="2" s="1"/>
  <c r="X500" i="2"/>
  <c r="Y500" i="2" s="1"/>
  <c r="V500" i="2"/>
  <c r="U500" i="2"/>
  <c r="R500" i="2"/>
  <c r="S500" i="2" s="1"/>
  <c r="O500" i="2"/>
  <c r="P500" i="2" s="1"/>
  <c r="M500" i="2"/>
  <c r="N500" i="2" s="1"/>
  <c r="J500" i="2"/>
  <c r="K500" i="2" s="1"/>
  <c r="F500" i="2"/>
  <c r="G500" i="2" s="1"/>
  <c r="C500" i="2"/>
  <c r="D500" i="2" s="1"/>
  <c r="X499" i="2"/>
  <c r="Y499" i="2" s="1"/>
  <c r="U499" i="2"/>
  <c r="V499" i="2" s="1"/>
  <c r="R499" i="2"/>
  <c r="S499" i="2" s="1"/>
  <c r="O499" i="2"/>
  <c r="P499" i="2" s="1"/>
  <c r="M499" i="2"/>
  <c r="N499" i="2" s="1"/>
  <c r="J499" i="2"/>
  <c r="K499" i="2" s="1"/>
  <c r="F499" i="2"/>
  <c r="G499" i="2" s="1"/>
  <c r="D499" i="2"/>
  <c r="C499" i="2"/>
  <c r="X498" i="2"/>
  <c r="Y498" i="2" s="1"/>
  <c r="U498" i="2"/>
  <c r="V498" i="2" s="1"/>
  <c r="R498" i="2"/>
  <c r="S498" i="2" s="1"/>
  <c r="O498" i="2"/>
  <c r="P498" i="2" s="1"/>
  <c r="M498" i="2"/>
  <c r="N498" i="2" s="1"/>
  <c r="J498" i="2"/>
  <c r="K498" i="2" s="1"/>
  <c r="F498" i="2"/>
  <c r="G498" i="2" s="1"/>
  <c r="D498" i="2"/>
  <c r="C498" i="2"/>
  <c r="X497" i="2"/>
  <c r="Y497" i="2" s="1"/>
  <c r="U497" i="2"/>
  <c r="V497" i="2" s="1"/>
  <c r="R497" i="2"/>
  <c r="S497" i="2" s="1"/>
  <c r="O497" i="2"/>
  <c r="P497" i="2" s="1"/>
  <c r="M497" i="2"/>
  <c r="N497" i="2" s="1"/>
  <c r="J497" i="2"/>
  <c r="K497" i="2" s="1"/>
  <c r="F497" i="2"/>
  <c r="G497" i="2" s="1"/>
  <c r="C497" i="2"/>
  <c r="D497" i="2" s="1"/>
  <c r="X496" i="2"/>
  <c r="Y496" i="2" s="1"/>
  <c r="U496" i="2"/>
  <c r="V496" i="2" s="1"/>
  <c r="R496" i="2"/>
  <c r="S496" i="2" s="1"/>
  <c r="O496" i="2"/>
  <c r="P496" i="2" s="1"/>
  <c r="M496" i="2"/>
  <c r="N496" i="2" s="1"/>
  <c r="J496" i="2"/>
  <c r="K496" i="2" s="1"/>
  <c r="F496" i="2"/>
  <c r="G496" i="2" s="1"/>
  <c r="C496" i="2"/>
  <c r="D496" i="2" s="1"/>
  <c r="X495" i="2"/>
  <c r="Y495" i="2" s="1"/>
  <c r="U495" i="2"/>
  <c r="V495" i="2" s="1"/>
  <c r="R495" i="2"/>
  <c r="S495" i="2" s="1"/>
  <c r="O495" i="2"/>
  <c r="P495" i="2" s="1"/>
  <c r="M495" i="2"/>
  <c r="N495" i="2" s="1"/>
  <c r="J495" i="2"/>
  <c r="K495" i="2" s="1"/>
  <c r="F495" i="2"/>
  <c r="G495" i="2" s="1"/>
  <c r="C495" i="2"/>
  <c r="D495" i="2" s="1"/>
  <c r="X494" i="2"/>
  <c r="Y494" i="2" s="1"/>
  <c r="U494" i="2"/>
  <c r="V494" i="2" s="1"/>
  <c r="R494" i="2"/>
  <c r="S494" i="2" s="1"/>
  <c r="O494" i="2"/>
  <c r="P494" i="2" s="1"/>
  <c r="M494" i="2"/>
  <c r="N494" i="2" s="1"/>
  <c r="J494" i="2"/>
  <c r="K494" i="2" s="1"/>
  <c r="F494" i="2"/>
  <c r="G494" i="2" s="1"/>
  <c r="C494" i="2"/>
  <c r="D494" i="2" s="1"/>
  <c r="X493" i="2"/>
  <c r="Y493" i="2" s="1"/>
  <c r="U493" i="2"/>
  <c r="V493" i="2" s="1"/>
  <c r="R493" i="2"/>
  <c r="S493" i="2" s="1"/>
  <c r="O493" i="2"/>
  <c r="P493" i="2" s="1"/>
  <c r="M493" i="2"/>
  <c r="N493" i="2" s="1"/>
  <c r="J493" i="2"/>
  <c r="K493" i="2" s="1"/>
  <c r="F493" i="2"/>
  <c r="G493" i="2" s="1"/>
  <c r="C493" i="2"/>
  <c r="D493" i="2" s="1"/>
  <c r="X492" i="2"/>
  <c r="Y492" i="2" s="1"/>
  <c r="U492" i="2"/>
  <c r="V492" i="2" s="1"/>
  <c r="R492" i="2"/>
  <c r="S492" i="2" s="1"/>
  <c r="O492" i="2"/>
  <c r="P492" i="2" s="1"/>
  <c r="M492" i="2"/>
  <c r="N492" i="2" s="1"/>
  <c r="K492" i="2"/>
  <c r="J492" i="2"/>
  <c r="F492" i="2"/>
  <c r="G492" i="2" s="1"/>
  <c r="C492" i="2"/>
  <c r="D492" i="2" s="1"/>
  <c r="X491" i="2"/>
  <c r="Y491" i="2" s="1"/>
  <c r="U491" i="2"/>
  <c r="V491" i="2" s="1"/>
  <c r="R491" i="2"/>
  <c r="S491" i="2" s="1"/>
  <c r="O491" i="2"/>
  <c r="P491" i="2" s="1"/>
  <c r="M491" i="2"/>
  <c r="N491" i="2" s="1"/>
  <c r="J491" i="2"/>
  <c r="K491" i="2" s="1"/>
  <c r="F491" i="2"/>
  <c r="G491" i="2" s="1"/>
  <c r="C491" i="2"/>
  <c r="D491" i="2" s="1"/>
  <c r="X490" i="2"/>
  <c r="Y490" i="2" s="1"/>
  <c r="U490" i="2"/>
  <c r="V490" i="2" s="1"/>
  <c r="R490" i="2"/>
  <c r="S490" i="2" s="1"/>
  <c r="O490" i="2"/>
  <c r="P490" i="2" s="1"/>
  <c r="M490" i="2"/>
  <c r="N490" i="2" s="1"/>
  <c r="J490" i="2"/>
  <c r="K490" i="2" s="1"/>
  <c r="F490" i="2"/>
  <c r="G490" i="2" s="1"/>
  <c r="C490" i="2"/>
  <c r="D490" i="2" s="1"/>
  <c r="X489" i="2"/>
  <c r="Y489" i="2" s="1"/>
  <c r="U489" i="2"/>
  <c r="V489" i="2" s="1"/>
  <c r="R489" i="2"/>
  <c r="S489" i="2" s="1"/>
  <c r="O489" i="2"/>
  <c r="P489" i="2" s="1"/>
  <c r="M489" i="2"/>
  <c r="N489" i="2" s="1"/>
  <c r="J489" i="2"/>
  <c r="K489" i="2" s="1"/>
  <c r="F489" i="2"/>
  <c r="G489" i="2" s="1"/>
  <c r="C489" i="2"/>
  <c r="D489" i="2" s="1"/>
  <c r="X488" i="2"/>
  <c r="Y488" i="2" s="1"/>
  <c r="U488" i="2"/>
  <c r="V488" i="2" s="1"/>
  <c r="R488" i="2"/>
  <c r="S488" i="2" s="1"/>
  <c r="O488" i="2"/>
  <c r="P488" i="2" s="1"/>
  <c r="M488" i="2"/>
  <c r="N488" i="2" s="1"/>
  <c r="J488" i="2"/>
  <c r="K488" i="2" s="1"/>
  <c r="F488" i="2"/>
  <c r="G488" i="2" s="1"/>
  <c r="C488" i="2"/>
  <c r="D488" i="2" s="1"/>
  <c r="X487" i="2"/>
  <c r="Y487" i="2" s="1"/>
  <c r="U487" i="2"/>
  <c r="V487" i="2" s="1"/>
  <c r="R487" i="2"/>
  <c r="S487" i="2" s="1"/>
  <c r="O487" i="2"/>
  <c r="P487" i="2" s="1"/>
  <c r="M487" i="2"/>
  <c r="N487" i="2" s="1"/>
  <c r="J487" i="2"/>
  <c r="K487" i="2" s="1"/>
  <c r="F487" i="2"/>
  <c r="G487" i="2" s="1"/>
  <c r="C487" i="2"/>
  <c r="D487" i="2" s="1"/>
  <c r="X486" i="2"/>
  <c r="Y486" i="2" s="1"/>
  <c r="U486" i="2"/>
  <c r="V486" i="2" s="1"/>
  <c r="R486" i="2"/>
  <c r="S486" i="2" s="1"/>
  <c r="O486" i="2"/>
  <c r="P486" i="2" s="1"/>
  <c r="M486" i="2"/>
  <c r="N486" i="2" s="1"/>
  <c r="J486" i="2"/>
  <c r="K486" i="2" s="1"/>
  <c r="F486" i="2"/>
  <c r="G486" i="2" s="1"/>
  <c r="C486" i="2"/>
  <c r="D486" i="2" s="1"/>
  <c r="X485" i="2"/>
  <c r="Y485" i="2" s="1"/>
  <c r="U485" i="2"/>
  <c r="V485" i="2" s="1"/>
  <c r="R485" i="2"/>
  <c r="S485" i="2" s="1"/>
  <c r="O485" i="2"/>
  <c r="P485" i="2" s="1"/>
  <c r="M485" i="2"/>
  <c r="N485" i="2" s="1"/>
  <c r="J485" i="2"/>
  <c r="K485" i="2" s="1"/>
  <c r="F485" i="2"/>
  <c r="G485" i="2" s="1"/>
  <c r="C485" i="2"/>
  <c r="D485" i="2" s="1"/>
  <c r="X484" i="2"/>
  <c r="Y484" i="2" s="1"/>
  <c r="U484" i="2"/>
  <c r="V484" i="2" s="1"/>
  <c r="R484" i="2"/>
  <c r="S484" i="2" s="1"/>
  <c r="O484" i="2"/>
  <c r="P484" i="2" s="1"/>
  <c r="M484" i="2"/>
  <c r="N484" i="2" s="1"/>
  <c r="K484" i="2"/>
  <c r="J484" i="2"/>
  <c r="F484" i="2"/>
  <c r="G484" i="2" s="1"/>
  <c r="C484" i="2"/>
  <c r="D484" i="2" s="1"/>
  <c r="X483" i="2"/>
  <c r="Y483" i="2" s="1"/>
  <c r="U483" i="2"/>
  <c r="V483" i="2" s="1"/>
  <c r="R483" i="2"/>
  <c r="S483" i="2" s="1"/>
  <c r="O483" i="2"/>
  <c r="P483" i="2" s="1"/>
  <c r="M483" i="2"/>
  <c r="N483" i="2" s="1"/>
  <c r="J483" i="2"/>
  <c r="K483" i="2" s="1"/>
  <c r="F483" i="2"/>
  <c r="G483" i="2" s="1"/>
  <c r="C483" i="2"/>
  <c r="D483" i="2" s="1"/>
  <c r="X482" i="2"/>
  <c r="Y482" i="2" s="1"/>
  <c r="U482" i="2"/>
  <c r="V482" i="2" s="1"/>
  <c r="R482" i="2"/>
  <c r="S482" i="2" s="1"/>
  <c r="O482" i="2"/>
  <c r="P482" i="2" s="1"/>
  <c r="M482" i="2"/>
  <c r="N482" i="2" s="1"/>
  <c r="J482" i="2"/>
  <c r="K482" i="2" s="1"/>
  <c r="F482" i="2"/>
  <c r="G482" i="2" s="1"/>
  <c r="C482" i="2"/>
  <c r="D482" i="2" s="1"/>
  <c r="X481" i="2"/>
  <c r="Y481" i="2" s="1"/>
  <c r="U481" i="2"/>
  <c r="V481" i="2" s="1"/>
  <c r="R481" i="2"/>
  <c r="S481" i="2" s="1"/>
  <c r="O481" i="2"/>
  <c r="P481" i="2" s="1"/>
  <c r="N481" i="2"/>
  <c r="M481" i="2"/>
  <c r="J481" i="2"/>
  <c r="K481" i="2" s="1"/>
  <c r="F481" i="2"/>
  <c r="G481" i="2" s="1"/>
  <c r="C481" i="2"/>
  <c r="D481" i="2" s="1"/>
  <c r="X480" i="2"/>
  <c r="Y480" i="2" s="1"/>
  <c r="U480" i="2"/>
  <c r="V480" i="2" s="1"/>
  <c r="R480" i="2"/>
  <c r="S480" i="2" s="1"/>
  <c r="O480" i="2"/>
  <c r="P480" i="2" s="1"/>
  <c r="M480" i="2"/>
  <c r="N480" i="2" s="1"/>
  <c r="J480" i="2"/>
  <c r="K480" i="2" s="1"/>
  <c r="F480" i="2"/>
  <c r="G480" i="2" s="1"/>
  <c r="C480" i="2"/>
  <c r="D480" i="2" s="1"/>
  <c r="X479" i="2"/>
  <c r="Y479" i="2" s="1"/>
  <c r="U479" i="2"/>
  <c r="V479" i="2" s="1"/>
  <c r="R479" i="2"/>
  <c r="S479" i="2" s="1"/>
  <c r="O479" i="2"/>
  <c r="P479" i="2" s="1"/>
  <c r="M479" i="2"/>
  <c r="N479" i="2" s="1"/>
  <c r="J479" i="2"/>
  <c r="K479" i="2" s="1"/>
  <c r="F479" i="2"/>
  <c r="G479" i="2" s="1"/>
  <c r="C479" i="2"/>
  <c r="D479" i="2" s="1"/>
  <c r="X478" i="2"/>
  <c r="Y478" i="2" s="1"/>
  <c r="U478" i="2"/>
  <c r="V478" i="2" s="1"/>
  <c r="R478" i="2"/>
  <c r="S478" i="2" s="1"/>
  <c r="O478" i="2"/>
  <c r="P478" i="2" s="1"/>
  <c r="M478" i="2"/>
  <c r="N478" i="2" s="1"/>
  <c r="J478" i="2"/>
  <c r="K478" i="2" s="1"/>
  <c r="F478" i="2"/>
  <c r="G478" i="2" s="1"/>
  <c r="C478" i="2"/>
  <c r="D478" i="2" s="1"/>
  <c r="X477" i="2"/>
  <c r="Y477" i="2" s="1"/>
  <c r="U477" i="2"/>
  <c r="V477" i="2" s="1"/>
  <c r="R477" i="2"/>
  <c r="S477" i="2" s="1"/>
  <c r="O477" i="2"/>
  <c r="P477" i="2" s="1"/>
  <c r="N477" i="2"/>
  <c r="M477" i="2"/>
  <c r="J477" i="2"/>
  <c r="K477" i="2" s="1"/>
  <c r="F477" i="2"/>
  <c r="G477" i="2" s="1"/>
  <c r="C477" i="2"/>
  <c r="D477" i="2" s="1"/>
  <c r="X476" i="2"/>
  <c r="Y476" i="2" s="1"/>
  <c r="U476" i="2"/>
  <c r="V476" i="2" s="1"/>
  <c r="R476" i="2"/>
  <c r="S476" i="2" s="1"/>
  <c r="O476" i="2"/>
  <c r="P476" i="2" s="1"/>
  <c r="M476" i="2"/>
  <c r="N476" i="2" s="1"/>
  <c r="J476" i="2"/>
  <c r="K476" i="2" s="1"/>
  <c r="F476" i="2"/>
  <c r="G476" i="2" s="1"/>
  <c r="C476" i="2"/>
  <c r="D476" i="2" s="1"/>
  <c r="X475" i="2"/>
  <c r="Y475" i="2" s="1"/>
  <c r="U475" i="2"/>
  <c r="V475" i="2" s="1"/>
  <c r="R475" i="2"/>
  <c r="S475" i="2" s="1"/>
  <c r="O475" i="2"/>
  <c r="P475" i="2" s="1"/>
  <c r="M475" i="2"/>
  <c r="N475" i="2" s="1"/>
  <c r="J475" i="2"/>
  <c r="K475" i="2" s="1"/>
  <c r="F475" i="2"/>
  <c r="G475" i="2" s="1"/>
  <c r="C475" i="2"/>
  <c r="D475" i="2" s="1"/>
  <c r="X474" i="2"/>
  <c r="Y474" i="2" s="1"/>
  <c r="U474" i="2"/>
  <c r="V474" i="2" s="1"/>
  <c r="R474" i="2"/>
  <c r="S474" i="2" s="1"/>
  <c r="O474" i="2"/>
  <c r="P474" i="2" s="1"/>
  <c r="M474" i="2"/>
  <c r="N474" i="2" s="1"/>
  <c r="J474" i="2"/>
  <c r="K474" i="2" s="1"/>
  <c r="G474" i="2"/>
  <c r="F474" i="2"/>
  <c r="C474" i="2"/>
  <c r="D474" i="2" s="1"/>
  <c r="X473" i="2"/>
  <c r="Y473" i="2" s="1"/>
  <c r="U473" i="2"/>
  <c r="V473" i="2" s="1"/>
  <c r="S473" i="2"/>
  <c r="R473" i="2"/>
  <c r="O473" i="2"/>
  <c r="P473" i="2" s="1"/>
  <c r="M473" i="2"/>
  <c r="N473" i="2" s="1"/>
  <c r="J473" i="2"/>
  <c r="K473" i="2" s="1"/>
  <c r="F473" i="2"/>
  <c r="G473" i="2" s="1"/>
  <c r="C473" i="2"/>
  <c r="D473" i="2" s="1"/>
  <c r="Y472" i="2"/>
  <c r="X472" i="2"/>
  <c r="U472" i="2"/>
  <c r="V472" i="2" s="1"/>
  <c r="R472" i="2"/>
  <c r="O472" i="2"/>
  <c r="P472" i="2" s="1"/>
  <c r="M472" i="2"/>
  <c r="N472" i="2" s="1"/>
  <c r="J472" i="2"/>
  <c r="F472" i="2"/>
  <c r="G472" i="2" s="1"/>
  <c r="C472" i="2"/>
  <c r="D472" i="2" s="1"/>
  <c r="X471" i="2"/>
  <c r="Y471" i="2" s="1"/>
  <c r="U471" i="2"/>
  <c r="V471" i="2" s="1"/>
  <c r="R471" i="2"/>
  <c r="S471" i="2" s="1"/>
  <c r="O471" i="2"/>
  <c r="P471" i="2" s="1"/>
  <c r="M471" i="2"/>
  <c r="N471" i="2" s="1"/>
  <c r="J471" i="2"/>
  <c r="K471" i="2" s="1"/>
  <c r="F471" i="2"/>
  <c r="G471" i="2" s="1"/>
  <c r="C471" i="2"/>
  <c r="D471" i="2" s="1"/>
  <c r="X470" i="2"/>
  <c r="Y470" i="2" s="1"/>
  <c r="U470" i="2"/>
  <c r="V470" i="2" s="1"/>
  <c r="R470" i="2"/>
  <c r="S470" i="2" s="1"/>
  <c r="O470" i="2"/>
  <c r="P470" i="2" s="1"/>
  <c r="M470" i="2"/>
  <c r="N470" i="2" s="1"/>
  <c r="J470" i="2"/>
  <c r="K470" i="2" s="1"/>
  <c r="G470" i="2"/>
  <c r="F470" i="2"/>
  <c r="C470" i="2"/>
  <c r="D470" i="2" s="1"/>
  <c r="X469" i="2"/>
  <c r="Y469" i="2" s="1"/>
  <c r="U469" i="2"/>
  <c r="V469" i="2" s="1"/>
  <c r="S469" i="2"/>
  <c r="R469" i="2"/>
  <c r="O469" i="2"/>
  <c r="P469" i="2" s="1"/>
  <c r="M469" i="2"/>
  <c r="N469" i="2" s="1"/>
  <c r="J469" i="2"/>
  <c r="K469" i="2" s="1"/>
  <c r="F469" i="2"/>
  <c r="G469" i="2" s="1"/>
  <c r="C469" i="2"/>
  <c r="D469" i="2" s="1"/>
  <c r="Y468" i="2"/>
  <c r="X468" i="2"/>
  <c r="U468" i="2"/>
  <c r="V468" i="2" s="1"/>
  <c r="R468" i="2"/>
  <c r="S468" i="2" s="1"/>
  <c r="O468" i="2"/>
  <c r="P468" i="2" s="1"/>
  <c r="N468" i="2"/>
  <c r="M468" i="2"/>
  <c r="J468" i="2"/>
  <c r="K468" i="2" s="1"/>
  <c r="F468" i="2"/>
  <c r="G468" i="2" s="1"/>
  <c r="C468" i="2"/>
  <c r="D468" i="2" s="1"/>
  <c r="Y467" i="2"/>
  <c r="X467" i="2"/>
  <c r="U467" i="2"/>
  <c r="V467" i="2" s="1"/>
  <c r="R467" i="2"/>
  <c r="S467" i="2" s="1"/>
  <c r="O467" i="2"/>
  <c r="P467" i="2" s="1"/>
  <c r="N467" i="2"/>
  <c r="M467" i="2"/>
  <c r="J467" i="2"/>
  <c r="K467" i="2" s="1"/>
  <c r="F467" i="2"/>
  <c r="G467" i="2" s="1"/>
  <c r="C467" i="2"/>
  <c r="D467" i="2" s="1"/>
  <c r="X466" i="2"/>
  <c r="Y466" i="2" s="1"/>
  <c r="U466" i="2"/>
  <c r="V466" i="2" s="1"/>
  <c r="S466" i="2"/>
  <c r="R466" i="2"/>
  <c r="O466" i="2"/>
  <c r="P466" i="2" s="1"/>
  <c r="M466" i="2"/>
  <c r="N466" i="2" s="1"/>
  <c r="J466" i="2"/>
  <c r="K466" i="2" s="1"/>
  <c r="F466" i="2"/>
  <c r="G466" i="2" s="1"/>
  <c r="C466" i="2"/>
  <c r="D466" i="2" s="1"/>
  <c r="Y465" i="2"/>
  <c r="X465" i="2"/>
  <c r="U465" i="2"/>
  <c r="V465" i="2" s="1"/>
  <c r="R465" i="2"/>
  <c r="S465" i="2" s="1"/>
  <c r="O465" i="2"/>
  <c r="P465" i="2" s="1"/>
  <c r="N465" i="2"/>
  <c r="M465" i="2"/>
  <c r="J465" i="2"/>
  <c r="K465" i="2" s="1"/>
  <c r="F465" i="2"/>
  <c r="G465" i="2" s="1"/>
  <c r="C465" i="2"/>
  <c r="D465" i="2" s="1"/>
  <c r="X464" i="2"/>
  <c r="Y464" i="2" s="1"/>
  <c r="U464" i="2"/>
  <c r="V464" i="2" s="1"/>
  <c r="S464" i="2"/>
  <c r="R464" i="2"/>
  <c r="O464" i="2"/>
  <c r="P464" i="2" s="1"/>
  <c r="M464" i="2"/>
  <c r="N464" i="2" s="1"/>
  <c r="J464" i="2"/>
  <c r="K464" i="2" s="1"/>
  <c r="F464" i="2"/>
  <c r="G464" i="2" s="1"/>
  <c r="C464" i="2"/>
  <c r="D464" i="2" s="1"/>
  <c r="Y463" i="2"/>
  <c r="X463" i="2"/>
  <c r="U463" i="2"/>
  <c r="V463" i="2" s="1"/>
  <c r="R463" i="2"/>
  <c r="S463" i="2" s="1"/>
  <c r="O463" i="2"/>
  <c r="P463" i="2" s="1"/>
  <c r="N463" i="2"/>
  <c r="M463" i="2"/>
  <c r="J463" i="2"/>
  <c r="K463" i="2" s="1"/>
  <c r="F463" i="2"/>
  <c r="G463" i="2" s="1"/>
  <c r="C463" i="2"/>
  <c r="D463" i="2" s="1"/>
  <c r="X462" i="2"/>
  <c r="Y462" i="2" s="1"/>
  <c r="U462" i="2"/>
  <c r="V462" i="2" s="1"/>
  <c r="S462" i="2"/>
  <c r="R462" i="2"/>
  <c r="O462" i="2"/>
  <c r="P462" i="2" s="1"/>
  <c r="M462" i="2"/>
  <c r="N462" i="2" s="1"/>
  <c r="J462" i="2"/>
  <c r="K462" i="2" s="1"/>
  <c r="F462" i="2"/>
  <c r="G462" i="2" s="1"/>
  <c r="C462" i="2"/>
  <c r="D462" i="2" s="1"/>
  <c r="X461" i="2"/>
  <c r="Y461" i="2" s="1"/>
  <c r="U461" i="2"/>
  <c r="V461" i="2" s="1"/>
  <c r="R461" i="2"/>
  <c r="S461" i="2" s="1"/>
  <c r="O461" i="2"/>
  <c r="P461" i="2" s="1"/>
  <c r="M461" i="2"/>
  <c r="N461" i="2" s="1"/>
  <c r="J461" i="2"/>
  <c r="K461" i="2" s="1"/>
  <c r="F461" i="2"/>
  <c r="G461" i="2" s="1"/>
  <c r="C461" i="2"/>
  <c r="D461" i="2" s="1"/>
  <c r="X460" i="2"/>
  <c r="Y460" i="2" s="1"/>
  <c r="U460" i="2"/>
  <c r="V460" i="2" s="1"/>
  <c r="R460" i="2"/>
  <c r="S460" i="2" s="1"/>
  <c r="O460" i="2"/>
  <c r="P460" i="2" s="1"/>
  <c r="M460" i="2"/>
  <c r="N460" i="2" s="1"/>
  <c r="J460" i="2"/>
  <c r="K460" i="2" s="1"/>
  <c r="F460" i="2"/>
  <c r="G460" i="2" s="1"/>
  <c r="C460" i="2"/>
  <c r="D460" i="2" s="1"/>
  <c r="X459" i="2"/>
  <c r="Y459" i="2" s="1"/>
  <c r="U459" i="2"/>
  <c r="V459" i="2" s="1"/>
  <c r="R459" i="2"/>
  <c r="S459" i="2" s="1"/>
  <c r="O459" i="2"/>
  <c r="P459" i="2" s="1"/>
  <c r="M459" i="2"/>
  <c r="N459" i="2" s="1"/>
  <c r="J459" i="2"/>
  <c r="K459" i="2" s="1"/>
  <c r="F459" i="2"/>
  <c r="G459" i="2" s="1"/>
  <c r="C459" i="2"/>
  <c r="D459" i="2" s="1"/>
  <c r="X458" i="2"/>
  <c r="Y458" i="2" s="1"/>
  <c r="U458" i="2"/>
  <c r="V458" i="2" s="1"/>
  <c r="S458" i="2"/>
  <c r="R458" i="2"/>
  <c r="O458" i="2"/>
  <c r="P458" i="2" s="1"/>
  <c r="M458" i="2"/>
  <c r="N458" i="2" s="1"/>
  <c r="J458" i="2"/>
  <c r="K458" i="2" s="1"/>
  <c r="F458" i="2"/>
  <c r="G458" i="2" s="1"/>
  <c r="C458" i="2"/>
  <c r="D458" i="2" s="1"/>
  <c r="X457" i="2"/>
  <c r="Y457" i="2" s="1"/>
  <c r="U457" i="2"/>
  <c r="V457" i="2" s="1"/>
  <c r="R457" i="2"/>
  <c r="S457" i="2" s="1"/>
  <c r="O457" i="2"/>
  <c r="P457" i="2" s="1"/>
  <c r="M457" i="2"/>
  <c r="N457" i="2" s="1"/>
  <c r="J457" i="2"/>
  <c r="K457" i="2" s="1"/>
  <c r="F457" i="2"/>
  <c r="G457" i="2" s="1"/>
  <c r="C457" i="2"/>
  <c r="D457" i="2" s="1"/>
  <c r="X456" i="2"/>
  <c r="Y456" i="2" s="1"/>
  <c r="U456" i="2"/>
  <c r="V456" i="2" s="1"/>
  <c r="R456" i="2"/>
  <c r="S456" i="2" s="1"/>
  <c r="O456" i="2"/>
  <c r="P456" i="2" s="1"/>
  <c r="M456" i="2"/>
  <c r="N456" i="2" s="1"/>
  <c r="J456" i="2"/>
  <c r="K456" i="2" s="1"/>
  <c r="F456" i="2"/>
  <c r="G456" i="2" s="1"/>
  <c r="C456" i="2"/>
  <c r="D456" i="2" s="1"/>
  <c r="X455" i="2"/>
  <c r="Y455" i="2" s="1"/>
  <c r="U455" i="2"/>
  <c r="V455" i="2" s="1"/>
  <c r="R455" i="2"/>
  <c r="S455" i="2" s="1"/>
  <c r="O455" i="2"/>
  <c r="P455" i="2" s="1"/>
  <c r="M455" i="2"/>
  <c r="N455" i="2" s="1"/>
  <c r="J455" i="2"/>
  <c r="K455" i="2" s="1"/>
  <c r="F455" i="2"/>
  <c r="G455" i="2" s="1"/>
  <c r="C455" i="2"/>
  <c r="D455" i="2" s="1"/>
  <c r="X454" i="2"/>
  <c r="Y454" i="2" s="1"/>
  <c r="U454" i="2"/>
  <c r="V454" i="2" s="1"/>
  <c r="R454" i="2"/>
  <c r="S454" i="2" s="1"/>
  <c r="O454" i="2"/>
  <c r="P454" i="2" s="1"/>
  <c r="M454" i="2"/>
  <c r="N454" i="2" s="1"/>
  <c r="J454" i="2"/>
  <c r="K454" i="2" s="1"/>
  <c r="F454" i="2"/>
  <c r="G454" i="2" s="1"/>
  <c r="C454" i="2"/>
  <c r="D454" i="2" s="1"/>
  <c r="X453" i="2"/>
  <c r="Y453" i="2" s="1"/>
  <c r="U453" i="2"/>
  <c r="V453" i="2" s="1"/>
  <c r="R453" i="2"/>
  <c r="S453" i="2" s="1"/>
  <c r="O453" i="2"/>
  <c r="P453" i="2" s="1"/>
  <c r="M453" i="2"/>
  <c r="N453" i="2" s="1"/>
  <c r="J453" i="2"/>
  <c r="K453" i="2" s="1"/>
  <c r="F453" i="2"/>
  <c r="G453" i="2" s="1"/>
  <c r="C453" i="2"/>
  <c r="D453" i="2" s="1"/>
  <c r="X452" i="2"/>
  <c r="Y452" i="2" s="1"/>
  <c r="U452" i="2"/>
  <c r="V452" i="2" s="1"/>
  <c r="R452" i="2"/>
  <c r="S452" i="2" s="1"/>
  <c r="O452" i="2"/>
  <c r="P452" i="2" s="1"/>
  <c r="M452" i="2"/>
  <c r="N452" i="2" s="1"/>
  <c r="J452" i="2"/>
  <c r="K452" i="2" s="1"/>
  <c r="F452" i="2"/>
  <c r="G452" i="2" s="1"/>
  <c r="C452" i="2"/>
  <c r="D452" i="2" s="1"/>
  <c r="X451" i="2"/>
  <c r="Y451" i="2" s="1"/>
  <c r="U451" i="2"/>
  <c r="V451" i="2" s="1"/>
  <c r="R451" i="2"/>
  <c r="S451" i="2" s="1"/>
  <c r="O451" i="2"/>
  <c r="P451" i="2" s="1"/>
  <c r="M451" i="2"/>
  <c r="N451" i="2" s="1"/>
  <c r="J451" i="2"/>
  <c r="K451" i="2" s="1"/>
  <c r="F451" i="2"/>
  <c r="G451" i="2" s="1"/>
  <c r="C451" i="2"/>
  <c r="D451" i="2" s="1"/>
  <c r="X450" i="2"/>
  <c r="Y450" i="2" s="1"/>
  <c r="U450" i="2"/>
  <c r="V450" i="2" s="1"/>
  <c r="R450" i="2"/>
  <c r="S450" i="2" s="1"/>
  <c r="O450" i="2"/>
  <c r="P450" i="2" s="1"/>
  <c r="M450" i="2"/>
  <c r="N450" i="2" s="1"/>
  <c r="J450" i="2"/>
  <c r="K450" i="2" s="1"/>
  <c r="F450" i="2"/>
  <c r="G450" i="2" s="1"/>
  <c r="C450" i="2"/>
  <c r="D450" i="2" s="1"/>
  <c r="X449" i="2"/>
  <c r="Y449" i="2" s="1"/>
  <c r="U449" i="2"/>
  <c r="V449" i="2" s="1"/>
  <c r="S449" i="2"/>
  <c r="R449" i="2"/>
  <c r="O449" i="2"/>
  <c r="P449" i="2" s="1"/>
  <c r="M449" i="2"/>
  <c r="N449" i="2" s="1"/>
  <c r="J449" i="2"/>
  <c r="K449" i="2" s="1"/>
  <c r="F449" i="2"/>
  <c r="G449" i="2" s="1"/>
  <c r="C449" i="2"/>
  <c r="D449" i="2" s="1"/>
  <c r="X448" i="2"/>
  <c r="Y448" i="2" s="1"/>
  <c r="U448" i="2"/>
  <c r="V448" i="2" s="1"/>
  <c r="R448" i="2"/>
  <c r="S448" i="2" s="1"/>
  <c r="O448" i="2"/>
  <c r="P448" i="2" s="1"/>
  <c r="M448" i="2"/>
  <c r="N448" i="2" s="1"/>
  <c r="J448" i="2"/>
  <c r="K448" i="2" s="1"/>
  <c r="F448" i="2"/>
  <c r="G448" i="2" s="1"/>
  <c r="C448" i="2"/>
  <c r="D448" i="2" s="1"/>
  <c r="X447" i="2"/>
  <c r="Y447" i="2" s="1"/>
  <c r="U447" i="2"/>
  <c r="V447" i="2" s="1"/>
  <c r="S447" i="2"/>
  <c r="R447" i="2"/>
  <c r="O447" i="2"/>
  <c r="P447" i="2" s="1"/>
  <c r="M447" i="2"/>
  <c r="N447" i="2" s="1"/>
  <c r="J447" i="2"/>
  <c r="K447" i="2" s="1"/>
  <c r="F447" i="2"/>
  <c r="G447" i="2" s="1"/>
  <c r="C447" i="2"/>
  <c r="D447" i="2" s="1"/>
  <c r="X446" i="2"/>
  <c r="Y446" i="2" s="1"/>
  <c r="U446" i="2"/>
  <c r="V446" i="2" s="1"/>
  <c r="R446" i="2"/>
  <c r="S446" i="2" s="1"/>
  <c r="O446" i="2"/>
  <c r="P446" i="2" s="1"/>
  <c r="M446" i="2"/>
  <c r="N446" i="2" s="1"/>
  <c r="J446" i="2"/>
  <c r="K446" i="2" s="1"/>
  <c r="F446" i="2"/>
  <c r="G446" i="2" s="1"/>
  <c r="C446" i="2"/>
  <c r="D446" i="2" s="1"/>
  <c r="X445" i="2"/>
  <c r="Y445" i="2" s="1"/>
  <c r="U445" i="2"/>
  <c r="V445" i="2" s="1"/>
  <c r="S445" i="2"/>
  <c r="R445" i="2"/>
  <c r="O445" i="2"/>
  <c r="P445" i="2" s="1"/>
  <c r="M445" i="2"/>
  <c r="N445" i="2" s="1"/>
  <c r="J445" i="2"/>
  <c r="K445" i="2" s="1"/>
  <c r="G445" i="2"/>
  <c r="F445" i="2"/>
  <c r="C445" i="2"/>
  <c r="D445" i="2" s="1"/>
  <c r="X444" i="2"/>
  <c r="Y444" i="2" s="1"/>
  <c r="U444" i="2"/>
  <c r="V444" i="2" s="1"/>
  <c r="R444" i="2"/>
  <c r="S444" i="2" s="1"/>
  <c r="O444" i="2"/>
  <c r="P444" i="2" s="1"/>
  <c r="M444" i="2"/>
  <c r="N444" i="2" s="1"/>
  <c r="J444" i="2"/>
  <c r="K444" i="2" s="1"/>
  <c r="F444" i="2"/>
  <c r="G444" i="2" s="1"/>
  <c r="C444" i="2"/>
  <c r="D444" i="2" s="1"/>
  <c r="Y443" i="2"/>
  <c r="X443" i="2"/>
  <c r="U443" i="2"/>
  <c r="V443" i="2" s="1"/>
  <c r="R443" i="2"/>
  <c r="S443" i="2" s="1"/>
  <c r="O443" i="2"/>
  <c r="P443" i="2" s="1"/>
  <c r="M443" i="2"/>
  <c r="N443" i="2" s="1"/>
  <c r="J443" i="2"/>
  <c r="K443" i="2" s="1"/>
  <c r="F443" i="2"/>
  <c r="G443" i="2" s="1"/>
  <c r="C443" i="2"/>
  <c r="D443" i="2" s="1"/>
  <c r="X442" i="2"/>
  <c r="Y442" i="2" s="1"/>
  <c r="U442" i="2"/>
  <c r="V442" i="2" s="1"/>
  <c r="S442" i="2"/>
  <c r="R442" i="2"/>
  <c r="O442" i="2"/>
  <c r="P442" i="2" s="1"/>
  <c r="M442" i="2"/>
  <c r="N442" i="2" s="1"/>
  <c r="J442" i="2"/>
  <c r="K442" i="2" s="1"/>
  <c r="F442" i="2"/>
  <c r="G442" i="2" s="1"/>
  <c r="C442" i="2"/>
  <c r="D442" i="2" s="1"/>
  <c r="X441" i="2"/>
  <c r="Y441" i="2" s="1"/>
  <c r="U441" i="2"/>
  <c r="V441" i="2" s="1"/>
  <c r="R441" i="2"/>
  <c r="S441" i="2" s="1"/>
  <c r="O441" i="2"/>
  <c r="P441" i="2" s="1"/>
  <c r="M441" i="2"/>
  <c r="N441" i="2" s="1"/>
  <c r="J441" i="2"/>
  <c r="K441" i="2" s="1"/>
  <c r="F441" i="2"/>
  <c r="G441" i="2" s="1"/>
  <c r="C441" i="2"/>
  <c r="D441" i="2" s="1"/>
  <c r="Y440" i="2"/>
  <c r="X440" i="2"/>
  <c r="U440" i="2"/>
  <c r="V440" i="2" s="1"/>
  <c r="R440" i="2"/>
  <c r="S440" i="2" s="1"/>
  <c r="O440" i="2"/>
  <c r="P440" i="2" s="1"/>
  <c r="M440" i="2"/>
  <c r="N440" i="2" s="1"/>
  <c r="J440" i="2"/>
  <c r="K440" i="2" s="1"/>
  <c r="F440" i="2"/>
  <c r="G440" i="2" s="1"/>
  <c r="C440" i="2"/>
  <c r="D440" i="2" s="1"/>
  <c r="Y439" i="2"/>
  <c r="X439" i="2"/>
  <c r="U439" i="2"/>
  <c r="V439" i="2" s="1"/>
  <c r="R439" i="2"/>
  <c r="S439" i="2" s="1"/>
  <c r="O439" i="2"/>
  <c r="P439" i="2" s="1"/>
  <c r="M439" i="2"/>
  <c r="N439" i="2" s="1"/>
  <c r="J439" i="2"/>
  <c r="K439" i="2" s="1"/>
  <c r="F439" i="2"/>
  <c r="G439" i="2" s="1"/>
  <c r="C439" i="2"/>
  <c r="D439" i="2" s="1"/>
  <c r="X438" i="2"/>
  <c r="Y438" i="2" s="1"/>
  <c r="U438" i="2"/>
  <c r="V438" i="2" s="1"/>
  <c r="S438" i="2"/>
  <c r="R438" i="2"/>
  <c r="O438" i="2"/>
  <c r="P438" i="2" s="1"/>
  <c r="M438" i="2"/>
  <c r="N438" i="2" s="1"/>
  <c r="J438" i="2"/>
  <c r="K438" i="2" s="1"/>
  <c r="F438" i="2"/>
  <c r="G438" i="2" s="1"/>
  <c r="C438" i="2"/>
  <c r="D438" i="2" s="1"/>
  <c r="X437" i="2"/>
  <c r="Y437" i="2" s="1"/>
  <c r="U437" i="2"/>
  <c r="V437" i="2" s="1"/>
  <c r="R437" i="2"/>
  <c r="S437" i="2" s="1"/>
  <c r="O437" i="2"/>
  <c r="P437" i="2" s="1"/>
  <c r="M437" i="2"/>
  <c r="N437" i="2" s="1"/>
  <c r="J437" i="2"/>
  <c r="K437" i="2" s="1"/>
  <c r="F437" i="2"/>
  <c r="G437" i="2" s="1"/>
  <c r="C437" i="2"/>
  <c r="D437" i="2" s="1"/>
  <c r="Y436" i="2"/>
  <c r="X436" i="2"/>
  <c r="U436" i="2"/>
  <c r="V436" i="2" s="1"/>
  <c r="R436" i="2"/>
  <c r="S436" i="2" s="1"/>
  <c r="O436" i="2"/>
  <c r="P436" i="2" s="1"/>
  <c r="M436" i="2"/>
  <c r="N436" i="2" s="1"/>
  <c r="J436" i="2"/>
  <c r="K436" i="2" s="1"/>
  <c r="F436" i="2"/>
  <c r="G436" i="2" s="1"/>
  <c r="C436" i="2"/>
  <c r="D436" i="2" s="1"/>
  <c r="Y435" i="2"/>
  <c r="X435" i="2"/>
  <c r="U435" i="2"/>
  <c r="V435" i="2" s="1"/>
  <c r="R435" i="2"/>
  <c r="S435" i="2" s="1"/>
  <c r="O435" i="2"/>
  <c r="P435" i="2" s="1"/>
  <c r="M435" i="2"/>
  <c r="N435" i="2" s="1"/>
  <c r="J435" i="2"/>
  <c r="K435" i="2" s="1"/>
  <c r="F435" i="2"/>
  <c r="G435" i="2" s="1"/>
  <c r="C435" i="2"/>
  <c r="D435" i="2" s="1"/>
  <c r="X434" i="2"/>
  <c r="Y434" i="2" s="1"/>
  <c r="U434" i="2"/>
  <c r="V434" i="2" s="1"/>
  <c r="S434" i="2"/>
  <c r="R434" i="2"/>
  <c r="O434" i="2"/>
  <c r="P434" i="2" s="1"/>
  <c r="M434" i="2"/>
  <c r="N434" i="2" s="1"/>
  <c r="J434" i="2"/>
  <c r="K434" i="2" s="1"/>
  <c r="F434" i="2"/>
  <c r="G434" i="2" s="1"/>
  <c r="C434" i="2"/>
  <c r="D434" i="2" s="1"/>
  <c r="X433" i="2"/>
  <c r="Y433" i="2" s="1"/>
  <c r="U433" i="2"/>
  <c r="V433" i="2" s="1"/>
  <c r="R433" i="2"/>
  <c r="S433" i="2" s="1"/>
  <c r="O433" i="2"/>
  <c r="P433" i="2" s="1"/>
  <c r="M433" i="2"/>
  <c r="N433" i="2" s="1"/>
  <c r="J433" i="2"/>
  <c r="K433" i="2" s="1"/>
  <c r="F433" i="2"/>
  <c r="G433" i="2" s="1"/>
  <c r="C433" i="2"/>
  <c r="D433" i="2" s="1"/>
  <c r="Y432" i="2"/>
  <c r="X432" i="2"/>
  <c r="U432" i="2"/>
  <c r="V432" i="2" s="1"/>
  <c r="R432" i="2"/>
  <c r="S432" i="2" s="1"/>
  <c r="O432" i="2"/>
  <c r="P432" i="2" s="1"/>
  <c r="M432" i="2"/>
  <c r="N432" i="2" s="1"/>
  <c r="J432" i="2"/>
  <c r="K432" i="2" s="1"/>
  <c r="F432" i="2"/>
  <c r="G432" i="2" s="1"/>
  <c r="C432" i="2"/>
  <c r="D432" i="2" s="1"/>
  <c r="Y431" i="2"/>
  <c r="X431" i="2"/>
  <c r="U431" i="2"/>
  <c r="V431" i="2" s="1"/>
  <c r="R431" i="2"/>
  <c r="S431" i="2" s="1"/>
  <c r="O431" i="2"/>
  <c r="P431" i="2" s="1"/>
  <c r="M431" i="2"/>
  <c r="N431" i="2" s="1"/>
  <c r="J431" i="2"/>
  <c r="K431" i="2" s="1"/>
  <c r="F431" i="2"/>
  <c r="G431" i="2" s="1"/>
  <c r="C431" i="2"/>
  <c r="D431" i="2" s="1"/>
  <c r="X430" i="2"/>
  <c r="Y430" i="2" s="1"/>
  <c r="U430" i="2"/>
  <c r="V430" i="2" s="1"/>
  <c r="S430" i="2"/>
  <c r="R430" i="2"/>
  <c r="O430" i="2"/>
  <c r="P430" i="2" s="1"/>
  <c r="M430" i="2"/>
  <c r="N430" i="2" s="1"/>
  <c r="J430" i="2"/>
  <c r="K430" i="2" s="1"/>
  <c r="F430" i="2"/>
  <c r="G430" i="2" s="1"/>
  <c r="C430" i="2"/>
  <c r="D430" i="2" s="1"/>
  <c r="X429" i="2"/>
  <c r="Y429" i="2" s="1"/>
  <c r="U429" i="2"/>
  <c r="V429" i="2" s="1"/>
  <c r="R429" i="2"/>
  <c r="S429" i="2" s="1"/>
  <c r="O429" i="2"/>
  <c r="P429" i="2" s="1"/>
  <c r="M429" i="2"/>
  <c r="N429" i="2" s="1"/>
  <c r="J429" i="2"/>
  <c r="K429" i="2" s="1"/>
  <c r="F429" i="2"/>
  <c r="G429" i="2" s="1"/>
  <c r="C429" i="2"/>
  <c r="D429" i="2" s="1"/>
  <c r="Y428" i="2"/>
  <c r="X428" i="2"/>
  <c r="U428" i="2"/>
  <c r="V428" i="2" s="1"/>
  <c r="R428" i="2"/>
  <c r="S428" i="2" s="1"/>
  <c r="O428" i="2"/>
  <c r="P428" i="2" s="1"/>
  <c r="M428" i="2"/>
  <c r="N428" i="2" s="1"/>
  <c r="J428" i="2"/>
  <c r="K428" i="2" s="1"/>
  <c r="F428" i="2"/>
  <c r="G428" i="2" s="1"/>
  <c r="C428" i="2"/>
  <c r="D428" i="2" s="1"/>
  <c r="Y427" i="2"/>
  <c r="X427" i="2"/>
  <c r="U427" i="2"/>
  <c r="V427" i="2" s="1"/>
  <c r="R427" i="2"/>
  <c r="S427" i="2" s="1"/>
  <c r="O427" i="2"/>
  <c r="P427" i="2" s="1"/>
  <c r="M427" i="2"/>
  <c r="N427" i="2" s="1"/>
  <c r="J427" i="2"/>
  <c r="K427" i="2" s="1"/>
  <c r="F427" i="2"/>
  <c r="G427" i="2" s="1"/>
  <c r="C427" i="2"/>
  <c r="D427" i="2" s="1"/>
  <c r="X426" i="2"/>
  <c r="Y426" i="2" s="1"/>
  <c r="U426" i="2"/>
  <c r="V426" i="2" s="1"/>
  <c r="S426" i="2"/>
  <c r="R426" i="2"/>
  <c r="O426" i="2"/>
  <c r="P426" i="2" s="1"/>
  <c r="M426" i="2"/>
  <c r="N426" i="2" s="1"/>
  <c r="J426" i="2"/>
  <c r="K426" i="2" s="1"/>
  <c r="F426" i="2"/>
  <c r="G426" i="2" s="1"/>
  <c r="C426" i="2"/>
  <c r="D426" i="2" s="1"/>
  <c r="X425" i="2"/>
  <c r="Y425" i="2" s="1"/>
  <c r="U425" i="2"/>
  <c r="V425" i="2" s="1"/>
  <c r="R425" i="2"/>
  <c r="S425" i="2" s="1"/>
  <c r="O425" i="2"/>
  <c r="P425" i="2" s="1"/>
  <c r="M425" i="2"/>
  <c r="N425" i="2" s="1"/>
  <c r="J425" i="2"/>
  <c r="K425" i="2" s="1"/>
  <c r="F425" i="2"/>
  <c r="G425" i="2" s="1"/>
  <c r="C425" i="2"/>
  <c r="D425" i="2" s="1"/>
  <c r="Y424" i="2"/>
  <c r="X424" i="2"/>
  <c r="U424" i="2"/>
  <c r="V424" i="2" s="1"/>
  <c r="R424" i="2"/>
  <c r="S424" i="2" s="1"/>
  <c r="O424" i="2"/>
  <c r="P424" i="2" s="1"/>
  <c r="M424" i="2"/>
  <c r="N424" i="2" s="1"/>
  <c r="J424" i="2"/>
  <c r="K424" i="2" s="1"/>
  <c r="F424" i="2"/>
  <c r="G424" i="2" s="1"/>
  <c r="C424" i="2"/>
  <c r="D424" i="2" s="1"/>
  <c r="Y423" i="2"/>
  <c r="X423" i="2"/>
  <c r="U423" i="2"/>
  <c r="V423" i="2" s="1"/>
  <c r="R423" i="2"/>
  <c r="S423" i="2" s="1"/>
  <c r="O423" i="2"/>
  <c r="P423" i="2" s="1"/>
  <c r="M423" i="2"/>
  <c r="N423" i="2" s="1"/>
  <c r="J423" i="2"/>
  <c r="K423" i="2" s="1"/>
  <c r="F423" i="2"/>
  <c r="G423" i="2" s="1"/>
  <c r="C423" i="2"/>
  <c r="D423" i="2" s="1"/>
  <c r="X422" i="2"/>
  <c r="Y422" i="2" s="1"/>
  <c r="U422" i="2"/>
  <c r="V422" i="2" s="1"/>
  <c r="S422" i="2"/>
  <c r="R422" i="2"/>
  <c r="O422" i="2"/>
  <c r="P422" i="2" s="1"/>
  <c r="M422" i="2"/>
  <c r="N422" i="2" s="1"/>
  <c r="J422" i="2"/>
  <c r="K422" i="2" s="1"/>
  <c r="F422" i="2"/>
  <c r="G422" i="2" s="1"/>
  <c r="C422" i="2"/>
  <c r="D422" i="2" s="1"/>
  <c r="X421" i="2"/>
  <c r="Y421" i="2" s="1"/>
  <c r="U421" i="2"/>
  <c r="V421" i="2" s="1"/>
  <c r="R421" i="2"/>
  <c r="S421" i="2" s="1"/>
  <c r="O421" i="2"/>
  <c r="P421" i="2" s="1"/>
  <c r="M421" i="2"/>
  <c r="N421" i="2" s="1"/>
  <c r="J421" i="2"/>
  <c r="K421" i="2" s="1"/>
  <c r="F421" i="2"/>
  <c r="G421" i="2" s="1"/>
  <c r="C421" i="2"/>
  <c r="D421" i="2" s="1"/>
  <c r="Y420" i="2"/>
  <c r="X420" i="2"/>
  <c r="U420" i="2"/>
  <c r="V420" i="2" s="1"/>
  <c r="R420" i="2"/>
  <c r="S420" i="2" s="1"/>
  <c r="O420" i="2"/>
  <c r="P420" i="2" s="1"/>
  <c r="M420" i="2"/>
  <c r="N420" i="2" s="1"/>
  <c r="J420" i="2"/>
  <c r="K420" i="2" s="1"/>
  <c r="F420" i="2"/>
  <c r="G420" i="2" s="1"/>
  <c r="C420" i="2"/>
  <c r="D420" i="2" s="1"/>
  <c r="Y419" i="2"/>
  <c r="X419" i="2"/>
  <c r="U419" i="2"/>
  <c r="V419" i="2" s="1"/>
  <c r="R419" i="2"/>
  <c r="S419" i="2" s="1"/>
  <c r="O419" i="2"/>
  <c r="P419" i="2" s="1"/>
  <c r="M419" i="2"/>
  <c r="N419" i="2" s="1"/>
  <c r="J419" i="2"/>
  <c r="K419" i="2" s="1"/>
  <c r="F419" i="2"/>
  <c r="G419" i="2" s="1"/>
  <c r="C419" i="2"/>
  <c r="D419" i="2" s="1"/>
  <c r="X418" i="2"/>
  <c r="Y418" i="2" s="1"/>
  <c r="U418" i="2"/>
  <c r="V418" i="2" s="1"/>
  <c r="S418" i="2"/>
  <c r="R418" i="2"/>
  <c r="O418" i="2"/>
  <c r="P418" i="2" s="1"/>
  <c r="M418" i="2"/>
  <c r="N418" i="2" s="1"/>
  <c r="J418" i="2"/>
  <c r="K418" i="2" s="1"/>
  <c r="F418" i="2"/>
  <c r="G418" i="2" s="1"/>
  <c r="C418" i="2"/>
  <c r="D418" i="2" s="1"/>
  <c r="X417" i="2"/>
  <c r="Y417" i="2" s="1"/>
  <c r="U417" i="2"/>
  <c r="V417" i="2" s="1"/>
  <c r="R417" i="2"/>
  <c r="S417" i="2" s="1"/>
  <c r="O417" i="2"/>
  <c r="P417" i="2" s="1"/>
  <c r="M417" i="2"/>
  <c r="N417" i="2" s="1"/>
  <c r="J417" i="2"/>
  <c r="K417" i="2" s="1"/>
  <c r="G417" i="2"/>
  <c r="F417" i="2"/>
  <c r="C417" i="2"/>
  <c r="D417" i="2" s="1"/>
  <c r="X416" i="2"/>
  <c r="Y416" i="2" s="1"/>
  <c r="U416" i="2"/>
  <c r="V416" i="2" s="1"/>
  <c r="R416" i="2"/>
  <c r="S416" i="2" s="1"/>
  <c r="O416" i="2"/>
  <c r="P416" i="2" s="1"/>
  <c r="M416" i="2"/>
  <c r="N416" i="2" s="1"/>
  <c r="J416" i="2"/>
  <c r="K416" i="2" s="1"/>
  <c r="F416" i="2"/>
  <c r="G416" i="2" s="1"/>
  <c r="C416" i="2"/>
  <c r="D416" i="2" s="1"/>
  <c r="X415" i="2"/>
  <c r="Y415" i="2" s="1"/>
  <c r="U415" i="2"/>
  <c r="V415" i="2" s="1"/>
  <c r="S415" i="2"/>
  <c r="R415" i="2"/>
  <c r="O415" i="2"/>
  <c r="P415" i="2" s="1"/>
  <c r="M415" i="2"/>
  <c r="N415" i="2" s="1"/>
  <c r="J415" i="2"/>
  <c r="K415" i="2" s="1"/>
  <c r="F415" i="2"/>
  <c r="G415" i="2" s="1"/>
  <c r="C415" i="2"/>
  <c r="D415" i="2" s="1"/>
  <c r="X414" i="2"/>
  <c r="Y414" i="2" s="1"/>
  <c r="U414" i="2"/>
  <c r="V414" i="2" s="1"/>
  <c r="R414" i="2"/>
  <c r="S414" i="2" s="1"/>
  <c r="O414" i="2"/>
  <c r="P414" i="2" s="1"/>
  <c r="M414" i="2"/>
  <c r="N414" i="2" s="1"/>
  <c r="J414" i="2"/>
  <c r="K414" i="2" s="1"/>
  <c r="G414" i="2"/>
  <c r="F414" i="2"/>
  <c r="C414" i="2"/>
  <c r="D414" i="2" s="1"/>
  <c r="X413" i="2"/>
  <c r="Y413" i="2" s="1"/>
  <c r="U413" i="2"/>
  <c r="V413" i="2" s="1"/>
  <c r="R413" i="2"/>
  <c r="S413" i="2" s="1"/>
  <c r="O413" i="2"/>
  <c r="P413" i="2" s="1"/>
  <c r="M413" i="2"/>
  <c r="N413" i="2" s="1"/>
  <c r="J413" i="2"/>
  <c r="K413" i="2" s="1"/>
  <c r="F413" i="2"/>
  <c r="G413" i="2" s="1"/>
  <c r="C413" i="2"/>
  <c r="D413" i="2" s="1"/>
  <c r="X412" i="2"/>
  <c r="Y412" i="2" s="1"/>
  <c r="U412" i="2"/>
  <c r="V412" i="2" s="1"/>
  <c r="R412" i="2"/>
  <c r="S412" i="2" s="1"/>
  <c r="O412" i="2"/>
  <c r="P412" i="2" s="1"/>
  <c r="M412" i="2"/>
  <c r="N412" i="2" s="1"/>
  <c r="J412" i="2"/>
  <c r="K412" i="2" s="1"/>
  <c r="G412" i="2"/>
  <c r="F412" i="2"/>
  <c r="C412" i="2"/>
  <c r="D412" i="2" s="1"/>
  <c r="X411" i="2"/>
  <c r="Y411" i="2" s="1"/>
  <c r="U411" i="2"/>
  <c r="V411" i="2" s="1"/>
  <c r="R411" i="2"/>
  <c r="S411" i="2" s="1"/>
  <c r="O411" i="2"/>
  <c r="P411" i="2" s="1"/>
  <c r="M411" i="2"/>
  <c r="N411" i="2" s="1"/>
  <c r="J411" i="2"/>
  <c r="K411" i="2" s="1"/>
  <c r="F411" i="2"/>
  <c r="G411" i="2" s="1"/>
  <c r="C411" i="2"/>
  <c r="D411" i="2" s="1"/>
  <c r="Y410" i="2"/>
  <c r="X410" i="2"/>
  <c r="U410" i="2"/>
  <c r="V410" i="2" s="1"/>
  <c r="R410" i="2"/>
  <c r="S410" i="2" s="1"/>
  <c r="O410" i="2"/>
  <c r="P410" i="2" s="1"/>
  <c r="M410" i="2"/>
  <c r="N410" i="2" s="1"/>
  <c r="J410" i="2"/>
  <c r="K410" i="2" s="1"/>
  <c r="G410" i="2"/>
  <c r="F410" i="2"/>
  <c r="C410" i="2"/>
  <c r="D410" i="2" s="1"/>
  <c r="X409" i="2"/>
  <c r="Y409" i="2" s="1"/>
  <c r="U409" i="2"/>
  <c r="V409" i="2" s="1"/>
  <c r="R409" i="2"/>
  <c r="S409" i="2" s="1"/>
  <c r="O409" i="2"/>
  <c r="P409" i="2" s="1"/>
  <c r="M409" i="2"/>
  <c r="N409" i="2" s="1"/>
  <c r="J409" i="2"/>
  <c r="K409" i="2" s="1"/>
  <c r="F409" i="2"/>
  <c r="G409" i="2" s="1"/>
  <c r="C409" i="2"/>
  <c r="D409" i="2" s="1"/>
  <c r="X408" i="2"/>
  <c r="Y408" i="2" s="1"/>
  <c r="U408" i="2"/>
  <c r="V408" i="2" s="1"/>
  <c r="R408" i="2"/>
  <c r="S408" i="2" s="1"/>
  <c r="O408" i="2"/>
  <c r="P408" i="2" s="1"/>
  <c r="M408" i="2"/>
  <c r="N408" i="2" s="1"/>
  <c r="J408" i="2"/>
  <c r="K408" i="2" s="1"/>
  <c r="G408" i="2"/>
  <c r="F408" i="2"/>
  <c r="C408" i="2"/>
  <c r="D408" i="2" s="1"/>
  <c r="X407" i="2"/>
  <c r="Y407" i="2" s="1"/>
  <c r="U407" i="2"/>
  <c r="V407" i="2" s="1"/>
  <c r="R407" i="2"/>
  <c r="S407" i="2" s="1"/>
  <c r="O407" i="2"/>
  <c r="P407" i="2" s="1"/>
  <c r="M407" i="2"/>
  <c r="N407" i="2" s="1"/>
  <c r="J407" i="2"/>
  <c r="K407" i="2" s="1"/>
  <c r="F407" i="2"/>
  <c r="G407" i="2" s="1"/>
  <c r="C407" i="2"/>
  <c r="D407" i="2" s="1"/>
  <c r="Y406" i="2"/>
  <c r="X406" i="2"/>
  <c r="U406" i="2"/>
  <c r="V406" i="2" s="1"/>
  <c r="R406" i="2"/>
  <c r="S406" i="2" s="1"/>
  <c r="O406" i="2"/>
  <c r="P406" i="2" s="1"/>
  <c r="M406" i="2"/>
  <c r="N406" i="2" s="1"/>
  <c r="J406" i="2"/>
  <c r="K406" i="2" s="1"/>
  <c r="F406" i="2"/>
  <c r="G406" i="2" s="1"/>
  <c r="C406" i="2"/>
  <c r="D406" i="2" s="1"/>
  <c r="X405" i="2"/>
  <c r="Y405" i="2" s="1"/>
  <c r="U405" i="2"/>
  <c r="V405" i="2" s="1"/>
  <c r="S405" i="2"/>
  <c r="R405" i="2"/>
  <c r="O405" i="2"/>
  <c r="P405" i="2" s="1"/>
  <c r="M405" i="2"/>
  <c r="N405" i="2" s="1"/>
  <c r="J405" i="2"/>
  <c r="K405" i="2" s="1"/>
  <c r="F405" i="2"/>
  <c r="G405" i="2" s="1"/>
  <c r="C405" i="2"/>
  <c r="D405" i="2" s="1"/>
  <c r="X404" i="2"/>
  <c r="Y404" i="2" s="1"/>
  <c r="U404" i="2"/>
  <c r="V404" i="2" s="1"/>
  <c r="R404" i="2"/>
  <c r="S404" i="2" s="1"/>
  <c r="O404" i="2"/>
  <c r="P404" i="2" s="1"/>
  <c r="M404" i="2"/>
  <c r="N404" i="2" s="1"/>
  <c r="J404" i="2"/>
  <c r="K404" i="2" s="1"/>
  <c r="F404" i="2"/>
  <c r="G404" i="2" s="1"/>
  <c r="C404" i="2"/>
  <c r="D404" i="2" s="1"/>
  <c r="X403" i="2"/>
  <c r="Y403" i="2" s="1"/>
  <c r="U403" i="2"/>
  <c r="V403" i="2" s="1"/>
  <c r="S403" i="2"/>
  <c r="R403" i="2"/>
  <c r="O403" i="2"/>
  <c r="P403" i="2" s="1"/>
  <c r="M403" i="2"/>
  <c r="N403" i="2" s="1"/>
  <c r="J403" i="2"/>
  <c r="K403" i="2" s="1"/>
  <c r="F403" i="2"/>
  <c r="G403" i="2" s="1"/>
  <c r="C403" i="2"/>
  <c r="D403" i="2" s="1"/>
  <c r="X402" i="2"/>
  <c r="Y402" i="2" s="1"/>
  <c r="U402" i="2"/>
  <c r="V402" i="2" s="1"/>
  <c r="R402" i="2"/>
  <c r="S402" i="2" s="1"/>
  <c r="O402" i="2"/>
  <c r="P402" i="2" s="1"/>
  <c r="M402" i="2"/>
  <c r="N402" i="2" s="1"/>
  <c r="J402" i="2"/>
  <c r="K402" i="2" s="1"/>
  <c r="G402" i="2"/>
  <c r="F402" i="2"/>
  <c r="C402" i="2"/>
  <c r="D402" i="2" s="1"/>
  <c r="X401" i="2"/>
  <c r="Y401" i="2" s="1"/>
  <c r="U401" i="2"/>
  <c r="V401" i="2" s="1"/>
  <c r="S401" i="2"/>
  <c r="R401" i="2"/>
  <c r="O401" i="2"/>
  <c r="P401" i="2" s="1"/>
  <c r="M401" i="2"/>
  <c r="N401" i="2" s="1"/>
  <c r="J401" i="2"/>
  <c r="K401" i="2" s="1"/>
  <c r="F401" i="2"/>
  <c r="G401" i="2" s="1"/>
  <c r="C401" i="2"/>
  <c r="D401" i="2" s="1"/>
  <c r="X400" i="2"/>
  <c r="Y400" i="2" s="1"/>
  <c r="U400" i="2"/>
  <c r="V400" i="2" s="1"/>
  <c r="R400" i="2"/>
  <c r="S400" i="2" s="1"/>
  <c r="O400" i="2"/>
  <c r="P400" i="2" s="1"/>
  <c r="M400" i="2"/>
  <c r="N400" i="2" s="1"/>
  <c r="J400" i="2"/>
  <c r="K400" i="2" s="1"/>
  <c r="F400" i="2"/>
  <c r="G400" i="2" s="1"/>
  <c r="C400" i="2"/>
  <c r="D400" i="2" s="1"/>
  <c r="X399" i="2"/>
  <c r="Y399" i="2" s="1"/>
  <c r="U399" i="2"/>
  <c r="V399" i="2" s="1"/>
  <c r="S399" i="2"/>
  <c r="R399" i="2"/>
  <c r="O399" i="2"/>
  <c r="P399" i="2" s="1"/>
  <c r="M399" i="2"/>
  <c r="N399" i="2" s="1"/>
  <c r="J399" i="2"/>
  <c r="K399" i="2" s="1"/>
  <c r="F399" i="2"/>
  <c r="G399" i="2" s="1"/>
  <c r="C399" i="2"/>
  <c r="D399" i="2" s="1"/>
  <c r="X398" i="2"/>
  <c r="Y398" i="2" s="1"/>
  <c r="U398" i="2"/>
  <c r="V398" i="2" s="1"/>
  <c r="S398" i="2"/>
  <c r="R398" i="2"/>
  <c r="O398" i="2"/>
  <c r="P398" i="2" s="1"/>
  <c r="M398" i="2"/>
  <c r="N398" i="2" s="1"/>
  <c r="J398" i="2"/>
  <c r="K398" i="2" s="1"/>
  <c r="F398" i="2"/>
  <c r="G398" i="2" s="1"/>
  <c r="C398" i="2"/>
  <c r="D398" i="2" s="1"/>
  <c r="X397" i="2"/>
  <c r="Y397" i="2" s="1"/>
  <c r="U397" i="2"/>
  <c r="V397" i="2" s="1"/>
  <c r="R397" i="2"/>
  <c r="S397" i="2" s="1"/>
  <c r="O397" i="2"/>
  <c r="P397" i="2" s="1"/>
  <c r="M397" i="2"/>
  <c r="N397" i="2" s="1"/>
  <c r="J397" i="2"/>
  <c r="K397" i="2" s="1"/>
  <c r="F397" i="2"/>
  <c r="G397" i="2" s="1"/>
  <c r="C397" i="2"/>
  <c r="D397" i="2" s="1"/>
  <c r="Y396" i="2"/>
  <c r="X396" i="2"/>
  <c r="U396" i="2"/>
  <c r="V396" i="2" s="1"/>
  <c r="R396" i="2"/>
  <c r="S396" i="2" s="1"/>
  <c r="O396" i="2"/>
  <c r="P396" i="2" s="1"/>
  <c r="M396" i="2"/>
  <c r="N396" i="2" s="1"/>
  <c r="J396" i="2"/>
  <c r="K396" i="2" s="1"/>
  <c r="F396" i="2"/>
  <c r="G396" i="2" s="1"/>
  <c r="C396" i="2"/>
  <c r="D396" i="2" s="1"/>
  <c r="X395" i="2"/>
  <c r="Y395" i="2" s="1"/>
  <c r="U395" i="2"/>
  <c r="V395" i="2" s="1"/>
  <c r="R395" i="2"/>
  <c r="S395" i="2" s="1"/>
  <c r="O395" i="2"/>
  <c r="P395" i="2" s="1"/>
  <c r="M395" i="2"/>
  <c r="N395" i="2" s="1"/>
  <c r="J395" i="2"/>
  <c r="K395" i="2" s="1"/>
  <c r="F395" i="2"/>
  <c r="G395" i="2" s="1"/>
  <c r="C395" i="2"/>
  <c r="D395" i="2" s="1"/>
  <c r="Y394" i="2"/>
  <c r="X394" i="2"/>
  <c r="U394" i="2"/>
  <c r="V394" i="2" s="1"/>
  <c r="R394" i="2"/>
  <c r="S394" i="2" s="1"/>
  <c r="O394" i="2"/>
  <c r="P394" i="2" s="1"/>
  <c r="M394" i="2"/>
  <c r="N394" i="2" s="1"/>
  <c r="J394" i="2"/>
  <c r="K394" i="2" s="1"/>
  <c r="G394" i="2"/>
  <c r="F394" i="2"/>
  <c r="C394" i="2"/>
  <c r="D394" i="2" s="1"/>
  <c r="X393" i="2"/>
  <c r="Y393" i="2" s="1"/>
  <c r="U393" i="2"/>
  <c r="V393" i="2" s="1"/>
  <c r="R393" i="2"/>
  <c r="S393" i="2" s="1"/>
  <c r="O393" i="2"/>
  <c r="P393" i="2" s="1"/>
  <c r="M393" i="2"/>
  <c r="N393" i="2" s="1"/>
  <c r="J393" i="2"/>
  <c r="K393" i="2" s="1"/>
  <c r="F393" i="2"/>
  <c r="G393" i="2" s="1"/>
  <c r="C393" i="2"/>
  <c r="D393" i="2" s="1"/>
  <c r="Y392" i="2"/>
  <c r="X392" i="2"/>
  <c r="U392" i="2"/>
  <c r="V392" i="2" s="1"/>
  <c r="R392" i="2"/>
  <c r="S392" i="2" s="1"/>
  <c r="O392" i="2"/>
  <c r="P392" i="2" s="1"/>
  <c r="M392" i="2"/>
  <c r="N392" i="2" s="1"/>
  <c r="J392" i="2"/>
  <c r="K392" i="2" s="1"/>
  <c r="F392" i="2"/>
  <c r="G392" i="2" s="1"/>
  <c r="C392" i="2"/>
  <c r="D392" i="2" s="1"/>
  <c r="X391" i="2"/>
  <c r="Y391" i="2" s="1"/>
  <c r="U391" i="2"/>
  <c r="V391" i="2" s="1"/>
  <c r="R391" i="2"/>
  <c r="S391" i="2" s="1"/>
  <c r="O391" i="2"/>
  <c r="P391" i="2" s="1"/>
  <c r="M391" i="2"/>
  <c r="N391" i="2" s="1"/>
  <c r="J391" i="2"/>
  <c r="K391" i="2" s="1"/>
  <c r="F391" i="2"/>
  <c r="G391" i="2" s="1"/>
  <c r="C391" i="2"/>
  <c r="D391" i="2" s="1"/>
  <c r="Y390" i="2"/>
  <c r="X390" i="2"/>
  <c r="U390" i="2"/>
  <c r="V390" i="2" s="1"/>
  <c r="R390" i="2"/>
  <c r="S390" i="2" s="1"/>
  <c r="O390" i="2"/>
  <c r="P390" i="2" s="1"/>
  <c r="M390" i="2"/>
  <c r="N390" i="2" s="1"/>
  <c r="J390" i="2"/>
  <c r="K390" i="2" s="1"/>
  <c r="F390" i="2"/>
  <c r="G390" i="2" s="1"/>
  <c r="C390" i="2"/>
  <c r="D390" i="2" s="1"/>
  <c r="Y389" i="2"/>
  <c r="X389" i="2"/>
  <c r="U389" i="2"/>
  <c r="V389" i="2" s="1"/>
  <c r="R389" i="2"/>
  <c r="S389" i="2" s="1"/>
  <c r="O389" i="2"/>
  <c r="P389" i="2" s="1"/>
  <c r="M389" i="2"/>
  <c r="N389" i="2" s="1"/>
  <c r="J389" i="2"/>
  <c r="K389" i="2" s="1"/>
  <c r="F389" i="2"/>
  <c r="G389" i="2" s="1"/>
  <c r="C389" i="2"/>
  <c r="D389" i="2" s="1"/>
  <c r="X388" i="2"/>
  <c r="Y388" i="2" s="1"/>
  <c r="U388" i="2"/>
  <c r="V388" i="2" s="1"/>
  <c r="R388" i="2"/>
  <c r="S388" i="2" s="1"/>
  <c r="O388" i="2"/>
  <c r="P388" i="2" s="1"/>
  <c r="M388" i="2"/>
  <c r="N388" i="2" s="1"/>
  <c r="J388" i="2"/>
  <c r="K388" i="2" s="1"/>
  <c r="F388" i="2"/>
  <c r="G388" i="2" s="1"/>
  <c r="C388" i="2"/>
  <c r="D388" i="2" s="1"/>
  <c r="X387" i="2"/>
  <c r="Y387" i="2" s="1"/>
  <c r="U387" i="2"/>
  <c r="V387" i="2" s="1"/>
  <c r="R387" i="2"/>
  <c r="S387" i="2" s="1"/>
  <c r="O387" i="2"/>
  <c r="P387" i="2" s="1"/>
  <c r="M387" i="2"/>
  <c r="N387" i="2" s="1"/>
  <c r="J387" i="2"/>
  <c r="K387" i="2" s="1"/>
  <c r="F387" i="2"/>
  <c r="G387" i="2" s="1"/>
  <c r="C387" i="2"/>
  <c r="D387" i="2" s="1"/>
  <c r="Y386" i="2"/>
  <c r="X386" i="2"/>
  <c r="U386" i="2"/>
  <c r="V386" i="2" s="1"/>
  <c r="R386" i="2"/>
  <c r="S386" i="2" s="1"/>
  <c r="O386" i="2"/>
  <c r="P386" i="2" s="1"/>
  <c r="M386" i="2"/>
  <c r="N386" i="2" s="1"/>
  <c r="J386" i="2"/>
  <c r="K386" i="2" s="1"/>
  <c r="G386" i="2"/>
  <c r="F386" i="2"/>
  <c r="C386" i="2"/>
  <c r="D386" i="2" s="1"/>
  <c r="X385" i="2"/>
  <c r="Y385" i="2" s="1"/>
  <c r="U385" i="2"/>
  <c r="V385" i="2" s="1"/>
  <c r="R385" i="2"/>
  <c r="S385" i="2" s="1"/>
  <c r="O385" i="2"/>
  <c r="P385" i="2" s="1"/>
  <c r="M385" i="2"/>
  <c r="N385" i="2" s="1"/>
  <c r="J385" i="2"/>
  <c r="K385" i="2" s="1"/>
  <c r="F385" i="2"/>
  <c r="G385" i="2" s="1"/>
  <c r="C385" i="2"/>
  <c r="D385" i="2" s="1"/>
  <c r="X384" i="2"/>
  <c r="Y384" i="2" s="1"/>
  <c r="U384" i="2"/>
  <c r="V384" i="2" s="1"/>
  <c r="R384" i="2"/>
  <c r="S384" i="2" s="1"/>
  <c r="O384" i="2"/>
  <c r="P384" i="2" s="1"/>
  <c r="M384" i="2"/>
  <c r="N384" i="2" s="1"/>
  <c r="J384" i="2"/>
  <c r="K384" i="2" s="1"/>
  <c r="G384" i="2"/>
  <c r="F384" i="2"/>
  <c r="C384" i="2"/>
  <c r="D384" i="2" s="1"/>
  <c r="X383" i="2"/>
  <c r="Y383" i="2" s="1"/>
  <c r="U383" i="2"/>
  <c r="V383" i="2" s="1"/>
  <c r="R383" i="2"/>
  <c r="S383" i="2" s="1"/>
  <c r="O383" i="2"/>
  <c r="P383" i="2" s="1"/>
  <c r="M383" i="2"/>
  <c r="N383" i="2" s="1"/>
  <c r="J383" i="2"/>
  <c r="K383" i="2" s="1"/>
  <c r="F383" i="2"/>
  <c r="G383" i="2" s="1"/>
  <c r="C383" i="2"/>
  <c r="D383" i="2" s="1"/>
  <c r="Y382" i="2"/>
  <c r="X382" i="2"/>
  <c r="U382" i="2"/>
  <c r="V382" i="2" s="1"/>
  <c r="R382" i="2"/>
  <c r="S382" i="2" s="1"/>
  <c r="O382" i="2"/>
  <c r="P382" i="2" s="1"/>
  <c r="M382" i="2"/>
  <c r="N382" i="2" s="1"/>
  <c r="J382" i="2"/>
  <c r="K382" i="2" s="1"/>
  <c r="F382" i="2"/>
  <c r="G382" i="2" s="1"/>
  <c r="C382" i="2"/>
  <c r="D382" i="2" s="1"/>
  <c r="X381" i="2"/>
  <c r="Y381" i="2" s="1"/>
  <c r="U381" i="2"/>
  <c r="V381" i="2" s="1"/>
  <c r="R381" i="2"/>
  <c r="S381" i="2" s="1"/>
  <c r="O381" i="2"/>
  <c r="P381" i="2" s="1"/>
  <c r="M381" i="2"/>
  <c r="N381" i="2" s="1"/>
  <c r="J381" i="2"/>
  <c r="K381" i="2" s="1"/>
  <c r="G381" i="2"/>
  <c r="F381" i="2"/>
  <c r="C381" i="2"/>
  <c r="D381" i="2" s="1"/>
  <c r="X380" i="2"/>
  <c r="Y380" i="2" s="1"/>
  <c r="U380" i="2"/>
  <c r="V380" i="2" s="1"/>
  <c r="R380" i="2"/>
  <c r="S380" i="2" s="1"/>
  <c r="O380" i="2"/>
  <c r="P380" i="2" s="1"/>
  <c r="M380" i="2"/>
  <c r="N380" i="2" s="1"/>
  <c r="J380" i="2"/>
  <c r="K380" i="2" s="1"/>
  <c r="F380" i="2"/>
  <c r="G380" i="2" s="1"/>
  <c r="C380" i="2"/>
  <c r="D380" i="2" s="1"/>
  <c r="X379" i="2"/>
  <c r="Y379" i="2" s="1"/>
  <c r="U379" i="2"/>
  <c r="V379" i="2" s="1"/>
  <c r="R379" i="2"/>
  <c r="S379" i="2" s="1"/>
  <c r="O379" i="2"/>
  <c r="P379" i="2" s="1"/>
  <c r="M379" i="2"/>
  <c r="N379" i="2" s="1"/>
  <c r="J379" i="2"/>
  <c r="K379" i="2" s="1"/>
  <c r="F379" i="2"/>
  <c r="G379" i="2" s="1"/>
  <c r="C379" i="2"/>
  <c r="D379" i="2" s="1"/>
  <c r="Y378" i="2"/>
  <c r="X378" i="2"/>
  <c r="U378" i="2"/>
  <c r="V378" i="2" s="1"/>
  <c r="R378" i="2"/>
  <c r="S378" i="2" s="1"/>
  <c r="O378" i="2"/>
  <c r="P378" i="2" s="1"/>
  <c r="M378" i="2"/>
  <c r="N378" i="2" s="1"/>
  <c r="J378" i="2"/>
  <c r="K378" i="2" s="1"/>
  <c r="F378" i="2"/>
  <c r="G378" i="2" s="1"/>
  <c r="C378" i="2"/>
  <c r="D378" i="2" s="1"/>
  <c r="Y377" i="2"/>
  <c r="X377" i="2"/>
  <c r="U377" i="2"/>
  <c r="V377" i="2" s="1"/>
  <c r="R377" i="2"/>
  <c r="S377" i="2" s="1"/>
  <c r="O377" i="2"/>
  <c r="P377" i="2" s="1"/>
  <c r="M377" i="2"/>
  <c r="N377" i="2" s="1"/>
  <c r="J377" i="2"/>
  <c r="K377" i="2" s="1"/>
  <c r="G377" i="2"/>
  <c r="F377" i="2"/>
  <c r="C377" i="2"/>
  <c r="D377" i="2" s="1"/>
  <c r="X376" i="2"/>
  <c r="Y376" i="2" s="1"/>
  <c r="U376" i="2"/>
  <c r="V376" i="2" s="1"/>
  <c r="R376" i="2"/>
  <c r="S376" i="2" s="1"/>
  <c r="O376" i="2"/>
  <c r="P376" i="2" s="1"/>
  <c r="M376" i="2"/>
  <c r="N376" i="2" s="1"/>
  <c r="J376" i="2"/>
  <c r="K376" i="2" s="1"/>
  <c r="F376" i="2"/>
  <c r="G376" i="2" s="1"/>
  <c r="C376" i="2"/>
  <c r="D376" i="2" s="1"/>
  <c r="X375" i="2"/>
  <c r="Y375" i="2" s="1"/>
  <c r="U375" i="2"/>
  <c r="V375" i="2" s="1"/>
  <c r="R375" i="2"/>
  <c r="S375" i="2" s="1"/>
  <c r="O375" i="2"/>
  <c r="P375" i="2" s="1"/>
  <c r="M375" i="2"/>
  <c r="N375" i="2" s="1"/>
  <c r="J375" i="2"/>
  <c r="K375" i="2" s="1"/>
  <c r="F375" i="2"/>
  <c r="G375" i="2" s="1"/>
  <c r="C375" i="2"/>
  <c r="D375" i="2" s="1"/>
  <c r="Y374" i="2"/>
  <c r="X374" i="2"/>
  <c r="U374" i="2"/>
  <c r="V374" i="2" s="1"/>
  <c r="R374" i="2"/>
  <c r="S374" i="2" s="1"/>
  <c r="O374" i="2"/>
  <c r="P374" i="2" s="1"/>
  <c r="M374" i="2"/>
  <c r="N374" i="2" s="1"/>
  <c r="J374" i="2"/>
  <c r="K374" i="2" s="1"/>
  <c r="G374" i="2"/>
  <c r="F374" i="2"/>
  <c r="C374" i="2"/>
  <c r="D374" i="2" s="1"/>
  <c r="X373" i="2"/>
  <c r="Y373" i="2" s="1"/>
  <c r="U373" i="2"/>
  <c r="V373" i="2" s="1"/>
  <c r="R373" i="2"/>
  <c r="S373" i="2" s="1"/>
  <c r="O373" i="2"/>
  <c r="P373" i="2" s="1"/>
  <c r="M373" i="2"/>
  <c r="N373" i="2" s="1"/>
  <c r="J373" i="2"/>
  <c r="K373" i="2" s="1"/>
  <c r="F373" i="2"/>
  <c r="G373" i="2" s="1"/>
  <c r="C373" i="2"/>
  <c r="D373" i="2" s="1"/>
  <c r="X372" i="2"/>
  <c r="Y372" i="2" s="1"/>
  <c r="U372" i="2"/>
  <c r="V372" i="2" s="1"/>
  <c r="R372" i="2"/>
  <c r="S372" i="2" s="1"/>
  <c r="O372" i="2"/>
  <c r="P372" i="2" s="1"/>
  <c r="M372" i="2"/>
  <c r="N372" i="2" s="1"/>
  <c r="J372" i="2"/>
  <c r="K372" i="2" s="1"/>
  <c r="F372" i="2"/>
  <c r="G372" i="2" s="1"/>
  <c r="C372" i="2"/>
  <c r="D372" i="2" s="1"/>
  <c r="X371" i="2"/>
  <c r="Y371" i="2" s="1"/>
  <c r="U371" i="2"/>
  <c r="V371" i="2" s="1"/>
  <c r="R371" i="2"/>
  <c r="S371" i="2" s="1"/>
  <c r="O371" i="2"/>
  <c r="P371" i="2" s="1"/>
  <c r="M371" i="2"/>
  <c r="N371" i="2" s="1"/>
  <c r="J371" i="2"/>
  <c r="K371" i="2" s="1"/>
  <c r="F371" i="2"/>
  <c r="G371" i="2" s="1"/>
  <c r="C371" i="2"/>
  <c r="D371" i="2" s="1"/>
  <c r="Y370" i="2"/>
  <c r="X370" i="2"/>
  <c r="U370" i="2"/>
  <c r="V370" i="2" s="1"/>
  <c r="R370" i="2"/>
  <c r="S370" i="2" s="1"/>
  <c r="O370" i="2"/>
  <c r="P370" i="2" s="1"/>
  <c r="M370" i="2"/>
  <c r="N370" i="2" s="1"/>
  <c r="J370" i="2"/>
  <c r="K370" i="2" s="1"/>
  <c r="G370" i="2"/>
  <c r="F370" i="2"/>
  <c r="C370" i="2"/>
  <c r="D370" i="2" s="1"/>
  <c r="X369" i="2"/>
  <c r="Y369" i="2" s="1"/>
  <c r="U369" i="2"/>
  <c r="V369" i="2" s="1"/>
  <c r="R369" i="2"/>
  <c r="S369" i="2" s="1"/>
  <c r="O369" i="2"/>
  <c r="P369" i="2" s="1"/>
  <c r="M369" i="2"/>
  <c r="N369" i="2" s="1"/>
  <c r="J369" i="2"/>
  <c r="K369" i="2" s="1"/>
  <c r="F369" i="2"/>
  <c r="G369" i="2" s="1"/>
  <c r="C369" i="2"/>
  <c r="D369" i="2" s="1"/>
  <c r="Y368" i="2"/>
  <c r="X368" i="2"/>
  <c r="U368" i="2"/>
  <c r="V368" i="2" s="1"/>
  <c r="R368" i="2"/>
  <c r="S368" i="2" s="1"/>
  <c r="O368" i="2"/>
  <c r="P368" i="2" s="1"/>
  <c r="M368" i="2"/>
  <c r="N368" i="2" s="1"/>
  <c r="J368" i="2"/>
  <c r="K368" i="2" s="1"/>
  <c r="F368" i="2"/>
  <c r="G368" i="2" s="1"/>
  <c r="C368" i="2"/>
  <c r="D368" i="2" s="1"/>
  <c r="X367" i="2"/>
  <c r="Y367" i="2" s="1"/>
  <c r="U367" i="2"/>
  <c r="V367" i="2" s="1"/>
  <c r="R367" i="2"/>
  <c r="S367" i="2" s="1"/>
  <c r="O367" i="2"/>
  <c r="P367" i="2" s="1"/>
  <c r="M367" i="2"/>
  <c r="N367" i="2" s="1"/>
  <c r="J367" i="2"/>
  <c r="K367" i="2" s="1"/>
  <c r="G367" i="2"/>
  <c r="F367" i="2"/>
  <c r="C367" i="2"/>
  <c r="D367" i="2" s="1"/>
  <c r="X366" i="2"/>
  <c r="Y366" i="2" s="1"/>
  <c r="U366" i="2"/>
  <c r="V366" i="2" s="1"/>
  <c r="R366" i="2"/>
  <c r="S366" i="2" s="1"/>
  <c r="O366" i="2"/>
  <c r="P366" i="2" s="1"/>
  <c r="M366" i="2"/>
  <c r="N366" i="2" s="1"/>
  <c r="J366" i="2"/>
  <c r="K366" i="2" s="1"/>
  <c r="G366" i="2"/>
  <c r="F366" i="2"/>
  <c r="C366" i="2"/>
  <c r="D366" i="2" s="1"/>
  <c r="X365" i="2"/>
  <c r="Y365" i="2" s="1"/>
  <c r="U365" i="2"/>
  <c r="V365" i="2" s="1"/>
  <c r="R365" i="2"/>
  <c r="S365" i="2" s="1"/>
  <c r="O365" i="2"/>
  <c r="P365" i="2" s="1"/>
  <c r="M365" i="2"/>
  <c r="N365" i="2" s="1"/>
  <c r="J365" i="2"/>
  <c r="K365" i="2" s="1"/>
  <c r="F365" i="2"/>
  <c r="G365" i="2" s="1"/>
  <c r="C365" i="2"/>
  <c r="D365" i="2" s="1"/>
  <c r="X364" i="2"/>
  <c r="Y364" i="2" s="1"/>
  <c r="U364" i="2"/>
  <c r="V364" i="2" s="1"/>
  <c r="R364" i="2"/>
  <c r="S364" i="2" s="1"/>
  <c r="O364" i="2"/>
  <c r="P364" i="2" s="1"/>
  <c r="M364" i="2"/>
  <c r="N364" i="2" s="1"/>
  <c r="J364" i="2"/>
  <c r="K364" i="2" s="1"/>
  <c r="F364" i="2"/>
  <c r="G364" i="2" s="1"/>
  <c r="D364" i="2"/>
  <c r="C364" i="2"/>
  <c r="X363" i="2"/>
  <c r="Y363" i="2" s="1"/>
  <c r="U363" i="2"/>
  <c r="V363" i="2" s="1"/>
  <c r="S363" i="2"/>
  <c r="R363" i="2"/>
  <c r="O363" i="2"/>
  <c r="P363" i="2" s="1"/>
  <c r="M363" i="2"/>
  <c r="N363" i="2" s="1"/>
  <c r="J363" i="2"/>
  <c r="K363" i="2" s="1"/>
  <c r="F363" i="2"/>
  <c r="G363" i="2" s="1"/>
  <c r="C363" i="2"/>
  <c r="D363" i="2" s="1"/>
  <c r="X362" i="2"/>
  <c r="Y362" i="2" s="1"/>
  <c r="U362" i="2"/>
  <c r="V362" i="2" s="1"/>
  <c r="R362" i="2"/>
  <c r="S362" i="2" s="1"/>
  <c r="O362" i="2"/>
  <c r="P362" i="2" s="1"/>
  <c r="M362" i="2"/>
  <c r="N362" i="2" s="1"/>
  <c r="J362" i="2"/>
  <c r="K362" i="2" s="1"/>
  <c r="F362" i="2"/>
  <c r="G362" i="2" s="1"/>
  <c r="C362" i="2"/>
  <c r="D362" i="2" s="1"/>
  <c r="X361" i="2"/>
  <c r="Y361" i="2" s="1"/>
  <c r="V361" i="2"/>
  <c r="U361" i="2"/>
  <c r="S361" i="2"/>
  <c r="R361" i="2"/>
  <c r="O361" i="2"/>
  <c r="P361" i="2" s="1"/>
  <c r="M361" i="2"/>
  <c r="N361" i="2" s="1"/>
  <c r="K361" i="2"/>
  <c r="J361" i="2"/>
  <c r="F361" i="2"/>
  <c r="G361" i="2" s="1"/>
  <c r="C361" i="2"/>
  <c r="D361" i="2" s="1"/>
  <c r="X360" i="2"/>
  <c r="Y360" i="2" s="1"/>
  <c r="V360" i="2"/>
  <c r="U360" i="2"/>
  <c r="R360" i="2"/>
  <c r="S360" i="2" s="1"/>
  <c r="O360" i="2"/>
  <c r="P360" i="2" s="1"/>
  <c r="M360" i="2"/>
  <c r="N360" i="2" s="1"/>
  <c r="J360" i="2"/>
  <c r="K360" i="2" s="1"/>
  <c r="F360" i="2"/>
  <c r="G360" i="2" s="1"/>
  <c r="C360" i="2"/>
  <c r="D360" i="2" s="1"/>
  <c r="X359" i="2"/>
  <c r="Y359" i="2" s="1"/>
  <c r="U359" i="2"/>
  <c r="V359" i="2" s="1"/>
  <c r="R359" i="2"/>
  <c r="S359" i="2" s="1"/>
  <c r="P359" i="2"/>
  <c r="O359" i="2"/>
  <c r="M359" i="2"/>
  <c r="N359" i="2" s="1"/>
  <c r="J359" i="2"/>
  <c r="K359" i="2" s="1"/>
  <c r="G359" i="2"/>
  <c r="F359" i="2"/>
  <c r="C359" i="2"/>
  <c r="D359" i="2" s="1"/>
  <c r="X358" i="2"/>
  <c r="Y358" i="2" s="1"/>
  <c r="U358" i="2"/>
  <c r="V358" i="2" s="1"/>
  <c r="S358" i="2"/>
  <c r="R358" i="2"/>
  <c r="O358" i="2"/>
  <c r="P358" i="2" s="1"/>
  <c r="M358" i="2"/>
  <c r="N358" i="2" s="1"/>
  <c r="J358" i="2"/>
  <c r="K358" i="2" s="1"/>
  <c r="F358" i="2"/>
  <c r="G358" i="2" s="1"/>
  <c r="C358" i="2"/>
  <c r="D358" i="2" s="1"/>
  <c r="X357" i="2"/>
  <c r="Y357" i="2" s="1"/>
  <c r="U357" i="2"/>
  <c r="V357" i="2" s="1"/>
  <c r="S357" i="2"/>
  <c r="R357" i="2"/>
  <c r="O357" i="2"/>
  <c r="P357" i="2" s="1"/>
  <c r="M357" i="2"/>
  <c r="N357" i="2" s="1"/>
  <c r="K357" i="2"/>
  <c r="J357" i="2"/>
  <c r="F357" i="2"/>
  <c r="G357" i="2" s="1"/>
  <c r="C357" i="2"/>
  <c r="D357" i="2" s="1"/>
  <c r="X356" i="2"/>
  <c r="Y356" i="2" s="1"/>
  <c r="U356" i="2"/>
  <c r="V356" i="2" s="1"/>
  <c r="R356" i="2"/>
  <c r="S356" i="2" s="1"/>
  <c r="O356" i="2"/>
  <c r="P356" i="2" s="1"/>
  <c r="M356" i="2"/>
  <c r="N356" i="2" s="1"/>
  <c r="J356" i="2"/>
  <c r="K356" i="2" s="1"/>
  <c r="F356" i="2"/>
  <c r="G356" i="2" s="1"/>
  <c r="C356" i="2"/>
  <c r="D356" i="2" s="1"/>
  <c r="X355" i="2"/>
  <c r="Y355" i="2" s="1"/>
  <c r="U355" i="2"/>
  <c r="V355" i="2" s="1"/>
  <c r="R355" i="2"/>
  <c r="S355" i="2" s="1"/>
  <c r="O355" i="2"/>
  <c r="P355" i="2" s="1"/>
  <c r="N355" i="2"/>
  <c r="M355" i="2"/>
  <c r="K355" i="2"/>
  <c r="J355" i="2"/>
  <c r="F355" i="2"/>
  <c r="G355" i="2" s="1"/>
  <c r="C355" i="2"/>
  <c r="D355" i="2" s="1"/>
  <c r="X354" i="2"/>
  <c r="Y354" i="2" s="1"/>
  <c r="U354" i="2"/>
  <c r="V354" i="2" s="1"/>
  <c r="R354" i="2"/>
  <c r="S354" i="2" s="1"/>
  <c r="P354" i="2"/>
  <c r="O354" i="2"/>
  <c r="M354" i="2"/>
  <c r="N354" i="2" s="1"/>
  <c r="J354" i="2"/>
  <c r="K354" i="2" s="1"/>
  <c r="G354" i="2"/>
  <c r="F354" i="2"/>
  <c r="C354" i="2"/>
  <c r="D354" i="2" s="1"/>
  <c r="X353" i="2"/>
  <c r="Y353" i="2" s="1"/>
  <c r="U353" i="2"/>
  <c r="V353" i="2" s="1"/>
  <c r="S353" i="2"/>
  <c r="R353" i="2"/>
  <c r="P353" i="2"/>
  <c r="O353" i="2"/>
  <c r="N353" i="2"/>
  <c r="M353" i="2"/>
  <c r="J353" i="2"/>
  <c r="K353" i="2" s="1"/>
  <c r="F353" i="2"/>
  <c r="G353" i="2" s="1"/>
  <c r="C353" i="2"/>
  <c r="D353" i="2" s="1"/>
  <c r="Y352" i="2"/>
  <c r="X352" i="2"/>
  <c r="U352" i="2"/>
  <c r="V352" i="2" s="1"/>
  <c r="R352" i="2"/>
  <c r="S352" i="2" s="1"/>
  <c r="P352" i="2"/>
  <c r="O352" i="2"/>
  <c r="M352" i="2"/>
  <c r="N352" i="2" s="1"/>
  <c r="J352" i="2"/>
  <c r="K352" i="2" s="1"/>
  <c r="F352" i="2"/>
  <c r="G352" i="2" s="1"/>
  <c r="D352" i="2"/>
  <c r="C352" i="2"/>
  <c r="X351" i="2"/>
  <c r="Y351" i="2" s="1"/>
  <c r="U351" i="2"/>
  <c r="V351" i="2" s="1"/>
  <c r="R351" i="2"/>
  <c r="S351" i="2" s="1"/>
  <c r="O351" i="2"/>
  <c r="P351" i="2" s="1"/>
  <c r="M351" i="2"/>
  <c r="N351" i="2" s="1"/>
  <c r="K351" i="2"/>
  <c r="J351" i="2"/>
  <c r="F351" i="2"/>
  <c r="G351" i="2" s="1"/>
  <c r="C351" i="2"/>
  <c r="D351" i="2" s="1"/>
  <c r="X350" i="2"/>
  <c r="Y350" i="2" s="1"/>
  <c r="U350" i="2"/>
  <c r="V350" i="2" s="1"/>
  <c r="R350" i="2"/>
  <c r="S350" i="2" s="1"/>
  <c r="P350" i="2"/>
  <c r="O350" i="2"/>
  <c r="M350" i="2"/>
  <c r="N350" i="2" s="1"/>
  <c r="J350" i="2"/>
  <c r="K350" i="2" s="1"/>
  <c r="F350" i="2"/>
  <c r="G350" i="2" s="1"/>
  <c r="D350" i="2"/>
  <c r="C350" i="2"/>
  <c r="X349" i="2"/>
  <c r="Y349" i="2" s="1"/>
  <c r="U349" i="2"/>
  <c r="V349" i="2" s="1"/>
  <c r="R349" i="2"/>
  <c r="S349" i="2" s="1"/>
  <c r="O349" i="2"/>
  <c r="P349" i="2" s="1"/>
  <c r="M349" i="2"/>
  <c r="N349" i="2" s="1"/>
  <c r="K349" i="2"/>
  <c r="J349" i="2"/>
  <c r="F349" i="2"/>
  <c r="G349" i="2" s="1"/>
  <c r="C349" i="2"/>
  <c r="D349" i="2" s="1"/>
  <c r="X348" i="2"/>
  <c r="Y348" i="2" s="1"/>
  <c r="U348" i="2"/>
  <c r="V348" i="2" s="1"/>
  <c r="R348" i="2"/>
  <c r="S348" i="2" s="1"/>
  <c r="P348" i="2"/>
  <c r="O348" i="2"/>
  <c r="M348" i="2"/>
  <c r="N348" i="2" s="1"/>
  <c r="J348" i="2"/>
  <c r="K348" i="2" s="1"/>
  <c r="F348" i="2"/>
  <c r="G348" i="2" s="1"/>
  <c r="D348" i="2"/>
  <c r="C348" i="2"/>
  <c r="X347" i="2"/>
  <c r="Y347" i="2" s="1"/>
  <c r="U347" i="2"/>
  <c r="V347" i="2" s="1"/>
  <c r="R347" i="2"/>
  <c r="S347" i="2" s="1"/>
  <c r="O347" i="2"/>
  <c r="P347" i="2" s="1"/>
  <c r="M347" i="2"/>
  <c r="N347" i="2" s="1"/>
  <c r="K347" i="2"/>
  <c r="J347" i="2"/>
  <c r="F347" i="2"/>
  <c r="G347" i="2" s="1"/>
  <c r="C347" i="2"/>
  <c r="D347" i="2" s="1"/>
  <c r="X346" i="2"/>
  <c r="Y346" i="2" s="1"/>
  <c r="U346" i="2"/>
  <c r="V346" i="2" s="1"/>
  <c r="R346" i="2"/>
  <c r="S346" i="2" s="1"/>
  <c r="P346" i="2"/>
  <c r="O346" i="2"/>
  <c r="M346" i="2"/>
  <c r="N346" i="2" s="1"/>
  <c r="J346" i="2"/>
  <c r="K346" i="2" s="1"/>
  <c r="F346" i="2"/>
  <c r="G346" i="2" s="1"/>
  <c r="D346" i="2"/>
  <c r="C346" i="2"/>
  <c r="X345" i="2"/>
  <c r="Y345" i="2" s="1"/>
  <c r="U345" i="2"/>
  <c r="V345" i="2" s="1"/>
  <c r="R345" i="2"/>
  <c r="S345" i="2" s="1"/>
  <c r="O345" i="2"/>
  <c r="P345" i="2" s="1"/>
  <c r="M345" i="2"/>
  <c r="N345" i="2" s="1"/>
  <c r="J345" i="2"/>
  <c r="K345" i="2" s="1"/>
  <c r="F345" i="2"/>
  <c r="G345" i="2" s="1"/>
  <c r="C345" i="2"/>
  <c r="D345" i="2" s="1"/>
  <c r="X344" i="2"/>
  <c r="Y344" i="2" s="1"/>
  <c r="U344" i="2"/>
  <c r="V344" i="2" s="1"/>
  <c r="R344" i="2"/>
  <c r="S344" i="2" s="1"/>
  <c r="P344" i="2"/>
  <c r="O344" i="2"/>
  <c r="M344" i="2"/>
  <c r="N344" i="2" s="1"/>
  <c r="J344" i="2"/>
  <c r="K344" i="2" s="1"/>
  <c r="F344" i="2"/>
  <c r="G344" i="2" s="1"/>
  <c r="C344" i="2"/>
  <c r="D344" i="2" s="1"/>
  <c r="X343" i="2"/>
  <c r="Y343" i="2" s="1"/>
  <c r="U343" i="2"/>
  <c r="V343" i="2" s="1"/>
  <c r="R343" i="2"/>
  <c r="S343" i="2" s="1"/>
  <c r="O343" i="2"/>
  <c r="P343" i="2" s="1"/>
  <c r="M343" i="2"/>
  <c r="N343" i="2" s="1"/>
  <c r="K343" i="2"/>
  <c r="J343" i="2"/>
  <c r="F343" i="2"/>
  <c r="G343" i="2" s="1"/>
  <c r="C343" i="2"/>
  <c r="D343" i="2" s="1"/>
  <c r="X342" i="2"/>
  <c r="Y342" i="2" s="1"/>
  <c r="U342" i="2"/>
  <c r="V342" i="2" s="1"/>
  <c r="R342" i="2"/>
  <c r="S342" i="2" s="1"/>
  <c r="O342" i="2"/>
  <c r="P342" i="2" s="1"/>
  <c r="M342" i="2"/>
  <c r="N342" i="2" s="1"/>
  <c r="J342" i="2"/>
  <c r="K342" i="2" s="1"/>
  <c r="F342" i="2"/>
  <c r="G342" i="2" s="1"/>
  <c r="C342" i="2"/>
  <c r="D342" i="2" s="1"/>
  <c r="X341" i="2"/>
  <c r="Y341" i="2" s="1"/>
  <c r="U341" i="2"/>
  <c r="V341" i="2" s="1"/>
  <c r="R341" i="2"/>
  <c r="S341" i="2" s="1"/>
  <c r="P341" i="2"/>
  <c r="O341" i="2"/>
  <c r="M341" i="2"/>
  <c r="N341" i="2" s="1"/>
  <c r="J341" i="2"/>
  <c r="K341" i="2" s="1"/>
  <c r="F341" i="2"/>
  <c r="G341" i="2" s="1"/>
  <c r="C341" i="2"/>
  <c r="D341" i="2" s="1"/>
  <c r="X340" i="2"/>
  <c r="Y340" i="2" s="1"/>
  <c r="U340" i="2"/>
  <c r="V340" i="2" s="1"/>
  <c r="R340" i="2"/>
  <c r="S340" i="2" s="1"/>
  <c r="P340" i="2"/>
  <c r="O340" i="2"/>
  <c r="M340" i="2"/>
  <c r="N340" i="2" s="1"/>
  <c r="J340" i="2"/>
  <c r="K340" i="2" s="1"/>
  <c r="F340" i="2"/>
  <c r="G340" i="2" s="1"/>
  <c r="C340" i="2"/>
  <c r="D340" i="2" s="1"/>
  <c r="X339" i="2"/>
  <c r="Y339" i="2" s="1"/>
  <c r="U339" i="2"/>
  <c r="V339" i="2" s="1"/>
  <c r="R339" i="2"/>
  <c r="S339" i="2" s="1"/>
  <c r="O339" i="2"/>
  <c r="P339" i="2" s="1"/>
  <c r="M339" i="2"/>
  <c r="N339" i="2" s="1"/>
  <c r="K339" i="2"/>
  <c r="J339" i="2"/>
  <c r="F339" i="2"/>
  <c r="G339" i="2" s="1"/>
  <c r="C339" i="2"/>
  <c r="D339" i="2" s="1"/>
  <c r="X338" i="2"/>
  <c r="Y338" i="2" s="1"/>
  <c r="U338" i="2"/>
  <c r="V338" i="2" s="1"/>
  <c r="R338" i="2"/>
  <c r="S338" i="2" s="1"/>
  <c r="O338" i="2"/>
  <c r="P338" i="2" s="1"/>
  <c r="M338" i="2"/>
  <c r="N338" i="2" s="1"/>
  <c r="J338" i="2"/>
  <c r="K338" i="2" s="1"/>
  <c r="F338" i="2"/>
  <c r="G338" i="2" s="1"/>
  <c r="C338" i="2"/>
  <c r="D338" i="2" s="1"/>
  <c r="X337" i="2"/>
  <c r="Y337" i="2" s="1"/>
  <c r="U337" i="2"/>
  <c r="V337" i="2" s="1"/>
  <c r="R337" i="2"/>
  <c r="S337" i="2" s="1"/>
  <c r="P337" i="2"/>
  <c r="O337" i="2"/>
  <c r="M337" i="2"/>
  <c r="N337" i="2" s="1"/>
  <c r="J337" i="2"/>
  <c r="K337" i="2" s="1"/>
  <c r="F337" i="2"/>
  <c r="G337" i="2" s="1"/>
  <c r="C337" i="2"/>
  <c r="D337" i="2" s="1"/>
  <c r="X336" i="2"/>
  <c r="Y336" i="2" s="1"/>
  <c r="U336" i="2"/>
  <c r="V336" i="2" s="1"/>
  <c r="R336" i="2"/>
  <c r="S336" i="2" s="1"/>
  <c r="P336" i="2"/>
  <c r="O336" i="2"/>
  <c r="M336" i="2"/>
  <c r="N336" i="2" s="1"/>
  <c r="J336" i="2"/>
  <c r="K336" i="2" s="1"/>
  <c r="F336" i="2"/>
  <c r="G336" i="2" s="1"/>
  <c r="C336" i="2"/>
  <c r="D336" i="2" s="1"/>
  <c r="X335" i="2"/>
  <c r="Y335" i="2" s="1"/>
  <c r="U335" i="2"/>
  <c r="V335" i="2" s="1"/>
  <c r="R335" i="2"/>
  <c r="S335" i="2" s="1"/>
  <c r="O335" i="2"/>
  <c r="P335" i="2" s="1"/>
  <c r="M335" i="2"/>
  <c r="N335" i="2" s="1"/>
  <c r="K335" i="2"/>
  <c r="J335" i="2"/>
  <c r="F335" i="2"/>
  <c r="G335" i="2" s="1"/>
  <c r="C335" i="2"/>
  <c r="D335" i="2" s="1"/>
  <c r="Y334" i="2"/>
  <c r="X334" i="2"/>
  <c r="U334" i="2"/>
  <c r="V334" i="2" s="1"/>
  <c r="R334" i="2"/>
  <c r="S334" i="2" s="1"/>
  <c r="O334" i="2"/>
  <c r="P334" i="2" s="1"/>
  <c r="M334" i="2"/>
  <c r="N334" i="2" s="1"/>
  <c r="J334" i="2"/>
  <c r="K334" i="2" s="1"/>
  <c r="F334" i="2"/>
  <c r="G334" i="2" s="1"/>
  <c r="C334" i="2"/>
  <c r="D334" i="2" s="1"/>
  <c r="Y333" i="2"/>
  <c r="X333" i="2"/>
  <c r="U333" i="2"/>
  <c r="V333" i="2" s="1"/>
  <c r="R333" i="2"/>
  <c r="S333" i="2" s="1"/>
  <c r="O333" i="2"/>
  <c r="P333" i="2" s="1"/>
  <c r="M333" i="2"/>
  <c r="N333" i="2" s="1"/>
  <c r="J333" i="2"/>
  <c r="K333" i="2" s="1"/>
  <c r="F333" i="2"/>
  <c r="G333" i="2" s="1"/>
  <c r="C333" i="2"/>
  <c r="D333" i="2" s="1"/>
  <c r="Y332" i="2"/>
  <c r="X332" i="2"/>
  <c r="U332" i="2"/>
  <c r="V332" i="2" s="1"/>
  <c r="R332" i="2"/>
  <c r="S332" i="2" s="1"/>
  <c r="O332" i="2"/>
  <c r="P332" i="2" s="1"/>
  <c r="M332" i="2"/>
  <c r="N332" i="2" s="1"/>
  <c r="J332" i="2"/>
  <c r="K332" i="2" s="1"/>
  <c r="F332" i="2"/>
  <c r="G332" i="2" s="1"/>
  <c r="C332" i="2"/>
  <c r="D332" i="2" s="1"/>
  <c r="X331" i="2"/>
  <c r="Y331" i="2" s="1"/>
  <c r="U331" i="2"/>
  <c r="V331" i="2" s="1"/>
  <c r="R331" i="2"/>
  <c r="S331" i="2" s="1"/>
  <c r="O331" i="2"/>
  <c r="P331" i="2" s="1"/>
  <c r="N331" i="2"/>
  <c r="M331" i="2"/>
  <c r="J331" i="2"/>
  <c r="K331" i="2" s="1"/>
  <c r="F331" i="2"/>
  <c r="G331" i="2" s="1"/>
  <c r="C331" i="2"/>
  <c r="D331" i="2" s="1"/>
  <c r="X330" i="2"/>
  <c r="Y330" i="2" s="1"/>
  <c r="U330" i="2"/>
  <c r="V330" i="2" s="1"/>
  <c r="R330" i="2"/>
  <c r="S330" i="2" s="1"/>
  <c r="O330" i="2"/>
  <c r="P330" i="2" s="1"/>
  <c r="N330" i="2"/>
  <c r="M330" i="2"/>
  <c r="J330" i="2"/>
  <c r="K330" i="2" s="1"/>
  <c r="F330" i="2"/>
  <c r="G330" i="2" s="1"/>
  <c r="C330" i="2"/>
  <c r="D330" i="2" s="1"/>
  <c r="X329" i="2"/>
  <c r="Y329" i="2" s="1"/>
  <c r="U329" i="2"/>
  <c r="V329" i="2" s="1"/>
  <c r="R329" i="2"/>
  <c r="S329" i="2" s="1"/>
  <c r="O329" i="2"/>
  <c r="P329" i="2" s="1"/>
  <c r="M329" i="2"/>
  <c r="N329" i="2" s="1"/>
  <c r="J329" i="2"/>
  <c r="K329" i="2" s="1"/>
  <c r="F329" i="2"/>
  <c r="G329" i="2" s="1"/>
  <c r="C329" i="2"/>
  <c r="D329" i="2" s="1"/>
  <c r="X328" i="2"/>
  <c r="Y328" i="2" s="1"/>
  <c r="U328" i="2"/>
  <c r="V328" i="2" s="1"/>
  <c r="R328" i="2"/>
  <c r="S328" i="2" s="1"/>
  <c r="O328" i="2"/>
  <c r="P328" i="2" s="1"/>
  <c r="M328" i="2"/>
  <c r="N328" i="2" s="1"/>
  <c r="J328" i="2"/>
  <c r="K328" i="2" s="1"/>
  <c r="F328" i="2"/>
  <c r="G328" i="2" s="1"/>
  <c r="C328" i="2"/>
  <c r="D328" i="2" s="1"/>
  <c r="Y327" i="2"/>
  <c r="X327" i="2"/>
  <c r="U327" i="2"/>
  <c r="V327" i="2" s="1"/>
  <c r="R327" i="2"/>
  <c r="S327" i="2" s="1"/>
  <c r="O327" i="2"/>
  <c r="P327" i="2" s="1"/>
  <c r="M327" i="2"/>
  <c r="N327" i="2" s="1"/>
  <c r="J327" i="2"/>
  <c r="K327" i="2" s="1"/>
  <c r="F327" i="2"/>
  <c r="G327" i="2" s="1"/>
  <c r="C327" i="2"/>
  <c r="D327" i="2" s="1"/>
  <c r="X326" i="2"/>
  <c r="Y326" i="2" s="1"/>
  <c r="U326" i="2"/>
  <c r="V326" i="2" s="1"/>
  <c r="R326" i="2"/>
  <c r="S326" i="2" s="1"/>
  <c r="O326" i="2"/>
  <c r="P326" i="2" s="1"/>
  <c r="N326" i="2"/>
  <c r="M326" i="2"/>
  <c r="J326" i="2"/>
  <c r="K326" i="2" s="1"/>
  <c r="F326" i="2"/>
  <c r="G326" i="2" s="1"/>
  <c r="C326" i="2"/>
  <c r="D326" i="2" s="1"/>
  <c r="X325" i="2"/>
  <c r="Y325" i="2" s="1"/>
  <c r="U325" i="2"/>
  <c r="V325" i="2" s="1"/>
  <c r="R325" i="2"/>
  <c r="S325" i="2" s="1"/>
  <c r="O325" i="2"/>
  <c r="P325" i="2" s="1"/>
  <c r="N325" i="2"/>
  <c r="M325" i="2"/>
  <c r="J325" i="2"/>
  <c r="K325" i="2" s="1"/>
  <c r="F325" i="2"/>
  <c r="G325" i="2" s="1"/>
  <c r="C325" i="2"/>
  <c r="D325" i="2" s="1"/>
  <c r="X324" i="2"/>
  <c r="Y324" i="2" s="1"/>
  <c r="U324" i="2"/>
  <c r="V324" i="2" s="1"/>
  <c r="R324" i="2"/>
  <c r="S324" i="2" s="1"/>
  <c r="O324" i="2"/>
  <c r="P324" i="2" s="1"/>
  <c r="M324" i="2"/>
  <c r="N324" i="2" s="1"/>
  <c r="J324" i="2"/>
  <c r="K324" i="2" s="1"/>
  <c r="F324" i="2"/>
  <c r="G324" i="2" s="1"/>
  <c r="C324" i="2"/>
  <c r="D324" i="2" s="1"/>
  <c r="Y323" i="2"/>
  <c r="X323" i="2"/>
  <c r="U323" i="2"/>
  <c r="V323" i="2" s="1"/>
  <c r="R323" i="2"/>
  <c r="S323" i="2" s="1"/>
  <c r="O323" i="2"/>
  <c r="P323" i="2" s="1"/>
  <c r="M323" i="2"/>
  <c r="N323" i="2" s="1"/>
  <c r="J323" i="2"/>
  <c r="K323" i="2" s="1"/>
  <c r="F323" i="2"/>
  <c r="G323" i="2" s="1"/>
  <c r="C323" i="2"/>
  <c r="D323" i="2" s="1"/>
  <c r="Y322" i="2"/>
  <c r="X322" i="2"/>
  <c r="U322" i="2"/>
  <c r="V322" i="2" s="1"/>
  <c r="R322" i="2"/>
  <c r="S322" i="2" s="1"/>
  <c r="O322" i="2"/>
  <c r="P322" i="2" s="1"/>
  <c r="M322" i="2"/>
  <c r="N322" i="2" s="1"/>
  <c r="J322" i="2"/>
  <c r="K322" i="2" s="1"/>
  <c r="F322" i="2"/>
  <c r="G322" i="2" s="1"/>
  <c r="C322" i="2"/>
  <c r="D322" i="2" s="1"/>
  <c r="X321" i="2"/>
  <c r="Y321" i="2" s="1"/>
  <c r="U321" i="2"/>
  <c r="V321" i="2" s="1"/>
  <c r="R321" i="2"/>
  <c r="S321" i="2" s="1"/>
  <c r="O321" i="2"/>
  <c r="P321" i="2" s="1"/>
  <c r="N321" i="2"/>
  <c r="M321" i="2"/>
  <c r="J321" i="2"/>
  <c r="K321" i="2" s="1"/>
  <c r="F321" i="2"/>
  <c r="G321" i="2" s="1"/>
  <c r="C321" i="2"/>
  <c r="D321" i="2" s="1"/>
  <c r="X320" i="2"/>
  <c r="Y320" i="2" s="1"/>
  <c r="U320" i="2"/>
  <c r="V320" i="2" s="1"/>
  <c r="R320" i="2"/>
  <c r="S320" i="2" s="1"/>
  <c r="O320" i="2"/>
  <c r="P320" i="2" s="1"/>
  <c r="N320" i="2"/>
  <c r="M320" i="2"/>
  <c r="J320" i="2"/>
  <c r="K320" i="2" s="1"/>
  <c r="F320" i="2"/>
  <c r="G320" i="2" s="1"/>
  <c r="C320" i="2"/>
  <c r="D320" i="2" s="1"/>
  <c r="X319" i="2"/>
  <c r="Y319" i="2" s="1"/>
  <c r="U319" i="2"/>
  <c r="V319" i="2" s="1"/>
  <c r="R319" i="2"/>
  <c r="S319" i="2" s="1"/>
  <c r="O319" i="2"/>
  <c r="P319" i="2" s="1"/>
  <c r="M319" i="2"/>
  <c r="N319" i="2" s="1"/>
  <c r="J319" i="2"/>
  <c r="K319" i="2" s="1"/>
  <c r="F319" i="2"/>
  <c r="G319" i="2" s="1"/>
  <c r="C319" i="2"/>
  <c r="D319" i="2" s="1"/>
  <c r="X318" i="2"/>
  <c r="Y318" i="2" s="1"/>
  <c r="U318" i="2"/>
  <c r="V318" i="2" s="1"/>
  <c r="R318" i="2"/>
  <c r="S318" i="2" s="1"/>
  <c r="O318" i="2"/>
  <c r="P318" i="2" s="1"/>
  <c r="N318" i="2"/>
  <c r="M318" i="2"/>
  <c r="J318" i="2"/>
  <c r="K318" i="2" s="1"/>
  <c r="F318" i="2"/>
  <c r="G318" i="2" s="1"/>
  <c r="C318" i="2"/>
  <c r="D318" i="2" s="1"/>
  <c r="X317" i="2"/>
  <c r="Y317" i="2" s="1"/>
  <c r="U317" i="2"/>
  <c r="V317" i="2" s="1"/>
  <c r="R317" i="2"/>
  <c r="S317" i="2" s="1"/>
  <c r="O317" i="2"/>
  <c r="P317" i="2" s="1"/>
  <c r="M317" i="2"/>
  <c r="N317" i="2" s="1"/>
  <c r="J317" i="2"/>
  <c r="K317" i="2" s="1"/>
  <c r="F317" i="2"/>
  <c r="G317" i="2" s="1"/>
  <c r="C317" i="2"/>
  <c r="D317" i="2" s="1"/>
  <c r="X316" i="2"/>
  <c r="Y316" i="2" s="1"/>
  <c r="U316" i="2"/>
  <c r="V316" i="2" s="1"/>
  <c r="R316" i="2"/>
  <c r="S316" i="2" s="1"/>
  <c r="O316" i="2"/>
  <c r="P316" i="2" s="1"/>
  <c r="M316" i="2"/>
  <c r="N316" i="2" s="1"/>
  <c r="J316" i="2"/>
  <c r="K316" i="2" s="1"/>
  <c r="F316" i="2"/>
  <c r="G316" i="2" s="1"/>
  <c r="C316" i="2"/>
  <c r="D316" i="2" s="1"/>
  <c r="X315" i="2"/>
  <c r="Y315" i="2" s="1"/>
  <c r="U315" i="2"/>
  <c r="V315" i="2" s="1"/>
  <c r="R315" i="2"/>
  <c r="S315" i="2" s="1"/>
  <c r="O315" i="2"/>
  <c r="P315" i="2" s="1"/>
  <c r="M315" i="2"/>
  <c r="N315" i="2" s="1"/>
  <c r="J315" i="2"/>
  <c r="K315" i="2" s="1"/>
  <c r="F315" i="2"/>
  <c r="G315" i="2" s="1"/>
  <c r="C315" i="2"/>
  <c r="D315" i="2" s="1"/>
  <c r="X314" i="2"/>
  <c r="Y314" i="2" s="1"/>
  <c r="U314" i="2"/>
  <c r="V314" i="2" s="1"/>
  <c r="R314" i="2"/>
  <c r="S314" i="2" s="1"/>
  <c r="O314" i="2"/>
  <c r="P314" i="2" s="1"/>
  <c r="M314" i="2"/>
  <c r="N314" i="2" s="1"/>
  <c r="J314" i="2"/>
  <c r="K314" i="2" s="1"/>
  <c r="F314" i="2"/>
  <c r="G314" i="2" s="1"/>
  <c r="C314" i="2"/>
  <c r="D314" i="2" s="1"/>
  <c r="X313" i="2"/>
  <c r="Y313" i="2" s="1"/>
  <c r="U313" i="2"/>
  <c r="V313" i="2" s="1"/>
  <c r="R313" i="2"/>
  <c r="S313" i="2" s="1"/>
  <c r="O313" i="2"/>
  <c r="P313" i="2" s="1"/>
  <c r="M313" i="2"/>
  <c r="N313" i="2" s="1"/>
  <c r="J313" i="2"/>
  <c r="K313" i="2" s="1"/>
  <c r="F313" i="2"/>
  <c r="G313" i="2" s="1"/>
  <c r="D313" i="2"/>
  <c r="C313" i="2"/>
  <c r="X312" i="2"/>
  <c r="Y312" i="2" s="1"/>
  <c r="U312" i="2"/>
  <c r="V312" i="2" s="1"/>
  <c r="R312" i="2"/>
  <c r="S312" i="2" s="1"/>
  <c r="O312" i="2"/>
  <c r="P312" i="2" s="1"/>
  <c r="M312" i="2"/>
  <c r="N312" i="2" s="1"/>
  <c r="K312" i="2"/>
  <c r="J312" i="2"/>
  <c r="G312" i="2"/>
  <c r="F312" i="2"/>
  <c r="C312" i="2"/>
  <c r="D312" i="2" s="1"/>
  <c r="X311" i="2"/>
  <c r="Y311" i="2" s="1"/>
  <c r="U311" i="2"/>
  <c r="V311" i="2" s="1"/>
  <c r="R311" i="2"/>
  <c r="S311" i="2" s="1"/>
  <c r="O311" i="2"/>
  <c r="P311" i="2" s="1"/>
  <c r="M311" i="2"/>
  <c r="N311" i="2" s="1"/>
  <c r="K311" i="2"/>
  <c r="J311" i="2"/>
  <c r="F311" i="2"/>
  <c r="G311" i="2" s="1"/>
  <c r="C311" i="2"/>
  <c r="D311" i="2" s="1"/>
  <c r="X310" i="2"/>
  <c r="Y310" i="2" s="1"/>
  <c r="U310" i="2"/>
  <c r="V310" i="2" s="1"/>
  <c r="R310" i="2"/>
  <c r="S310" i="2" s="1"/>
  <c r="P310" i="2"/>
  <c r="O310" i="2"/>
  <c r="M310" i="2"/>
  <c r="N310" i="2" s="1"/>
  <c r="J310" i="2"/>
  <c r="K310" i="2" s="1"/>
  <c r="F310" i="2"/>
  <c r="G310" i="2" s="1"/>
  <c r="C310" i="2"/>
  <c r="D310" i="2" s="1"/>
  <c r="X309" i="2"/>
  <c r="Y309" i="2" s="1"/>
  <c r="V309" i="2"/>
  <c r="U309" i="2"/>
  <c r="R309" i="2"/>
  <c r="S309" i="2" s="1"/>
  <c r="O309" i="2"/>
  <c r="P309" i="2" s="1"/>
  <c r="M309" i="2"/>
  <c r="N309" i="2" s="1"/>
  <c r="J309" i="2"/>
  <c r="K309" i="2" s="1"/>
  <c r="F309" i="2"/>
  <c r="G309" i="2" s="1"/>
  <c r="C309" i="2"/>
  <c r="D309" i="2" s="1"/>
  <c r="X308" i="2"/>
  <c r="Y308" i="2" s="1"/>
  <c r="U308" i="2"/>
  <c r="V308" i="2" s="1"/>
  <c r="R308" i="2"/>
  <c r="S308" i="2" s="1"/>
  <c r="O308" i="2"/>
  <c r="P308" i="2" s="1"/>
  <c r="M308" i="2"/>
  <c r="N308" i="2" s="1"/>
  <c r="K308" i="2"/>
  <c r="J308" i="2"/>
  <c r="F308" i="2"/>
  <c r="G308" i="2" s="1"/>
  <c r="C308" i="2"/>
  <c r="D308" i="2" s="1"/>
  <c r="X307" i="2"/>
  <c r="Y307" i="2" s="1"/>
  <c r="V307" i="2"/>
  <c r="U307" i="2"/>
  <c r="R307" i="2"/>
  <c r="S307" i="2" s="1"/>
  <c r="O307" i="2"/>
  <c r="P307" i="2" s="1"/>
  <c r="M307" i="2"/>
  <c r="N307" i="2" s="1"/>
  <c r="J307" i="2"/>
  <c r="K307" i="2" s="1"/>
  <c r="F307" i="2"/>
  <c r="G307" i="2" s="1"/>
  <c r="C307" i="2"/>
  <c r="D307" i="2" s="1"/>
  <c r="X306" i="2"/>
  <c r="Y306" i="2" s="1"/>
  <c r="U306" i="2"/>
  <c r="V306" i="2" s="1"/>
  <c r="R306" i="2"/>
  <c r="S306" i="2" s="1"/>
  <c r="O306" i="2"/>
  <c r="P306" i="2" s="1"/>
  <c r="M306" i="2"/>
  <c r="N306" i="2" s="1"/>
  <c r="J306" i="2"/>
  <c r="K306" i="2" s="1"/>
  <c r="F306" i="2"/>
  <c r="G306" i="2" s="1"/>
  <c r="C306" i="2"/>
  <c r="D306" i="2" s="1"/>
  <c r="X305" i="2"/>
  <c r="Y305" i="2" s="1"/>
  <c r="V305" i="2"/>
  <c r="U305" i="2"/>
  <c r="R305" i="2"/>
  <c r="S305" i="2" s="1"/>
  <c r="O305" i="2"/>
  <c r="P305" i="2" s="1"/>
  <c r="N305" i="2"/>
  <c r="M305" i="2"/>
  <c r="J305" i="2"/>
  <c r="K305" i="2" s="1"/>
  <c r="F305" i="2"/>
  <c r="G305" i="2" s="1"/>
  <c r="C305" i="2"/>
  <c r="D305" i="2" s="1"/>
  <c r="Y304" i="2"/>
  <c r="X304" i="2"/>
  <c r="U304" i="2"/>
  <c r="V304" i="2" s="1"/>
  <c r="R304" i="2"/>
  <c r="S304" i="2" s="1"/>
  <c r="O304" i="2"/>
  <c r="P304" i="2" s="1"/>
  <c r="M304" i="2"/>
  <c r="N304" i="2" s="1"/>
  <c r="J304" i="2"/>
  <c r="K304" i="2" s="1"/>
  <c r="F304" i="2"/>
  <c r="G304" i="2" s="1"/>
  <c r="C304" i="2"/>
  <c r="D304" i="2" s="1"/>
  <c r="Y303" i="2"/>
  <c r="X303" i="2"/>
  <c r="U303" i="2"/>
  <c r="V303" i="2" s="1"/>
  <c r="R303" i="2"/>
  <c r="S303" i="2" s="1"/>
  <c r="O303" i="2"/>
  <c r="P303" i="2" s="1"/>
  <c r="M303" i="2"/>
  <c r="N303" i="2" s="1"/>
  <c r="J303" i="2"/>
  <c r="K303" i="2" s="1"/>
  <c r="F303" i="2"/>
  <c r="G303" i="2" s="1"/>
  <c r="C303" i="2"/>
  <c r="D303" i="2" s="1"/>
  <c r="X302" i="2"/>
  <c r="Y302" i="2" s="1"/>
  <c r="V302" i="2"/>
  <c r="U302" i="2"/>
  <c r="S302" i="2"/>
  <c r="R302" i="2"/>
  <c r="P302" i="2"/>
  <c r="O302" i="2"/>
  <c r="M302" i="2"/>
  <c r="N302" i="2" s="1"/>
  <c r="J302" i="2"/>
  <c r="K302" i="2" s="1"/>
  <c r="G302" i="2"/>
  <c r="F302" i="2"/>
  <c r="C302" i="2"/>
  <c r="D302" i="2" s="1"/>
  <c r="X301" i="2"/>
  <c r="Y301" i="2" s="1"/>
  <c r="V301" i="2"/>
  <c r="U301" i="2"/>
  <c r="R301" i="2"/>
  <c r="S301" i="2" s="1"/>
  <c r="O301" i="2"/>
  <c r="P301" i="2" s="1"/>
  <c r="M301" i="2"/>
  <c r="N301" i="2" s="1"/>
  <c r="J301" i="2"/>
  <c r="K301" i="2" s="1"/>
  <c r="F301" i="2"/>
  <c r="G301" i="2" s="1"/>
  <c r="C301" i="2"/>
  <c r="D301" i="2" s="1"/>
  <c r="X300" i="2"/>
  <c r="Y300" i="2" s="1"/>
  <c r="U300" i="2"/>
  <c r="V300" i="2" s="1"/>
  <c r="R300" i="2"/>
  <c r="S300" i="2" s="1"/>
  <c r="O300" i="2"/>
  <c r="P300" i="2" s="1"/>
  <c r="M300" i="2"/>
  <c r="N300" i="2" s="1"/>
  <c r="J300" i="2"/>
  <c r="K300" i="2" s="1"/>
  <c r="G300" i="2"/>
  <c r="F300" i="2"/>
  <c r="C300" i="2"/>
  <c r="D300" i="2" s="1"/>
  <c r="X299" i="2"/>
  <c r="Y299" i="2" s="1"/>
  <c r="U299" i="2"/>
  <c r="V299" i="2" s="1"/>
  <c r="R299" i="2"/>
  <c r="S299" i="2" s="1"/>
  <c r="O299" i="2"/>
  <c r="P299" i="2" s="1"/>
  <c r="M299" i="2"/>
  <c r="N299" i="2" s="1"/>
  <c r="J299" i="2"/>
  <c r="K299" i="2" s="1"/>
  <c r="F299" i="2"/>
  <c r="G299" i="2" s="1"/>
  <c r="C299" i="2"/>
  <c r="D299" i="2" s="1"/>
  <c r="Y298" i="2"/>
  <c r="X298" i="2"/>
  <c r="U298" i="2"/>
  <c r="V298" i="2" s="1"/>
  <c r="R298" i="2"/>
  <c r="S298" i="2" s="1"/>
  <c r="O298" i="2"/>
  <c r="P298" i="2" s="1"/>
  <c r="M298" i="2"/>
  <c r="N298" i="2" s="1"/>
  <c r="J298" i="2"/>
  <c r="K298" i="2" s="1"/>
  <c r="F298" i="2"/>
  <c r="G298" i="2" s="1"/>
  <c r="D298" i="2"/>
  <c r="C298" i="2"/>
  <c r="X297" i="2"/>
  <c r="Y297" i="2" s="1"/>
  <c r="U297" i="2"/>
  <c r="V297" i="2" s="1"/>
  <c r="S297" i="2"/>
  <c r="R297" i="2"/>
  <c r="O297" i="2"/>
  <c r="P297" i="2" s="1"/>
  <c r="M297" i="2"/>
  <c r="N297" i="2" s="1"/>
  <c r="J297" i="2"/>
  <c r="K297" i="2" s="1"/>
  <c r="F297" i="2"/>
  <c r="G297" i="2" s="1"/>
  <c r="D297" i="2"/>
  <c r="C297" i="2"/>
  <c r="X296" i="2"/>
  <c r="Y296" i="2" s="1"/>
  <c r="U296" i="2"/>
  <c r="V296" i="2" s="1"/>
  <c r="R296" i="2"/>
  <c r="S296" i="2" s="1"/>
  <c r="O296" i="2"/>
  <c r="P296" i="2" s="1"/>
  <c r="M296" i="2"/>
  <c r="N296" i="2" s="1"/>
  <c r="J296" i="2"/>
  <c r="K296" i="2" s="1"/>
  <c r="F296" i="2"/>
  <c r="G296" i="2" s="1"/>
  <c r="C296" i="2"/>
  <c r="D296" i="2" s="1"/>
  <c r="X295" i="2"/>
  <c r="Y295" i="2" s="1"/>
  <c r="U295" i="2"/>
  <c r="V295" i="2" s="1"/>
  <c r="R295" i="2"/>
  <c r="S295" i="2" s="1"/>
  <c r="P295" i="2"/>
  <c r="O295" i="2"/>
  <c r="M295" i="2"/>
  <c r="N295" i="2" s="1"/>
  <c r="J295" i="2"/>
  <c r="K295" i="2" s="1"/>
  <c r="F295" i="2"/>
  <c r="G295" i="2" s="1"/>
  <c r="D295" i="2"/>
  <c r="C295" i="2"/>
  <c r="X294" i="2"/>
  <c r="Y294" i="2" s="1"/>
  <c r="U294" i="2"/>
  <c r="V294" i="2" s="1"/>
  <c r="R294" i="2"/>
  <c r="S294" i="2" s="1"/>
  <c r="O294" i="2"/>
  <c r="P294" i="2" s="1"/>
  <c r="M294" i="2"/>
  <c r="N294" i="2" s="1"/>
  <c r="J294" i="2"/>
  <c r="K294" i="2" s="1"/>
  <c r="G294" i="2"/>
  <c r="F294" i="2"/>
  <c r="C294" i="2"/>
  <c r="D294" i="2" s="1"/>
  <c r="X293" i="2"/>
  <c r="Y293" i="2" s="1"/>
  <c r="U293" i="2"/>
  <c r="V293" i="2" s="1"/>
  <c r="S293" i="2"/>
  <c r="R293" i="2"/>
  <c r="P293" i="2"/>
  <c r="O293" i="2"/>
  <c r="N293" i="2"/>
  <c r="M293" i="2"/>
  <c r="J293" i="2"/>
  <c r="K293" i="2" s="1"/>
  <c r="F293" i="2"/>
  <c r="G293" i="2" s="1"/>
  <c r="C293" i="2"/>
  <c r="D293" i="2" s="1"/>
  <c r="X292" i="2"/>
  <c r="Y292" i="2" s="1"/>
  <c r="U292" i="2"/>
  <c r="V292" i="2" s="1"/>
  <c r="S292" i="2"/>
  <c r="R292" i="2"/>
  <c r="O292" i="2"/>
  <c r="P292" i="2" s="1"/>
  <c r="M292" i="2"/>
  <c r="N292" i="2" s="1"/>
  <c r="J292" i="2"/>
  <c r="K292" i="2" s="1"/>
  <c r="F292" i="2"/>
  <c r="G292" i="2" s="1"/>
  <c r="C292" i="2"/>
  <c r="D292" i="2" s="1"/>
  <c r="X291" i="2"/>
  <c r="Y291" i="2" s="1"/>
  <c r="U291" i="2"/>
  <c r="V291" i="2" s="1"/>
  <c r="R291" i="2"/>
  <c r="S291" i="2" s="1"/>
  <c r="O291" i="2"/>
  <c r="P291" i="2" s="1"/>
  <c r="M291" i="2"/>
  <c r="N291" i="2" s="1"/>
  <c r="J291" i="2"/>
  <c r="K291" i="2" s="1"/>
  <c r="G291" i="2"/>
  <c r="F291" i="2"/>
  <c r="C291" i="2"/>
  <c r="D291" i="2" s="1"/>
  <c r="X290" i="2"/>
  <c r="Y290" i="2" s="1"/>
  <c r="U290" i="2"/>
  <c r="V290" i="2" s="1"/>
  <c r="S290" i="2"/>
  <c r="R290" i="2"/>
  <c r="O290" i="2"/>
  <c r="P290" i="2" s="1"/>
  <c r="M290" i="2"/>
  <c r="N290" i="2" s="1"/>
  <c r="J290" i="2"/>
  <c r="K290" i="2" s="1"/>
  <c r="F290" i="2"/>
  <c r="G290" i="2" s="1"/>
  <c r="C290" i="2"/>
  <c r="D290" i="2" s="1"/>
  <c r="X289" i="2"/>
  <c r="Y289" i="2" s="1"/>
  <c r="U289" i="2"/>
  <c r="V289" i="2" s="1"/>
  <c r="S289" i="2"/>
  <c r="R289" i="2"/>
  <c r="O289" i="2"/>
  <c r="P289" i="2" s="1"/>
  <c r="M289" i="2"/>
  <c r="N289" i="2" s="1"/>
  <c r="K289" i="2"/>
  <c r="J289" i="2"/>
  <c r="F289" i="2"/>
  <c r="G289" i="2" s="1"/>
  <c r="C289" i="2"/>
  <c r="D289" i="2" s="1"/>
  <c r="X288" i="2"/>
  <c r="Y288" i="2" s="1"/>
  <c r="U288" i="2"/>
  <c r="V288" i="2" s="1"/>
  <c r="S288" i="2"/>
  <c r="R288" i="2"/>
  <c r="P288" i="2"/>
  <c r="O288" i="2"/>
  <c r="M288" i="2"/>
  <c r="N288" i="2" s="1"/>
  <c r="J288" i="2"/>
  <c r="K288" i="2" s="1"/>
  <c r="F288" i="2"/>
  <c r="G288" i="2" s="1"/>
  <c r="D288" i="2"/>
  <c r="C288" i="2"/>
  <c r="X287" i="2"/>
  <c r="Y287" i="2" s="1"/>
  <c r="U287" i="2"/>
  <c r="V287" i="2" s="1"/>
  <c r="R287" i="2"/>
  <c r="S287" i="2" s="1"/>
  <c r="O287" i="2"/>
  <c r="P287" i="2" s="1"/>
  <c r="M287" i="2"/>
  <c r="N287" i="2" s="1"/>
  <c r="K287" i="2"/>
  <c r="J287" i="2"/>
  <c r="F287" i="2"/>
  <c r="G287" i="2" s="1"/>
  <c r="C287" i="2"/>
  <c r="D287" i="2" s="1"/>
  <c r="X286" i="2"/>
  <c r="Y286" i="2" s="1"/>
  <c r="U286" i="2"/>
  <c r="V286" i="2" s="1"/>
  <c r="R286" i="2"/>
  <c r="S286" i="2" s="1"/>
  <c r="P286" i="2"/>
  <c r="O286" i="2"/>
  <c r="M286" i="2"/>
  <c r="N286" i="2" s="1"/>
  <c r="J286" i="2"/>
  <c r="K286" i="2" s="1"/>
  <c r="G286" i="2"/>
  <c r="F286" i="2"/>
  <c r="D286" i="2"/>
  <c r="C286" i="2"/>
  <c r="X285" i="2"/>
  <c r="Y285" i="2" s="1"/>
  <c r="U285" i="2"/>
  <c r="V285" i="2" s="1"/>
  <c r="R285" i="2"/>
  <c r="S285" i="2" s="1"/>
  <c r="O285" i="2"/>
  <c r="P285" i="2" s="1"/>
  <c r="M285" i="2"/>
  <c r="N285" i="2" s="1"/>
  <c r="J285" i="2"/>
  <c r="K285" i="2" s="1"/>
  <c r="F285" i="2"/>
  <c r="G285" i="2" s="1"/>
  <c r="C285" i="2"/>
  <c r="D285" i="2" s="1"/>
  <c r="X284" i="2"/>
  <c r="Y284" i="2" s="1"/>
  <c r="U284" i="2"/>
  <c r="V284" i="2" s="1"/>
  <c r="R284" i="2"/>
  <c r="S284" i="2" s="1"/>
  <c r="O284" i="2"/>
  <c r="P284" i="2" s="1"/>
  <c r="M284" i="2"/>
  <c r="N284" i="2" s="1"/>
  <c r="J284" i="2"/>
  <c r="K284" i="2" s="1"/>
  <c r="F284" i="2"/>
  <c r="G284" i="2" s="1"/>
  <c r="D284" i="2"/>
  <c r="C284" i="2"/>
  <c r="Y283" i="2"/>
  <c r="X283" i="2"/>
  <c r="V283" i="2"/>
  <c r="U283" i="2"/>
  <c r="R283" i="2"/>
  <c r="S283" i="2" s="1"/>
  <c r="O283" i="2"/>
  <c r="P283" i="2" s="1"/>
  <c r="N283" i="2"/>
  <c r="M283" i="2"/>
  <c r="J283" i="2"/>
  <c r="K283" i="2" s="1"/>
  <c r="F283" i="2"/>
  <c r="G283" i="2" s="1"/>
  <c r="C283" i="2"/>
  <c r="D283" i="2" s="1"/>
  <c r="X282" i="2"/>
  <c r="Y282" i="2" s="1"/>
  <c r="U282" i="2"/>
  <c r="V282" i="2" s="1"/>
  <c r="R282" i="2"/>
  <c r="S282" i="2" s="1"/>
  <c r="P282" i="2"/>
  <c r="O282" i="2"/>
  <c r="M282" i="2"/>
  <c r="N282" i="2" s="1"/>
  <c r="J282" i="2"/>
  <c r="K282" i="2" s="1"/>
  <c r="F282" i="2"/>
  <c r="G282" i="2" s="1"/>
  <c r="C282" i="2"/>
  <c r="D282" i="2" s="1"/>
  <c r="X281" i="2"/>
  <c r="Y281" i="2" s="1"/>
  <c r="V281" i="2"/>
  <c r="U281" i="2"/>
  <c r="R281" i="2"/>
  <c r="S281" i="2" s="1"/>
  <c r="O281" i="2"/>
  <c r="P281" i="2" s="1"/>
  <c r="N281" i="2"/>
  <c r="M281" i="2"/>
  <c r="K281" i="2"/>
  <c r="J281" i="2"/>
  <c r="F281" i="2"/>
  <c r="G281" i="2" s="1"/>
  <c r="C281" i="2"/>
  <c r="D281" i="2" s="1"/>
  <c r="Y280" i="2"/>
  <c r="X280" i="2"/>
  <c r="U280" i="2"/>
  <c r="V280" i="2" s="1"/>
  <c r="R280" i="2"/>
  <c r="S280" i="2" s="1"/>
  <c r="P280" i="2"/>
  <c r="O280" i="2"/>
  <c r="M280" i="2"/>
  <c r="N280" i="2" s="1"/>
  <c r="J280" i="2"/>
  <c r="K280" i="2" s="1"/>
  <c r="F280" i="2"/>
  <c r="G280" i="2" s="1"/>
  <c r="D280" i="2"/>
  <c r="C280" i="2"/>
  <c r="Y279" i="2"/>
  <c r="X279" i="2"/>
  <c r="V279" i="2"/>
  <c r="U279" i="2"/>
  <c r="S279" i="2"/>
  <c r="R279" i="2"/>
  <c r="O279" i="2"/>
  <c r="P279" i="2" s="1"/>
  <c r="M279" i="2"/>
  <c r="N279" i="2" s="1"/>
  <c r="J279" i="2"/>
  <c r="K279" i="2" s="1"/>
  <c r="F279" i="2"/>
  <c r="G279" i="2" s="1"/>
  <c r="C279" i="2"/>
  <c r="D279" i="2" s="1"/>
  <c r="X278" i="2"/>
  <c r="Y278" i="2" s="1"/>
  <c r="U278" i="2"/>
  <c r="V278" i="2" s="1"/>
  <c r="S278" i="2"/>
  <c r="R278" i="2"/>
  <c r="O278" i="2"/>
  <c r="P278" i="2" s="1"/>
  <c r="M278" i="2"/>
  <c r="N278" i="2" s="1"/>
  <c r="K278" i="2"/>
  <c r="J278" i="2"/>
  <c r="G278" i="2"/>
  <c r="F278" i="2"/>
  <c r="D278" i="2"/>
  <c r="C278" i="2"/>
  <c r="X277" i="2"/>
  <c r="Y277" i="2" s="1"/>
  <c r="U277" i="2"/>
  <c r="V277" i="2" s="1"/>
  <c r="R277" i="2"/>
  <c r="S277" i="2" s="1"/>
  <c r="O277" i="2"/>
  <c r="P277" i="2" s="1"/>
  <c r="M277" i="2"/>
  <c r="N277" i="2" s="1"/>
  <c r="J277" i="2"/>
  <c r="K277" i="2" s="1"/>
  <c r="G277" i="2"/>
  <c r="F277" i="2"/>
  <c r="C277" i="2"/>
  <c r="D277" i="2" s="1"/>
  <c r="X276" i="2"/>
  <c r="Y276" i="2" s="1"/>
  <c r="U276" i="2"/>
  <c r="V276" i="2" s="1"/>
  <c r="S276" i="2"/>
  <c r="R276" i="2"/>
  <c r="P276" i="2"/>
  <c r="O276" i="2"/>
  <c r="M276" i="2"/>
  <c r="N276" i="2" s="1"/>
  <c r="J276" i="2"/>
  <c r="K276" i="2" s="1"/>
  <c r="G276" i="2"/>
  <c r="F276" i="2"/>
  <c r="D276" i="2"/>
  <c r="C276" i="2"/>
  <c r="X275" i="2"/>
  <c r="Y275" i="2" s="1"/>
  <c r="U275" i="2"/>
  <c r="V275" i="2" s="1"/>
  <c r="R275" i="2"/>
  <c r="S275" i="2" s="1"/>
  <c r="O275" i="2"/>
  <c r="P275" i="2" s="1"/>
  <c r="M275" i="2"/>
  <c r="N275" i="2" s="1"/>
  <c r="J275" i="2"/>
  <c r="K275" i="2" s="1"/>
  <c r="F275" i="2"/>
  <c r="G275" i="2" s="1"/>
  <c r="C275" i="2"/>
  <c r="D275" i="2" s="1"/>
  <c r="X274" i="2"/>
  <c r="Y274" i="2" s="1"/>
  <c r="U274" i="2"/>
  <c r="V274" i="2" s="1"/>
  <c r="S274" i="2"/>
  <c r="R274" i="2"/>
  <c r="P274" i="2"/>
  <c r="O274" i="2"/>
  <c r="M274" i="2"/>
  <c r="N274" i="2" s="1"/>
  <c r="J274" i="2"/>
  <c r="K274" i="2" s="1"/>
  <c r="G274" i="2"/>
  <c r="F274" i="2"/>
  <c r="C274" i="2"/>
  <c r="D274" i="2" s="1"/>
  <c r="X273" i="2"/>
  <c r="Y273" i="2" s="1"/>
  <c r="U273" i="2"/>
  <c r="V273" i="2" s="1"/>
  <c r="R273" i="2"/>
  <c r="S273" i="2" s="1"/>
  <c r="O273" i="2"/>
  <c r="P273" i="2" s="1"/>
  <c r="N273" i="2"/>
  <c r="M273" i="2"/>
  <c r="K273" i="2"/>
  <c r="J273" i="2"/>
  <c r="F273" i="2"/>
  <c r="G273" i="2" s="1"/>
  <c r="C273" i="2"/>
  <c r="D273" i="2" s="1"/>
  <c r="X272" i="2"/>
  <c r="Y272" i="2" s="1"/>
  <c r="U272" i="2"/>
  <c r="V272" i="2" s="1"/>
  <c r="S272" i="2"/>
  <c r="R272" i="2"/>
  <c r="O272" i="2"/>
  <c r="P272" i="2" s="1"/>
  <c r="M272" i="2"/>
  <c r="N272" i="2" s="1"/>
  <c r="J272" i="2"/>
  <c r="K272" i="2" s="1"/>
  <c r="G272" i="2"/>
  <c r="F272" i="2"/>
  <c r="C272" i="2"/>
  <c r="D272" i="2" s="1"/>
  <c r="X271" i="2"/>
  <c r="Y271" i="2" s="1"/>
  <c r="U271" i="2"/>
  <c r="V271" i="2" s="1"/>
  <c r="S271" i="2"/>
  <c r="R271" i="2"/>
  <c r="P271" i="2"/>
  <c r="O271" i="2"/>
  <c r="M271" i="2"/>
  <c r="N271" i="2" s="1"/>
  <c r="J271" i="2"/>
  <c r="K271" i="2" s="1"/>
  <c r="G271" i="2"/>
  <c r="F271" i="2"/>
  <c r="C271" i="2"/>
  <c r="D271" i="2" s="1"/>
  <c r="X270" i="2"/>
  <c r="Y270" i="2" s="1"/>
  <c r="U270" i="2"/>
  <c r="V270" i="2" s="1"/>
  <c r="S270" i="2"/>
  <c r="R270" i="2"/>
  <c r="O270" i="2"/>
  <c r="P270" i="2" s="1"/>
  <c r="M270" i="2"/>
  <c r="N270" i="2" s="1"/>
  <c r="J270" i="2"/>
  <c r="K270" i="2" s="1"/>
  <c r="F270" i="2"/>
  <c r="G270" i="2" s="1"/>
  <c r="C270" i="2"/>
  <c r="D270" i="2" s="1"/>
  <c r="X269" i="2"/>
  <c r="Y269" i="2" s="1"/>
  <c r="U269" i="2"/>
  <c r="V269" i="2" s="1"/>
  <c r="S269" i="2"/>
  <c r="R269" i="2"/>
  <c r="O269" i="2"/>
  <c r="P269" i="2" s="1"/>
  <c r="M269" i="2"/>
  <c r="N269" i="2" s="1"/>
  <c r="J269" i="2"/>
  <c r="K269" i="2" s="1"/>
  <c r="F269" i="2"/>
  <c r="G269" i="2" s="1"/>
  <c r="D269" i="2"/>
  <c r="C269" i="2"/>
  <c r="X268" i="2"/>
  <c r="Y268" i="2" s="1"/>
  <c r="U268" i="2"/>
  <c r="V268" i="2" s="1"/>
  <c r="R268" i="2"/>
  <c r="S268" i="2" s="1"/>
  <c r="O268" i="2"/>
  <c r="P268" i="2" s="1"/>
  <c r="M268" i="2"/>
  <c r="N268" i="2" s="1"/>
  <c r="J268" i="2"/>
  <c r="K268" i="2" s="1"/>
  <c r="F268" i="2"/>
  <c r="G268" i="2" s="1"/>
  <c r="C268" i="2"/>
  <c r="D268" i="2" s="1"/>
  <c r="X267" i="2"/>
  <c r="Y267" i="2" s="1"/>
  <c r="U267" i="2"/>
  <c r="V267" i="2" s="1"/>
  <c r="R267" i="2"/>
  <c r="S267" i="2" s="1"/>
  <c r="O267" i="2"/>
  <c r="P267" i="2" s="1"/>
  <c r="M267" i="2"/>
  <c r="N267" i="2" s="1"/>
  <c r="J267" i="2"/>
  <c r="K267" i="2" s="1"/>
  <c r="G267" i="2"/>
  <c r="F267" i="2"/>
  <c r="C267" i="2"/>
  <c r="D267" i="2" s="1"/>
  <c r="Y266" i="2"/>
  <c r="X266" i="2"/>
  <c r="U266" i="2"/>
  <c r="V266" i="2" s="1"/>
  <c r="R266" i="2"/>
  <c r="S266" i="2" s="1"/>
  <c r="O266" i="2"/>
  <c r="P266" i="2" s="1"/>
  <c r="M266" i="2"/>
  <c r="N266" i="2" s="1"/>
  <c r="J266" i="2"/>
  <c r="K266" i="2" s="1"/>
  <c r="F266" i="2"/>
  <c r="G266" i="2" s="1"/>
  <c r="C266" i="2"/>
  <c r="D266" i="2" s="1"/>
  <c r="Y265" i="2"/>
  <c r="X265" i="2"/>
  <c r="U265" i="2"/>
  <c r="V265" i="2" s="1"/>
  <c r="R265" i="2"/>
  <c r="S265" i="2" s="1"/>
  <c r="P265" i="2"/>
  <c r="O265" i="2"/>
  <c r="M265" i="2"/>
  <c r="N265" i="2" s="1"/>
  <c r="J265" i="2"/>
  <c r="K265" i="2" s="1"/>
  <c r="F265" i="2"/>
  <c r="G265" i="2" s="1"/>
  <c r="C265" i="2"/>
  <c r="D265" i="2" s="1"/>
  <c r="X264" i="2"/>
  <c r="Y264" i="2" s="1"/>
  <c r="V264" i="2"/>
  <c r="U264" i="2"/>
  <c r="R264" i="2"/>
  <c r="S264" i="2" s="1"/>
  <c r="O264" i="2"/>
  <c r="P264" i="2" s="1"/>
  <c r="M264" i="2"/>
  <c r="N264" i="2" s="1"/>
  <c r="J264" i="2"/>
  <c r="K264" i="2" s="1"/>
  <c r="F264" i="2"/>
  <c r="G264" i="2" s="1"/>
  <c r="C264" i="2"/>
  <c r="D264" i="2" s="1"/>
  <c r="Y263" i="2"/>
  <c r="X263" i="2"/>
  <c r="U263" i="2"/>
  <c r="V263" i="2" s="1"/>
  <c r="R263" i="2"/>
  <c r="S263" i="2" s="1"/>
  <c r="P263" i="2"/>
  <c r="O263" i="2"/>
  <c r="M263" i="2"/>
  <c r="N263" i="2" s="1"/>
  <c r="K263" i="2"/>
  <c r="J263" i="2"/>
  <c r="F263" i="2"/>
  <c r="G263" i="2" s="1"/>
  <c r="C263" i="2"/>
  <c r="D263" i="2" s="1"/>
  <c r="Y262" i="2"/>
  <c r="X262" i="2"/>
  <c r="U262" i="2"/>
  <c r="V262" i="2" s="1"/>
  <c r="R262" i="2"/>
  <c r="S262" i="2" s="1"/>
  <c r="P262" i="2"/>
  <c r="O262" i="2"/>
  <c r="M262" i="2"/>
  <c r="N262" i="2" s="1"/>
  <c r="J262" i="2"/>
  <c r="K262" i="2" s="1"/>
  <c r="F262" i="2"/>
  <c r="G262" i="2" s="1"/>
  <c r="C262" i="2"/>
  <c r="D262" i="2" s="1"/>
  <c r="X261" i="2"/>
  <c r="Y261" i="2" s="1"/>
  <c r="U261" i="2"/>
  <c r="V261" i="2" s="1"/>
  <c r="R261" i="2"/>
  <c r="S261" i="2" s="1"/>
  <c r="O261" i="2"/>
  <c r="P261" i="2" s="1"/>
  <c r="M261" i="2"/>
  <c r="N261" i="2" s="1"/>
  <c r="J261" i="2"/>
  <c r="K261" i="2" s="1"/>
  <c r="F261" i="2"/>
  <c r="G261" i="2" s="1"/>
  <c r="C261" i="2"/>
  <c r="D261" i="2" s="1"/>
  <c r="X260" i="2"/>
  <c r="Y260" i="2" s="1"/>
  <c r="U260" i="2"/>
  <c r="V260" i="2" s="1"/>
  <c r="R260" i="2"/>
  <c r="S260" i="2" s="1"/>
  <c r="P260" i="2"/>
  <c r="O260" i="2"/>
  <c r="M260" i="2"/>
  <c r="N260" i="2" s="1"/>
  <c r="J260" i="2"/>
  <c r="K260" i="2" s="1"/>
  <c r="F260" i="2"/>
  <c r="G260" i="2" s="1"/>
  <c r="C260" i="2"/>
  <c r="D260" i="2" s="1"/>
  <c r="X259" i="2"/>
  <c r="Y259" i="2" s="1"/>
  <c r="U259" i="2"/>
  <c r="V259" i="2" s="1"/>
  <c r="R259" i="2"/>
  <c r="S259" i="2" s="1"/>
  <c r="O259" i="2"/>
  <c r="P259" i="2" s="1"/>
  <c r="M259" i="2"/>
  <c r="N259" i="2" s="1"/>
  <c r="J259" i="2"/>
  <c r="K259" i="2" s="1"/>
  <c r="F259" i="2"/>
  <c r="G259" i="2" s="1"/>
  <c r="C259" i="2"/>
  <c r="D259" i="2" s="1"/>
  <c r="X258" i="2"/>
  <c r="Y258" i="2" s="1"/>
  <c r="U258" i="2"/>
  <c r="V258" i="2" s="1"/>
  <c r="R258" i="2"/>
  <c r="S258" i="2" s="1"/>
  <c r="P258" i="2"/>
  <c r="O258" i="2"/>
  <c r="M258" i="2"/>
  <c r="N258" i="2" s="1"/>
  <c r="J258" i="2"/>
  <c r="K258" i="2" s="1"/>
  <c r="F258" i="2"/>
  <c r="G258" i="2" s="1"/>
  <c r="C258" i="2"/>
  <c r="D258" i="2" s="1"/>
  <c r="X257" i="2"/>
  <c r="Y257" i="2" s="1"/>
  <c r="U257" i="2"/>
  <c r="V257" i="2" s="1"/>
  <c r="R257" i="2"/>
  <c r="S257" i="2" s="1"/>
  <c r="O257" i="2"/>
  <c r="P257" i="2" s="1"/>
  <c r="M257" i="2"/>
  <c r="N257" i="2" s="1"/>
  <c r="J257" i="2"/>
  <c r="K257" i="2" s="1"/>
  <c r="F257" i="2"/>
  <c r="G257" i="2" s="1"/>
  <c r="C257" i="2"/>
  <c r="D257" i="2" s="1"/>
  <c r="X256" i="2"/>
  <c r="Y256" i="2" s="1"/>
  <c r="U256" i="2"/>
  <c r="V256" i="2" s="1"/>
  <c r="R256" i="2"/>
  <c r="S256" i="2" s="1"/>
  <c r="O256" i="2"/>
  <c r="P256" i="2" s="1"/>
  <c r="M256" i="2"/>
  <c r="N256" i="2" s="1"/>
  <c r="J256" i="2"/>
  <c r="K256" i="2" s="1"/>
  <c r="F256" i="2"/>
  <c r="G256" i="2" s="1"/>
  <c r="C256" i="2"/>
  <c r="D256" i="2" s="1"/>
  <c r="X255" i="2"/>
  <c r="Y255" i="2" s="1"/>
  <c r="U255" i="2"/>
  <c r="V255" i="2" s="1"/>
  <c r="R255" i="2"/>
  <c r="S255" i="2" s="1"/>
  <c r="P255" i="2"/>
  <c r="O255" i="2"/>
  <c r="M255" i="2"/>
  <c r="N255" i="2" s="1"/>
  <c r="J255" i="2"/>
  <c r="K255" i="2" s="1"/>
  <c r="F255" i="2"/>
  <c r="G255" i="2" s="1"/>
  <c r="C255" i="2"/>
  <c r="D255" i="2" s="1"/>
  <c r="X254" i="2"/>
  <c r="Y254" i="2" s="1"/>
  <c r="U254" i="2"/>
  <c r="V254" i="2" s="1"/>
  <c r="R254" i="2"/>
  <c r="S254" i="2" s="1"/>
  <c r="P254" i="2"/>
  <c r="O254" i="2"/>
  <c r="M254" i="2"/>
  <c r="N254" i="2" s="1"/>
  <c r="J254" i="2"/>
  <c r="K254" i="2" s="1"/>
  <c r="F254" i="2"/>
  <c r="G254" i="2" s="1"/>
  <c r="C254" i="2"/>
  <c r="D254" i="2" s="1"/>
  <c r="X253" i="2"/>
  <c r="Y253" i="2" s="1"/>
  <c r="U253" i="2"/>
  <c r="V253" i="2" s="1"/>
  <c r="R253" i="2"/>
  <c r="S253" i="2" s="1"/>
  <c r="P253" i="2"/>
  <c r="O253" i="2"/>
  <c r="M253" i="2"/>
  <c r="N253" i="2" s="1"/>
  <c r="J253" i="2"/>
  <c r="K253" i="2" s="1"/>
  <c r="F253" i="2"/>
  <c r="G253" i="2" s="1"/>
  <c r="C253" i="2"/>
  <c r="D253" i="2" s="1"/>
  <c r="X252" i="2"/>
  <c r="Y252" i="2" s="1"/>
  <c r="U252" i="2"/>
  <c r="V252" i="2" s="1"/>
  <c r="R252" i="2"/>
  <c r="S252" i="2" s="1"/>
  <c r="O252" i="2"/>
  <c r="P252" i="2" s="1"/>
  <c r="M252" i="2"/>
  <c r="N252" i="2" s="1"/>
  <c r="J252" i="2"/>
  <c r="K252" i="2" s="1"/>
  <c r="F252" i="2"/>
  <c r="G252" i="2" s="1"/>
  <c r="C252" i="2"/>
  <c r="D252" i="2" s="1"/>
  <c r="X251" i="2"/>
  <c r="Y251" i="2" s="1"/>
  <c r="V251" i="2"/>
  <c r="U251" i="2"/>
  <c r="R251" i="2"/>
  <c r="S251" i="2" s="1"/>
  <c r="O251" i="2"/>
  <c r="P251" i="2" s="1"/>
  <c r="M251" i="2"/>
  <c r="N251" i="2" s="1"/>
  <c r="J251" i="2"/>
  <c r="K251" i="2" s="1"/>
  <c r="F251" i="2"/>
  <c r="G251" i="2" s="1"/>
  <c r="C251" i="2"/>
  <c r="D251" i="2" s="1"/>
  <c r="X250" i="2"/>
  <c r="Y250" i="2" s="1"/>
  <c r="U250" i="2"/>
  <c r="V250" i="2" s="1"/>
  <c r="R250" i="2"/>
  <c r="S250" i="2" s="1"/>
  <c r="O250" i="2"/>
  <c r="P250" i="2" s="1"/>
  <c r="M250" i="2"/>
  <c r="N250" i="2" s="1"/>
  <c r="J250" i="2"/>
  <c r="K250" i="2" s="1"/>
  <c r="F250" i="2"/>
  <c r="G250" i="2" s="1"/>
  <c r="C250" i="2"/>
  <c r="D250" i="2" s="1"/>
  <c r="X249" i="2"/>
  <c r="Y249" i="2" s="1"/>
  <c r="U249" i="2"/>
  <c r="V249" i="2" s="1"/>
  <c r="R249" i="2"/>
  <c r="S249" i="2" s="1"/>
  <c r="O249" i="2"/>
  <c r="P249" i="2" s="1"/>
  <c r="M249" i="2"/>
  <c r="N249" i="2" s="1"/>
  <c r="J249" i="2"/>
  <c r="K249" i="2" s="1"/>
  <c r="F249" i="2"/>
  <c r="G249" i="2" s="1"/>
  <c r="C249" i="2"/>
  <c r="D249" i="2" s="1"/>
  <c r="X248" i="2"/>
  <c r="Y248" i="2" s="1"/>
  <c r="U248" i="2"/>
  <c r="V248" i="2" s="1"/>
  <c r="R248" i="2"/>
  <c r="S248" i="2" s="1"/>
  <c r="O248" i="2"/>
  <c r="P248" i="2" s="1"/>
  <c r="M248" i="2"/>
  <c r="N248" i="2" s="1"/>
  <c r="J248" i="2"/>
  <c r="K248" i="2" s="1"/>
  <c r="F248" i="2"/>
  <c r="G248" i="2" s="1"/>
  <c r="C248" i="2"/>
  <c r="D248" i="2" s="1"/>
  <c r="X247" i="2"/>
  <c r="Y247" i="2" s="1"/>
  <c r="V247" i="2"/>
  <c r="U247" i="2"/>
  <c r="R247" i="2"/>
  <c r="S247" i="2" s="1"/>
  <c r="O247" i="2"/>
  <c r="P247" i="2" s="1"/>
  <c r="M247" i="2"/>
  <c r="N247" i="2" s="1"/>
  <c r="J247" i="2"/>
  <c r="K247" i="2" s="1"/>
  <c r="F247" i="2"/>
  <c r="G247" i="2" s="1"/>
  <c r="C247" i="2"/>
  <c r="D247" i="2" s="1"/>
  <c r="X246" i="2"/>
  <c r="Y246" i="2" s="1"/>
  <c r="U246" i="2"/>
  <c r="V246" i="2" s="1"/>
  <c r="R246" i="2"/>
  <c r="S246" i="2" s="1"/>
  <c r="O246" i="2"/>
  <c r="P246" i="2" s="1"/>
  <c r="M246" i="2"/>
  <c r="N246" i="2" s="1"/>
  <c r="J246" i="2"/>
  <c r="K246" i="2" s="1"/>
  <c r="F246" i="2"/>
  <c r="G246" i="2" s="1"/>
  <c r="C246" i="2"/>
  <c r="D246" i="2" s="1"/>
  <c r="X245" i="2"/>
  <c r="Y245" i="2" s="1"/>
  <c r="V245" i="2"/>
  <c r="U245" i="2"/>
  <c r="R245" i="2"/>
  <c r="S245" i="2" s="1"/>
  <c r="O245" i="2"/>
  <c r="P245" i="2" s="1"/>
  <c r="M245" i="2"/>
  <c r="N245" i="2" s="1"/>
  <c r="J245" i="2"/>
  <c r="K245" i="2" s="1"/>
  <c r="F245" i="2"/>
  <c r="G245" i="2" s="1"/>
  <c r="C245" i="2"/>
  <c r="D245" i="2" s="1"/>
  <c r="X244" i="2"/>
  <c r="Y244" i="2" s="1"/>
  <c r="U244" i="2"/>
  <c r="V244" i="2" s="1"/>
  <c r="R244" i="2"/>
  <c r="S244" i="2" s="1"/>
  <c r="O244" i="2"/>
  <c r="P244" i="2" s="1"/>
  <c r="M244" i="2"/>
  <c r="N244" i="2" s="1"/>
  <c r="K244" i="2"/>
  <c r="J244" i="2"/>
  <c r="F244" i="2"/>
  <c r="G244" i="2" s="1"/>
  <c r="C244" i="2"/>
  <c r="D244" i="2" s="1"/>
  <c r="X243" i="2"/>
  <c r="Y243" i="2" s="1"/>
  <c r="U243" i="2"/>
  <c r="V243" i="2" s="1"/>
  <c r="R243" i="2"/>
  <c r="S243" i="2" s="1"/>
  <c r="O243" i="2"/>
  <c r="P243" i="2" s="1"/>
  <c r="M243" i="2"/>
  <c r="N243" i="2" s="1"/>
  <c r="J243" i="2"/>
  <c r="K243" i="2" s="1"/>
  <c r="F243" i="2"/>
  <c r="G243" i="2" s="1"/>
  <c r="C243" i="2"/>
  <c r="D243" i="2" s="1"/>
  <c r="X242" i="2"/>
  <c r="Y242" i="2" s="1"/>
  <c r="V242" i="2"/>
  <c r="U242" i="2"/>
  <c r="R242" i="2"/>
  <c r="S242" i="2" s="1"/>
  <c r="O242" i="2"/>
  <c r="P242" i="2" s="1"/>
  <c r="M242" i="2"/>
  <c r="N242" i="2" s="1"/>
  <c r="J242" i="2"/>
  <c r="K242" i="2" s="1"/>
  <c r="F242" i="2"/>
  <c r="G242" i="2" s="1"/>
  <c r="C242" i="2"/>
  <c r="D242" i="2" s="1"/>
  <c r="X241" i="2"/>
  <c r="Y241" i="2" s="1"/>
  <c r="U241" i="2"/>
  <c r="V241" i="2" s="1"/>
  <c r="R241" i="2"/>
  <c r="S241" i="2" s="1"/>
  <c r="O241" i="2"/>
  <c r="P241" i="2" s="1"/>
  <c r="M241" i="2"/>
  <c r="N241" i="2" s="1"/>
  <c r="J241" i="2"/>
  <c r="K241" i="2" s="1"/>
  <c r="F241" i="2"/>
  <c r="G241" i="2" s="1"/>
  <c r="C241" i="2"/>
  <c r="D241" i="2" s="1"/>
  <c r="X240" i="2"/>
  <c r="Y240" i="2" s="1"/>
  <c r="V240" i="2"/>
  <c r="U240" i="2"/>
  <c r="R240" i="2"/>
  <c r="S240" i="2" s="1"/>
  <c r="O240" i="2"/>
  <c r="P240" i="2" s="1"/>
  <c r="M240" i="2"/>
  <c r="N240" i="2" s="1"/>
  <c r="J240" i="2"/>
  <c r="K240" i="2" s="1"/>
  <c r="F240" i="2"/>
  <c r="G240" i="2" s="1"/>
  <c r="C240" i="2"/>
  <c r="D240" i="2" s="1"/>
  <c r="X239" i="2"/>
  <c r="Y239" i="2" s="1"/>
  <c r="V239" i="2"/>
  <c r="U239" i="2"/>
  <c r="R239" i="2"/>
  <c r="S239" i="2" s="1"/>
  <c r="O239" i="2"/>
  <c r="P239" i="2" s="1"/>
  <c r="M239" i="2"/>
  <c r="N239" i="2" s="1"/>
  <c r="J239" i="2"/>
  <c r="K239" i="2" s="1"/>
  <c r="F239" i="2"/>
  <c r="G239" i="2" s="1"/>
  <c r="C239" i="2"/>
  <c r="D239" i="2" s="1"/>
  <c r="X238" i="2"/>
  <c r="Y238" i="2" s="1"/>
  <c r="U238" i="2"/>
  <c r="V238" i="2" s="1"/>
  <c r="R238" i="2"/>
  <c r="S238" i="2" s="1"/>
  <c r="O238" i="2"/>
  <c r="P238" i="2" s="1"/>
  <c r="M238" i="2"/>
  <c r="N238" i="2" s="1"/>
  <c r="J238" i="2"/>
  <c r="K238" i="2" s="1"/>
  <c r="F238" i="2"/>
  <c r="G238" i="2" s="1"/>
  <c r="C238" i="2"/>
  <c r="D238" i="2" s="1"/>
  <c r="X237" i="2"/>
  <c r="Y237" i="2" s="1"/>
  <c r="U237" i="2"/>
  <c r="V237" i="2" s="1"/>
  <c r="R237" i="2"/>
  <c r="S237" i="2" s="1"/>
  <c r="O237" i="2"/>
  <c r="P237" i="2" s="1"/>
  <c r="M237" i="2"/>
  <c r="N237" i="2" s="1"/>
  <c r="J237" i="2"/>
  <c r="K237" i="2" s="1"/>
  <c r="F237" i="2"/>
  <c r="G237" i="2" s="1"/>
  <c r="C237" i="2"/>
  <c r="D237" i="2" s="1"/>
  <c r="X236" i="2"/>
  <c r="Y236" i="2" s="1"/>
  <c r="U236" i="2"/>
  <c r="V236" i="2" s="1"/>
  <c r="R236" i="2"/>
  <c r="S236" i="2" s="1"/>
  <c r="O236" i="2"/>
  <c r="P236" i="2" s="1"/>
  <c r="M236" i="2"/>
  <c r="N236" i="2" s="1"/>
  <c r="J236" i="2"/>
  <c r="K236" i="2" s="1"/>
  <c r="F236" i="2"/>
  <c r="G236" i="2" s="1"/>
  <c r="C236" i="2"/>
  <c r="D236" i="2" s="1"/>
  <c r="X235" i="2"/>
  <c r="Y235" i="2" s="1"/>
  <c r="U235" i="2"/>
  <c r="V235" i="2" s="1"/>
  <c r="R235" i="2"/>
  <c r="S235" i="2" s="1"/>
  <c r="O235" i="2"/>
  <c r="P235" i="2" s="1"/>
  <c r="M235" i="2"/>
  <c r="N235" i="2" s="1"/>
  <c r="K235" i="2"/>
  <c r="J235" i="2"/>
  <c r="F235" i="2"/>
  <c r="G235" i="2" s="1"/>
  <c r="C235" i="2"/>
  <c r="D235" i="2" s="1"/>
  <c r="X234" i="2"/>
  <c r="Y234" i="2" s="1"/>
  <c r="U234" i="2"/>
  <c r="V234" i="2" s="1"/>
  <c r="R234" i="2"/>
  <c r="S234" i="2" s="1"/>
  <c r="O234" i="2"/>
  <c r="P234" i="2" s="1"/>
  <c r="M234" i="2"/>
  <c r="N234" i="2" s="1"/>
  <c r="J234" i="2"/>
  <c r="K234" i="2" s="1"/>
  <c r="F234" i="2"/>
  <c r="G234" i="2" s="1"/>
  <c r="C234" i="2"/>
  <c r="D234" i="2" s="1"/>
  <c r="X233" i="2"/>
  <c r="Y233" i="2" s="1"/>
  <c r="U233" i="2"/>
  <c r="V233" i="2" s="1"/>
  <c r="R233" i="2"/>
  <c r="S233" i="2" s="1"/>
  <c r="O233" i="2"/>
  <c r="P233" i="2" s="1"/>
  <c r="M233" i="2"/>
  <c r="N233" i="2" s="1"/>
  <c r="J233" i="2"/>
  <c r="K233" i="2" s="1"/>
  <c r="F233" i="2"/>
  <c r="G233" i="2" s="1"/>
  <c r="C233" i="2"/>
  <c r="D233" i="2" s="1"/>
  <c r="X232" i="2"/>
  <c r="Y232" i="2" s="1"/>
  <c r="U232" i="2"/>
  <c r="V232" i="2" s="1"/>
  <c r="R232" i="2"/>
  <c r="S232" i="2" s="1"/>
  <c r="O232" i="2"/>
  <c r="P232" i="2" s="1"/>
  <c r="M232" i="2"/>
  <c r="N232" i="2" s="1"/>
  <c r="J232" i="2"/>
  <c r="K232" i="2" s="1"/>
  <c r="F232" i="2"/>
  <c r="G232" i="2" s="1"/>
  <c r="C232" i="2"/>
  <c r="D232" i="2" s="1"/>
  <c r="X231" i="2"/>
  <c r="Y231" i="2" s="1"/>
  <c r="V231" i="2"/>
  <c r="U231" i="2"/>
  <c r="R231" i="2"/>
  <c r="S231" i="2" s="1"/>
  <c r="O231" i="2"/>
  <c r="P231" i="2" s="1"/>
  <c r="M231" i="2"/>
  <c r="N231" i="2" s="1"/>
  <c r="J231" i="2"/>
  <c r="K231" i="2" s="1"/>
  <c r="F231" i="2"/>
  <c r="G231" i="2" s="1"/>
  <c r="C231" i="2"/>
  <c r="D231" i="2" s="1"/>
  <c r="X230" i="2"/>
  <c r="Y230" i="2" s="1"/>
  <c r="V230" i="2"/>
  <c r="U230" i="2"/>
  <c r="R230" i="2"/>
  <c r="S230" i="2" s="1"/>
  <c r="O230" i="2"/>
  <c r="P230" i="2" s="1"/>
  <c r="M230" i="2"/>
  <c r="N230" i="2" s="1"/>
  <c r="J230" i="2"/>
  <c r="K230" i="2" s="1"/>
  <c r="F230" i="2"/>
  <c r="G230" i="2" s="1"/>
  <c r="C230" i="2"/>
  <c r="D230" i="2" s="1"/>
  <c r="X229" i="2"/>
  <c r="Y229" i="2" s="1"/>
  <c r="U229" i="2"/>
  <c r="V229" i="2" s="1"/>
  <c r="R229" i="2"/>
  <c r="S229" i="2" s="1"/>
  <c r="O229" i="2"/>
  <c r="P229" i="2" s="1"/>
  <c r="M229" i="2"/>
  <c r="N229" i="2" s="1"/>
  <c r="K229" i="2"/>
  <c r="J229" i="2"/>
  <c r="F229" i="2"/>
  <c r="G229" i="2" s="1"/>
  <c r="C229" i="2"/>
  <c r="D229" i="2" s="1"/>
  <c r="X228" i="2"/>
  <c r="Y228" i="2" s="1"/>
  <c r="U228" i="2"/>
  <c r="V228" i="2" s="1"/>
  <c r="R228" i="2"/>
  <c r="S228" i="2" s="1"/>
  <c r="O228" i="2"/>
  <c r="P228" i="2" s="1"/>
  <c r="M228" i="2"/>
  <c r="N228" i="2" s="1"/>
  <c r="K228" i="2"/>
  <c r="J228" i="2"/>
  <c r="F228" i="2"/>
  <c r="G228" i="2" s="1"/>
  <c r="C228" i="2"/>
  <c r="D228" i="2" s="1"/>
  <c r="X227" i="2"/>
  <c r="Y227" i="2" s="1"/>
  <c r="U227" i="2"/>
  <c r="V227" i="2" s="1"/>
  <c r="R227" i="2"/>
  <c r="S227" i="2" s="1"/>
  <c r="P227" i="2"/>
  <c r="O227" i="2"/>
  <c r="M227" i="2"/>
  <c r="N227" i="2" s="1"/>
  <c r="J227" i="2"/>
  <c r="K227" i="2" s="1"/>
  <c r="F227" i="2"/>
  <c r="G227" i="2" s="1"/>
  <c r="C227" i="2"/>
  <c r="D227" i="2" s="1"/>
  <c r="X226" i="2"/>
  <c r="Y226" i="2" s="1"/>
  <c r="U226" i="2"/>
  <c r="V226" i="2" s="1"/>
  <c r="R226" i="2"/>
  <c r="S226" i="2" s="1"/>
  <c r="P226" i="2"/>
  <c r="O226" i="2"/>
  <c r="M226" i="2"/>
  <c r="N226" i="2" s="1"/>
  <c r="J226" i="2"/>
  <c r="K226" i="2" s="1"/>
  <c r="F226" i="2"/>
  <c r="G226" i="2" s="1"/>
  <c r="C226" i="2"/>
  <c r="D226" i="2" s="1"/>
  <c r="X225" i="2"/>
  <c r="Y225" i="2" s="1"/>
  <c r="U225" i="2"/>
  <c r="V225" i="2" s="1"/>
  <c r="R225" i="2"/>
  <c r="S225" i="2" s="1"/>
  <c r="O225" i="2"/>
  <c r="P225" i="2" s="1"/>
  <c r="M225" i="2"/>
  <c r="N225" i="2" s="1"/>
  <c r="J225" i="2"/>
  <c r="K225" i="2" s="1"/>
  <c r="F225" i="2"/>
  <c r="G225" i="2" s="1"/>
  <c r="C225" i="2"/>
  <c r="D225" i="2" s="1"/>
  <c r="X224" i="2"/>
  <c r="Y224" i="2" s="1"/>
  <c r="V224" i="2"/>
  <c r="U224" i="2"/>
  <c r="R224" i="2"/>
  <c r="S224" i="2" s="1"/>
  <c r="O224" i="2"/>
  <c r="P224" i="2" s="1"/>
  <c r="M224" i="2"/>
  <c r="N224" i="2" s="1"/>
  <c r="J224" i="2"/>
  <c r="K224" i="2" s="1"/>
  <c r="F224" i="2"/>
  <c r="C224" i="2"/>
  <c r="D224" i="2" s="1"/>
  <c r="X223" i="2"/>
  <c r="Y223" i="2" s="1"/>
  <c r="U223" i="2"/>
  <c r="V223" i="2" s="1"/>
  <c r="R223" i="2"/>
  <c r="S223" i="2" s="1"/>
  <c r="P223" i="2"/>
  <c r="O223" i="2"/>
  <c r="M223" i="2"/>
  <c r="N223" i="2" s="1"/>
  <c r="J223" i="2"/>
  <c r="K223" i="2" s="1"/>
  <c r="F223" i="2"/>
  <c r="G223" i="2" s="1"/>
  <c r="C223" i="2"/>
  <c r="D223" i="2" s="1"/>
  <c r="X222" i="2"/>
  <c r="Y222" i="2" s="1"/>
  <c r="U222" i="2"/>
  <c r="V222" i="2" s="1"/>
  <c r="R222" i="2"/>
  <c r="S222" i="2" s="1"/>
  <c r="P222" i="2"/>
  <c r="O222" i="2"/>
  <c r="M222" i="2"/>
  <c r="N222" i="2" s="1"/>
  <c r="J222" i="2"/>
  <c r="K222" i="2" s="1"/>
  <c r="F222" i="2"/>
  <c r="G222" i="2" s="1"/>
  <c r="C222" i="2"/>
  <c r="D222" i="2" s="1"/>
  <c r="X221" i="2"/>
  <c r="Y221" i="2" s="1"/>
  <c r="U221" i="2"/>
  <c r="V221" i="2" s="1"/>
  <c r="R221" i="2"/>
  <c r="S221" i="2" s="1"/>
  <c r="O221" i="2"/>
  <c r="P221" i="2" s="1"/>
  <c r="M221" i="2"/>
  <c r="N221" i="2" s="1"/>
  <c r="J221" i="2"/>
  <c r="K221" i="2" s="1"/>
  <c r="F221" i="2"/>
  <c r="G221" i="2" s="1"/>
  <c r="C221" i="2"/>
  <c r="D221" i="2" s="1"/>
  <c r="X220" i="2"/>
  <c r="Y220" i="2" s="1"/>
  <c r="U220" i="2"/>
  <c r="V220" i="2" s="1"/>
  <c r="R220" i="2"/>
  <c r="S220" i="2" s="1"/>
  <c r="P220" i="2"/>
  <c r="O220" i="2"/>
  <c r="M220" i="2"/>
  <c r="N220" i="2" s="1"/>
  <c r="J220" i="2"/>
  <c r="K220" i="2" s="1"/>
  <c r="F220" i="2"/>
  <c r="G220" i="2" s="1"/>
  <c r="C220" i="2"/>
  <c r="D220" i="2" s="1"/>
  <c r="X219" i="2"/>
  <c r="Y219" i="2" s="1"/>
  <c r="V219" i="2"/>
  <c r="U219" i="2"/>
  <c r="R219" i="2"/>
  <c r="S219" i="2" s="1"/>
  <c r="O219" i="2"/>
  <c r="P219" i="2" s="1"/>
  <c r="M219" i="2"/>
  <c r="N219" i="2" s="1"/>
  <c r="K219" i="2"/>
  <c r="J219" i="2"/>
  <c r="F219" i="2"/>
  <c r="G219" i="2" s="1"/>
  <c r="C219" i="2"/>
  <c r="D219" i="2" s="1"/>
  <c r="X218" i="2"/>
  <c r="Y218" i="2" s="1"/>
  <c r="U218" i="2"/>
  <c r="V218" i="2" s="1"/>
  <c r="R218" i="2"/>
  <c r="S218" i="2" s="1"/>
  <c r="O218" i="2"/>
  <c r="P218" i="2" s="1"/>
  <c r="M218" i="2"/>
  <c r="N218" i="2" s="1"/>
  <c r="J218" i="2"/>
  <c r="K218" i="2" s="1"/>
  <c r="F218" i="2"/>
  <c r="G218" i="2" s="1"/>
  <c r="C218" i="2"/>
  <c r="D218" i="2" s="1"/>
  <c r="X217" i="2"/>
  <c r="Y217" i="2" s="1"/>
  <c r="U217" i="2"/>
  <c r="V217" i="2" s="1"/>
  <c r="R217" i="2"/>
  <c r="S217" i="2" s="1"/>
  <c r="P217" i="2"/>
  <c r="O217" i="2"/>
  <c r="M217" i="2"/>
  <c r="N217" i="2" s="1"/>
  <c r="J217" i="2"/>
  <c r="K217" i="2" s="1"/>
  <c r="F217" i="2"/>
  <c r="G217" i="2" s="1"/>
  <c r="C217" i="2"/>
  <c r="D217" i="2" s="1"/>
  <c r="X216" i="2"/>
  <c r="Y216" i="2" s="1"/>
  <c r="U216" i="2"/>
  <c r="V216" i="2" s="1"/>
  <c r="R216" i="2"/>
  <c r="S216" i="2" s="1"/>
  <c r="O216" i="2"/>
  <c r="P216" i="2" s="1"/>
  <c r="M216" i="2"/>
  <c r="N216" i="2" s="1"/>
  <c r="J216" i="2"/>
  <c r="K216" i="2" s="1"/>
  <c r="F216" i="2"/>
  <c r="G216" i="2" s="1"/>
  <c r="C216" i="2"/>
  <c r="D216" i="2" s="1"/>
  <c r="X215" i="2"/>
  <c r="Y215" i="2" s="1"/>
  <c r="V215" i="2"/>
  <c r="U215" i="2"/>
  <c r="R215" i="2"/>
  <c r="S215" i="2" s="1"/>
  <c r="O215" i="2"/>
  <c r="P215" i="2" s="1"/>
  <c r="M215" i="2"/>
  <c r="N215" i="2" s="1"/>
  <c r="J215" i="2"/>
  <c r="K215" i="2" s="1"/>
  <c r="F215" i="2"/>
  <c r="G215" i="2" s="1"/>
  <c r="C215" i="2"/>
  <c r="D215" i="2" s="1"/>
  <c r="X214" i="2"/>
  <c r="Y214" i="2" s="1"/>
  <c r="V214" i="2"/>
  <c r="U214" i="2"/>
  <c r="R214" i="2"/>
  <c r="S214" i="2" s="1"/>
  <c r="O214" i="2"/>
  <c r="P214" i="2" s="1"/>
  <c r="M214" i="2"/>
  <c r="N214" i="2" s="1"/>
  <c r="J214" i="2"/>
  <c r="K214" i="2" s="1"/>
  <c r="F214" i="2"/>
  <c r="G214" i="2" s="1"/>
  <c r="C214" i="2"/>
  <c r="D214" i="2" s="1"/>
  <c r="X213" i="2"/>
  <c r="Y213" i="2" s="1"/>
  <c r="V213" i="2"/>
  <c r="U213" i="2"/>
  <c r="R213" i="2"/>
  <c r="S213" i="2" s="1"/>
  <c r="O213" i="2"/>
  <c r="P213" i="2" s="1"/>
  <c r="M213" i="2"/>
  <c r="N213" i="2" s="1"/>
  <c r="K213" i="2"/>
  <c r="J213" i="2"/>
  <c r="F213" i="2"/>
  <c r="G213" i="2" s="1"/>
  <c r="C213" i="2"/>
  <c r="D213" i="2" s="1"/>
  <c r="X212" i="2"/>
  <c r="Y212" i="2" s="1"/>
  <c r="U212" i="2"/>
  <c r="V212" i="2" s="1"/>
  <c r="R212" i="2"/>
  <c r="S212" i="2" s="1"/>
  <c r="P212" i="2"/>
  <c r="O212" i="2"/>
  <c r="M212" i="2"/>
  <c r="N212" i="2" s="1"/>
  <c r="J212" i="2"/>
  <c r="K212" i="2" s="1"/>
  <c r="F212" i="2"/>
  <c r="G212" i="2" s="1"/>
  <c r="C212" i="2"/>
  <c r="D212" i="2" s="1"/>
  <c r="X211" i="2"/>
  <c r="Y211" i="2" s="1"/>
  <c r="U211" i="2"/>
  <c r="V211" i="2" s="1"/>
  <c r="R211" i="2"/>
  <c r="S211" i="2" s="1"/>
  <c r="O211" i="2"/>
  <c r="P211" i="2" s="1"/>
  <c r="M211" i="2"/>
  <c r="N211" i="2" s="1"/>
  <c r="J211" i="2"/>
  <c r="K211" i="2" s="1"/>
  <c r="F211" i="2"/>
  <c r="G211" i="2" s="1"/>
  <c r="C211" i="2"/>
  <c r="D211" i="2" s="1"/>
  <c r="X210" i="2"/>
  <c r="Y210" i="2" s="1"/>
  <c r="U210" i="2"/>
  <c r="V210" i="2" s="1"/>
  <c r="R210" i="2"/>
  <c r="S210" i="2" s="1"/>
  <c r="P210" i="2"/>
  <c r="O210" i="2"/>
  <c r="M210" i="2"/>
  <c r="N210" i="2" s="1"/>
  <c r="J210" i="2"/>
  <c r="K210" i="2" s="1"/>
  <c r="F210" i="2"/>
  <c r="G210" i="2" s="1"/>
  <c r="C210" i="2"/>
  <c r="D210" i="2" s="1"/>
  <c r="X209" i="2"/>
  <c r="Y209" i="2" s="1"/>
  <c r="V209" i="2"/>
  <c r="U209" i="2"/>
  <c r="R209" i="2"/>
  <c r="S209" i="2" s="1"/>
  <c r="O209" i="2"/>
  <c r="P209" i="2" s="1"/>
  <c r="M209" i="2"/>
  <c r="N209" i="2" s="1"/>
  <c r="J209" i="2"/>
  <c r="K209" i="2" s="1"/>
  <c r="F209" i="2"/>
  <c r="G209" i="2" s="1"/>
  <c r="C209" i="2"/>
  <c r="D209" i="2" s="1"/>
  <c r="X208" i="2"/>
  <c r="Y208" i="2" s="1"/>
  <c r="V208" i="2"/>
  <c r="U208" i="2"/>
  <c r="R208" i="2"/>
  <c r="S208" i="2" s="1"/>
  <c r="O208" i="2"/>
  <c r="P208" i="2" s="1"/>
  <c r="M208" i="2"/>
  <c r="N208" i="2" s="1"/>
  <c r="J208" i="2"/>
  <c r="K208" i="2" s="1"/>
  <c r="F208" i="2"/>
  <c r="G208" i="2" s="1"/>
  <c r="C208" i="2"/>
  <c r="D208" i="2" s="1"/>
  <c r="X207" i="2"/>
  <c r="Y207" i="2" s="1"/>
  <c r="U207" i="2"/>
  <c r="V207" i="2" s="1"/>
  <c r="R207" i="2"/>
  <c r="S207" i="2" s="1"/>
  <c r="O207" i="2"/>
  <c r="P207" i="2" s="1"/>
  <c r="M207" i="2"/>
  <c r="N207" i="2" s="1"/>
  <c r="K207" i="2"/>
  <c r="J207" i="2"/>
  <c r="F207" i="2"/>
  <c r="G207" i="2" s="1"/>
  <c r="C207" i="2"/>
  <c r="D207" i="2" s="1"/>
  <c r="X206" i="2"/>
  <c r="Y206" i="2" s="1"/>
  <c r="U206" i="2"/>
  <c r="V206" i="2" s="1"/>
  <c r="R206" i="2"/>
  <c r="S206" i="2" s="1"/>
  <c r="P206" i="2"/>
  <c r="O206" i="2"/>
  <c r="M206" i="2"/>
  <c r="N206" i="2" s="1"/>
  <c r="J206" i="2"/>
  <c r="K206" i="2" s="1"/>
  <c r="F206" i="2"/>
  <c r="G206" i="2" s="1"/>
  <c r="C206" i="2"/>
  <c r="D206" i="2" s="1"/>
  <c r="X205" i="2"/>
  <c r="Y205" i="2" s="1"/>
  <c r="U205" i="2"/>
  <c r="V205" i="2" s="1"/>
  <c r="R205" i="2"/>
  <c r="S205" i="2" s="1"/>
  <c r="O205" i="2"/>
  <c r="P205" i="2" s="1"/>
  <c r="M205" i="2"/>
  <c r="N205" i="2" s="1"/>
  <c r="J205" i="2"/>
  <c r="K205" i="2" s="1"/>
  <c r="F205" i="2"/>
  <c r="G205" i="2" s="1"/>
  <c r="C205" i="2"/>
  <c r="D205" i="2" s="1"/>
  <c r="X204" i="2"/>
  <c r="Y204" i="2" s="1"/>
  <c r="V204" i="2"/>
  <c r="U204" i="2"/>
  <c r="R204" i="2"/>
  <c r="S204" i="2" s="1"/>
  <c r="O204" i="2"/>
  <c r="P204" i="2" s="1"/>
  <c r="M204" i="2"/>
  <c r="N204" i="2" s="1"/>
  <c r="J204" i="2"/>
  <c r="K204" i="2" s="1"/>
  <c r="F204" i="2"/>
  <c r="G204" i="2" s="1"/>
  <c r="C204" i="2"/>
  <c r="D204" i="2" s="1"/>
  <c r="X203" i="2"/>
  <c r="Y203" i="2" s="1"/>
  <c r="U203" i="2"/>
  <c r="V203" i="2" s="1"/>
  <c r="R203" i="2"/>
  <c r="S203" i="2" s="1"/>
  <c r="P203" i="2"/>
  <c r="O203" i="2"/>
  <c r="M203" i="2"/>
  <c r="N203" i="2" s="1"/>
  <c r="J203" i="2"/>
  <c r="K203" i="2" s="1"/>
  <c r="F203" i="2"/>
  <c r="G203" i="2" s="1"/>
  <c r="C203" i="2"/>
  <c r="D203" i="2" s="1"/>
  <c r="X202" i="2"/>
  <c r="Y202" i="2" s="1"/>
  <c r="U202" i="2"/>
  <c r="V202" i="2" s="1"/>
  <c r="R202" i="2"/>
  <c r="S202" i="2" s="1"/>
  <c r="P202" i="2"/>
  <c r="O202" i="2"/>
  <c r="M202" i="2"/>
  <c r="N202" i="2" s="1"/>
  <c r="J202" i="2"/>
  <c r="K202" i="2" s="1"/>
  <c r="F202" i="2"/>
  <c r="G202" i="2" s="1"/>
  <c r="C202" i="2"/>
  <c r="D202" i="2" s="1"/>
  <c r="X201" i="2"/>
  <c r="Y201" i="2" s="1"/>
  <c r="U201" i="2"/>
  <c r="V201" i="2" s="1"/>
  <c r="R201" i="2"/>
  <c r="S201" i="2" s="1"/>
  <c r="P201" i="2"/>
  <c r="O201" i="2"/>
  <c r="M201" i="2"/>
  <c r="N201" i="2" s="1"/>
  <c r="J201" i="2"/>
  <c r="K201" i="2" s="1"/>
  <c r="F201" i="2"/>
  <c r="G201" i="2" s="1"/>
  <c r="C201" i="2"/>
  <c r="D201" i="2" s="1"/>
  <c r="X200" i="2"/>
  <c r="Y200" i="2" s="1"/>
  <c r="U200" i="2"/>
  <c r="V200" i="2" s="1"/>
  <c r="R200" i="2"/>
  <c r="S200" i="2" s="1"/>
  <c r="O200" i="2"/>
  <c r="P200" i="2" s="1"/>
  <c r="M200" i="2"/>
  <c r="N200" i="2" s="1"/>
  <c r="K200" i="2"/>
  <c r="J200" i="2"/>
  <c r="F200" i="2"/>
  <c r="G200" i="2" s="1"/>
  <c r="C200" i="2"/>
  <c r="D200" i="2" s="1"/>
  <c r="X199" i="2"/>
  <c r="Y199" i="2" s="1"/>
  <c r="U199" i="2"/>
  <c r="V199" i="2" s="1"/>
  <c r="R199" i="2"/>
  <c r="S199" i="2" s="1"/>
  <c r="O199" i="2"/>
  <c r="P199" i="2" s="1"/>
  <c r="M199" i="2"/>
  <c r="N199" i="2" s="1"/>
  <c r="J199" i="2"/>
  <c r="K199" i="2" s="1"/>
  <c r="F199" i="2"/>
  <c r="G199" i="2" s="1"/>
  <c r="C199" i="2"/>
  <c r="D199" i="2" s="1"/>
  <c r="X198" i="2"/>
  <c r="Y198" i="2" s="1"/>
  <c r="U198" i="2"/>
  <c r="V198" i="2" s="1"/>
  <c r="R198" i="2"/>
  <c r="S198" i="2" s="1"/>
  <c r="P198" i="2"/>
  <c r="O198" i="2"/>
  <c r="M198" i="2"/>
  <c r="N198" i="2" s="1"/>
  <c r="J198" i="2"/>
  <c r="K198" i="2" s="1"/>
  <c r="F198" i="2"/>
  <c r="G198" i="2" s="1"/>
  <c r="C198" i="2"/>
  <c r="D198" i="2" s="1"/>
  <c r="X197" i="2"/>
  <c r="Y197" i="2" s="1"/>
  <c r="U197" i="2"/>
  <c r="V197" i="2" s="1"/>
  <c r="R197" i="2"/>
  <c r="S197" i="2" s="1"/>
  <c r="P197" i="2"/>
  <c r="O197" i="2"/>
  <c r="M197" i="2"/>
  <c r="N197" i="2" s="1"/>
  <c r="J197" i="2"/>
  <c r="K197" i="2" s="1"/>
  <c r="F197" i="2"/>
  <c r="G197" i="2" s="1"/>
  <c r="C197" i="2"/>
  <c r="D197" i="2" s="1"/>
  <c r="X196" i="2"/>
  <c r="Y196" i="2" s="1"/>
  <c r="U196" i="2"/>
  <c r="V196" i="2" s="1"/>
  <c r="R196" i="2"/>
  <c r="S196" i="2" s="1"/>
  <c r="O196" i="2"/>
  <c r="P196" i="2" s="1"/>
  <c r="M196" i="2"/>
  <c r="N196" i="2" s="1"/>
  <c r="K196" i="2"/>
  <c r="J196" i="2"/>
  <c r="F196" i="2"/>
  <c r="G196" i="2" s="1"/>
  <c r="C196" i="2"/>
  <c r="D196" i="2" s="1"/>
  <c r="X195" i="2"/>
  <c r="Y195" i="2" s="1"/>
  <c r="U195" i="2"/>
  <c r="V195" i="2" s="1"/>
  <c r="R195" i="2"/>
  <c r="S195" i="2" s="1"/>
  <c r="O195" i="2"/>
  <c r="P195" i="2" s="1"/>
  <c r="M195" i="2"/>
  <c r="N195" i="2" s="1"/>
  <c r="J195" i="2"/>
  <c r="K195" i="2" s="1"/>
  <c r="F195" i="2"/>
  <c r="G195" i="2" s="1"/>
  <c r="C195" i="2"/>
  <c r="D195" i="2" s="1"/>
  <c r="X194" i="2"/>
  <c r="Y194" i="2" s="1"/>
  <c r="V194" i="2"/>
  <c r="U194" i="2"/>
  <c r="R194" i="2"/>
  <c r="S194" i="2" s="1"/>
  <c r="O194" i="2"/>
  <c r="P194" i="2" s="1"/>
  <c r="M194" i="2"/>
  <c r="N194" i="2" s="1"/>
  <c r="J194" i="2"/>
  <c r="K194" i="2" s="1"/>
  <c r="F194" i="2"/>
  <c r="G194" i="2" s="1"/>
  <c r="C194" i="2"/>
  <c r="D194" i="2" s="1"/>
  <c r="X193" i="2"/>
  <c r="Y193" i="2" s="1"/>
  <c r="U193" i="2"/>
  <c r="V193" i="2" s="1"/>
  <c r="R193" i="2"/>
  <c r="S193" i="2" s="1"/>
  <c r="O193" i="2"/>
  <c r="P193" i="2" s="1"/>
  <c r="M193" i="2"/>
  <c r="N193" i="2" s="1"/>
  <c r="K193" i="2"/>
  <c r="J193" i="2"/>
  <c r="F193" i="2"/>
  <c r="G193" i="2" s="1"/>
  <c r="C193" i="2"/>
  <c r="D193" i="2" s="1"/>
  <c r="X192" i="2"/>
  <c r="Y192" i="2" s="1"/>
  <c r="U192" i="2"/>
  <c r="V192" i="2" s="1"/>
  <c r="R192" i="2"/>
  <c r="S192" i="2" s="1"/>
  <c r="O192" i="2"/>
  <c r="P192" i="2" s="1"/>
  <c r="M192" i="2"/>
  <c r="N192" i="2" s="1"/>
  <c r="J192" i="2"/>
  <c r="K192" i="2" s="1"/>
  <c r="F192" i="2"/>
  <c r="G192" i="2" s="1"/>
  <c r="C192" i="2"/>
  <c r="D192" i="2" s="1"/>
  <c r="X191" i="2"/>
  <c r="Y191" i="2" s="1"/>
  <c r="V191" i="2"/>
  <c r="U191" i="2"/>
  <c r="R191" i="2"/>
  <c r="S191" i="2" s="1"/>
  <c r="O191" i="2"/>
  <c r="P191" i="2" s="1"/>
  <c r="M191" i="2"/>
  <c r="N191" i="2" s="1"/>
  <c r="J191" i="2"/>
  <c r="K191" i="2" s="1"/>
  <c r="F191" i="2"/>
  <c r="G191" i="2" s="1"/>
  <c r="C191" i="2"/>
  <c r="D191" i="2" s="1"/>
  <c r="X190" i="2"/>
  <c r="Y190" i="2" s="1"/>
  <c r="U190" i="2"/>
  <c r="V190" i="2" s="1"/>
  <c r="R190" i="2"/>
  <c r="S190" i="2" s="1"/>
  <c r="P190" i="2"/>
  <c r="O190" i="2"/>
  <c r="M190" i="2"/>
  <c r="N190" i="2" s="1"/>
  <c r="J190" i="2"/>
  <c r="K190" i="2" s="1"/>
  <c r="F190" i="2"/>
  <c r="G190" i="2" s="1"/>
  <c r="C190" i="2"/>
  <c r="D190" i="2" s="1"/>
  <c r="X189" i="2"/>
  <c r="Y189" i="2" s="1"/>
  <c r="U189" i="2"/>
  <c r="V189" i="2" s="1"/>
  <c r="R189" i="2"/>
  <c r="S189" i="2" s="1"/>
  <c r="O189" i="2"/>
  <c r="P189" i="2" s="1"/>
  <c r="M189" i="2"/>
  <c r="N189" i="2" s="1"/>
  <c r="K189" i="2"/>
  <c r="J189" i="2"/>
  <c r="F189" i="2"/>
  <c r="G189" i="2" s="1"/>
  <c r="C189" i="2"/>
  <c r="D189" i="2" s="1"/>
  <c r="X188" i="2"/>
  <c r="Y188" i="2" s="1"/>
  <c r="U188" i="2"/>
  <c r="V188" i="2" s="1"/>
  <c r="R188" i="2"/>
  <c r="S188" i="2" s="1"/>
  <c r="P188" i="2"/>
  <c r="O188" i="2"/>
  <c r="M188" i="2"/>
  <c r="N188" i="2" s="1"/>
  <c r="J188" i="2"/>
  <c r="K188" i="2" s="1"/>
  <c r="F188" i="2"/>
  <c r="G188" i="2" s="1"/>
  <c r="C188" i="2"/>
  <c r="D188" i="2" s="1"/>
  <c r="X187" i="2"/>
  <c r="Y187" i="2" s="1"/>
  <c r="V187" i="2"/>
  <c r="U187" i="2"/>
  <c r="R187" i="2"/>
  <c r="S187" i="2" s="1"/>
  <c r="O187" i="2"/>
  <c r="P187" i="2" s="1"/>
  <c r="M187" i="2"/>
  <c r="N187" i="2" s="1"/>
  <c r="J187" i="2"/>
  <c r="K187" i="2" s="1"/>
  <c r="F187" i="2"/>
  <c r="G187" i="2" s="1"/>
  <c r="C187" i="2"/>
  <c r="D187" i="2" s="1"/>
  <c r="X186" i="2"/>
  <c r="Y186" i="2" s="1"/>
  <c r="V186" i="2"/>
  <c r="U186" i="2"/>
  <c r="R186" i="2"/>
  <c r="S186" i="2" s="1"/>
  <c r="O186" i="2"/>
  <c r="P186" i="2" s="1"/>
  <c r="M186" i="2"/>
  <c r="N186" i="2" s="1"/>
  <c r="K186" i="2"/>
  <c r="J186" i="2"/>
  <c r="F186" i="2"/>
  <c r="G186" i="2" s="1"/>
  <c r="C186" i="2"/>
  <c r="D186" i="2" s="1"/>
  <c r="X185" i="2"/>
  <c r="Y185" i="2" s="1"/>
  <c r="U185" i="2"/>
  <c r="V185" i="2" s="1"/>
  <c r="R185" i="2"/>
  <c r="S185" i="2" s="1"/>
  <c r="O185" i="2"/>
  <c r="P185" i="2" s="1"/>
  <c r="M185" i="2"/>
  <c r="N185" i="2" s="1"/>
  <c r="J185" i="2"/>
  <c r="K185" i="2" s="1"/>
  <c r="F185" i="2"/>
  <c r="G185" i="2" s="1"/>
  <c r="C185" i="2"/>
  <c r="D185" i="2" s="1"/>
  <c r="X184" i="2"/>
  <c r="Y184" i="2" s="1"/>
  <c r="U184" i="2"/>
  <c r="V184" i="2" s="1"/>
  <c r="R184" i="2"/>
  <c r="S184" i="2" s="1"/>
  <c r="O184" i="2"/>
  <c r="P184" i="2" s="1"/>
  <c r="M184" i="2"/>
  <c r="N184" i="2" s="1"/>
  <c r="J184" i="2"/>
  <c r="K184" i="2" s="1"/>
  <c r="F184" i="2"/>
  <c r="G184" i="2" s="1"/>
  <c r="D184" i="2"/>
  <c r="C184" i="2"/>
  <c r="X183" i="2"/>
  <c r="Y183" i="2" s="1"/>
  <c r="U183" i="2"/>
  <c r="V183" i="2" s="1"/>
  <c r="R183" i="2"/>
  <c r="S183" i="2" s="1"/>
  <c r="O183" i="2"/>
  <c r="P183" i="2" s="1"/>
  <c r="M183" i="2"/>
  <c r="N183" i="2" s="1"/>
  <c r="J183" i="2"/>
  <c r="K183" i="2" s="1"/>
  <c r="G183" i="2"/>
  <c r="F183" i="2"/>
  <c r="D183" i="2"/>
  <c r="C183" i="2"/>
  <c r="Y182" i="2"/>
  <c r="X182" i="2"/>
  <c r="U182" i="2"/>
  <c r="V182" i="2" s="1"/>
  <c r="R182" i="2"/>
  <c r="S182" i="2" s="1"/>
  <c r="P182" i="2"/>
  <c r="O182" i="2"/>
  <c r="M182" i="2"/>
  <c r="N182" i="2" s="1"/>
  <c r="J182" i="2"/>
  <c r="K182" i="2" s="1"/>
  <c r="F182" i="2"/>
  <c r="G182" i="2" s="1"/>
  <c r="D182" i="2"/>
  <c r="C182" i="2"/>
  <c r="X181" i="2"/>
  <c r="Y181" i="2" s="1"/>
  <c r="U181" i="2"/>
  <c r="V181" i="2" s="1"/>
  <c r="S181" i="2"/>
  <c r="R181" i="2"/>
  <c r="O181" i="2"/>
  <c r="P181" i="2" s="1"/>
  <c r="M181" i="2"/>
  <c r="N181" i="2" s="1"/>
  <c r="J181" i="2"/>
  <c r="K181" i="2" s="1"/>
  <c r="F181" i="2"/>
  <c r="G181" i="2" s="1"/>
  <c r="C181" i="2"/>
  <c r="D181" i="2" s="1"/>
  <c r="X180" i="2"/>
  <c r="Y180" i="2" s="1"/>
  <c r="U180" i="2"/>
  <c r="V180" i="2" s="1"/>
  <c r="S180" i="2"/>
  <c r="R180" i="2"/>
  <c r="O180" i="2"/>
  <c r="P180" i="2" s="1"/>
  <c r="M180" i="2"/>
  <c r="N180" i="2" s="1"/>
  <c r="K180" i="2"/>
  <c r="J180" i="2"/>
  <c r="G180" i="2"/>
  <c r="F180" i="2"/>
  <c r="C180" i="2"/>
  <c r="D180" i="2" s="1"/>
  <c r="X179" i="2"/>
  <c r="Y179" i="2" s="1"/>
  <c r="V179" i="2"/>
  <c r="U179" i="2"/>
  <c r="S179" i="2"/>
  <c r="R179" i="2"/>
  <c r="P179" i="2"/>
  <c r="O179" i="2"/>
  <c r="M179" i="2"/>
  <c r="N179" i="2" s="1"/>
  <c r="J179" i="2"/>
  <c r="K179" i="2" s="1"/>
  <c r="G179" i="2"/>
  <c r="F179" i="2"/>
  <c r="C179" i="2"/>
  <c r="D179" i="2" s="1"/>
  <c r="X178" i="2"/>
  <c r="Y178" i="2" s="1"/>
  <c r="U178" i="2"/>
  <c r="V178" i="2" s="1"/>
  <c r="R178" i="2"/>
  <c r="S178" i="2" s="1"/>
  <c r="O178" i="2"/>
  <c r="P178" i="2" s="1"/>
  <c r="M178" i="2"/>
  <c r="N178" i="2" s="1"/>
  <c r="J178" i="2"/>
  <c r="K178" i="2" s="1"/>
  <c r="F178" i="2"/>
  <c r="G178" i="2" s="1"/>
  <c r="C178" i="2"/>
  <c r="D178" i="2" s="1"/>
  <c r="X177" i="2"/>
  <c r="Y177" i="2" s="1"/>
  <c r="U177" i="2"/>
  <c r="V177" i="2" s="1"/>
  <c r="R177" i="2"/>
  <c r="S177" i="2" s="1"/>
  <c r="O177" i="2"/>
  <c r="P177" i="2" s="1"/>
  <c r="M177" i="2"/>
  <c r="N177" i="2" s="1"/>
  <c r="J177" i="2"/>
  <c r="K177" i="2" s="1"/>
  <c r="G177" i="2"/>
  <c r="F177" i="2"/>
  <c r="C177" i="2"/>
  <c r="D177" i="2" s="1"/>
  <c r="X176" i="2"/>
  <c r="Y176" i="2" s="1"/>
  <c r="U176" i="2"/>
  <c r="V176" i="2" s="1"/>
  <c r="R176" i="2"/>
  <c r="S176" i="2" s="1"/>
  <c r="O176" i="2"/>
  <c r="P176" i="2" s="1"/>
  <c r="M176" i="2"/>
  <c r="N176" i="2" s="1"/>
  <c r="J176" i="2"/>
  <c r="K176" i="2" s="1"/>
  <c r="F176" i="2"/>
  <c r="G176" i="2" s="1"/>
  <c r="C176" i="2"/>
  <c r="D176" i="2" s="1"/>
  <c r="Y175" i="2"/>
  <c r="X175" i="2"/>
  <c r="U175" i="2"/>
  <c r="V175" i="2" s="1"/>
  <c r="R175" i="2"/>
  <c r="S175" i="2" s="1"/>
  <c r="O175" i="2"/>
  <c r="P175" i="2" s="1"/>
  <c r="M175" i="2"/>
  <c r="N175" i="2" s="1"/>
  <c r="J175" i="2"/>
  <c r="K175" i="2" s="1"/>
  <c r="F175" i="2"/>
  <c r="G175" i="2" s="1"/>
  <c r="C175" i="2"/>
  <c r="D175" i="2" s="1"/>
  <c r="Y174" i="2"/>
  <c r="X174" i="2"/>
  <c r="V174" i="2"/>
  <c r="U174" i="2"/>
  <c r="R174" i="2"/>
  <c r="S174" i="2" s="1"/>
  <c r="O174" i="2"/>
  <c r="P174" i="2" s="1"/>
  <c r="M174" i="2"/>
  <c r="N174" i="2" s="1"/>
  <c r="J174" i="2"/>
  <c r="K174" i="2" s="1"/>
  <c r="F174" i="2"/>
  <c r="G174" i="2" s="1"/>
  <c r="C174" i="2"/>
  <c r="D174" i="2" s="1"/>
  <c r="Y173" i="2"/>
  <c r="X173" i="2"/>
  <c r="V173" i="2"/>
  <c r="U173" i="2"/>
  <c r="S173" i="2"/>
  <c r="R173" i="2"/>
  <c r="P173" i="2"/>
  <c r="O173" i="2"/>
  <c r="M173" i="2"/>
  <c r="N173" i="2" s="1"/>
  <c r="J173" i="2"/>
  <c r="K173" i="2" s="1"/>
  <c r="F173" i="2"/>
  <c r="G173" i="2" s="1"/>
  <c r="C173" i="2"/>
  <c r="D173" i="2" s="1"/>
  <c r="X172" i="2"/>
  <c r="Y172" i="2" s="1"/>
  <c r="U172" i="2"/>
  <c r="V172" i="2" s="1"/>
  <c r="R172" i="2"/>
  <c r="S172" i="2" s="1"/>
  <c r="P172" i="2"/>
  <c r="O172" i="2"/>
  <c r="M172" i="2"/>
  <c r="N172" i="2" s="1"/>
  <c r="J172" i="2"/>
  <c r="K172" i="2" s="1"/>
  <c r="F172" i="2"/>
  <c r="G172" i="2" s="1"/>
  <c r="C172" i="2"/>
  <c r="D172" i="2" s="1"/>
  <c r="X171" i="2"/>
  <c r="Y171" i="2" s="1"/>
  <c r="V171" i="2"/>
  <c r="U171" i="2"/>
  <c r="S171" i="2"/>
  <c r="R171" i="2"/>
  <c r="O171" i="2"/>
  <c r="P171" i="2" s="1"/>
  <c r="M171" i="2"/>
  <c r="N171" i="2" s="1"/>
  <c r="K171" i="2"/>
  <c r="J171" i="2"/>
  <c r="F171" i="2"/>
  <c r="G171" i="2" s="1"/>
  <c r="C171" i="2"/>
  <c r="D171" i="2" s="1"/>
  <c r="X170" i="2"/>
  <c r="Y170" i="2" s="1"/>
  <c r="U170" i="2"/>
  <c r="V170" i="2" s="1"/>
  <c r="R170" i="2"/>
  <c r="S170" i="2" s="1"/>
  <c r="P170" i="2"/>
  <c r="O170" i="2"/>
  <c r="N170" i="2"/>
  <c r="M170" i="2"/>
  <c r="K170" i="2"/>
  <c r="J170" i="2"/>
  <c r="G170" i="2"/>
  <c r="F170" i="2"/>
  <c r="C170" i="2"/>
  <c r="D170" i="2" s="1"/>
  <c r="X169" i="2"/>
  <c r="Y169" i="2" s="1"/>
  <c r="V169" i="2"/>
  <c r="U169" i="2"/>
  <c r="R169" i="2"/>
  <c r="S169" i="2" s="1"/>
  <c r="O169" i="2"/>
  <c r="P169" i="2" s="1"/>
  <c r="M169" i="2"/>
  <c r="N169" i="2" s="1"/>
  <c r="J169" i="2"/>
  <c r="K169" i="2" s="1"/>
  <c r="G169" i="2"/>
  <c r="F169" i="2"/>
  <c r="D169" i="2"/>
  <c r="C169" i="2"/>
  <c r="X168" i="2"/>
  <c r="Y168" i="2" s="1"/>
  <c r="U168" i="2"/>
  <c r="V168" i="2" s="1"/>
  <c r="S168" i="2"/>
  <c r="R168" i="2"/>
  <c r="P168" i="2"/>
  <c r="O168" i="2"/>
  <c r="M168" i="2"/>
  <c r="N168" i="2" s="1"/>
  <c r="J168" i="2"/>
  <c r="K168" i="2" s="1"/>
  <c r="G168" i="2"/>
  <c r="F168" i="2"/>
  <c r="C168" i="2"/>
  <c r="D168" i="2" s="1"/>
  <c r="X167" i="2"/>
  <c r="Y167" i="2" s="1"/>
  <c r="U167" i="2"/>
  <c r="V167" i="2" s="1"/>
  <c r="R167" i="2"/>
  <c r="S167" i="2" s="1"/>
  <c r="O167" i="2"/>
  <c r="P167" i="2" s="1"/>
  <c r="M167" i="2"/>
  <c r="N167" i="2" s="1"/>
  <c r="J167" i="2"/>
  <c r="K167" i="2" s="1"/>
  <c r="F167" i="2"/>
  <c r="G167" i="2" s="1"/>
  <c r="C167" i="2"/>
  <c r="D167" i="2" s="1"/>
  <c r="X166" i="2"/>
  <c r="Y166" i="2" s="1"/>
  <c r="U166" i="2"/>
  <c r="V166" i="2" s="1"/>
  <c r="R166" i="2"/>
  <c r="S166" i="2" s="1"/>
  <c r="O166" i="2"/>
  <c r="P166" i="2" s="1"/>
  <c r="N166" i="2"/>
  <c r="M166" i="2"/>
  <c r="K166" i="2"/>
  <c r="J166" i="2"/>
  <c r="F166" i="2"/>
  <c r="G166" i="2" s="1"/>
  <c r="C166" i="2"/>
  <c r="D166" i="2" s="1"/>
  <c r="Y165" i="2"/>
  <c r="X165" i="2"/>
  <c r="V165" i="2"/>
  <c r="U165" i="2"/>
  <c r="S165" i="2"/>
  <c r="R165" i="2"/>
  <c r="P165" i="2"/>
  <c r="O165" i="2"/>
  <c r="M165" i="2"/>
  <c r="N165" i="2" s="1"/>
  <c r="J165" i="2"/>
  <c r="K165" i="2" s="1"/>
  <c r="G165" i="2"/>
  <c r="F165" i="2"/>
  <c r="C165" i="2"/>
  <c r="D165" i="2" s="1"/>
  <c r="X164" i="2"/>
  <c r="Y164" i="2" s="1"/>
  <c r="U164" i="2"/>
  <c r="V164" i="2" s="1"/>
  <c r="R164" i="2"/>
  <c r="S164" i="2" s="1"/>
  <c r="P164" i="2"/>
  <c r="O164" i="2"/>
  <c r="N164" i="2"/>
  <c r="M164" i="2"/>
  <c r="K164" i="2"/>
  <c r="J164" i="2"/>
  <c r="G164" i="2"/>
  <c r="F164" i="2"/>
  <c r="D164" i="2"/>
  <c r="C164" i="2"/>
  <c r="X163" i="2"/>
  <c r="Y163" i="2" s="1"/>
  <c r="U163" i="2"/>
  <c r="V163" i="2" s="1"/>
  <c r="S163" i="2"/>
  <c r="R163" i="2"/>
  <c r="O163" i="2"/>
  <c r="P163" i="2" s="1"/>
  <c r="M163" i="2"/>
  <c r="N163" i="2" s="1"/>
  <c r="J163" i="2"/>
  <c r="K163" i="2" s="1"/>
  <c r="F163" i="2"/>
  <c r="G163" i="2" s="1"/>
  <c r="D163" i="2"/>
  <c r="C163" i="2"/>
  <c r="Y162" i="2"/>
  <c r="X162" i="2"/>
  <c r="U162" i="2"/>
  <c r="V162" i="2" s="1"/>
  <c r="R162" i="2"/>
  <c r="S162" i="2" s="1"/>
  <c r="O162" i="2"/>
  <c r="P162" i="2" s="1"/>
  <c r="M162" i="2"/>
  <c r="N162" i="2" s="1"/>
  <c r="K162" i="2"/>
  <c r="J162" i="2"/>
  <c r="F162" i="2"/>
  <c r="G162" i="2" s="1"/>
  <c r="C162" i="2"/>
  <c r="D162" i="2" s="1"/>
  <c r="X161" i="2"/>
  <c r="Y161" i="2" s="1"/>
  <c r="V161" i="2"/>
  <c r="U161" i="2"/>
  <c r="S161" i="2"/>
  <c r="R161" i="2"/>
  <c r="P161" i="2"/>
  <c r="O161" i="2"/>
  <c r="N161" i="2"/>
  <c r="M161" i="2"/>
  <c r="J161" i="2"/>
  <c r="K161" i="2" s="1"/>
  <c r="F161" i="2"/>
  <c r="G161" i="2" s="1"/>
  <c r="C161" i="2"/>
  <c r="D161" i="2" s="1"/>
  <c r="X160" i="2"/>
  <c r="Y160" i="2" s="1"/>
  <c r="U160" i="2"/>
  <c r="V160" i="2" s="1"/>
  <c r="R160" i="2"/>
  <c r="S160" i="2" s="1"/>
  <c r="P160" i="2"/>
  <c r="O160" i="2"/>
  <c r="M160" i="2"/>
  <c r="N160" i="2" s="1"/>
  <c r="J160" i="2"/>
  <c r="K160" i="2" s="1"/>
  <c r="F160" i="2"/>
  <c r="G160" i="2" s="1"/>
  <c r="D160" i="2"/>
  <c r="C160" i="2"/>
  <c r="Y159" i="2"/>
  <c r="X159" i="2"/>
  <c r="V159" i="2"/>
  <c r="U159" i="2"/>
  <c r="S159" i="2"/>
  <c r="R159" i="2"/>
  <c r="O159" i="2"/>
  <c r="P159" i="2" s="1"/>
  <c r="M159" i="2"/>
  <c r="N159" i="2" s="1"/>
  <c r="K159" i="2"/>
  <c r="J159" i="2"/>
  <c r="F159" i="2"/>
  <c r="G159" i="2" s="1"/>
  <c r="C159" i="2"/>
  <c r="D159" i="2" s="1"/>
  <c r="X158" i="2"/>
  <c r="Y158" i="2" s="1"/>
  <c r="U158" i="2"/>
  <c r="V158" i="2" s="1"/>
  <c r="R158" i="2"/>
  <c r="S158" i="2" s="1"/>
  <c r="P158" i="2"/>
  <c r="O158" i="2"/>
  <c r="M158" i="2"/>
  <c r="N158" i="2" s="1"/>
  <c r="J158" i="2"/>
  <c r="K158" i="2" s="1"/>
  <c r="F158" i="2"/>
  <c r="G158" i="2" s="1"/>
  <c r="C158" i="2"/>
  <c r="D158" i="2" s="1"/>
  <c r="X157" i="2"/>
  <c r="Y157" i="2" s="1"/>
  <c r="U157" i="2"/>
  <c r="V157" i="2" s="1"/>
  <c r="R157" i="2"/>
  <c r="S157" i="2" s="1"/>
  <c r="O157" i="2"/>
  <c r="P157" i="2" s="1"/>
  <c r="M157" i="2"/>
  <c r="N157" i="2" s="1"/>
  <c r="K157" i="2"/>
  <c r="J157" i="2"/>
  <c r="G157" i="2"/>
  <c r="F157" i="2"/>
  <c r="C157" i="2"/>
  <c r="D157" i="2" s="1"/>
  <c r="X156" i="2"/>
  <c r="Y156" i="2" s="1"/>
  <c r="V156" i="2"/>
  <c r="U156" i="2"/>
  <c r="R156" i="2"/>
  <c r="S156" i="2" s="1"/>
  <c r="O156" i="2"/>
  <c r="P156" i="2" s="1"/>
  <c r="M156" i="2"/>
  <c r="N156" i="2" s="1"/>
  <c r="J156" i="2"/>
  <c r="K156" i="2" s="1"/>
  <c r="F156" i="2"/>
  <c r="G156" i="2" s="1"/>
  <c r="C156" i="2"/>
  <c r="D156" i="2" s="1"/>
  <c r="X155" i="2"/>
  <c r="Y155" i="2" s="1"/>
  <c r="V155" i="2"/>
  <c r="U155" i="2"/>
  <c r="R155" i="2"/>
  <c r="S155" i="2" s="1"/>
  <c r="O155" i="2"/>
  <c r="P155" i="2" s="1"/>
  <c r="M155" i="2"/>
  <c r="N155" i="2" s="1"/>
  <c r="J155" i="2"/>
  <c r="K155" i="2" s="1"/>
  <c r="F155" i="2"/>
  <c r="G155" i="2" s="1"/>
  <c r="C155" i="2"/>
  <c r="D155" i="2" s="1"/>
  <c r="X154" i="2"/>
  <c r="Y154" i="2" s="1"/>
  <c r="U154" i="2"/>
  <c r="V154" i="2" s="1"/>
  <c r="R154" i="2"/>
  <c r="S154" i="2" s="1"/>
  <c r="O154" i="2"/>
  <c r="P154" i="2" s="1"/>
  <c r="M154" i="2"/>
  <c r="N154" i="2" s="1"/>
  <c r="J154" i="2"/>
  <c r="K154" i="2" s="1"/>
  <c r="F154" i="2"/>
  <c r="G154" i="2" s="1"/>
  <c r="C154" i="2"/>
  <c r="D154" i="2" s="1"/>
  <c r="X153" i="2"/>
  <c r="Y153" i="2" s="1"/>
  <c r="U153" i="2"/>
  <c r="V153" i="2" s="1"/>
  <c r="R153" i="2"/>
  <c r="S153" i="2" s="1"/>
  <c r="O153" i="2"/>
  <c r="P153" i="2" s="1"/>
  <c r="M153" i="2"/>
  <c r="N153" i="2" s="1"/>
  <c r="J153" i="2"/>
  <c r="K153" i="2" s="1"/>
  <c r="F153" i="2"/>
  <c r="G153" i="2" s="1"/>
  <c r="C153" i="2"/>
  <c r="D153" i="2" s="1"/>
  <c r="X152" i="2"/>
  <c r="Y152" i="2" s="1"/>
  <c r="U152" i="2"/>
  <c r="V152" i="2" s="1"/>
  <c r="R152" i="2"/>
  <c r="S152" i="2" s="1"/>
  <c r="O152" i="2"/>
  <c r="P152" i="2" s="1"/>
  <c r="M152" i="2"/>
  <c r="N152" i="2" s="1"/>
  <c r="J152" i="2"/>
  <c r="K152" i="2" s="1"/>
  <c r="G152" i="2"/>
  <c r="F152" i="2"/>
  <c r="D152" i="2"/>
  <c r="C152" i="2"/>
  <c r="Y151" i="2"/>
  <c r="X151" i="2"/>
  <c r="V151" i="2"/>
  <c r="U151" i="2"/>
  <c r="R151" i="2"/>
  <c r="S151" i="2" s="1"/>
  <c r="O151" i="2"/>
  <c r="P151" i="2" s="1"/>
  <c r="M151" i="2"/>
  <c r="N151" i="2" s="1"/>
  <c r="J151" i="2"/>
  <c r="K151" i="2" s="1"/>
  <c r="F151" i="2"/>
  <c r="G151" i="2" s="1"/>
  <c r="C151" i="2"/>
  <c r="D151" i="2" s="1"/>
  <c r="X150" i="2"/>
  <c r="Y150" i="2" s="1"/>
  <c r="U150" i="2"/>
  <c r="V150" i="2" s="1"/>
  <c r="S150" i="2"/>
  <c r="R150" i="2"/>
  <c r="P150" i="2"/>
  <c r="O150" i="2"/>
  <c r="M150" i="2"/>
  <c r="N150" i="2" s="1"/>
  <c r="J150" i="2"/>
  <c r="K150" i="2" s="1"/>
  <c r="G150" i="2"/>
  <c r="F150" i="2"/>
  <c r="C150" i="2"/>
  <c r="D150" i="2" s="1"/>
  <c r="X149" i="2"/>
  <c r="Y149" i="2" s="1"/>
  <c r="V149" i="2"/>
  <c r="U149" i="2"/>
  <c r="R149" i="2"/>
  <c r="S149" i="2" s="1"/>
  <c r="O149" i="2"/>
  <c r="P149" i="2" s="1"/>
  <c r="M149" i="2"/>
  <c r="N149" i="2" s="1"/>
  <c r="J149" i="2"/>
  <c r="K149" i="2" s="1"/>
  <c r="F149" i="2"/>
  <c r="G149" i="2" s="1"/>
  <c r="C149" i="2"/>
  <c r="D149" i="2" s="1"/>
  <c r="X148" i="2"/>
  <c r="Y148" i="2" s="1"/>
  <c r="U148" i="2"/>
  <c r="V148" i="2" s="1"/>
  <c r="R148" i="2"/>
  <c r="S148" i="2" s="1"/>
  <c r="O148" i="2"/>
  <c r="P148" i="2" s="1"/>
  <c r="M148" i="2"/>
  <c r="N148" i="2" s="1"/>
  <c r="J148" i="2"/>
  <c r="K148" i="2" s="1"/>
  <c r="G148" i="2"/>
  <c r="F148" i="2"/>
  <c r="C148" i="2"/>
  <c r="D148" i="2" s="1"/>
  <c r="X147" i="2"/>
  <c r="Y147" i="2" s="1"/>
  <c r="U147" i="2"/>
  <c r="V147" i="2" s="1"/>
  <c r="R147" i="2"/>
  <c r="S147" i="2" s="1"/>
  <c r="O147" i="2"/>
  <c r="P147" i="2" s="1"/>
  <c r="M147" i="2"/>
  <c r="N147" i="2" s="1"/>
  <c r="K147" i="2"/>
  <c r="J147" i="2"/>
  <c r="G147" i="2"/>
  <c r="F147" i="2"/>
  <c r="D147" i="2"/>
  <c r="C147" i="2"/>
  <c r="X146" i="2"/>
  <c r="Y146" i="2" s="1"/>
  <c r="U146" i="2"/>
  <c r="V146" i="2" s="1"/>
  <c r="R146" i="2"/>
  <c r="S146" i="2" s="1"/>
  <c r="O146" i="2"/>
  <c r="P146" i="2" s="1"/>
  <c r="M146" i="2"/>
  <c r="N146" i="2" s="1"/>
  <c r="K146" i="2"/>
  <c r="J146" i="2"/>
  <c r="F146" i="2"/>
  <c r="G146" i="2" s="1"/>
  <c r="C146" i="2"/>
  <c r="D146" i="2" s="1"/>
  <c r="X145" i="2"/>
  <c r="Y145" i="2" s="1"/>
  <c r="U145" i="2"/>
  <c r="V145" i="2" s="1"/>
  <c r="R145" i="2"/>
  <c r="S145" i="2" s="1"/>
  <c r="O145" i="2"/>
  <c r="P145" i="2" s="1"/>
  <c r="M145" i="2"/>
  <c r="N145" i="2" s="1"/>
  <c r="J145" i="2"/>
  <c r="K145" i="2" s="1"/>
  <c r="F145" i="2"/>
  <c r="G145" i="2" s="1"/>
  <c r="C145" i="2"/>
  <c r="D145" i="2" s="1"/>
  <c r="X144" i="2"/>
  <c r="Y144" i="2" s="1"/>
  <c r="U144" i="2"/>
  <c r="V144" i="2" s="1"/>
  <c r="R144" i="2"/>
  <c r="S144" i="2" s="1"/>
  <c r="O144" i="2"/>
  <c r="P144" i="2" s="1"/>
  <c r="M144" i="2"/>
  <c r="N144" i="2" s="1"/>
  <c r="J144" i="2"/>
  <c r="K144" i="2" s="1"/>
  <c r="F144" i="2"/>
  <c r="G144" i="2" s="1"/>
  <c r="C144" i="2"/>
  <c r="D144" i="2" s="1"/>
  <c r="Y143" i="2"/>
  <c r="X143" i="2"/>
  <c r="U143" i="2"/>
  <c r="V143" i="2" s="1"/>
  <c r="R143" i="2"/>
  <c r="S143" i="2" s="1"/>
  <c r="O143" i="2"/>
  <c r="P143" i="2" s="1"/>
  <c r="M143" i="2"/>
  <c r="N143" i="2" s="1"/>
  <c r="J143" i="2"/>
  <c r="K143" i="2" s="1"/>
  <c r="F143" i="2"/>
  <c r="G143" i="2" s="1"/>
  <c r="C143" i="2"/>
  <c r="D143" i="2" s="1"/>
  <c r="X142" i="2"/>
  <c r="Y142" i="2" s="1"/>
  <c r="U142" i="2"/>
  <c r="V142" i="2" s="1"/>
  <c r="R142" i="2"/>
  <c r="S142" i="2" s="1"/>
  <c r="O142" i="2"/>
  <c r="P142" i="2" s="1"/>
  <c r="M142" i="2"/>
  <c r="N142" i="2" s="1"/>
  <c r="J142" i="2"/>
  <c r="K142" i="2" s="1"/>
  <c r="G142" i="2"/>
  <c r="F142" i="2"/>
  <c r="C142" i="2"/>
  <c r="D142" i="2" s="1"/>
  <c r="X141" i="2"/>
  <c r="Y141" i="2" s="1"/>
  <c r="U141" i="2"/>
  <c r="V141" i="2" s="1"/>
  <c r="R141" i="2"/>
  <c r="S141" i="2" s="1"/>
  <c r="O141" i="2"/>
  <c r="P141" i="2" s="1"/>
  <c r="M141" i="2"/>
  <c r="N141" i="2" s="1"/>
  <c r="J141" i="2"/>
  <c r="K141" i="2" s="1"/>
  <c r="F141" i="2"/>
  <c r="G141" i="2" s="1"/>
  <c r="C141" i="2"/>
  <c r="D141" i="2" s="1"/>
  <c r="X140" i="2"/>
  <c r="Y140" i="2" s="1"/>
  <c r="U140" i="2"/>
  <c r="V140" i="2" s="1"/>
  <c r="R140" i="2"/>
  <c r="S140" i="2" s="1"/>
  <c r="O140" i="2"/>
  <c r="P140" i="2" s="1"/>
  <c r="M140" i="2"/>
  <c r="N140" i="2" s="1"/>
  <c r="J140" i="2"/>
  <c r="K140" i="2" s="1"/>
  <c r="F140" i="2"/>
  <c r="G140" i="2" s="1"/>
  <c r="C140" i="2"/>
  <c r="D140" i="2" s="1"/>
  <c r="X139" i="2"/>
  <c r="Y139" i="2" s="1"/>
  <c r="U139" i="2"/>
  <c r="V139" i="2" s="1"/>
  <c r="S139" i="2"/>
  <c r="R139" i="2"/>
  <c r="O139" i="2"/>
  <c r="P139" i="2" s="1"/>
  <c r="M139" i="2"/>
  <c r="N139" i="2" s="1"/>
  <c r="J139" i="2"/>
  <c r="K139" i="2" s="1"/>
  <c r="F139" i="2"/>
  <c r="G139" i="2" s="1"/>
  <c r="C139" i="2"/>
  <c r="D139" i="2" s="1"/>
  <c r="X138" i="2"/>
  <c r="Y138" i="2" s="1"/>
  <c r="U138" i="2"/>
  <c r="V138" i="2" s="1"/>
  <c r="R138" i="2"/>
  <c r="S138" i="2" s="1"/>
  <c r="O138" i="2"/>
  <c r="P138" i="2" s="1"/>
  <c r="M138" i="2"/>
  <c r="N138" i="2" s="1"/>
  <c r="J138" i="2"/>
  <c r="K138" i="2" s="1"/>
  <c r="F138" i="2"/>
  <c r="G138" i="2" s="1"/>
  <c r="C138" i="2"/>
  <c r="D138" i="2" s="1"/>
  <c r="Y137" i="2"/>
  <c r="X137" i="2"/>
  <c r="U137" i="2"/>
  <c r="V137" i="2" s="1"/>
  <c r="R137" i="2"/>
  <c r="S137" i="2" s="1"/>
  <c r="O137" i="2"/>
  <c r="P137" i="2" s="1"/>
  <c r="M137" i="2"/>
  <c r="N137" i="2" s="1"/>
  <c r="J137" i="2"/>
  <c r="K137" i="2" s="1"/>
  <c r="F137" i="2"/>
  <c r="G137" i="2" s="1"/>
  <c r="C137" i="2"/>
  <c r="D137" i="2" s="1"/>
  <c r="X136" i="2"/>
  <c r="Y136" i="2" s="1"/>
  <c r="U136" i="2"/>
  <c r="V136" i="2" s="1"/>
  <c r="R136" i="2"/>
  <c r="S136" i="2" s="1"/>
  <c r="O136" i="2"/>
  <c r="P136" i="2" s="1"/>
  <c r="M136" i="2"/>
  <c r="N136" i="2" s="1"/>
  <c r="J136" i="2"/>
  <c r="K136" i="2" s="1"/>
  <c r="G136" i="2"/>
  <c r="F136" i="2"/>
  <c r="C136" i="2"/>
  <c r="D136" i="2" s="1"/>
  <c r="X135" i="2"/>
  <c r="Y135" i="2" s="1"/>
  <c r="U135" i="2"/>
  <c r="V135" i="2" s="1"/>
  <c r="R135" i="2"/>
  <c r="S135" i="2" s="1"/>
  <c r="O135" i="2"/>
  <c r="P135" i="2" s="1"/>
  <c r="M135" i="2"/>
  <c r="N135" i="2" s="1"/>
  <c r="J135" i="2"/>
  <c r="K135" i="2" s="1"/>
  <c r="F135" i="2"/>
  <c r="G135" i="2" s="1"/>
  <c r="C135" i="2"/>
  <c r="D135" i="2" s="1"/>
  <c r="X134" i="2"/>
  <c r="Y134" i="2" s="1"/>
  <c r="U134" i="2"/>
  <c r="V134" i="2" s="1"/>
  <c r="S134" i="2"/>
  <c r="R134" i="2"/>
  <c r="O134" i="2"/>
  <c r="P134" i="2" s="1"/>
  <c r="M134" i="2"/>
  <c r="N134" i="2" s="1"/>
  <c r="J134" i="2"/>
  <c r="K134" i="2" s="1"/>
  <c r="F134" i="2"/>
  <c r="G134" i="2" s="1"/>
  <c r="C134" i="2"/>
  <c r="D134" i="2" s="1"/>
  <c r="X133" i="2"/>
  <c r="Y133" i="2" s="1"/>
  <c r="U133" i="2"/>
  <c r="V133" i="2" s="1"/>
  <c r="R133" i="2"/>
  <c r="S133" i="2" s="1"/>
  <c r="O133" i="2"/>
  <c r="P133" i="2" s="1"/>
  <c r="N133" i="2"/>
  <c r="M133" i="2"/>
  <c r="J133" i="2"/>
  <c r="K133" i="2" s="1"/>
  <c r="F133" i="2"/>
  <c r="G133" i="2" s="1"/>
  <c r="C133" i="2"/>
  <c r="D133" i="2" s="1"/>
  <c r="X132" i="2"/>
  <c r="Y132" i="2" s="1"/>
  <c r="U132" i="2"/>
  <c r="V132" i="2" s="1"/>
  <c r="R132" i="2"/>
  <c r="S132" i="2" s="1"/>
  <c r="O132" i="2"/>
  <c r="P132" i="2" s="1"/>
  <c r="M132" i="2"/>
  <c r="N132" i="2" s="1"/>
  <c r="J132" i="2"/>
  <c r="K132" i="2" s="1"/>
  <c r="G132" i="2"/>
  <c r="F132" i="2"/>
  <c r="C132" i="2"/>
  <c r="D132" i="2" s="1"/>
  <c r="X131" i="2"/>
  <c r="Y131" i="2" s="1"/>
  <c r="U131" i="2"/>
  <c r="V131" i="2" s="1"/>
  <c r="R131" i="2"/>
  <c r="S131" i="2" s="1"/>
  <c r="O131" i="2"/>
  <c r="P131" i="2" s="1"/>
  <c r="M131" i="2"/>
  <c r="N131" i="2" s="1"/>
  <c r="J131" i="2"/>
  <c r="K131" i="2" s="1"/>
  <c r="F131" i="2"/>
  <c r="G131" i="2" s="1"/>
  <c r="C131" i="2"/>
  <c r="D131" i="2" s="1"/>
  <c r="X130" i="2"/>
  <c r="Y130" i="2" s="1"/>
  <c r="U130" i="2"/>
  <c r="V130" i="2" s="1"/>
  <c r="S130" i="2"/>
  <c r="R130" i="2"/>
  <c r="O130" i="2"/>
  <c r="P130" i="2" s="1"/>
  <c r="M130" i="2"/>
  <c r="N130" i="2" s="1"/>
  <c r="J130" i="2"/>
  <c r="K130" i="2" s="1"/>
  <c r="F130" i="2"/>
  <c r="G130" i="2" s="1"/>
  <c r="C130" i="2"/>
  <c r="D130" i="2" s="1"/>
  <c r="X129" i="2"/>
  <c r="Y129" i="2" s="1"/>
  <c r="U129" i="2"/>
  <c r="V129" i="2" s="1"/>
  <c r="R129" i="2"/>
  <c r="S129" i="2" s="1"/>
  <c r="O129" i="2"/>
  <c r="P129" i="2" s="1"/>
  <c r="M129" i="2"/>
  <c r="N129" i="2" s="1"/>
  <c r="J129" i="2"/>
  <c r="K129" i="2" s="1"/>
  <c r="F129" i="2"/>
  <c r="G129" i="2" s="1"/>
  <c r="C129" i="2"/>
  <c r="D129" i="2" s="1"/>
  <c r="X128" i="2"/>
  <c r="Y128" i="2" s="1"/>
  <c r="U128" i="2"/>
  <c r="V128" i="2" s="1"/>
  <c r="R128" i="2"/>
  <c r="S128" i="2" s="1"/>
  <c r="O128" i="2"/>
  <c r="P128" i="2" s="1"/>
  <c r="M128" i="2"/>
  <c r="N128" i="2" s="1"/>
  <c r="J128" i="2"/>
  <c r="K128" i="2" s="1"/>
  <c r="F128" i="2"/>
  <c r="G128" i="2" s="1"/>
  <c r="C128" i="2"/>
  <c r="D128" i="2" s="1"/>
  <c r="Y127" i="2"/>
  <c r="X127" i="2"/>
  <c r="U127" i="2"/>
  <c r="V127" i="2" s="1"/>
  <c r="R127" i="2"/>
  <c r="S127" i="2" s="1"/>
  <c r="O127" i="2"/>
  <c r="P127" i="2" s="1"/>
  <c r="M127" i="2"/>
  <c r="N127" i="2" s="1"/>
  <c r="J127" i="2"/>
  <c r="K127" i="2" s="1"/>
  <c r="F127" i="2"/>
  <c r="G127" i="2" s="1"/>
  <c r="C127" i="2"/>
  <c r="D127" i="2" s="1"/>
  <c r="X126" i="2"/>
  <c r="Y126" i="2" s="1"/>
  <c r="U126" i="2"/>
  <c r="V126" i="2" s="1"/>
  <c r="R126" i="2"/>
  <c r="S126" i="2" s="1"/>
  <c r="O126" i="2"/>
  <c r="P126" i="2" s="1"/>
  <c r="M126" i="2"/>
  <c r="N126" i="2" s="1"/>
  <c r="J126" i="2"/>
  <c r="K126" i="2" s="1"/>
  <c r="F126" i="2"/>
  <c r="G126" i="2" s="1"/>
  <c r="C126" i="2"/>
  <c r="D126" i="2" s="1"/>
  <c r="X125" i="2"/>
  <c r="Y125" i="2" s="1"/>
  <c r="U125" i="2"/>
  <c r="V125" i="2" s="1"/>
  <c r="R125" i="2"/>
  <c r="S125" i="2" s="1"/>
  <c r="O125" i="2"/>
  <c r="P125" i="2" s="1"/>
  <c r="M125" i="2"/>
  <c r="N125" i="2" s="1"/>
  <c r="J125" i="2"/>
  <c r="K125" i="2" s="1"/>
  <c r="F125" i="2"/>
  <c r="G125" i="2" s="1"/>
  <c r="C125" i="2"/>
  <c r="D125" i="2" s="1"/>
  <c r="X124" i="2"/>
  <c r="Y124" i="2" s="1"/>
  <c r="U124" i="2"/>
  <c r="V124" i="2" s="1"/>
  <c r="R124" i="2"/>
  <c r="S124" i="2" s="1"/>
  <c r="O124" i="2"/>
  <c r="P124" i="2" s="1"/>
  <c r="M124" i="2"/>
  <c r="N124" i="2" s="1"/>
  <c r="J124" i="2"/>
  <c r="K124" i="2" s="1"/>
  <c r="F124" i="2"/>
  <c r="G124" i="2" s="1"/>
  <c r="C124" i="2"/>
  <c r="D124" i="2" s="1"/>
  <c r="X123" i="2"/>
  <c r="Y123" i="2" s="1"/>
  <c r="U123" i="2"/>
  <c r="V123" i="2" s="1"/>
  <c r="R123" i="2"/>
  <c r="S123" i="2" s="1"/>
  <c r="O123" i="2"/>
  <c r="P123" i="2" s="1"/>
  <c r="M123" i="2"/>
  <c r="N123" i="2" s="1"/>
  <c r="J123" i="2"/>
  <c r="K123" i="2" s="1"/>
  <c r="F123" i="2"/>
  <c r="G123" i="2" s="1"/>
  <c r="C123" i="2"/>
  <c r="D123" i="2" s="1"/>
  <c r="X122" i="2"/>
  <c r="Y122" i="2" s="1"/>
  <c r="U122" i="2"/>
  <c r="V122" i="2" s="1"/>
  <c r="R122" i="2"/>
  <c r="S122" i="2" s="1"/>
  <c r="O122" i="2"/>
  <c r="P122" i="2" s="1"/>
  <c r="M122" i="2"/>
  <c r="N122" i="2" s="1"/>
  <c r="J122" i="2"/>
  <c r="K122" i="2" s="1"/>
  <c r="F122" i="2"/>
  <c r="G122" i="2" s="1"/>
  <c r="C122" i="2"/>
  <c r="D122" i="2" s="1"/>
  <c r="X121" i="2"/>
  <c r="Y121" i="2" s="1"/>
  <c r="U121" i="2"/>
  <c r="V121" i="2" s="1"/>
  <c r="R121" i="2"/>
  <c r="S121" i="2" s="1"/>
  <c r="O121" i="2"/>
  <c r="P121" i="2" s="1"/>
  <c r="M121" i="2"/>
  <c r="N121" i="2" s="1"/>
  <c r="J121" i="2"/>
  <c r="K121" i="2" s="1"/>
  <c r="F121" i="2"/>
  <c r="G121" i="2" s="1"/>
  <c r="C121" i="2"/>
  <c r="D121" i="2" s="1"/>
  <c r="X120" i="2"/>
  <c r="Y120" i="2" s="1"/>
  <c r="U120" i="2"/>
  <c r="V120" i="2" s="1"/>
  <c r="R120" i="2"/>
  <c r="S120" i="2" s="1"/>
  <c r="O120" i="2"/>
  <c r="P120" i="2" s="1"/>
  <c r="M120" i="2"/>
  <c r="N120" i="2" s="1"/>
  <c r="J120" i="2"/>
  <c r="K120" i="2" s="1"/>
  <c r="F120" i="2"/>
  <c r="G120" i="2" s="1"/>
  <c r="C120" i="2"/>
  <c r="D120" i="2" s="1"/>
  <c r="X119" i="2"/>
  <c r="Y119" i="2" s="1"/>
  <c r="U119" i="2"/>
  <c r="V119" i="2" s="1"/>
  <c r="R119" i="2"/>
  <c r="S119" i="2" s="1"/>
  <c r="O119" i="2"/>
  <c r="P119" i="2" s="1"/>
  <c r="M119" i="2"/>
  <c r="N119" i="2" s="1"/>
  <c r="J119" i="2"/>
  <c r="K119" i="2" s="1"/>
  <c r="F119" i="2"/>
  <c r="G119" i="2" s="1"/>
  <c r="C119" i="2"/>
  <c r="D119" i="2" s="1"/>
  <c r="X118" i="2"/>
  <c r="Y118" i="2" s="1"/>
  <c r="U118" i="2"/>
  <c r="V118" i="2" s="1"/>
  <c r="R118" i="2"/>
  <c r="S118" i="2" s="1"/>
  <c r="O118" i="2"/>
  <c r="P118" i="2" s="1"/>
  <c r="M118" i="2"/>
  <c r="N118" i="2" s="1"/>
  <c r="J118" i="2"/>
  <c r="K118" i="2" s="1"/>
  <c r="F118" i="2"/>
  <c r="G118" i="2" s="1"/>
  <c r="C118" i="2"/>
  <c r="D118" i="2" s="1"/>
  <c r="X117" i="2"/>
  <c r="Y117" i="2" s="1"/>
  <c r="U117" i="2"/>
  <c r="V117" i="2" s="1"/>
  <c r="R117" i="2"/>
  <c r="S117" i="2" s="1"/>
  <c r="O117" i="2"/>
  <c r="P117" i="2" s="1"/>
  <c r="M117" i="2"/>
  <c r="N117" i="2" s="1"/>
  <c r="J117" i="2"/>
  <c r="K117" i="2" s="1"/>
  <c r="F117" i="2"/>
  <c r="G117" i="2" s="1"/>
  <c r="C117" i="2"/>
  <c r="D117" i="2" s="1"/>
  <c r="X116" i="2"/>
  <c r="Y116" i="2" s="1"/>
  <c r="U116" i="2"/>
  <c r="V116" i="2" s="1"/>
  <c r="R116" i="2"/>
  <c r="S116" i="2" s="1"/>
  <c r="O116" i="2"/>
  <c r="P116" i="2" s="1"/>
  <c r="M116" i="2"/>
  <c r="N116" i="2" s="1"/>
  <c r="J116" i="2"/>
  <c r="K116" i="2" s="1"/>
  <c r="F116" i="2"/>
  <c r="G116" i="2" s="1"/>
  <c r="C116" i="2"/>
  <c r="D116" i="2" s="1"/>
  <c r="X115" i="2"/>
  <c r="Y115" i="2" s="1"/>
  <c r="U115" i="2"/>
  <c r="V115" i="2" s="1"/>
  <c r="R115" i="2"/>
  <c r="S115" i="2" s="1"/>
  <c r="O115" i="2"/>
  <c r="P115" i="2" s="1"/>
  <c r="M115" i="2"/>
  <c r="N115" i="2" s="1"/>
  <c r="J115" i="2"/>
  <c r="K115" i="2" s="1"/>
  <c r="F115" i="2"/>
  <c r="G115" i="2" s="1"/>
  <c r="C115" i="2"/>
  <c r="D115" i="2" s="1"/>
  <c r="X114" i="2"/>
  <c r="Y114" i="2" s="1"/>
  <c r="U114" i="2"/>
  <c r="V114" i="2" s="1"/>
  <c r="R114" i="2"/>
  <c r="S114" i="2" s="1"/>
  <c r="O114" i="2"/>
  <c r="P114" i="2" s="1"/>
  <c r="M114" i="2"/>
  <c r="N114" i="2" s="1"/>
  <c r="J114" i="2"/>
  <c r="K114" i="2" s="1"/>
  <c r="F114" i="2"/>
  <c r="G114" i="2" s="1"/>
  <c r="C114" i="2"/>
  <c r="D114" i="2" s="1"/>
  <c r="X113" i="2"/>
  <c r="Y113" i="2" s="1"/>
  <c r="U113" i="2"/>
  <c r="V113" i="2" s="1"/>
  <c r="R113" i="2"/>
  <c r="S113" i="2" s="1"/>
  <c r="O113" i="2"/>
  <c r="P113" i="2" s="1"/>
  <c r="M113" i="2"/>
  <c r="N113" i="2" s="1"/>
  <c r="J113" i="2"/>
  <c r="K113" i="2" s="1"/>
  <c r="F113" i="2"/>
  <c r="G113" i="2" s="1"/>
  <c r="C113" i="2"/>
  <c r="D113" i="2" s="1"/>
  <c r="X112" i="2"/>
  <c r="Y112" i="2" s="1"/>
  <c r="U112" i="2"/>
  <c r="V112" i="2" s="1"/>
  <c r="R112" i="2"/>
  <c r="S112" i="2" s="1"/>
  <c r="O112" i="2"/>
  <c r="P112" i="2" s="1"/>
  <c r="M112" i="2"/>
  <c r="N112" i="2" s="1"/>
  <c r="J112" i="2"/>
  <c r="K112" i="2" s="1"/>
  <c r="F112" i="2"/>
  <c r="G112" i="2" s="1"/>
  <c r="C112" i="2"/>
  <c r="D112" i="2" s="1"/>
  <c r="X111" i="2"/>
  <c r="Y111" i="2" s="1"/>
  <c r="U111" i="2"/>
  <c r="V111" i="2" s="1"/>
  <c r="R111" i="2"/>
  <c r="S111" i="2" s="1"/>
  <c r="O111" i="2"/>
  <c r="P111" i="2" s="1"/>
  <c r="M111" i="2"/>
  <c r="N111" i="2" s="1"/>
  <c r="J111" i="2"/>
  <c r="K111" i="2" s="1"/>
  <c r="F111" i="2"/>
  <c r="G111" i="2" s="1"/>
  <c r="C111" i="2"/>
  <c r="D111" i="2" s="1"/>
  <c r="X110" i="2"/>
  <c r="Y110" i="2" s="1"/>
  <c r="U110" i="2"/>
  <c r="V110" i="2" s="1"/>
  <c r="R110" i="2"/>
  <c r="S110" i="2" s="1"/>
  <c r="O110" i="2"/>
  <c r="P110" i="2" s="1"/>
  <c r="M110" i="2"/>
  <c r="N110" i="2" s="1"/>
  <c r="J110" i="2"/>
  <c r="K110" i="2" s="1"/>
  <c r="F110" i="2"/>
  <c r="G110" i="2" s="1"/>
  <c r="C110" i="2"/>
  <c r="D110" i="2" s="1"/>
  <c r="X109" i="2"/>
  <c r="Y109" i="2" s="1"/>
  <c r="U109" i="2"/>
  <c r="V109" i="2" s="1"/>
  <c r="R109" i="2"/>
  <c r="S109" i="2" s="1"/>
  <c r="O109" i="2"/>
  <c r="P109" i="2" s="1"/>
  <c r="M109" i="2"/>
  <c r="N109" i="2" s="1"/>
  <c r="J109" i="2"/>
  <c r="K109" i="2" s="1"/>
  <c r="F109" i="2"/>
  <c r="G109" i="2" s="1"/>
  <c r="C109" i="2"/>
  <c r="D109" i="2" s="1"/>
  <c r="X108" i="2"/>
  <c r="Y108" i="2" s="1"/>
  <c r="U108" i="2"/>
  <c r="V108" i="2" s="1"/>
  <c r="R108" i="2"/>
  <c r="S108" i="2" s="1"/>
  <c r="O108" i="2"/>
  <c r="P108" i="2" s="1"/>
  <c r="M108" i="2"/>
  <c r="N108" i="2" s="1"/>
  <c r="J108" i="2"/>
  <c r="K108" i="2" s="1"/>
  <c r="F108" i="2"/>
  <c r="G108" i="2" s="1"/>
  <c r="C108" i="2"/>
  <c r="D108" i="2" s="1"/>
  <c r="X107" i="2"/>
  <c r="Y107" i="2" s="1"/>
  <c r="U107" i="2"/>
  <c r="V107" i="2" s="1"/>
  <c r="R107" i="2"/>
  <c r="S107" i="2" s="1"/>
  <c r="O107" i="2"/>
  <c r="P107" i="2" s="1"/>
  <c r="M107" i="2"/>
  <c r="N107" i="2" s="1"/>
  <c r="J107" i="2"/>
  <c r="K107" i="2" s="1"/>
  <c r="F107" i="2"/>
  <c r="G107" i="2" s="1"/>
  <c r="C107" i="2"/>
  <c r="D107" i="2" s="1"/>
  <c r="X106" i="2"/>
  <c r="Y106" i="2" s="1"/>
  <c r="U106" i="2"/>
  <c r="R106" i="2"/>
  <c r="S106" i="2" s="1"/>
  <c r="O106" i="2"/>
  <c r="P106" i="2" s="1"/>
  <c r="M106" i="2"/>
  <c r="N106" i="2" s="1"/>
  <c r="J106" i="2"/>
  <c r="K106" i="2" s="1"/>
  <c r="F106" i="2"/>
  <c r="G106" i="2" s="1"/>
  <c r="C106" i="2"/>
  <c r="D106" i="2" s="1"/>
  <c r="X105" i="2"/>
  <c r="Y105" i="2" s="1"/>
  <c r="U105" i="2"/>
  <c r="V105" i="2" s="1"/>
  <c r="R105" i="2"/>
  <c r="S105" i="2" s="1"/>
  <c r="O105" i="2"/>
  <c r="P105" i="2" s="1"/>
  <c r="M105" i="2"/>
  <c r="N105" i="2" s="1"/>
  <c r="J105" i="2"/>
  <c r="K105" i="2" s="1"/>
  <c r="F105" i="2"/>
  <c r="G105" i="2" s="1"/>
  <c r="C105" i="2"/>
  <c r="D105" i="2" s="1"/>
  <c r="X104" i="2"/>
  <c r="Y104" i="2" s="1"/>
  <c r="U104" i="2"/>
  <c r="V104" i="2" s="1"/>
  <c r="R104" i="2"/>
  <c r="S104" i="2" s="1"/>
  <c r="O104" i="2"/>
  <c r="P104" i="2" s="1"/>
  <c r="M104" i="2"/>
  <c r="N104" i="2" s="1"/>
  <c r="J104" i="2"/>
  <c r="K104" i="2" s="1"/>
  <c r="F104" i="2"/>
  <c r="G104" i="2" s="1"/>
  <c r="C104" i="2"/>
  <c r="D104" i="2" s="1"/>
  <c r="X103" i="2"/>
  <c r="Y103" i="2" s="1"/>
  <c r="U103" i="2"/>
  <c r="V103" i="2" s="1"/>
  <c r="R103" i="2"/>
  <c r="S103" i="2" s="1"/>
  <c r="O103" i="2"/>
  <c r="P103" i="2" s="1"/>
  <c r="M103" i="2"/>
  <c r="N103" i="2" s="1"/>
  <c r="J103" i="2"/>
  <c r="K103" i="2" s="1"/>
  <c r="F103" i="2"/>
  <c r="G103" i="2" s="1"/>
  <c r="C103" i="2"/>
  <c r="D103" i="2" s="1"/>
  <c r="X102" i="2"/>
  <c r="Y102" i="2" s="1"/>
  <c r="U102" i="2"/>
  <c r="V102" i="2" s="1"/>
  <c r="R102" i="2"/>
  <c r="S102" i="2" s="1"/>
  <c r="O102" i="2"/>
  <c r="P102" i="2" s="1"/>
  <c r="M102" i="2"/>
  <c r="N102" i="2" s="1"/>
  <c r="J102" i="2"/>
  <c r="K102" i="2" s="1"/>
  <c r="F102" i="2"/>
  <c r="G102" i="2" s="1"/>
  <c r="C102" i="2"/>
  <c r="D102" i="2" s="1"/>
  <c r="X101" i="2"/>
  <c r="Y101" i="2" s="1"/>
  <c r="U101" i="2"/>
  <c r="V101" i="2" s="1"/>
  <c r="R101" i="2"/>
  <c r="S101" i="2" s="1"/>
  <c r="O101" i="2"/>
  <c r="P101" i="2" s="1"/>
  <c r="M101" i="2"/>
  <c r="N101" i="2" s="1"/>
  <c r="J101" i="2"/>
  <c r="K101" i="2" s="1"/>
  <c r="F101" i="2"/>
  <c r="G101" i="2" s="1"/>
  <c r="C101" i="2"/>
  <c r="D101" i="2" s="1"/>
  <c r="X100" i="2"/>
  <c r="Y100" i="2" s="1"/>
  <c r="U100" i="2"/>
  <c r="V100" i="2" s="1"/>
  <c r="R100" i="2"/>
  <c r="S100" i="2" s="1"/>
  <c r="O100" i="2"/>
  <c r="P100" i="2" s="1"/>
  <c r="M100" i="2"/>
  <c r="N100" i="2" s="1"/>
  <c r="J100" i="2"/>
  <c r="K100" i="2" s="1"/>
  <c r="F100" i="2"/>
  <c r="G100" i="2" s="1"/>
  <c r="C100" i="2"/>
  <c r="D100" i="2" s="1"/>
  <c r="X99" i="2"/>
  <c r="Y99" i="2" s="1"/>
  <c r="U99" i="2"/>
  <c r="V99" i="2" s="1"/>
  <c r="R99" i="2"/>
  <c r="S99" i="2" s="1"/>
  <c r="O99" i="2"/>
  <c r="P99" i="2" s="1"/>
  <c r="M99" i="2"/>
  <c r="N99" i="2" s="1"/>
  <c r="J99" i="2"/>
  <c r="K99" i="2" s="1"/>
  <c r="F99" i="2"/>
  <c r="G99" i="2" s="1"/>
  <c r="C99" i="2"/>
  <c r="D99" i="2" s="1"/>
  <c r="X98" i="2"/>
  <c r="Y98" i="2" s="1"/>
  <c r="U98" i="2"/>
  <c r="V98" i="2" s="1"/>
  <c r="R98" i="2"/>
  <c r="S98" i="2" s="1"/>
  <c r="O98" i="2"/>
  <c r="P98" i="2" s="1"/>
  <c r="M98" i="2"/>
  <c r="N98" i="2" s="1"/>
  <c r="J98" i="2"/>
  <c r="K98" i="2" s="1"/>
  <c r="F98" i="2"/>
  <c r="G98" i="2" s="1"/>
  <c r="C98" i="2"/>
  <c r="D98" i="2" s="1"/>
  <c r="X97" i="2"/>
  <c r="Y97" i="2" s="1"/>
  <c r="U97" i="2"/>
  <c r="V97" i="2" s="1"/>
  <c r="R97" i="2"/>
  <c r="S97" i="2" s="1"/>
  <c r="O97" i="2"/>
  <c r="P97" i="2" s="1"/>
  <c r="M97" i="2"/>
  <c r="N97" i="2" s="1"/>
  <c r="J97" i="2"/>
  <c r="K97" i="2" s="1"/>
  <c r="F97" i="2"/>
  <c r="G97" i="2" s="1"/>
  <c r="C97" i="2"/>
  <c r="D97" i="2" s="1"/>
  <c r="X96" i="2"/>
  <c r="Y96" i="2" s="1"/>
  <c r="U96" i="2"/>
  <c r="V96" i="2" s="1"/>
  <c r="R96" i="2"/>
  <c r="S96" i="2" s="1"/>
  <c r="O96" i="2"/>
  <c r="P96" i="2" s="1"/>
  <c r="M96" i="2"/>
  <c r="N96" i="2" s="1"/>
  <c r="J96" i="2"/>
  <c r="K96" i="2" s="1"/>
  <c r="F96" i="2"/>
  <c r="G96" i="2" s="1"/>
  <c r="C96" i="2"/>
  <c r="D96" i="2" s="1"/>
  <c r="X95" i="2"/>
  <c r="Y95" i="2" s="1"/>
  <c r="U95" i="2"/>
  <c r="V95" i="2" s="1"/>
  <c r="R95" i="2"/>
  <c r="S95" i="2" s="1"/>
  <c r="O95" i="2"/>
  <c r="P95" i="2" s="1"/>
  <c r="M95" i="2"/>
  <c r="N95" i="2" s="1"/>
  <c r="J95" i="2"/>
  <c r="K95" i="2" s="1"/>
  <c r="F95" i="2"/>
  <c r="G95" i="2" s="1"/>
  <c r="C95" i="2"/>
  <c r="D95" i="2" s="1"/>
  <c r="X94" i="2"/>
  <c r="Y94" i="2" s="1"/>
  <c r="U94" i="2"/>
  <c r="V94" i="2" s="1"/>
  <c r="R94" i="2"/>
  <c r="S94" i="2" s="1"/>
  <c r="O94" i="2"/>
  <c r="P94" i="2" s="1"/>
  <c r="M94" i="2"/>
  <c r="N94" i="2" s="1"/>
  <c r="J94" i="2"/>
  <c r="K94" i="2" s="1"/>
  <c r="F94" i="2"/>
  <c r="G94" i="2" s="1"/>
  <c r="C94" i="2"/>
  <c r="D94" i="2" s="1"/>
  <c r="X93" i="2"/>
  <c r="Y93" i="2" s="1"/>
  <c r="U93" i="2"/>
  <c r="V93" i="2" s="1"/>
  <c r="R93" i="2"/>
  <c r="S93" i="2" s="1"/>
  <c r="O93" i="2"/>
  <c r="P93" i="2" s="1"/>
  <c r="M93" i="2"/>
  <c r="N93" i="2" s="1"/>
  <c r="J93" i="2"/>
  <c r="K93" i="2" s="1"/>
  <c r="F93" i="2"/>
  <c r="G93" i="2" s="1"/>
  <c r="C93" i="2"/>
  <c r="D93" i="2" s="1"/>
  <c r="X92" i="2"/>
  <c r="Y92" i="2" s="1"/>
  <c r="U92" i="2"/>
  <c r="V92" i="2" s="1"/>
  <c r="R92" i="2"/>
  <c r="S92" i="2" s="1"/>
  <c r="O92" i="2"/>
  <c r="P92" i="2" s="1"/>
  <c r="M92" i="2"/>
  <c r="N92" i="2" s="1"/>
  <c r="J92" i="2"/>
  <c r="K92" i="2" s="1"/>
  <c r="F92" i="2"/>
  <c r="G92" i="2" s="1"/>
  <c r="C92" i="2"/>
  <c r="D92" i="2" s="1"/>
  <c r="X91" i="2"/>
  <c r="Y91" i="2" s="1"/>
  <c r="U91" i="2"/>
  <c r="V91" i="2" s="1"/>
  <c r="R91" i="2"/>
  <c r="S91" i="2" s="1"/>
  <c r="O91" i="2"/>
  <c r="P91" i="2" s="1"/>
  <c r="M91" i="2"/>
  <c r="N91" i="2" s="1"/>
  <c r="J91" i="2"/>
  <c r="K91" i="2" s="1"/>
  <c r="F91" i="2"/>
  <c r="G91" i="2" s="1"/>
  <c r="C91" i="2"/>
  <c r="D91" i="2" s="1"/>
  <c r="X90" i="2"/>
  <c r="Y90" i="2" s="1"/>
  <c r="U90" i="2"/>
  <c r="V90" i="2" s="1"/>
  <c r="R90" i="2"/>
  <c r="S90" i="2" s="1"/>
  <c r="O90" i="2"/>
  <c r="P90" i="2" s="1"/>
  <c r="M90" i="2"/>
  <c r="N90" i="2" s="1"/>
  <c r="J90" i="2"/>
  <c r="K90" i="2" s="1"/>
  <c r="F90" i="2"/>
  <c r="G90" i="2" s="1"/>
  <c r="C90" i="2"/>
  <c r="D90" i="2" s="1"/>
  <c r="X89" i="2"/>
  <c r="Y89" i="2" s="1"/>
  <c r="U89" i="2"/>
  <c r="V89" i="2" s="1"/>
  <c r="R89" i="2"/>
  <c r="S89" i="2" s="1"/>
  <c r="O89" i="2"/>
  <c r="P89" i="2" s="1"/>
  <c r="M89" i="2"/>
  <c r="N89" i="2" s="1"/>
  <c r="J89" i="2"/>
  <c r="K89" i="2" s="1"/>
  <c r="F89" i="2"/>
  <c r="G89" i="2" s="1"/>
  <c r="C89" i="2"/>
  <c r="D89" i="2" s="1"/>
  <c r="X88" i="2"/>
  <c r="Y88" i="2" s="1"/>
  <c r="U88" i="2"/>
  <c r="V88" i="2" s="1"/>
  <c r="R88" i="2"/>
  <c r="S88" i="2" s="1"/>
  <c r="O88" i="2"/>
  <c r="P88" i="2" s="1"/>
  <c r="M88" i="2"/>
  <c r="N88" i="2" s="1"/>
  <c r="J88" i="2"/>
  <c r="K88" i="2" s="1"/>
  <c r="F88" i="2"/>
  <c r="G88" i="2" s="1"/>
  <c r="C88" i="2"/>
  <c r="D88" i="2" s="1"/>
  <c r="X87" i="2"/>
  <c r="Y87" i="2" s="1"/>
  <c r="U87" i="2"/>
  <c r="V87" i="2" s="1"/>
  <c r="R87" i="2"/>
  <c r="S87" i="2" s="1"/>
  <c r="O87" i="2"/>
  <c r="P87" i="2" s="1"/>
  <c r="M87" i="2"/>
  <c r="N87" i="2" s="1"/>
  <c r="J87" i="2"/>
  <c r="K87" i="2" s="1"/>
  <c r="F87" i="2"/>
  <c r="G87" i="2" s="1"/>
  <c r="C87" i="2"/>
  <c r="D87" i="2" s="1"/>
  <c r="X86" i="2"/>
  <c r="Y86" i="2" s="1"/>
  <c r="U86" i="2"/>
  <c r="V86" i="2" s="1"/>
  <c r="R86" i="2"/>
  <c r="S86" i="2" s="1"/>
  <c r="O86" i="2"/>
  <c r="P86" i="2" s="1"/>
  <c r="M86" i="2"/>
  <c r="N86" i="2" s="1"/>
  <c r="J86" i="2"/>
  <c r="K86" i="2" s="1"/>
  <c r="F86" i="2"/>
  <c r="G86" i="2" s="1"/>
  <c r="C86" i="2"/>
  <c r="D86" i="2" s="1"/>
  <c r="X85" i="2"/>
  <c r="Y85" i="2" s="1"/>
  <c r="U85" i="2"/>
  <c r="V85" i="2" s="1"/>
  <c r="R85" i="2"/>
  <c r="S85" i="2" s="1"/>
  <c r="O85" i="2"/>
  <c r="P85" i="2" s="1"/>
  <c r="M85" i="2"/>
  <c r="N85" i="2" s="1"/>
  <c r="J85" i="2"/>
  <c r="K85" i="2" s="1"/>
  <c r="F85" i="2"/>
  <c r="G85" i="2" s="1"/>
  <c r="C85" i="2"/>
  <c r="D85" i="2" s="1"/>
  <c r="X84" i="2"/>
  <c r="Y84" i="2" s="1"/>
  <c r="U84" i="2"/>
  <c r="V84" i="2" s="1"/>
  <c r="R84" i="2"/>
  <c r="S84" i="2" s="1"/>
  <c r="O84" i="2"/>
  <c r="P84" i="2" s="1"/>
  <c r="M84" i="2"/>
  <c r="N84" i="2" s="1"/>
  <c r="J84" i="2"/>
  <c r="K84" i="2" s="1"/>
  <c r="F84" i="2"/>
  <c r="G84" i="2" s="1"/>
  <c r="C84" i="2"/>
  <c r="D84" i="2" s="1"/>
  <c r="X83" i="2"/>
  <c r="Y83" i="2" s="1"/>
  <c r="U83" i="2"/>
  <c r="V83" i="2" s="1"/>
  <c r="R83" i="2"/>
  <c r="S83" i="2" s="1"/>
  <c r="O83" i="2"/>
  <c r="P83" i="2" s="1"/>
  <c r="M83" i="2"/>
  <c r="N83" i="2" s="1"/>
  <c r="J83" i="2"/>
  <c r="K83" i="2" s="1"/>
  <c r="F83" i="2"/>
  <c r="G83" i="2" s="1"/>
  <c r="C83" i="2"/>
  <c r="D83" i="2" s="1"/>
  <c r="X82" i="2"/>
  <c r="Y82" i="2" s="1"/>
  <c r="U82" i="2"/>
  <c r="V82" i="2" s="1"/>
  <c r="R82" i="2"/>
  <c r="S82" i="2" s="1"/>
  <c r="O82" i="2"/>
  <c r="P82" i="2" s="1"/>
  <c r="M82" i="2"/>
  <c r="N82" i="2" s="1"/>
  <c r="J82" i="2"/>
  <c r="K82" i="2" s="1"/>
  <c r="F82" i="2"/>
  <c r="G82" i="2" s="1"/>
  <c r="C82" i="2"/>
  <c r="D82" i="2" s="1"/>
  <c r="X81" i="2"/>
  <c r="Y81" i="2" s="1"/>
  <c r="U81" i="2"/>
  <c r="V81" i="2" s="1"/>
  <c r="R81" i="2"/>
  <c r="S81" i="2" s="1"/>
  <c r="O81" i="2"/>
  <c r="P81" i="2" s="1"/>
  <c r="M81" i="2"/>
  <c r="N81" i="2" s="1"/>
  <c r="J81" i="2"/>
  <c r="K81" i="2" s="1"/>
  <c r="F81" i="2"/>
  <c r="G81" i="2" s="1"/>
  <c r="C81" i="2"/>
  <c r="D81" i="2" s="1"/>
  <c r="X80" i="2"/>
  <c r="Y80" i="2" s="1"/>
  <c r="U80" i="2"/>
  <c r="V80" i="2" s="1"/>
  <c r="R80" i="2"/>
  <c r="S80" i="2" s="1"/>
  <c r="O80" i="2"/>
  <c r="P80" i="2" s="1"/>
  <c r="M80" i="2"/>
  <c r="N80" i="2" s="1"/>
  <c r="J80" i="2"/>
  <c r="K80" i="2" s="1"/>
  <c r="F80" i="2"/>
  <c r="G80" i="2" s="1"/>
  <c r="C80" i="2"/>
  <c r="D80" i="2" s="1"/>
  <c r="X79" i="2"/>
  <c r="Y79" i="2" s="1"/>
  <c r="U79" i="2"/>
  <c r="V79" i="2" s="1"/>
  <c r="R79" i="2"/>
  <c r="S79" i="2" s="1"/>
  <c r="O79" i="2"/>
  <c r="P79" i="2" s="1"/>
  <c r="M79" i="2"/>
  <c r="N79" i="2" s="1"/>
  <c r="J79" i="2"/>
  <c r="K79" i="2" s="1"/>
  <c r="F79" i="2"/>
  <c r="G79" i="2" s="1"/>
  <c r="C79" i="2"/>
  <c r="D79" i="2" s="1"/>
  <c r="X78" i="2"/>
  <c r="Y78" i="2" s="1"/>
  <c r="U78" i="2"/>
  <c r="V78" i="2" s="1"/>
  <c r="R78" i="2"/>
  <c r="S78" i="2" s="1"/>
  <c r="O78" i="2"/>
  <c r="P78" i="2" s="1"/>
  <c r="M78" i="2"/>
  <c r="N78" i="2" s="1"/>
  <c r="J78" i="2"/>
  <c r="K78" i="2" s="1"/>
  <c r="F78" i="2"/>
  <c r="G78" i="2" s="1"/>
  <c r="C78" i="2"/>
  <c r="D78" i="2" s="1"/>
  <c r="X77" i="2"/>
  <c r="Y77" i="2" s="1"/>
  <c r="U77" i="2"/>
  <c r="V77" i="2" s="1"/>
  <c r="R77" i="2"/>
  <c r="S77" i="2" s="1"/>
  <c r="O77" i="2"/>
  <c r="P77" i="2" s="1"/>
  <c r="M77" i="2"/>
  <c r="N77" i="2" s="1"/>
  <c r="J77" i="2"/>
  <c r="K77" i="2" s="1"/>
  <c r="F77" i="2"/>
  <c r="G77" i="2" s="1"/>
  <c r="C77" i="2"/>
  <c r="D77" i="2" s="1"/>
  <c r="X76" i="2"/>
  <c r="Y76" i="2" s="1"/>
  <c r="U76" i="2"/>
  <c r="V76" i="2" s="1"/>
  <c r="R76" i="2"/>
  <c r="S76" i="2" s="1"/>
  <c r="O76" i="2"/>
  <c r="P76" i="2" s="1"/>
  <c r="M76" i="2"/>
  <c r="N76" i="2" s="1"/>
  <c r="J76" i="2"/>
  <c r="K76" i="2" s="1"/>
  <c r="F76" i="2"/>
  <c r="G76" i="2" s="1"/>
  <c r="C76" i="2"/>
  <c r="D76" i="2" s="1"/>
  <c r="X75" i="2"/>
  <c r="Y75" i="2" s="1"/>
  <c r="U75" i="2"/>
  <c r="V75" i="2" s="1"/>
  <c r="R75" i="2"/>
  <c r="S75" i="2" s="1"/>
  <c r="O75" i="2"/>
  <c r="P75" i="2" s="1"/>
  <c r="M75" i="2"/>
  <c r="N75" i="2" s="1"/>
  <c r="J75" i="2"/>
  <c r="K75" i="2" s="1"/>
  <c r="F75" i="2"/>
  <c r="G75" i="2" s="1"/>
  <c r="C75" i="2"/>
  <c r="D75" i="2" s="1"/>
  <c r="X74" i="2"/>
  <c r="Y74" i="2" s="1"/>
  <c r="U74" i="2"/>
  <c r="V74" i="2" s="1"/>
  <c r="R74" i="2"/>
  <c r="S74" i="2" s="1"/>
  <c r="O74" i="2"/>
  <c r="P74" i="2" s="1"/>
  <c r="M74" i="2"/>
  <c r="N74" i="2" s="1"/>
  <c r="J74" i="2"/>
  <c r="K74" i="2" s="1"/>
  <c r="F74" i="2"/>
  <c r="G74" i="2" s="1"/>
  <c r="C74" i="2"/>
  <c r="D74" i="2" s="1"/>
  <c r="X73" i="2"/>
  <c r="Y73" i="2" s="1"/>
  <c r="U73" i="2"/>
  <c r="V73" i="2" s="1"/>
  <c r="R73" i="2"/>
  <c r="S73" i="2" s="1"/>
  <c r="O73" i="2"/>
  <c r="P73" i="2" s="1"/>
  <c r="M73" i="2"/>
  <c r="N73" i="2" s="1"/>
  <c r="J73" i="2"/>
  <c r="K73" i="2" s="1"/>
  <c r="F73" i="2"/>
  <c r="G73" i="2" s="1"/>
  <c r="C73" i="2"/>
  <c r="D73" i="2" s="1"/>
  <c r="X72" i="2"/>
  <c r="Y72" i="2" s="1"/>
  <c r="U72" i="2"/>
  <c r="V72" i="2" s="1"/>
  <c r="R72" i="2"/>
  <c r="S72" i="2" s="1"/>
  <c r="O72" i="2"/>
  <c r="P72" i="2" s="1"/>
  <c r="M72" i="2"/>
  <c r="N72" i="2" s="1"/>
  <c r="J72" i="2"/>
  <c r="K72" i="2" s="1"/>
  <c r="F72" i="2"/>
  <c r="G72" i="2" s="1"/>
  <c r="C72" i="2"/>
  <c r="D72" i="2" s="1"/>
  <c r="X71" i="2"/>
  <c r="Y71" i="2" s="1"/>
  <c r="U71" i="2"/>
  <c r="V71" i="2" s="1"/>
  <c r="R71" i="2"/>
  <c r="S71" i="2" s="1"/>
  <c r="O71" i="2"/>
  <c r="P71" i="2" s="1"/>
  <c r="M71" i="2"/>
  <c r="N71" i="2" s="1"/>
  <c r="J71" i="2"/>
  <c r="K71" i="2" s="1"/>
  <c r="F71" i="2"/>
  <c r="G71" i="2" s="1"/>
  <c r="C71" i="2"/>
  <c r="D71" i="2" s="1"/>
  <c r="X70" i="2"/>
  <c r="Y70" i="2" s="1"/>
  <c r="U70" i="2"/>
  <c r="V70" i="2" s="1"/>
  <c r="R70" i="2"/>
  <c r="S70" i="2" s="1"/>
  <c r="O70" i="2"/>
  <c r="P70" i="2" s="1"/>
  <c r="M70" i="2"/>
  <c r="N70" i="2" s="1"/>
  <c r="J70" i="2"/>
  <c r="K70" i="2" s="1"/>
  <c r="F70" i="2"/>
  <c r="G70" i="2" s="1"/>
  <c r="C70" i="2"/>
  <c r="D70" i="2" s="1"/>
  <c r="X69" i="2"/>
  <c r="Y69" i="2" s="1"/>
  <c r="U69" i="2"/>
  <c r="V69" i="2" s="1"/>
  <c r="R69" i="2"/>
  <c r="S69" i="2" s="1"/>
  <c r="O69" i="2"/>
  <c r="P69" i="2" s="1"/>
  <c r="M69" i="2"/>
  <c r="N69" i="2" s="1"/>
  <c r="J69" i="2"/>
  <c r="K69" i="2" s="1"/>
  <c r="F69" i="2"/>
  <c r="G69" i="2" s="1"/>
  <c r="C69" i="2"/>
  <c r="D69" i="2" s="1"/>
  <c r="X68" i="2"/>
  <c r="Y68" i="2" s="1"/>
  <c r="U68" i="2"/>
  <c r="V68" i="2" s="1"/>
  <c r="R68" i="2"/>
  <c r="S68" i="2" s="1"/>
  <c r="O68" i="2"/>
  <c r="P68" i="2" s="1"/>
  <c r="M68" i="2"/>
  <c r="N68" i="2" s="1"/>
  <c r="J68" i="2"/>
  <c r="K68" i="2" s="1"/>
  <c r="F68" i="2"/>
  <c r="G68" i="2" s="1"/>
  <c r="C68" i="2"/>
  <c r="D68" i="2" s="1"/>
  <c r="X67" i="2"/>
  <c r="Y67" i="2" s="1"/>
  <c r="U67" i="2"/>
  <c r="V67" i="2" s="1"/>
  <c r="R67" i="2"/>
  <c r="S67" i="2" s="1"/>
  <c r="O67" i="2"/>
  <c r="P67" i="2" s="1"/>
  <c r="M67" i="2"/>
  <c r="N67" i="2" s="1"/>
  <c r="J67" i="2"/>
  <c r="K67" i="2" s="1"/>
  <c r="F67" i="2"/>
  <c r="G67" i="2" s="1"/>
  <c r="C67" i="2"/>
  <c r="D67" i="2" s="1"/>
  <c r="X66" i="2"/>
  <c r="Y66" i="2" s="1"/>
  <c r="U66" i="2"/>
  <c r="V66" i="2" s="1"/>
  <c r="R66" i="2"/>
  <c r="S66" i="2" s="1"/>
  <c r="O66" i="2"/>
  <c r="P66" i="2" s="1"/>
  <c r="M66" i="2"/>
  <c r="N66" i="2" s="1"/>
  <c r="J66" i="2"/>
  <c r="K66" i="2" s="1"/>
  <c r="F66" i="2"/>
  <c r="G66" i="2" s="1"/>
  <c r="C66" i="2"/>
  <c r="D66" i="2" s="1"/>
  <c r="X65" i="2"/>
  <c r="Y65" i="2" s="1"/>
  <c r="U65" i="2"/>
  <c r="V65" i="2" s="1"/>
  <c r="R65" i="2"/>
  <c r="S65" i="2" s="1"/>
  <c r="O65" i="2"/>
  <c r="P65" i="2" s="1"/>
  <c r="M65" i="2"/>
  <c r="N65" i="2" s="1"/>
  <c r="J65" i="2"/>
  <c r="K65" i="2" s="1"/>
  <c r="F65" i="2"/>
  <c r="G65" i="2" s="1"/>
  <c r="C65" i="2"/>
  <c r="D65" i="2" s="1"/>
  <c r="X64" i="2"/>
  <c r="Y64" i="2" s="1"/>
  <c r="U64" i="2"/>
  <c r="V64" i="2" s="1"/>
  <c r="R64" i="2"/>
  <c r="S64" i="2" s="1"/>
  <c r="O64" i="2"/>
  <c r="P64" i="2" s="1"/>
  <c r="M64" i="2"/>
  <c r="N64" i="2" s="1"/>
  <c r="J64" i="2"/>
  <c r="K64" i="2" s="1"/>
  <c r="F64" i="2"/>
  <c r="G64" i="2" s="1"/>
  <c r="C64" i="2"/>
  <c r="D64" i="2" s="1"/>
  <c r="X63" i="2"/>
  <c r="Y63" i="2" s="1"/>
  <c r="U63" i="2"/>
  <c r="V63" i="2" s="1"/>
  <c r="R63" i="2"/>
  <c r="S63" i="2" s="1"/>
  <c r="O63" i="2"/>
  <c r="P63" i="2" s="1"/>
  <c r="M63" i="2"/>
  <c r="N63" i="2" s="1"/>
  <c r="J63" i="2"/>
  <c r="K63" i="2" s="1"/>
  <c r="F63" i="2"/>
  <c r="G63" i="2" s="1"/>
  <c r="C63" i="2"/>
  <c r="D63" i="2" s="1"/>
  <c r="X62" i="2"/>
  <c r="Y62" i="2" s="1"/>
  <c r="U62" i="2"/>
  <c r="V62" i="2" s="1"/>
  <c r="R62" i="2"/>
  <c r="S62" i="2" s="1"/>
  <c r="O62" i="2"/>
  <c r="P62" i="2" s="1"/>
  <c r="M62" i="2"/>
  <c r="N62" i="2" s="1"/>
  <c r="J62" i="2"/>
  <c r="K62" i="2" s="1"/>
  <c r="F62" i="2"/>
  <c r="G62" i="2" s="1"/>
  <c r="C62" i="2"/>
  <c r="D62" i="2" s="1"/>
  <c r="X61" i="2"/>
  <c r="Y61" i="2" s="1"/>
  <c r="U61" i="2"/>
  <c r="V61" i="2" s="1"/>
  <c r="R61" i="2"/>
  <c r="S61" i="2" s="1"/>
  <c r="O61" i="2"/>
  <c r="P61" i="2" s="1"/>
  <c r="M61" i="2"/>
  <c r="N61" i="2" s="1"/>
  <c r="J61" i="2"/>
  <c r="K61" i="2" s="1"/>
  <c r="F61" i="2"/>
  <c r="G61" i="2" s="1"/>
  <c r="C61" i="2"/>
  <c r="D61" i="2" s="1"/>
  <c r="X60" i="2"/>
  <c r="Y60" i="2" s="1"/>
  <c r="U60" i="2"/>
  <c r="V60" i="2" s="1"/>
  <c r="R60" i="2"/>
  <c r="S60" i="2" s="1"/>
  <c r="O60" i="2"/>
  <c r="P60" i="2" s="1"/>
  <c r="M60" i="2"/>
  <c r="N60" i="2" s="1"/>
  <c r="J60" i="2"/>
  <c r="K60" i="2" s="1"/>
  <c r="F60" i="2"/>
  <c r="G60" i="2" s="1"/>
  <c r="C60" i="2"/>
  <c r="D60" i="2" s="1"/>
  <c r="X59" i="2"/>
  <c r="Y59" i="2" s="1"/>
  <c r="U59" i="2"/>
  <c r="V59" i="2" s="1"/>
  <c r="R59" i="2"/>
  <c r="S59" i="2" s="1"/>
  <c r="O59" i="2"/>
  <c r="P59" i="2" s="1"/>
  <c r="M59" i="2"/>
  <c r="N59" i="2" s="1"/>
  <c r="J59" i="2"/>
  <c r="K59" i="2" s="1"/>
  <c r="F59" i="2"/>
  <c r="G59" i="2" s="1"/>
  <c r="C59" i="2"/>
  <c r="D59" i="2" s="1"/>
  <c r="X58" i="2"/>
  <c r="Y58" i="2" s="1"/>
  <c r="U58" i="2"/>
  <c r="V58" i="2" s="1"/>
  <c r="R58" i="2"/>
  <c r="S58" i="2" s="1"/>
  <c r="O58" i="2"/>
  <c r="P58" i="2" s="1"/>
  <c r="M58" i="2"/>
  <c r="N58" i="2" s="1"/>
  <c r="J58" i="2"/>
  <c r="K58" i="2" s="1"/>
  <c r="F58" i="2"/>
  <c r="G58" i="2" s="1"/>
  <c r="C58" i="2"/>
  <c r="D58" i="2" s="1"/>
  <c r="X57" i="2"/>
  <c r="Y57" i="2" s="1"/>
  <c r="U57" i="2"/>
  <c r="V57" i="2" s="1"/>
  <c r="R57" i="2"/>
  <c r="S57" i="2" s="1"/>
  <c r="O57" i="2"/>
  <c r="P57" i="2" s="1"/>
  <c r="M57" i="2"/>
  <c r="N57" i="2" s="1"/>
  <c r="J57" i="2"/>
  <c r="K57" i="2" s="1"/>
  <c r="F57" i="2"/>
  <c r="G57" i="2" s="1"/>
  <c r="C57" i="2"/>
  <c r="D57" i="2" s="1"/>
  <c r="X56" i="2"/>
  <c r="Y56" i="2" s="1"/>
  <c r="U56" i="2"/>
  <c r="V56" i="2" s="1"/>
  <c r="R56" i="2"/>
  <c r="S56" i="2" s="1"/>
  <c r="O56" i="2"/>
  <c r="P56" i="2" s="1"/>
  <c r="M56" i="2"/>
  <c r="N56" i="2" s="1"/>
  <c r="J56" i="2"/>
  <c r="K56" i="2" s="1"/>
  <c r="F56" i="2"/>
  <c r="G56" i="2" s="1"/>
  <c r="C56" i="2"/>
  <c r="D56" i="2" s="1"/>
  <c r="X55" i="2"/>
  <c r="Y55" i="2" s="1"/>
  <c r="U55" i="2"/>
  <c r="V55" i="2" s="1"/>
  <c r="R55" i="2"/>
  <c r="S55" i="2" s="1"/>
  <c r="O55" i="2"/>
  <c r="P55" i="2" s="1"/>
  <c r="M55" i="2"/>
  <c r="N55" i="2" s="1"/>
  <c r="J55" i="2"/>
  <c r="K55" i="2" s="1"/>
  <c r="F55" i="2"/>
  <c r="G55" i="2" s="1"/>
  <c r="C55" i="2"/>
  <c r="D55" i="2" s="1"/>
  <c r="X54" i="2"/>
  <c r="Y54" i="2" s="1"/>
  <c r="U54" i="2"/>
  <c r="V54" i="2" s="1"/>
  <c r="R54" i="2"/>
  <c r="S54" i="2" s="1"/>
  <c r="O54" i="2"/>
  <c r="P54" i="2" s="1"/>
  <c r="M54" i="2"/>
  <c r="N54" i="2" s="1"/>
  <c r="J54" i="2"/>
  <c r="K54" i="2" s="1"/>
  <c r="F54" i="2"/>
  <c r="G54" i="2" s="1"/>
  <c r="C54" i="2"/>
  <c r="D54" i="2" s="1"/>
  <c r="X53" i="2"/>
  <c r="Y53" i="2" s="1"/>
  <c r="U53" i="2"/>
  <c r="V53" i="2" s="1"/>
  <c r="R53" i="2"/>
  <c r="S53" i="2" s="1"/>
  <c r="O53" i="2"/>
  <c r="P53" i="2" s="1"/>
  <c r="M53" i="2"/>
  <c r="N53" i="2" s="1"/>
  <c r="J53" i="2"/>
  <c r="K53" i="2" s="1"/>
  <c r="F53" i="2"/>
  <c r="G53" i="2" s="1"/>
  <c r="C53" i="2"/>
  <c r="D53" i="2" s="1"/>
  <c r="X52" i="2"/>
  <c r="Y52" i="2" s="1"/>
  <c r="U52" i="2"/>
  <c r="V52" i="2" s="1"/>
  <c r="R52" i="2"/>
  <c r="S52" i="2" s="1"/>
  <c r="O52" i="2"/>
  <c r="P52" i="2" s="1"/>
  <c r="M52" i="2"/>
  <c r="N52" i="2" s="1"/>
  <c r="J52" i="2"/>
  <c r="K52" i="2" s="1"/>
  <c r="F52" i="2"/>
  <c r="G52" i="2" s="1"/>
  <c r="C52" i="2"/>
  <c r="D52" i="2" s="1"/>
  <c r="X51" i="2"/>
  <c r="Y51" i="2" s="1"/>
  <c r="U51" i="2"/>
  <c r="V51" i="2" s="1"/>
  <c r="R51" i="2"/>
  <c r="S51" i="2" s="1"/>
  <c r="O51" i="2"/>
  <c r="P51" i="2" s="1"/>
  <c r="M51" i="2"/>
  <c r="N51" i="2" s="1"/>
  <c r="J51" i="2"/>
  <c r="K51" i="2" s="1"/>
  <c r="F51" i="2"/>
  <c r="G51" i="2" s="1"/>
  <c r="C51" i="2"/>
  <c r="D51" i="2" s="1"/>
  <c r="X50" i="2"/>
  <c r="Y50" i="2" s="1"/>
  <c r="U50" i="2"/>
  <c r="V50" i="2" s="1"/>
  <c r="R50" i="2"/>
  <c r="S50" i="2" s="1"/>
  <c r="O50" i="2"/>
  <c r="P50" i="2" s="1"/>
  <c r="M50" i="2"/>
  <c r="N50" i="2" s="1"/>
  <c r="J50" i="2"/>
  <c r="K50" i="2" s="1"/>
  <c r="F50" i="2"/>
  <c r="G50" i="2" s="1"/>
  <c r="C50" i="2"/>
  <c r="D50" i="2" s="1"/>
  <c r="X49" i="2"/>
  <c r="Y49" i="2" s="1"/>
  <c r="U49" i="2"/>
  <c r="V49" i="2" s="1"/>
  <c r="R49" i="2"/>
  <c r="S49" i="2" s="1"/>
  <c r="O49" i="2"/>
  <c r="P49" i="2" s="1"/>
  <c r="M49" i="2"/>
  <c r="N49" i="2" s="1"/>
  <c r="J49" i="2"/>
  <c r="K49" i="2" s="1"/>
  <c r="F49" i="2"/>
  <c r="G49" i="2" s="1"/>
  <c r="C49" i="2"/>
  <c r="D49" i="2" s="1"/>
  <c r="X48" i="2"/>
  <c r="Y48" i="2" s="1"/>
  <c r="U48" i="2"/>
  <c r="V48" i="2" s="1"/>
  <c r="R48" i="2"/>
  <c r="S48" i="2" s="1"/>
  <c r="O48" i="2"/>
  <c r="P48" i="2" s="1"/>
  <c r="M48" i="2"/>
  <c r="N48" i="2" s="1"/>
  <c r="J48" i="2"/>
  <c r="K48" i="2" s="1"/>
  <c r="F48" i="2"/>
  <c r="G48" i="2" s="1"/>
  <c r="C48" i="2"/>
  <c r="D48" i="2" s="1"/>
  <c r="X47" i="2"/>
  <c r="Y47" i="2" s="1"/>
  <c r="U47" i="2"/>
  <c r="V47" i="2" s="1"/>
  <c r="R47" i="2"/>
  <c r="S47" i="2" s="1"/>
  <c r="O47" i="2"/>
  <c r="P47" i="2" s="1"/>
  <c r="M47" i="2"/>
  <c r="N47" i="2" s="1"/>
  <c r="J47" i="2"/>
  <c r="K47" i="2" s="1"/>
  <c r="F47" i="2"/>
  <c r="G47" i="2" s="1"/>
  <c r="C47" i="2"/>
  <c r="D47" i="2" s="1"/>
  <c r="X46" i="2"/>
  <c r="Y46" i="2" s="1"/>
  <c r="U46" i="2"/>
  <c r="V46" i="2" s="1"/>
  <c r="R46" i="2"/>
  <c r="S46" i="2" s="1"/>
  <c r="O46" i="2"/>
  <c r="P46" i="2" s="1"/>
  <c r="M46" i="2"/>
  <c r="N46" i="2" s="1"/>
  <c r="J46" i="2"/>
  <c r="K46" i="2" s="1"/>
  <c r="F46" i="2"/>
  <c r="G46" i="2" s="1"/>
  <c r="C46" i="2"/>
  <c r="D46" i="2" s="1"/>
  <c r="X45" i="2"/>
  <c r="Y45" i="2" s="1"/>
  <c r="U45" i="2"/>
  <c r="V45" i="2" s="1"/>
  <c r="R45" i="2"/>
  <c r="S45" i="2" s="1"/>
  <c r="O45" i="2"/>
  <c r="P45" i="2" s="1"/>
  <c r="M45" i="2"/>
  <c r="N45" i="2" s="1"/>
  <c r="J45" i="2"/>
  <c r="K45" i="2" s="1"/>
  <c r="F45" i="2"/>
  <c r="G45" i="2" s="1"/>
  <c r="C45" i="2"/>
  <c r="D45" i="2" s="1"/>
  <c r="X44" i="2"/>
  <c r="Y44" i="2" s="1"/>
  <c r="U44" i="2"/>
  <c r="V44" i="2" s="1"/>
  <c r="R44" i="2"/>
  <c r="S44" i="2" s="1"/>
  <c r="O44" i="2"/>
  <c r="P44" i="2" s="1"/>
  <c r="M44" i="2"/>
  <c r="N44" i="2" s="1"/>
  <c r="J44" i="2"/>
  <c r="K44" i="2" s="1"/>
  <c r="F44" i="2"/>
  <c r="G44" i="2" s="1"/>
  <c r="C44" i="2"/>
  <c r="D44" i="2" s="1"/>
  <c r="X43" i="2"/>
  <c r="Y43" i="2" s="1"/>
  <c r="U43" i="2"/>
  <c r="V43" i="2" s="1"/>
  <c r="R43" i="2"/>
  <c r="S43" i="2" s="1"/>
  <c r="O43" i="2"/>
  <c r="P43" i="2" s="1"/>
  <c r="M43" i="2"/>
  <c r="N43" i="2" s="1"/>
  <c r="J43" i="2"/>
  <c r="K43" i="2" s="1"/>
  <c r="F43" i="2"/>
  <c r="G43" i="2" s="1"/>
  <c r="C43" i="2"/>
  <c r="D43" i="2" s="1"/>
  <c r="X42" i="2"/>
  <c r="Y42" i="2" s="1"/>
  <c r="U42" i="2"/>
  <c r="V42" i="2" s="1"/>
  <c r="R42" i="2"/>
  <c r="S42" i="2" s="1"/>
  <c r="O42" i="2"/>
  <c r="P42" i="2" s="1"/>
  <c r="M42" i="2"/>
  <c r="N42" i="2" s="1"/>
  <c r="J42" i="2"/>
  <c r="K42" i="2" s="1"/>
  <c r="F42" i="2"/>
  <c r="G42" i="2" s="1"/>
  <c r="C42" i="2"/>
  <c r="D42" i="2" s="1"/>
  <c r="X41" i="2"/>
  <c r="Y41" i="2" s="1"/>
  <c r="U41" i="2"/>
  <c r="V41" i="2" s="1"/>
  <c r="R41" i="2"/>
  <c r="S41" i="2" s="1"/>
  <c r="O41" i="2"/>
  <c r="P41" i="2" s="1"/>
  <c r="M41" i="2"/>
  <c r="N41" i="2" s="1"/>
  <c r="J41" i="2"/>
  <c r="K41" i="2" s="1"/>
  <c r="F41" i="2"/>
  <c r="G41" i="2" s="1"/>
  <c r="C41" i="2"/>
  <c r="D41" i="2" s="1"/>
  <c r="X40" i="2"/>
  <c r="Y40" i="2" s="1"/>
  <c r="U40" i="2"/>
  <c r="V40" i="2" s="1"/>
  <c r="R40" i="2"/>
  <c r="S40" i="2" s="1"/>
  <c r="O40" i="2"/>
  <c r="P40" i="2" s="1"/>
  <c r="M40" i="2"/>
  <c r="N40" i="2" s="1"/>
  <c r="J40" i="2"/>
  <c r="K40" i="2" s="1"/>
  <c r="F40" i="2"/>
  <c r="G40" i="2" s="1"/>
  <c r="C40" i="2"/>
  <c r="D40" i="2" s="1"/>
  <c r="X39" i="2"/>
  <c r="Y39" i="2" s="1"/>
  <c r="U39" i="2"/>
  <c r="V39" i="2" s="1"/>
  <c r="R39" i="2"/>
  <c r="S39" i="2" s="1"/>
  <c r="O39" i="2"/>
  <c r="P39" i="2" s="1"/>
  <c r="M39" i="2"/>
  <c r="N39" i="2" s="1"/>
  <c r="J39" i="2"/>
  <c r="K39" i="2" s="1"/>
  <c r="F39" i="2"/>
  <c r="G39" i="2" s="1"/>
  <c r="C39" i="2"/>
  <c r="D39" i="2" s="1"/>
  <c r="X38" i="2"/>
  <c r="Y38" i="2" s="1"/>
  <c r="U38" i="2"/>
  <c r="V38" i="2" s="1"/>
  <c r="R38" i="2"/>
  <c r="S38" i="2" s="1"/>
  <c r="O38" i="2"/>
  <c r="P38" i="2" s="1"/>
  <c r="M38" i="2"/>
  <c r="N38" i="2" s="1"/>
  <c r="J38" i="2"/>
  <c r="K38" i="2" s="1"/>
  <c r="F38" i="2"/>
  <c r="G38" i="2" s="1"/>
  <c r="C38" i="2"/>
  <c r="D38" i="2" s="1"/>
  <c r="X37" i="2"/>
  <c r="Y37" i="2" s="1"/>
  <c r="U37" i="2"/>
  <c r="V37" i="2" s="1"/>
  <c r="R37" i="2"/>
  <c r="S37" i="2" s="1"/>
  <c r="O37" i="2"/>
  <c r="P37" i="2" s="1"/>
  <c r="M37" i="2"/>
  <c r="N37" i="2" s="1"/>
  <c r="J37" i="2"/>
  <c r="K37" i="2" s="1"/>
  <c r="F37" i="2"/>
  <c r="G37" i="2" s="1"/>
  <c r="C37" i="2"/>
  <c r="D37" i="2" s="1"/>
  <c r="X36" i="2"/>
  <c r="Y36" i="2" s="1"/>
  <c r="U36" i="2"/>
  <c r="V36" i="2" s="1"/>
  <c r="R36" i="2"/>
  <c r="S36" i="2" s="1"/>
  <c r="O36" i="2"/>
  <c r="P36" i="2" s="1"/>
  <c r="M36" i="2"/>
  <c r="N36" i="2" s="1"/>
  <c r="J36" i="2"/>
  <c r="K36" i="2" s="1"/>
  <c r="F36" i="2"/>
  <c r="G36" i="2" s="1"/>
  <c r="C36" i="2"/>
  <c r="D36" i="2" s="1"/>
  <c r="X35" i="2"/>
  <c r="Y35" i="2" s="1"/>
  <c r="U35" i="2"/>
  <c r="V35" i="2" s="1"/>
  <c r="R35" i="2"/>
  <c r="S35" i="2" s="1"/>
  <c r="O35" i="2"/>
  <c r="P35" i="2" s="1"/>
  <c r="M35" i="2"/>
  <c r="N35" i="2" s="1"/>
  <c r="J35" i="2"/>
  <c r="K35" i="2" s="1"/>
  <c r="F35" i="2"/>
  <c r="G35" i="2" s="1"/>
  <c r="C35" i="2"/>
  <c r="D35" i="2" s="1"/>
  <c r="X34" i="2"/>
  <c r="Y34" i="2" s="1"/>
  <c r="U34" i="2"/>
  <c r="V34" i="2" s="1"/>
  <c r="R34" i="2"/>
  <c r="S34" i="2" s="1"/>
  <c r="O34" i="2"/>
  <c r="P34" i="2" s="1"/>
  <c r="M34" i="2"/>
  <c r="N34" i="2" s="1"/>
  <c r="J34" i="2"/>
  <c r="K34" i="2" s="1"/>
  <c r="F34" i="2"/>
  <c r="G34" i="2" s="1"/>
  <c r="C34" i="2"/>
  <c r="D34" i="2" s="1"/>
  <c r="X33" i="2"/>
  <c r="Y33" i="2" s="1"/>
  <c r="U33" i="2"/>
  <c r="V33" i="2" s="1"/>
  <c r="R33" i="2"/>
  <c r="S33" i="2" s="1"/>
  <c r="O33" i="2"/>
  <c r="P33" i="2" s="1"/>
  <c r="M33" i="2"/>
  <c r="N33" i="2" s="1"/>
  <c r="J33" i="2"/>
  <c r="K33" i="2" s="1"/>
  <c r="F33" i="2"/>
  <c r="G33" i="2" s="1"/>
  <c r="C33" i="2"/>
  <c r="D33" i="2" s="1"/>
  <c r="X32" i="2"/>
  <c r="Y32" i="2" s="1"/>
  <c r="U32" i="2"/>
  <c r="V32" i="2" s="1"/>
  <c r="R32" i="2"/>
  <c r="S32" i="2" s="1"/>
  <c r="O32" i="2"/>
  <c r="P32" i="2" s="1"/>
  <c r="M32" i="2"/>
  <c r="N32" i="2" s="1"/>
  <c r="J32" i="2"/>
  <c r="K32" i="2" s="1"/>
  <c r="F32" i="2"/>
  <c r="G32" i="2" s="1"/>
  <c r="C32" i="2"/>
  <c r="D32" i="2" s="1"/>
  <c r="X31" i="2"/>
  <c r="Y31" i="2" s="1"/>
  <c r="U31" i="2"/>
  <c r="V31" i="2" s="1"/>
  <c r="R31" i="2"/>
  <c r="S31" i="2" s="1"/>
  <c r="O31" i="2"/>
  <c r="P31" i="2" s="1"/>
  <c r="M31" i="2"/>
  <c r="N31" i="2" s="1"/>
  <c r="J31" i="2"/>
  <c r="K31" i="2" s="1"/>
  <c r="F31" i="2"/>
  <c r="G31" i="2" s="1"/>
  <c r="C31" i="2"/>
  <c r="D31" i="2" s="1"/>
  <c r="X30" i="2"/>
  <c r="Y30" i="2" s="1"/>
  <c r="U30" i="2"/>
  <c r="V30" i="2" s="1"/>
  <c r="R30" i="2"/>
  <c r="S30" i="2" s="1"/>
  <c r="O30" i="2"/>
  <c r="P30" i="2" s="1"/>
  <c r="M30" i="2"/>
  <c r="N30" i="2" s="1"/>
  <c r="J30" i="2"/>
  <c r="K30" i="2" s="1"/>
  <c r="F30" i="2"/>
  <c r="G30" i="2" s="1"/>
  <c r="C30" i="2"/>
  <c r="D30" i="2" s="1"/>
  <c r="X29" i="2"/>
  <c r="Y29" i="2" s="1"/>
  <c r="U29" i="2"/>
  <c r="V29" i="2" s="1"/>
  <c r="R29" i="2"/>
  <c r="S29" i="2" s="1"/>
  <c r="O29" i="2"/>
  <c r="P29" i="2" s="1"/>
  <c r="M29" i="2"/>
  <c r="N29" i="2" s="1"/>
  <c r="J29" i="2"/>
  <c r="K29" i="2" s="1"/>
  <c r="F29" i="2"/>
  <c r="G29" i="2" s="1"/>
  <c r="C29" i="2"/>
  <c r="D29" i="2" s="1"/>
  <c r="X28" i="2"/>
  <c r="Y28" i="2" s="1"/>
  <c r="U28" i="2"/>
  <c r="V28" i="2" s="1"/>
  <c r="R28" i="2"/>
  <c r="S28" i="2" s="1"/>
  <c r="O28" i="2"/>
  <c r="P28" i="2" s="1"/>
  <c r="M28" i="2"/>
  <c r="N28" i="2" s="1"/>
  <c r="J28" i="2"/>
  <c r="K28" i="2" s="1"/>
  <c r="F28" i="2"/>
  <c r="G28" i="2" s="1"/>
  <c r="C28" i="2"/>
  <c r="D28" i="2" s="1"/>
  <c r="X27" i="2"/>
  <c r="Y27" i="2" s="1"/>
  <c r="U27" i="2"/>
  <c r="V27" i="2" s="1"/>
  <c r="R27" i="2"/>
  <c r="S27" i="2" s="1"/>
  <c r="O27" i="2"/>
  <c r="P27" i="2" s="1"/>
  <c r="M27" i="2"/>
  <c r="N27" i="2" s="1"/>
  <c r="J27" i="2"/>
  <c r="K27" i="2" s="1"/>
  <c r="F27" i="2"/>
  <c r="G27" i="2" s="1"/>
  <c r="C27" i="2"/>
  <c r="D27" i="2" s="1"/>
  <c r="X26" i="2"/>
  <c r="Y26" i="2" s="1"/>
  <c r="U26" i="2"/>
  <c r="V26" i="2" s="1"/>
  <c r="R26" i="2"/>
  <c r="S26" i="2" s="1"/>
  <c r="O26" i="2"/>
  <c r="P26" i="2" s="1"/>
  <c r="M26" i="2"/>
  <c r="N26" i="2" s="1"/>
  <c r="J26" i="2"/>
  <c r="K26" i="2" s="1"/>
  <c r="F26" i="2"/>
  <c r="G26" i="2" s="1"/>
  <c r="C26" i="2"/>
  <c r="D26" i="2" s="1"/>
  <c r="X25" i="2"/>
  <c r="Y25" i="2" s="1"/>
  <c r="U25" i="2"/>
  <c r="V25" i="2" s="1"/>
  <c r="R25" i="2"/>
  <c r="S25" i="2" s="1"/>
  <c r="O25" i="2"/>
  <c r="P25" i="2" s="1"/>
  <c r="M25" i="2"/>
  <c r="N25" i="2" s="1"/>
  <c r="J25" i="2"/>
  <c r="K25" i="2" s="1"/>
  <c r="F25" i="2"/>
  <c r="G25" i="2" s="1"/>
  <c r="C25" i="2"/>
  <c r="D25" i="2" s="1"/>
  <c r="X24" i="2"/>
  <c r="Y24" i="2" s="1"/>
  <c r="U24" i="2"/>
  <c r="V24" i="2" s="1"/>
  <c r="R24" i="2"/>
  <c r="S24" i="2" s="1"/>
  <c r="O24" i="2"/>
  <c r="P24" i="2" s="1"/>
  <c r="M24" i="2"/>
  <c r="N24" i="2" s="1"/>
  <c r="J24" i="2"/>
  <c r="K24" i="2" s="1"/>
  <c r="F24" i="2"/>
  <c r="G24" i="2" s="1"/>
  <c r="C24" i="2"/>
  <c r="D24" i="2" s="1"/>
  <c r="X23" i="2"/>
  <c r="Y23" i="2" s="1"/>
  <c r="U23" i="2"/>
  <c r="V23" i="2" s="1"/>
  <c r="R23" i="2"/>
  <c r="S23" i="2" s="1"/>
  <c r="O23" i="2"/>
  <c r="P23" i="2" s="1"/>
  <c r="M23" i="2"/>
  <c r="N23" i="2" s="1"/>
  <c r="J23" i="2"/>
  <c r="K23" i="2" s="1"/>
  <c r="F23" i="2"/>
  <c r="G23" i="2" s="1"/>
  <c r="C23" i="2"/>
  <c r="D23" i="2" s="1"/>
  <c r="X22" i="2"/>
  <c r="Y22" i="2" s="1"/>
  <c r="U22" i="2"/>
  <c r="V22" i="2" s="1"/>
  <c r="R22" i="2"/>
  <c r="S22" i="2" s="1"/>
  <c r="O22" i="2"/>
  <c r="P22" i="2" s="1"/>
  <c r="M22" i="2"/>
  <c r="N22" i="2" s="1"/>
  <c r="J22" i="2"/>
  <c r="K22" i="2" s="1"/>
  <c r="F22" i="2"/>
  <c r="G22" i="2" s="1"/>
  <c r="C22" i="2"/>
  <c r="D22" i="2" s="1"/>
  <c r="X21" i="2"/>
  <c r="Y21" i="2" s="1"/>
  <c r="U21" i="2"/>
  <c r="V21" i="2" s="1"/>
  <c r="R21" i="2"/>
  <c r="S21" i="2" s="1"/>
  <c r="O21" i="2"/>
  <c r="P21" i="2" s="1"/>
  <c r="M21" i="2"/>
  <c r="N21" i="2" s="1"/>
  <c r="J21" i="2"/>
  <c r="K21" i="2" s="1"/>
  <c r="F21" i="2"/>
  <c r="G21" i="2" s="1"/>
  <c r="C21" i="2"/>
  <c r="D21" i="2" s="1"/>
  <c r="X20" i="2"/>
  <c r="Y20" i="2" s="1"/>
  <c r="U20" i="2"/>
  <c r="V20" i="2" s="1"/>
  <c r="R20" i="2"/>
  <c r="S20" i="2" s="1"/>
  <c r="O20" i="2"/>
  <c r="P20" i="2" s="1"/>
  <c r="M20" i="2"/>
  <c r="N20" i="2" s="1"/>
  <c r="J20" i="2"/>
  <c r="K20" i="2" s="1"/>
  <c r="F20" i="2"/>
  <c r="G20" i="2" s="1"/>
  <c r="C20" i="2"/>
  <c r="D20" i="2" s="1"/>
  <c r="X19" i="2"/>
  <c r="Y19" i="2" s="1"/>
  <c r="U19" i="2"/>
  <c r="V19" i="2" s="1"/>
  <c r="R19" i="2"/>
  <c r="S19" i="2" s="1"/>
  <c r="O19" i="2"/>
  <c r="P19" i="2" s="1"/>
  <c r="M19" i="2"/>
  <c r="N19" i="2" s="1"/>
  <c r="J19" i="2"/>
  <c r="K19" i="2" s="1"/>
  <c r="F19" i="2"/>
  <c r="G19" i="2" s="1"/>
  <c r="C19" i="2"/>
  <c r="D19" i="2" s="1"/>
  <c r="X18" i="2"/>
  <c r="Y18" i="2" s="1"/>
  <c r="U18" i="2"/>
  <c r="V18" i="2" s="1"/>
  <c r="R18" i="2"/>
  <c r="S18" i="2" s="1"/>
  <c r="O18" i="2"/>
  <c r="P18" i="2" s="1"/>
  <c r="M18" i="2"/>
  <c r="N18" i="2" s="1"/>
  <c r="J18" i="2"/>
  <c r="K18" i="2" s="1"/>
  <c r="F18" i="2"/>
  <c r="G18" i="2" s="1"/>
  <c r="C18" i="2"/>
  <c r="D18" i="2" s="1"/>
  <c r="X17" i="2"/>
  <c r="Y17" i="2" s="1"/>
  <c r="U17" i="2"/>
  <c r="V17" i="2" s="1"/>
  <c r="R17" i="2"/>
  <c r="S17" i="2" s="1"/>
  <c r="O17" i="2"/>
  <c r="P17" i="2" s="1"/>
  <c r="M17" i="2"/>
  <c r="N17" i="2" s="1"/>
  <c r="J17" i="2"/>
  <c r="K17" i="2" s="1"/>
  <c r="F17" i="2"/>
  <c r="G17" i="2" s="1"/>
  <c r="C17" i="2"/>
  <c r="D17" i="2" s="1"/>
  <c r="X16" i="2"/>
  <c r="Y16" i="2" s="1"/>
  <c r="U16" i="2"/>
  <c r="V16" i="2" s="1"/>
  <c r="R16" i="2"/>
  <c r="S16" i="2" s="1"/>
  <c r="O16" i="2"/>
  <c r="P16" i="2" s="1"/>
  <c r="M16" i="2"/>
  <c r="N16" i="2" s="1"/>
  <c r="J16" i="2"/>
  <c r="K16" i="2" s="1"/>
  <c r="F16" i="2"/>
  <c r="G16" i="2" s="1"/>
  <c r="C16" i="2"/>
  <c r="D16" i="2" s="1"/>
  <c r="X15" i="2"/>
  <c r="Y15" i="2" s="1"/>
  <c r="U15" i="2"/>
  <c r="V15" i="2" s="1"/>
  <c r="R15" i="2"/>
  <c r="S15" i="2" s="1"/>
  <c r="O15" i="2"/>
  <c r="P15" i="2" s="1"/>
  <c r="M15" i="2"/>
  <c r="N15" i="2" s="1"/>
  <c r="J15" i="2"/>
  <c r="K15" i="2" s="1"/>
  <c r="F15" i="2"/>
  <c r="G15" i="2" s="1"/>
  <c r="C15" i="2"/>
  <c r="D15" i="2" s="1"/>
  <c r="X14" i="2"/>
  <c r="Y14" i="2" s="1"/>
  <c r="U14" i="2"/>
  <c r="V14" i="2" s="1"/>
  <c r="R14" i="2"/>
  <c r="S14" i="2" s="1"/>
  <c r="O14" i="2"/>
  <c r="P14" i="2" s="1"/>
  <c r="M14" i="2"/>
  <c r="N14" i="2" s="1"/>
  <c r="J14" i="2"/>
  <c r="K14" i="2" s="1"/>
  <c r="F14" i="2"/>
  <c r="G14" i="2" s="1"/>
  <c r="C14" i="2"/>
  <c r="D14" i="2" s="1"/>
  <c r="X13" i="2"/>
  <c r="Y13" i="2" s="1"/>
  <c r="U13" i="2"/>
  <c r="V13" i="2" s="1"/>
  <c r="R13" i="2"/>
  <c r="S13" i="2" s="1"/>
  <c r="O13" i="2"/>
  <c r="P13" i="2" s="1"/>
  <c r="M13" i="2"/>
  <c r="N13" i="2" s="1"/>
  <c r="J13" i="2"/>
  <c r="K13" i="2" s="1"/>
  <c r="F13" i="2"/>
  <c r="G13" i="2" s="1"/>
  <c r="C13" i="2"/>
  <c r="D13" i="2" s="1"/>
  <c r="X12" i="2"/>
  <c r="Y12" i="2" s="1"/>
  <c r="U12" i="2"/>
  <c r="V12" i="2" s="1"/>
  <c r="R12" i="2"/>
  <c r="S12" i="2" s="1"/>
  <c r="O12" i="2"/>
  <c r="P12" i="2" s="1"/>
  <c r="M12" i="2"/>
  <c r="N12" i="2" s="1"/>
  <c r="J12" i="2"/>
  <c r="K12" i="2" s="1"/>
  <c r="F12" i="2"/>
  <c r="G12" i="2" s="1"/>
  <c r="C12" i="2"/>
  <c r="D12" i="2" s="1"/>
  <c r="X11" i="2"/>
  <c r="Y11" i="2" s="1"/>
  <c r="U11" i="2"/>
  <c r="V11" i="2" s="1"/>
  <c r="R11" i="2"/>
  <c r="S11" i="2" s="1"/>
  <c r="O11" i="2"/>
  <c r="P11" i="2" s="1"/>
  <c r="M11" i="2"/>
  <c r="N11" i="2" s="1"/>
  <c r="J11" i="2"/>
  <c r="K11" i="2" s="1"/>
  <c r="F11" i="2"/>
  <c r="G11" i="2" s="1"/>
  <c r="C11" i="2"/>
  <c r="D11" i="2" s="1"/>
  <c r="X10" i="2"/>
  <c r="Y10" i="2" s="1"/>
  <c r="U10" i="2"/>
  <c r="V10" i="2" s="1"/>
  <c r="R10" i="2"/>
  <c r="S10" i="2" s="1"/>
  <c r="O10" i="2"/>
  <c r="P10" i="2" s="1"/>
  <c r="M10" i="2"/>
  <c r="N10" i="2" s="1"/>
  <c r="J10" i="2"/>
  <c r="K10" i="2" s="1"/>
  <c r="F10" i="2"/>
  <c r="G10" i="2" s="1"/>
  <c r="C10" i="2"/>
  <c r="D10" i="2" s="1"/>
  <c r="X9" i="2"/>
  <c r="Y9" i="2" s="1"/>
  <c r="U9" i="2"/>
  <c r="V9" i="2" s="1"/>
  <c r="R9" i="2"/>
  <c r="S9" i="2" s="1"/>
  <c r="O9" i="2"/>
  <c r="P9" i="2" s="1"/>
  <c r="M9" i="2"/>
  <c r="N9" i="2" s="1"/>
  <c r="J9" i="2"/>
  <c r="K9" i="2" s="1"/>
  <c r="F9" i="2"/>
  <c r="G9" i="2" s="1"/>
  <c r="C9" i="2"/>
  <c r="D9" i="2" s="1"/>
  <c r="X8" i="2"/>
  <c r="Y8" i="2" s="1"/>
  <c r="U8" i="2"/>
  <c r="V8" i="2" s="1"/>
  <c r="R8" i="2"/>
  <c r="S8" i="2" s="1"/>
  <c r="O8" i="2"/>
  <c r="P8" i="2" s="1"/>
  <c r="M8" i="2"/>
  <c r="N8" i="2" s="1"/>
  <c r="J8" i="2"/>
  <c r="K8" i="2" s="1"/>
  <c r="F8" i="2"/>
  <c r="G8" i="2" s="1"/>
  <c r="C8" i="2"/>
  <c r="D8" i="2" s="1"/>
  <c r="X7" i="2"/>
  <c r="Y7" i="2" s="1"/>
  <c r="U7" i="2"/>
  <c r="V7" i="2" s="1"/>
  <c r="R7" i="2"/>
  <c r="S7" i="2" s="1"/>
  <c r="O7" i="2"/>
  <c r="M7" i="2"/>
  <c r="N7" i="2" s="1"/>
  <c r="J7" i="2"/>
  <c r="K7" i="2" s="1"/>
  <c r="F7" i="2"/>
  <c r="G7" i="2" s="1"/>
  <c r="C7" i="2"/>
  <c r="P7" i="2" l="1"/>
  <c r="O520" i="2"/>
  <c r="O522" i="2"/>
  <c r="O521" i="2"/>
  <c r="O523" i="2"/>
  <c r="D7" i="2"/>
  <c r="C521" i="2"/>
  <c r="C522" i="2"/>
  <c r="C520" i="2"/>
  <c r="C523" i="2"/>
  <c r="V106" i="2"/>
  <c r="U522" i="2"/>
  <c r="U520" i="2"/>
  <c r="U521" i="2"/>
  <c r="U523" i="2"/>
  <c r="S472" i="2"/>
  <c r="R521" i="2"/>
  <c r="R520" i="2"/>
  <c r="R522" i="2"/>
  <c r="M523" i="2"/>
  <c r="N519" i="2"/>
  <c r="M522" i="2"/>
  <c r="M521" i="2"/>
  <c r="M520" i="2"/>
  <c r="K472" i="2"/>
  <c r="J521" i="2"/>
  <c r="J520" i="2"/>
  <c r="J522" i="2"/>
  <c r="G224" i="2"/>
  <c r="F521" i="2"/>
  <c r="F520" i="2"/>
  <c r="F522" i="2"/>
  <c r="S523" i="2"/>
  <c r="R523" i="2"/>
  <c r="K523" i="2"/>
  <c r="J523" i="2"/>
  <c r="G523" i="2"/>
  <c r="F523" i="2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7" i="1"/>
  <c r="X7" i="1" s="1"/>
  <c r="U104" i="1"/>
  <c r="U184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7" i="1"/>
  <c r="U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7" i="1"/>
  <c r="R7" i="1" s="1"/>
  <c r="O140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7" i="1"/>
  <c r="O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7" i="1"/>
  <c r="M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7" i="1"/>
  <c r="J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7" i="1"/>
  <c r="G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7" i="1"/>
  <c r="D7" i="1" s="1"/>
  <c r="D522" i="2" l="1"/>
  <c r="D521" i="2"/>
  <c r="D520" i="2"/>
  <c r="D523" i="2"/>
  <c r="P520" i="2"/>
  <c r="P522" i="2"/>
  <c r="P521" i="2"/>
  <c r="P523" i="2"/>
  <c r="V521" i="2"/>
  <c r="V522" i="2"/>
  <c r="V520" i="2"/>
  <c r="V523" i="2"/>
  <c r="S521" i="2"/>
  <c r="S520" i="2"/>
  <c r="S522" i="2"/>
  <c r="N522" i="2"/>
  <c r="N521" i="2"/>
  <c r="N520" i="2"/>
  <c r="N523" i="2"/>
  <c r="K521" i="2"/>
  <c r="K520" i="2"/>
  <c r="K522" i="2"/>
  <c r="G521" i="2"/>
  <c r="G520" i="2"/>
  <c r="G522" i="2"/>
</calcChain>
</file>

<file path=xl/sharedStrings.xml><?xml version="1.0" encoding="utf-8"?>
<sst xmlns="http://schemas.openxmlformats.org/spreadsheetml/2006/main" count="2924" uniqueCount="39">
  <si>
    <t>id</t>
  </si>
  <si>
    <t>YES</t>
  </si>
  <si>
    <t>NO</t>
  </si>
  <si>
    <t>Hamilelik</t>
  </si>
  <si>
    <t>Glikoz Kons.</t>
  </si>
  <si>
    <t>Kan Basıncı</t>
  </si>
  <si>
    <t>Deri Kalınlığı</t>
  </si>
  <si>
    <t>Vücut Kitle İndeksi</t>
  </si>
  <si>
    <t>Yaş</t>
  </si>
  <si>
    <t>Sonuç</t>
  </si>
  <si>
    <t>Soyağacı Fonk,</t>
  </si>
  <si>
    <t>?</t>
  </si>
  <si>
    <t>3?</t>
  </si>
  <si>
    <t>1?</t>
  </si>
  <si>
    <t>6?</t>
  </si>
  <si>
    <t>2?</t>
  </si>
  <si>
    <t>4?</t>
  </si>
  <si>
    <t>5?</t>
  </si>
  <si>
    <t>ortalama</t>
  </si>
  <si>
    <t>maksimum</t>
  </si>
  <si>
    <t>minimum</t>
  </si>
  <si>
    <t xml:space="preserve">MİNİMUM </t>
  </si>
  <si>
    <t>1. SIFIR DEĞERLERİNİ ? İLE DEĞİŞTİRİP ORTALAMA, MEDYAN, MAKSMUM VE MİNİMUM DEĞER BULUNUZ VE ? LERİNİ ORTALAMA YA DA MEDYAN İLE DEĞİŞTİRİNİZ.</t>
  </si>
  <si>
    <t>2. HER BİR NİTELİK İÇİN AYRI AYRI GRAFİK OLUŞTURUNUZ</t>
  </si>
  <si>
    <t>MAKSİMUM</t>
  </si>
  <si>
    <t>ORTALAMA</t>
  </si>
  <si>
    <t>MEDYAN</t>
  </si>
  <si>
    <t>XY</t>
  </si>
  <si>
    <t>Vücut Kitle İndeksi(X)</t>
  </si>
  <si>
    <t>Deri Kalınlığı(Y)</t>
  </si>
  <si>
    <r>
      <rPr>
        <sz val="11"/>
        <color theme="1"/>
        <rFont val="Calibri"/>
        <family val="2"/>
        <charset val="162"/>
        <scheme val="minor"/>
      </rPr>
      <t>X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</si>
  <si>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t>TOPLAM</t>
  </si>
  <si>
    <t xml:space="preserve"> 14942,70=518*A+B*16835</t>
  </si>
  <si>
    <t xml:space="preserve"> 500826,65=A*16835+B*571385,40</t>
  </si>
  <si>
    <t>A=</t>
  </si>
  <si>
    <t>B=</t>
  </si>
  <si>
    <t>Y=12,06845+0,530439X</t>
  </si>
  <si>
    <t xml:space="preserve">Y' </t>
  </si>
  <si>
    <t xml:space="preserve">X'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</si>
</sst>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T_L_-;\-* #,##0.00\ _T_L_-;_-* &quot;-&quot;??\ _T_L_-;_-@_-"/>
    <numFmt numFmtId="165" formatCode="0.0000"/>
    <numFmt numFmtId="166" formatCode="0.000"/>
    <numFmt numFmtId="167" formatCode="_-* #,##0.000\ _T_L_-;\-* #,##0.000\ _T_L_-;_-* &quot;-&quot;??\ _T_L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indexed="8"/>
      <name val="Calibri"/>
      <family val="2"/>
      <charset val="16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7">
    <xf numFmtId="0" fontId="0" fillId="0" borderId="0" xfId="0"/>
    <xf numFmtId="165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0" borderId="0" xfId="0" applyBorder="1"/>
    <xf numFmtId="0" fontId="3" fillId="0" borderId="0" xfId="0" applyFont="1" applyBorder="1"/>
    <xf numFmtId="167" fontId="0" fillId="0" borderId="0" xfId="1" applyNumberFormat="1" applyFont="1" applyBorder="1"/>
    <xf numFmtId="49" fontId="0" fillId="0" borderId="0" xfId="0" applyNumberFormat="1" applyBorder="1"/>
    <xf numFmtId="167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wrapText="1"/>
    </xf>
    <xf numFmtId="0" fontId="0" fillId="4" borderId="1" xfId="0" applyFill="1" applyBorder="1"/>
    <xf numFmtId="165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166" fontId="0" fillId="5" borderId="1" xfId="0" applyNumberFormat="1" applyFill="1" applyBorder="1"/>
    <xf numFmtId="166" fontId="0" fillId="6" borderId="1" xfId="0" applyNumberFormat="1" applyFill="1" applyBorder="1"/>
    <xf numFmtId="2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'düzeltilmiş veri seti'!$B$1</c:f>
              <c:strCache>
                <c:ptCount val="1"/>
                <c:pt idx="0">
                  <c:v>Hamilelik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517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EAA-4B9D-A287-75516AFAB8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'düzeltilmiş veri seti'!$B$2:$B$519</c:f>
              <c:numCache>
                <c:formatCode>General</c:formatCode>
                <c:ptCount val="518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13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17</c:v>
                </c:pt>
                <c:pt idx="101">
                  <c:v>4</c:v>
                </c:pt>
                <c:pt idx="102">
                  <c:v>7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1</c:v>
                </c:pt>
                <c:pt idx="123">
                  <c:v>8</c:v>
                </c:pt>
                <c:pt idx="124">
                  <c:v>5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1</c:v>
                </c:pt>
                <c:pt idx="135">
                  <c:v>7</c:v>
                </c:pt>
                <c:pt idx="136">
                  <c:v>2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9</c:v>
                </c:pt>
                <c:pt idx="141">
                  <c:v>12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9</c:v>
                </c:pt>
                <c:pt idx="160">
                  <c:v>10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10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13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6</c:v>
                </c:pt>
                <c:pt idx="192">
                  <c:v>2</c:v>
                </c:pt>
                <c:pt idx="193">
                  <c:v>0</c:v>
                </c:pt>
                <c:pt idx="194">
                  <c:v>14</c:v>
                </c:pt>
                <c:pt idx="195">
                  <c:v>8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0</c:v>
                </c:pt>
                <c:pt idx="203">
                  <c:v>13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10</c:v>
                </c:pt>
                <c:pt idx="208">
                  <c:v>2</c:v>
                </c:pt>
                <c:pt idx="209">
                  <c:v>6</c:v>
                </c:pt>
                <c:pt idx="210">
                  <c:v>8</c:v>
                </c:pt>
                <c:pt idx="211">
                  <c:v>2</c:v>
                </c:pt>
                <c:pt idx="212">
                  <c:v>1</c:v>
                </c:pt>
                <c:pt idx="213">
                  <c:v>12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9</c:v>
                </c:pt>
                <c:pt idx="230">
                  <c:v>1</c:v>
                </c:pt>
                <c:pt idx="231">
                  <c:v>13</c:v>
                </c:pt>
                <c:pt idx="232">
                  <c:v>12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12</c:v>
                </c:pt>
                <c:pt idx="239">
                  <c:v>0</c:v>
                </c:pt>
                <c:pt idx="240">
                  <c:v>1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8</c:v>
                </c:pt>
                <c:pt idx="272">
                  <c:v>4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12</c:v>
                </c:pt>
                <c:pt idx="284">
                  <c:v>5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1</c:v>
                </c:pt>
                <c:pt idx="293">
                  <c:v>8</c:v>
                </c:pt>
                <c:pt idx="294">
                  <c:v>5</c:v>
                </c:pt>
                <c:pt idx="295">
                  <c:v>10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  <c:pt idx="300">
                  <c:v>6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7</c:v>
                </c:pt>
                <c:pt idx="305">
                  <c:v>4</c:v>
                </c:pt>
                <c:pt idx="306">
                  <c:v>0</c:v>
                </c:pt>
                <c:pt idx="307">
                  <c:v>2</c:v>
                </c:pt>
                <c:pt idx="308">
                  <c:v>7</c:v>
                </c:pt>
                <c:pt idx="309">
                  <c:v>8</c:v>
                </c:pt>
                <c:pt idx="310">
                  <c:v>4</c:v>
                </c:pt>
                <c:pt idx="311">
                  <c:v>3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4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10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8</c:v>
                </c:pt>
                <c:pt idx="331">
                  <c:v>12</c:v>
                </c:pt>
                <c:pt idx="332">
                  <c:v>0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9</c:v>
                </c:pt>
                <c:pt idx="338">
                  <c:v>7</c:v>
                </c:pt>
                <c:pt idx="339">
                  <c:v>13</c:v>
                </c:pt>
                <c:pt idx="340">
                  <c:v>6</c:v>
                </c:pt>
                <c:pt idx="341">
                  <c:v>2</c:v>
                </c:pt>
                <c:pt idx="342">
                  <c:v>3</c:v>
                </c:pt>
                <c:pt idx="343">
                  <c:v>6</c:v>
                </c:pt>
                <c:pt idx="344">
                  <c:v>9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8</c:v>
                </c:pt>
                <c:pt idx="357">
                  <c:v>1</c:v>
                </c:pt>
                <c:pt idx="358">
                  <c:v>8</c:v>
                </c:pt>
                <c:pt idx="359">
                  <c:v>11</c:v>
                </c:pt>
                <c:pt idx="360">
                  <c:v>11</c:v>
                </c:pt>
                <c:pt idx="361">
                  <c:v>6</c:v>
                </c:pt>
                <c:pt idx="362">
                  <c:v>0</c:v>
                </c:pt>
                <c:pt idx="363">
                  <c:v>1</c:v>
                </c:pt>
                <c:pt idx="364">
                  <c:v>6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6</c:v>
                </c:pt>
                <c:pt idx="369">
                  <c:v>4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6</c:v>
                </c:pt>
                <c:pt idx="378">
                  <c:v>3</c:v>
                </c:pt>
                <c:pt idx="379">
                  <c:v>0</c:v>
                </c:pt>
                <c:pt idx="380">
                  <c:v>11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9</c:v>
                </c:pt>
                <c:pt idx="402">
                  <c:v>4</c:v>
                </c:pt>
                <c:pt idx="403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10</c:v>
                </c:pt>
                <c:pt idx="408">
                  <c:v>13</c:v>
                </c:pt>
                <c:pt idx="409">
                  <c:v>5</c:v>
                </c:pt>
                <c:pt idx="410">
                  <c:v>2</c:v>
                </c:pt>
                <c:pt idx="411">
                  <c:v>7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11</c:v>
                </c:pt>
                <c:pt idx="432">
                  <c:v>3</c:v>
                </c:pt>
                <c:pt idx="433">
                  <c:v>10</c:v>
                </c:pt>
                <c:pt idx="434">
                  <c:v>1</c:v>
                </c:pt>
                <c:pt idx="435">
                  <c:v>8</c:v>
                </c:pt>
                <c:pt idx="436">
                  <c:v>9</c:v>
                </c:pt>
                <c:pt idx="437">
                  <c:v>6</c:v>
                </c:pt>
                <c:pt idx="438">
                  <c:v>1</c:v>
                </c:pt>
                <c:pt idx="439">
                  <c:v>4</c:v>
                </c:pt>
                <c:pt idx="440">
                  <c:v>10</c:v>
                </c:pt>
                <c:pt idx="441">
                  <c:v>6</c:v>
                </c:pt>
                <c:pt idx="442">
                  <c:v>9</c:v>
                </c:pt>
                <c:pt idx="443">
                  <c:v>6</c:v>
                </c:pt>
                <c:pt idx="444">
                  <c:v>1</c:v>
                </c:pt>
                <c:pt idx="445">
                  <c:v>10</c:v>
                </c:pt>
                <c:pt idx="446">
                  <c:v>0</c:v>
                </c:pt>
                <c:pt idx="447">
                  <c:v>4</c:v>
                </c:pt>
                <c:pt idx="448">
                  <c:v>5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8</c:v>
                </c:pt>
                <c:pt idx="455">
                  <c:v>13</c:v>
                </c:pt>
                <c:pt idx="456">
                  <c:v>2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3</c:v>
                </c:pt>
                <c:pt idx="461">
                  <c:v>0</c:v>
                </c:pt>
                <c:pt idx="462">
                  <c:v>4</c:v>
                </c:pt>
                <c:pt idx="463">
                  <c:v>4</c:v>
                </c:pt>
                <c:pt idx="464">
                  <c:v>2</c:v>
                </c:pt>
                <c:pt idx="465">
                  <c:v>6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6</c:v>
                </c:pt>
                <c:pt idx="470">
                  <c:v>10</c:v>
                </c:pt>
                <c:pt idx="471">
                  <c:v>2</c:v>
                </c:pt>
                <c:pt idx="472">
                  <c:v>9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5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8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8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0</c:v>
                </c:pt>
                <c:pt idx="504">
                  <c:v>8</c:v>
                </c:pt>
                <c:pt idx="505">
                  <c:v>1</c:v>
                </c:pt>
                <c:pt idx="506">
                  <c:v>7</c:v>
                </c:pt>
                <c:pt idx="507">
                  <c:v>0</c:v>
                </c:pt>
                <c:pt idx="508">
                  <c:v>1</c:v>
                </c:pt>
                <c:pt idx="509">
                  <c:v>6</c:v>
                </c:pt>
                <c:pt idx="510">
                  <c:v>2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2</c:v>
                </c:pt>
                <c:pt idx="515">
                  <c:v>5</c:v>
                </c:pt>
                <c:pt idx="516">
                  <c:v>1</c:v>
                </c:pt>
                <c:pt idx="5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A-4B9D-A287-75516AFA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849792"/>
        <c:axId val="-451847616"/>
      </c:lineChart>
      <c:catAx>
        <c:axId val="-45184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451847616"/>
        <c:crosses val="autoZero"/>
        <c:auto val="1"/>
        <c:lblAlgn val="ctr"/>
        <c:lblOffset val="100"/>
        <c:noMultiLvlLbl val="0"/>
      </c:catAx>
      <c:valAx>
        <c:axId val="-45184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45184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Glikoz Kons.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'düzeltilmiş veri seti'!$E$1:$E$224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168</c:v>
                </c:pt>
                <c:pt idx="7">
                  <c:v>139</c:v>
                </c:pt>
                <c:pt idx="8">
                  <c:v>189</c:v>
                </c:pt>
                <c:pt idx="9">
                  <c:v>166</c:v>
                </c:pt>
                <c:pt idx="10">
                  <c:v>100</c:v>
                </c:pt>
                <c:pt idx="11">
                  <c:v>118</c:v>
                </c:pt>
                <c:pt idx="12">
                  <c:v>107</c:v>
                </c:pt>
                <c:pt idx="13">
                  <c:v>103</c:v>
                </c:pt>
                <c:pt idx="14">
                  <c:v>115</c:v>
                </c:pt>
                <c:pt idx="15">
                  <c:v>126</c:v>
                </c:pt>
                <c:pt idx="16">
                  <c:v>99</c:v>
                </c:pt>
                <c:pt idx="17">
                  <c:v>196</c:v>
                </c:pt>
                <c:pt idx="18">
                  <c:v>119</c:v>
                </c:pt>
                <c:pt idx="19">
                  <c:v>88</c:v>
                </c:pt>
                <c:pt idx="20">
                  <c:v>92</c:v>
                </c:pt>
                <c:pt idx="21">
                  <c:v>121</c:v>
                </c:pt>
                <c:pt idx="22">
                  <c:v>103</c:v>
                </c:pt>
                <c:pt idx="23">
                  <c:v>138</c:v>
                </c:pt>
                <c:pt idx="24">
                  <c:v>102</c:v>
                </c:pt>
                <c:pt idx="25">
                  <c:v>90</c:v>
                </c:pt>
                <c:pt idx="26">
                  <c:v>111</c:v>
                </c:pt>
                <c:pt idx="27">
                  <c:v>180</c:v>
                </c:pt>
                <c:pt idx="28">
                  <c:v>133</c:v>
                </c:pt>
                <c:pt idx="29">
                  <c:v>106</c:v>
                </c:pt>
                <c:pt idx="30">
                  <c:v>171</c:v>
                </c:pt>
                <c:pt idx="31">
                  <c:v>159</c:v>
                </c:pt>
                <c:pt idx="32">
                  <c:v>180</c:v>
                </c:pt>
                <c:pt idx="33">
                  <c:v>73</c:v>
                </c:pt>
                <c:pt idx="34">
                  <c:v>187</c:v>
                </c:pt>
                <c:pt idx="35">
                  <c:v>100</c:v>
                </c:pt>
                <c:pt idx="36">
                  <c:v>146</c:v>
                </c:pt>
                <c:pt idx="37">
                  <c:v>105</c:v>
                </c:pt>
                <c:pt idx="38">
                  <c:v>84</c:v>
                </c:pt>
                <c:pt idx="39">
                  <c:v>121</c:v>
                </c:pt>
                <c:pt idx="40">
                  <c:v>44</c:v>
                </c:pt>
                <c:pt idx="41">
                  <c:v>141</c:v>
                </c:pt>
                <c:pt idx="42">
                  <c:v>114</c:v>
                </c:pt>
                <c:pt idx="43">
                  <c:v>99</c:v>
                </c:pt>
                <c:pt idx="44">
                  <c:v>109</c:v>
                </c:pt>
                <c:pt idx="45">
                  <c:v>109</c:v>
                </c:pt>
                <c:pt idx="46">
                  <c:v>95</c:v>
                </c:pt>
                <c:pt idx="47">
                  <c:v>146</c:v>
                </c:pt>
                <c:pt idx="48">
                  <c:v>100</c:v>
                </c:pt>
                <c:pt idx="49">
                  <c:v>139</c:v>
                </c:pt>
                <c:pt idx="50">
                  <c:v>121</c:v>
                </c:pt>
                <c:pt idx="51">
                  <c:v>129</c:v>
                </c:pt>
                <c:pt idx="52">
                  <c:v>79</c:v>
                </c:pt>
                <c:pt idx="53">
                  <c:v>121</c:v>
                </c:pt>
                <c:pt idx="54">
                  <c:v>62</c:v>
                </c:pt>
                <c:pt idx="55">
                  <c:v>107</c:v>
                </c:pt>
                <c:pt idx="56">
                  <c:v>80</c:v>
                </c:pt>
                <c:pt idx="57">
                  <c:v>123</c:v>
                </c:pt>
                <c:pt idx="58">
                  <c:v>81</c:v>
                </c:pt>
                <c:pt idx="59">
                  <c:v>134</c:v>
                </c:pt>
                <c:pt idx="60">
                  <c:v>142</c:v>
                </c:pt>
                <c:pt idx="61">
                  <c:v>144</c:v>
                </c:pt>
                <c:pt idx="62">
                  <c:v>92</c:v>
                </c:pt>
                <c:pt idx="63">
                  <c:v>71</c:v>
                </c:pt>
                <c:pt idx="64">
                  <c:v>93</c:v>
                </c:pt>
                <c:pt idx="65">
                  <c:v>122</c:v>
                </c:pt>
                <c:pt idx="66">
                  <c:v>163</c:v>
                </c:pt>
                <c:pt idx="67">
                  <c:v>151</c:v>
                </c:pt>
                <c:pt idx="68">
                  <c:v>125</c:v>
                </c:pt>
                <c:pt idx="69">
                  <c:v>81</c:v>
                </c:pt>
                <c:pt idx="70">
                  <c:v>85</c:v>
                </c:pt>
                <c:pt idx="71">
                  <c:v>126</c:v>
                </c:pt>
                <c:pt idx="72">
                  <c:v>96</c:v>
                </c:pt>
                <c:pt idx="73">
                  <c:v>144</c:v>
                </c:pt>
                <c:pt idx="74">
                  <c:v>83</c:v>
                </c:pt>
                <c:pt idx="75">
                  <c:v>95</c:v>
                </c:pt>
                <c:pt idx="76">
                  <c:v>97</c:v>
                </c:pt>
                <c:pt idx="77">
                  <c:v>99</c:v>
                </c:pt>
                <c:pt idx="78">
                  <c:v>162</c:v>
                </c:pt>
                <c:pt idx="79">
                  <c:v>111</c:v>
                </c:pt>
                <c:pt idx="80">
                  <c:v>107</c:v>
                </c:pt>
                <c:pt idx="81">
                  <c:v>132</c:v>
                </c:pt>
                <c:pt idx="82">
                  <c:v>113</c:v>
                </c:pt>
                <c:pt idx="83">
                  <c:v>88</c:v>
                </c:pt>
                <c:pt idx="84">
                  <c:v>120</c:v>
                </c:pt>
                <c:pt idx="85">
                  <c:v>118</c:v>
                </c:pt>
                <c:pt idx="86">
                  <c:v>117</c:v>
                </c:pt>
                <c:pt idx="87">
                  <c:v>105</c:v>
                </c:pt>
                <c:pt idx="88">
                  <c:v>173</c:v>
                </c:pt>
                <c:pt idx="89">
                  <c:v>122</c:v>
                </c:pt>
                <c:pt idx="90">
                  <c:v>170</c:v>
                </c:pt>
                <c:pt idx="91">
                  <c:v>84</c:v>
                </c:pt>
                <c:pt idx="92">
                  <c:v>96</c:v>
                </c:pt>
                <c:pt idx="93">
                  <c:v>125</c:v>
                </c:pt>
                <c:pt idx="94">
                  <c:v>100</c:v>
                </c:pt>
                <c:pt idx="95">
                  <c:v>93</c:v>
                </c:pt>
                <c:pt idx="96">
                  <c:v>129</c:v>
                </c:pt>
                <c:pt idx="97">
                  <c:v>105</c:v>
                </c:pt>
                <c:pt idx="98">
                  <c:v>128</c:v>
                </c:pt>
                <c:pt idx="99">
                  <c:v>109</c:v>
                </c:pt>
                <c:pt idx="100">
                  <c:v>88</c:v>
                </c:pt>
                <c:pt idx="101">
                  <c:v>163</c:v>
                </c:pt>
                <c:pt idx="102">
                  <c:v>151</c:v>
                </c:pt>
                <c:pt idx="103">
                  <c:v>102</c:v>
                </c:pt>
                <c:pt idx="104">
                  <c:v>114</c:v>
                </c:pt>
                <c:pt idx="105">
                  <c:v>100</c:v>
                </c:pt>
                <c:pt idx="106">
                  <c:v>131</c:v>
                </c:pt>
                <c:pt idx="107">
                  <c:v>104</c:v>
                </c:pt>
                <c:pt idx="108">
                  <c:v>148</c:v>
                </c:pt>
                <c:pt idx="109">
                  <c:v>120</c:v>
                </c:pt>
                <c:pt idx="110">
                  <c:v>110</c:v>
                </c:pt>
                <c:pt idx="111">
                  <c:v>111</c:v>
                </c:pt>
                <c:pt idx="112">
                  <c:v>102</c:v>
                </c:pt>
                <c:pt idx="113">
                  <c:v>134</c:v>
                </c:pt>
                <c:pt idx="114">
                  <c:v>87</c:v>
                </c:pt>
                <c:pt idx="115">
                  <c:v>79</c:v>
                </c:pt>
                <c:pt idx="116">
                  <c:v>75</c:v>
                </c:pt>
                <c:pt idx="117">
                  <c:v>179</c:v>
                </c:pt>
                <c:pt idx="118">
                  <c:v>85</c:v>
                </c:pt>
                <c:pt idx="119">
                  <c:v>129</c:v>
                </c:pt>
                <c:pt idx="120">
                  <c:v>143</c:v>
                </c:pt>
                <c:pt idx="121">
                  <c:v>194</c:v>
                </c:pt>
                <c:pt idx="122">
                  <c:v>181</c:v>
                </c:pt>
                <c:pt idx="123">
                  <c:v>128</c:v>
                </c:pt>
                <c:pt idx="124">
                  <c:v>109</c:v>
                </c:pt>
                <c:pt idx="125">
                  <c:v>139</c:v>
                </c:pt>
                <c:pt idx="126">
                  <c:v>148</c:v>
                </c:pt>
                <c:pt idx="127">
                  <c:v>113</c:v>
                </c:pt>
                <c:pt idx="128">
                  <c:v>138</c:v>
                </c:pt>
                <c:pt idx="129">
                  <c:v>108</c:v>
                </c:pt>
                <c:pt idx="130">
                  <c:v>99</c:v>
                </c:pt>
                <c:pt idx="131">
                  <c:v>103</c:v>
                </c:pt>
                <c:pt idx="132">
                  <c:v>111</c:v>
                </c:pt>
                <c:pt idx="133">
                  <c:v>196</c:v>
                </c:pt>
                <c:pt idx="134">
                  <c:v>162</c:v>
                </c:pt>
                <c:pt idx="135">
                  <c:v>96</c:v>
                </c:pt>
                <c:pt idx="136">
                  <c:v>184</c:v>
                </c:pt>
                <c:pt idx="137">
                  <c:v>81</c:v>
                </c:pt>
                <c:pt idx="138">
                  <c:v>147</c:v>
                </c:pt>
                <c:pt idx="139">
                  <c:v>179</c:v>
                </c:pt>
                <c:pt idx="140">
                  <c:v>140</c:v>
                </c:pt>
                <c:pt idx="141">
                  <c:v>112</c:v>
                </c:pt>
                <c:pt idx="142">
                  <c:v>151</c:v>
                </c:pt>
                <c:pt idx="143">
                  <c:v>109</c:v>
                </c:pt>
                <c:pt idx="144">
                  <c:v>125</c:v>
                </c:pt>
                <c:pt idx="145">
                  <c:v>85</c:v>
                </c:pt>
                <c:pt idx="146">
                  <c:v>112</c:v>
                </c:pt>
                <c:pt idx="147">
                  <c:v>177</c:v>
                </c:pt>
                <c:pt idx="148">
                  <c:v>158</c:v>
                </c:pt>
                <c:pt idx="149">
                  <c:v>119</c:v>
                </c:pt>
                <c:pt idx="150">
                  <c:v>142</c:v>
                </c:pt>
                <c:pt idx="151">
                  <c:v>100</c:v>
                </c:pt>
                <c:pt idx="152">
                  <c:v>87</c:v>
                </c:pt>
                <c:pt idx="153">
                  <c:v>101</c:v>
                </c:pt>
                <c:pt idx="154">
                  <c:v>162</c:v>
                </c:pt>
                <c:pt idx="155">
                  <c:v>197</c:v>
                </c:pt>
                <c:pt idx="156">
                  <c:v>117</c:v>
                </c:pt>
                <c:pt idx="157">
                  <c:v>142</c:v>
                </c:pt>
                <c:pt idx="158">
                  <c:v>134</c:v>
                </c:pt>
                <c:pt idx="159">
                  <c:v>146</c:v>
                </c:pt>
                <c:pt idx="160">
                  <c:v>184</c:v>
                </c:pt>
                <c:pt idx="161">
                  <c:v>122</c:v>
                </c:pt>
                <c:pt idx="162">
                  <c:v>113</c:v>
                </c:pt>
                <c:pt idx="163">
                  <c:v>111</c:v>
                </c:pt>
                <c:pt idx="164">
                  <c:v>114</c:v>
                </c:pt>
                <c:pt idx="165">
                  <c:v>193</c:v>
                </c:pt>
                <c:pt idx="166">
                  <c:v>155</c:v>
                </c:pt>
                <c:pt idx="167">
                  <c:v>191</c:v>
                </c:pt>
                <c:pt idx="168">
                  <c:v>141</c:v>
                </c:pt>
                <c:pt idx="169">
                  <c:v>95</c:v>
                </c:pt>
                <c:pt idx="170">
                  <c:v>142</c:v>
                </c:pt>
                <c:pt idx="171">
                  <c:v>123</c:v>
                </c:pt>
                <c:pt idx="172">
                  <c:v>96</c:v>
                </c:pt>
                <c:pt idx="173">
                  <c:v>138</c:v>
                </c:pt>
                <c:pt idx="174">
                  <c:v>121</c:v>
                </c:pt>
                <c:pt idx="175">
                  <c:v>102</c:v>
                </c:pt>
                <c:pt idx="176">
                  <c:v>146</c:v>
                </c:pt>
                <c:pt idx="177">
                  <c:v>101</c:v>
                </c:pt>
                <c:pt idx="178">
                  <c:v>108</c:v>
                </c:pt>
                <c:pt idx="179">
                  <c:v>122</c:v>
                </c:pt>
                <c:pt idx="180">
                  <c:v>71</c:v>
                </c:pt>
                <c:pt idx="181">
                  <c:v>106</c:v>
                </c:pt>
                <c:pt idx="182">
                  <c:v>100</c:v>
                </c:pt>
                <c:pt idx="183">
                  <c:v>155</c:v>
                </c:pt>
                <c:pt idx="184">
                  <c:v>119</c:v>
                </c:pt>
                <c:pt idx="185">
                  <c:v>96</c:v>
                </c:pt>
                <c:pt idx="186">
                  <c:v>108</c:v>
                </c:pt>
                <c:pt idx="187">
                  <c:v>78</c:v>
                </c:pt>
                <c:pt idx="188">
                  <c:v>107</c:v>
                </c:pt>
                <c:pt idx="189">
                  <c:v>128</c:v>
                </c:pt>
                <c:pt idx="190">
                  <c:v>128</c:v>
                </c:pt>
                <c:pt idx="191">
                  <c:v>161</c:v>
                </c:pt>
                <c:pt idx="192">
                  <c:v>151</c:v>
                </c:pt>
                <c:pt idx="193">
                  <c:v>146</c:v>
                </c:pt>
                <c:pt idx="194">
                  <c:v>126</c:v>
                </c:pt>
                <c:pt idx="195">
                  <c:v>100</c:v>
                </c:pt>
                <c:pt idx="196">
                  <c:v>112</c:v>
                </c:pt>
                <c:pt idx="197">
                  <c:v>167</c:v>
                </c:pt>
                <c:pt idx="198">
                  <c:v>144</c:v>
                </c:pt>
                <c:pt idx="199">
                  <c:v>77</c:v>
                </c:pt>
                <c:pt idx="200">
                  <c:v>155</c:v>
                </c:pt>
                <c:pt idx="201">
                  <c:v>129</c:v>
                </c:pt>
                <c:pt idx="202">
                  <c:v>112</c:v>
                </c:pt>
                <c:pt idx="203">
                  <c:v>124</c:v>
                </c:pt>
                <c:pt idx="204">
                  <c:v>152</c:v>
                </c:pt>
                <c:pt idx="205">
                  <c:v>112</c:v>
                </c:pt>
                <c:pt idx="206">
                  <c:v>157</c:v>
                </c:pt>
                <c:pt idx="207">
                  <c:v>122</c:v>
                </c:pt>
                <c:pt idx="208">
                  <c:v>179</c:v>
                </c:pt>
                <c:pt idx="209">
                  <c:v>102</c:v>
                </c:pt>
                <c:pt idx="210">
                  <c:v>105</c:v>
                </c:pt>
                <c:pt idx="211">
                  <c:v>118</c:v>
                </c:pt>
                <c:pt idx="212">
                  <c:v>87</c:v>
                </c:pt>
                <c:pt idx="213">
                  <c:v>180</c:v>
                </c:pt>
                <c:pt idx="214">
                  <c:v>106</c:v>
                </c:pt>
                <c:pt idx="215">
                  <c:v>95</c:v>
                </c:pt>
                <c:pt idx="216">
                  <c:v>165</c:v>
                </c:pt>
                <c:pt idx="217">
                  <c:v>117</c:v>
                </c:pt>
                <c:pt idx="218">
                  <c:v>115</c:v>
                </c:pt>
                <c:pt idx="219">
                  <c:v>152</c:v>
                </c:pt>
                <c:pt idx="220">
                  <c:v>178</c:v>
                </c:pt>
                <c:pt idx="221">
                  <c:v>130</c:v>
                </c:pt>
                <c:pt idx="222">
                  <c:v>95</c:v>
                </c:pt>
                <c:pt idx="223">
                  <c:v>121</c:v>
                </c:pt>
              </c:strCache>
            </c:strRef>
          </c:tx>
          <c:marker>
            <c:symbol val="none"/>
          </c:marker>
          <c:val>
            <c:numRef>
              <c:f>'düzeltilmiş veri seti'!$E$225:$E$519</c:f>
              <c:numCache>
                <c:formatCode>0</c:formatCode>
                <c:ptCount val="295"/>
                <c:pt idx="0">
                  <c:v>122</c:v>
                </c:pt>
                <c:pt idx="1">
                  <c:v>92</c:v>
                </c:pt>
                <c:pt idx="2">
                  <c:v>137</c:v>
                </c:pt>
                <c:pt idx="3">
                  <c:v>61</c:v>
                </c:pt>
                <c:pt idx="4">
                  <c:v>90</c:v>
                </c:pt>
                <c:pt idx="5">
                  <c:v>90</c:v>
                </c:pt>
                <c:pt idx="6">
                  <c:v>165</c:v>
                </c:pt>
                <c:pt idx="7">
                  <c:v>125</c:v>
                </c:pt>
                <c:pt idx="8">
                  <c:v>129</c:v>
                </c:pt>
                <c:pt idx="9">
                  <c:v>88</c:v>
                </c:pt>
                <c:pt idx="10">
                  <c:v>196</c:v>
                </c:pt>
                <c:pt idx="11">
                  <c:v>118</c:v>
                </c:pt>
                <c:pt idx="12">
                  <c:v>84</c:v>
                </c:pt>
                <c:pt idx="13">
                  <c:v>105</c:v>
                </c:pt>
                <c:pt idx="14">
                  <c:v>122</c:v>
                </c:pt>
                <c:pt idx="15">
                  <c:v>140</c:v>
                </c:pt>
                <c:pt idx="16">
                  <c:v>98</c:v>
                </c:pt>
                <c:pt idx="17">
                  <c:v>87</c:v>
                </c:pt>
                <c:pt idx="18">
                  <c:v>156</c:v>
                </c:pt>
                <c:pt idx="19">
                  <c:v>93</c:v>
                </c:pt>
                <c:pt idx="20">
                  <c:v>107</c:v>
                </c:pt>
                <c:pt idx="21">
                  <c:v>105</c:v>
                </c:pt>
                <c:pt idx="22">
                  <c:v>109</c:v>
                </c:pt>
                <c:pt idx="23">
                  <c:v>90</c:v>
                </c:pt>
                <c:pt idx="24">
                  <c:v>125</c:v>
                </c:pt>
                <c:pt idx="25">
                  <c:v>119</c:v>
                </c:pt>
                <c:pt idx="26">
                  <c:v>116</c:v>
                </c:pt>
                <c:pt idx="27">
                  <c:v>105</c:v>
                </c:pt>
                <c:pt idx="28">
                  <c:v>144</c:v>
                </c:pt>
                <c:pt idx="29">
                  <c:v>100</c:v>
                </c:pt>
                <c:pt idx="30">
                  <c:v>100</c:v>
                </c:pt>
                <c:pt idx="31">
                  <c:v>166</c:v>
                </c:pt>
                <c:pt idx="32">
                  <c:v>131</c:v>
                </c:pt>
                <c:pt idx="33">
                  <c:v>116</c:v>
                </c:pt>
                <c:pt idx="34">
                  <c:v>158</c:v>
                </c:pt>
                <c:pt idx="35">
                  <c:v>127</c:v>
                </c:pt>
                <c:pt idx="36">
                  <c:v>96</c:v>
                </c:pt>
                <c:pt idx="37">
                  <c:v>131</c:v>
                </c:pt>
                <c:pt idx="38">
                  <c:v>82</c:v>
                </c:pt>
                <c:pt idx="39">
                  <c:v>193</c:v>
                </c:pt>
                <c:pt idx="40">
                  <c:v>95</c:v>
                </c:pt>
                <c:pt idx="41">
                  <c:v>144</c:v>
                </c:pt>
                <c:pt idx="42">
                  <c:v>83</c:v>
                </c:pt>
                <c:pt idx="43">
                  <c:v>129</c:v>
                </c:pt>
                <c:pt idx="44">
                  <c:v>119</c:v>
                </c:pt>
                <c:pt idx="45">
                  <c:v>94</c:v>
                </c:pt>
                <c:pt idx="46">
                  <c:v>102</c:v>
                </c:pt>
                <c:pt idx="47">
                  <c:v>115</c:v>
                </c:pt>
                <c:pt idx="48">
                  <c:v>151</c:v>
                </c:pt>
                <c:pt idx="49">
                  <c:v>184</c:v>
                </c:pt>
                <c:pt idx="50">
                  <c:v>94</c:v>
                </c:pt>
                <c:pt idx="51">
                  <c:v>181</c:v>
                </c:pt>
                <c:pt idx="52">
                  <c:v>135</c:v>
                </c:pt>
                <c:pt idx="53">
                  <c:v>95</c:v>
                </c:pt>
                <c:pt idx="54">
                  <c:v>99</c:v>
                </c:pt>
                <c:pt idx="55">
                  <c:v>89</c:v>
                </c:pt>
                <c:pt idx="56">
                  <c:v>80</c:v>
                </c:pt>
                <c:pt idx="57">
                  <c:v>139</c:v>
                </c:pt>
                <c:pt idx="58">
                  <c:v>90</c:v>
                </c:pt>
                <c:pt idx="59">
                  <c:v>141</c:v>
                </c:pt>
                <c:pt idx="60">
                  <c:v>140</c:v>
                </c:pt>
                <c:pt idx="61">
                  <c:v>147</c:v>
                </c:pt>
                <c:pt idx="62">
                  <c:v>97</c:v>
                </c:pt>
                <c:pt idx="63">
                  <c:v>107</c:v>
                </c:pt>
                <c:pt idx="64">
                  <c:v>135</c:v>
                </c:pt>
                <c:pt idx="65">
                  <c:v>86</c:v>
                </c:pt>
                <c:pt idx="66">
                  <c:v>148</c:v>
                </c:pt>
                <c:pt idx="67">
                  <c:v>134</c:v>
                </c:pt>
                <c:pt idx="68">
                  <c:v>120</c:v>
                </c:pt>
                <c:pt idx="69">
                  <c:v>71</c:v>
                </c:pt>
                <c:pt idx="70">
                  <c:v>74</c:v>
                </c:pt>
                <c:pt idx="71">
                  <c:v>88</c:v>
                </c:pt>
                <c:pt idx="72">
                  <c:v>115</c:v>
                </c:pt>
                <c:pt idx="73">
                  <c:v>124</c:v>
                </c:pt>
                <c:pt idx="74">
                  <c:v>74</c:v>
                </c:pt>
                <c:pt idx="75">
                  <c:v>97</c:v>
                </c:pt>
                <c:pt idx="76">
                  <c:v>120</c:v>
                </c:pt>
                <c:pt idx="77">
                  <c:v>154</c:v>
                </c:pt>
                <c:pt idx="78">
                  <c:v>144</c:v>
                </c:pt>
                <c:pt idx="79">
                  <c:v>137</c:v>
                </c:pt>
                <c:pt idx="80">
                  <c:v>119</c:v>
                </c:pt>
                <c:pt idx="81">
                  <c:v>136</c:v>
                </c:pt>
                <c:pt idx="82">
                  <c:v>114</c:v>
                </c:pt>
                <c:pt idx="83">
                  <c:v>137</c:v>
                </c:pt>
                <c:pt idx="84">
                  <c:v>105</c:v>
                </c:pt>
                <c:pt idx="85">
                  <c:v>114</c:v>
                </c:pt>
                <c:pt idx="86">
                  <c:v>126</c:v>
                </c:pt>
                <c:pt idx="87">
                  <c:v>132</c:v>
                </c:pt>
                <c:pt idx="88">
                  <c:v>158</c:v>
                </c:pt>
                <c:pt idx="89">
                  <c:v>123</c:v>
                </c:pt>
                <c:pt idx="90">
                  <c:v>85</c:v>
                </c:pt>
                <c:pt idx="91">
                  <c:v>84</c:v>
                </c:pt>
                <c:pt idx="92">
                  <c:v>145</c:v>
                </c:pt>
                <c:pt idx="93">
                  <c:v>135</c:v>
                </c:pt>
                <c:pt idx="94">
                  <c:v>139</c:v>
                </c:pt>
                <c:pt idx="95">
                  <c:v>173</c:v>
                </c:pt>
                <c:pt idx="96">
                  <c:v>99</c:v>
                </c:pt>
                <c:pt idx="97">
                  <c:v>194</c:v>
                </c:pt>
                <c:pt idx="98">
                  <c:v>83</c:v>
                </c:pt>
                <c:pt idx="99">
                  <c:v>89</c:v>
                </c:pt>
                <c:pt idx="100">
                  <c:v>99</c:v>
                </c:pt>
                <c:pt idx="101">
                  <c:v>125</c:v>
                </c:pt>
                <c:pt idx="102">
                  <c:v>80</c:v>
                </c:pt>
                <c:pt idx="103">
                  <c:v>75</c:v>
                </c:pt>
                <c:pt idx="104">
                  <c:v>180</c:v>
                </c:pt>
                <c:pt idx="105">
                  <c:v>130</c:v>
                </c:pt>
                <c:pt idx="106">
                  <c:v>84</c:v>
                </c:pt>
                <c:pt idx="107">
                  <c:v>120</c:v>
                </c:pt>
                <c:pt idx="108">
                  <c:v>84</c:v>
                </c:pt>
                <c:pt idx="109">
                  <c:v>139</c:v>
                </c:pt>
                <c:pt idx="110">
                  <c:v>91</c:v>
                </c:pt>
                <c:pt idx="111">
                  <c:v>91</c:v>
                </c:pt>
                <c:pt idx="112">
                  <c:v>99</c:v>
                </c:pt>
                <c:pt idx="113">
                  <c:v>163</c:v>
                </c:pt>
                <c:pt idx="114">
                  <c:v>145</c:v>
                </c:pt>
                <c:pt idx="115">
                  <c:v>125</c:v>
                </c:pt>
                <c:pt idx="116">
                  <c:v>76</c:v>
                </c:pt>
                <c:pt idx="117">
                  <c:v>129</c:v>
                </c:pt>
                <c:pt idx="118">
                  <c:v>68</c:v>
                </c:pt>
                <c:pt idx="119">
                  <c:v>124</c:v>
                </c:pt>
                <c:pt idx="120">
                  <c:v>114</c:v>
                </c:pt>
                <c:pt idx="121">
                  <c:v>130</c:v>
                </c:pt>
                <c:pt idx="122">
                  <c:v>125</c:v>
                </c:pt>
                <c:pt idx="123">
                  <c:v>87</c:v>
                </c:pt>
                <c:pt idx="124">
                  <c:v>97</c:v>
                </c:pt>
                <c:pt idx="125">
                  <c:v>116</c:v>
                </c:pt>
                <c:pt idx="126">
                  <c:v>117</c:v>
                </c:pt>
                <c:pt idx="127">
                  <c:v>111</c:v>
                </c:pt>
                <c:pt idx="128">
                  <c:v>122</c:v>
                </c:pt>
                <c:pt idx="129">
                  <c:v>107</c:v>
                </c:pt>
                <c:pt idx="130">
                  <c:v>86</c:v>
                </c:pt>
                <c:pt idx="131">
                  <c:v>91</c:v>
                </c:pt>
                <c:pt idx="132">
                  <c:v>77</c:v>
                </c:pt>
                <c:pt idx="133">
                  <c:v>186</c:v>
                </c:pt>
                <c:pt idx="134">
                  <c:v>97</c:v>
                </c:pt>
                <c:pt idx="135">
                  <c:v>110</c:v>
                </c:pt>
                <c:pt idx="136">
                  <c:v>103</c:v>
                </c:pt>
                <c:pt idx="137">
                  <c:v>85</c:v>
                </c:pt>
                <c:pt idx="138">
                  <c:v>125</c:v>
                </c:pt>
                <c:pt idx="139">
                  <c:v>198</c:v>
                </c:pt>
                <c:pt idx="140">
                  <c:v>87</c:v>
                </c:pt>
                <c:pt idx="141">
                  <c:v>99</c:v>
                </c:pt>
                <c:pt idx="142">
                  <c:v>91</c:v>
                </c:pt>
                <c:pt idx="143">
                  <c:v>95</c:v>
                </c:pt>
                <c:pt idx="144">
                  <c:v>99</c:v>
                </c:pt>
                <c:pt idx="145">
                  <c:v>92</c:v>
                </c:pt>
                <c:pt idx="146">
                  <c:v>154</c:v>
                </c:pt>
                <c:pt idx="147">
                  <c:v>121</c:v>
                </c:pt>
                <c:pt idx="148">
                  <c:v>78</c:v>
                </c:pt>
                <c:pt idx="149">
                  <c:v>130</c:v>
                </c:pt>
                <c:pt idx="150">
                  <c:v>111</c:v>
                </c:pt>
                <c:pt idx="151">
                  <c:v>98</c:v>
                </c:pt>
                <c:pt idx="152">
                  <c:v>143</c:v>
                </c:pt>
                <c:pt idx="153">
                  <c:v>119</c:v>
                </c:pt>
                <c:pt idx="154">
                  <c:v>108</c:v>
                </c:pt>
                <c:pt idx="155">
                  <c:v>176</c:v>
                </c:pt>
                <c:pt idx="156">
                  <c:v>73</c:v>
                </c:pt>
                <c:pt idx="157">
                  <c:v>111</c:v>
                </c:pt>
                <c:pt idx="158">
                  <c:v>112</c:v>
                </c:pt>
                <c:pt idx="159">
                  <c:v>132</c:v>
                </c:pt>
                <c:pt idx="160">
                  <c:v>82</c:v>
                </c:pt>
                <c:pt idx="161">
                  <c:v>123</c:v>
                </c:pt>
                <c:pt idx="162">
                  <c:v>188</c:v>
                </c:pt>
                <c:pt idx="163">
                  <c:v>67</c:v>
                </c:pt>
                <c:pt idx="164">
                  <c:v>89</c:v>
                </c:pt>
                <c:pt idx="165">
                  <c:v>173</c:v>
                </c:pt>
                <c:pt idx="166">
                  <c:v>109</c:v>
                </c:pt>
                <c:pt idx="167">
                  <c:v>108</c:v>
                </c:pt>
                <c:pt idx="168">
                  <c:v>96</c:v>
                </c:pt>
                <c:pt idx="169">
                  <c:v>124</c:v>
                </c:pt>
                <c:pt idx="170">
                  <c:v>150</c:v>
                </c:pt>
                <c:pt idx="171">
                  <c:v>183</c:v>
                </c:pt>
                <c:pt idx="172">
                  <c:v>124</c:v>
                </c:pt>
                <c:pt idx="173">
                  <c:v>181</c:v>
                </c:pt>
                <c:pt idx="174">
                  <c:v>92</c:v>
                </c:pt>
                <c:pt idx="175">
                  <c:v>152</c:v>
                </c:pt>
                <c:pt idx="176">
                  <c:v>111</c:v>
                </c:pt>
                <c:pt idx="177">
                  <c:v>68</c:v>
                </c:pt>
                <c:pt idx="178">
                  <c:v>112</c:v>
                </c:pt>
                <c:pt idx="179">
                  <c:v>94</c:v>
                </c:pt>
                <c:pt idx="180">
                  <c:v>114</c:v>
                </c:pt>
                <c:pt idx="181">
                  <c:v>102</c:v>
                </c:pt>
                <c:pt idx="182">
                  <c:v>111</c:v>
                </c:pt>
                <c:pt idx="183">
                  <c:v>128</c:v>
                </c:pt>
                <c:pt idx="184">
                  <c:v>92</c:v>
                </c:pt>
                <c:pt idx="185">
                  <c:v>104</c:v>
                </c:pt>
                <c:pt idx="186">
                  <c:v>104</c:v>
                </c:pt>
                <c:pt idx="187">
                  <c:v>94</c:v>
                </c:pt>
                <c:pt idx="188">
                  <c:v>97</c:v>
                </c:pt>
                <c:pt idx="189">
                  <c:v>100</c:v>
                </c:pt>
                <c:pt idx="190">
                  <c:v>102</c:v>
                </c:pt>
                <c:pt idx="191">
                  <c:v>128</c:v>
                </c:pt>
                <c:pt idx="192">
                  <c:v>147</c:v>
                </c:pt>
                <c:pt idx="193">
                  <c:v>90</c:v>
                </c:pt>
                <c:pt idx="194">
                  <c:v>103</c:v>
                </c:pt>
                <c:pt idx="195">
                  <c:v>157</c:v>
                </c:pt>
                <c:pt idx="196">
                  <c:v>167</c:v>
                </c:pt>
                <c:pt idx="197">
                  <c:v>179</c:v>
                </c:pt>
                <c:pt idx="198">
                  <c:v>136</c:v>
                </c:pt>
                <c:pt idx="199">
                  <c:v>107</c:v>
                </c:pt>
                <c:pt idx="200">
                  <c:v>91</c:v>
                </c:pt>
                <c:pt idx="201">
                  <c:v>117</c:v>
                </c:pt>
                <c:pt idx="202">
                  <c:v>123</c:v>
                </c:pt>
                <c:pt idx="203">
                  <c:v>120</c:v>
                </c:pt>
                <c:pt idx="204">
                  <c:v>106</c:v>
                </c:pt>
                <c:pt idx="205">
                  <c:v>155</c:v>
                </c:pt>
                <c:pt idx="206">
                  <c:v>101</c:v>
                </c:pt>
                <c:pt idx="207">
                  <c:v>120</c:v>
                </c:pt>
                <c:pt idx="208">
                  <c:v>127</c:v>
                </c:pt>
                <c:pt idx="209">
                  <c:v>80</c:v>
                </c:pt>
                <c:pt idx="210">
                  <c:v>162</c:v>
                </c:pt>
                <c:pt idx="211">
                  <c:v>199</c:v>
                </c:pt>
                <c:pt idx="212">
                  <c:v>167</c:v>
                </c:pt>
                <c:pt idx="213">
                  <c:v>145</c:v>
                </c:pt>
                <c:pt idx="214">
                  <c:v>115</c:v>
                </c:pt>
                <c:pt idx="215">
                  <c:v>112</c:v>
                </c:pt>
                <c:pt idx="216">
                  <c:v>145</c:v>
                </c:pt>
                <c:pt idx="217">
                  <c:v>111</c:v>
                </c:pt>
                <c:pt idx="218">
                  <c:v>98</c:v>
                </c:pt>
                <c:pt idx="219">
                  <c:v>154</c:v>
                </c:pt>
                <c:pt idx="220">
                  <c:v>165</c:v>
                </c:pt>
                <c:pt idx="221">
                  <c:v>99</c:v>
                </c:pt>
                <c:pt idx="222">
                  <c:v>68</c:v>
                </c:pt>
                <c:pt idx="223">
                  <c:v>95</c:v>
                </c:pt>
                <c:pt idx="224">
                  <c:v>125</c:v>
                </c:pt>
                <c:pt idx="225">
                  <c:v>136</c:v>
                </c:pt>
                <c:pt idx="226">
                  <c:v>129</c:v>
                </c:pt>
                <c:pt idx="227">
                  <c:v>130</c:v>
                </c:pt>
                <c:pt idx="228">
                  <c:v>107</c:v>
                </c:pt>
                <c:pt idx="229">
                  <c:v>140</c:v>
                </c:pt>
                <c:pt idx="230">
                  <c:v>144</c:v>
                </c:pt>
                <c:pt idx="231">
                  <c:v>107</c:v>
                </c:pt>
                <c:pt idx="232">
                  <c:v>158</c:v>
                </c:pt>
                <c:pt idx="233">
                  <c:v>121</c:v>
                </c:pt>
                <c:pt idx="234">
                  <c:v>129</c:v>
                </c:pt>
                <c:pt idx="235">
                  <c:v>90</c:v>
                </c:pt>
                <c:pt idx="236">
                  <c:v>142</c:v>
                </c:pt>
                <c:pt idx="237">
                  <c:v>169</c:v>
                </c:pt>
                <c:pt idx="238">
                  <c:v>99</c:v>
                </c:pt>
                <c:pt idx="239">
                  <c:v>127</c:v>
                </c:pt>
                <c:pt idx="240">
                  <c:v>118</c:v>
                </c:pt>
                <c:pt idx="241">
                  <c:v>122</c:v>
                </c:pt>
                <c:pt idx="242">
                  <c:v>125</c:v>
                </c:pt>
                <c:pt idx="243">
                  <c:v>168</c:v>
                </c:pt>
                <c:pt idx="244">
                  <c:v>129</c:v>
                </c:pt>
                <c:pt idx="245">
                  <c:v>110</c:v>
                </c:pt>
                <c:pt idx="246">
                  <c:v>80</c:v>
                </c:pt>
                <c:pt idx="247">
                  <c:v>115</c:v>
                </c:pt>
                <c:pt idx="248">
                  <c:v>127</c:v>
                </c:pt>
                <c:pt idx="249">
                  <c:v>164</c:v>
                </c:pt>
                <c:pt idx="250">
                  <c:v>93</c:v>
                </c:pt>
                <c:pt idx="251">
                  <c:v>158</c:v>
                </c:pt>
                <c:pt idx="252">
                  <c:v>97</c:v>
                </c:pt>
                <c:pt idx="253">
                  <c:v>83</c:v>
                </c:pt>
                <c:pt idx="254">
                  <c:v>114</c:v>
                </c:pt>
                <c:pt idx="255">
                  <c:v>149</c:v>
                </c:pt>
                <c:pt idx="256">
                  <c:v>117</c:v>
                </c:pt>
                <c:pt idx="257">
                  <c:v>111</c:v>
                </c:pt>
                <c:pt idx="258">
                  <c:v>112</c:v>
                </c:pt>
                <c:pt idx="259">
                  <c:v>116</c:v>
                </c:pt>
                <c:pt idx="260">
                  <c:v>141</c:v>
                </c:pt>
                <c:pt idx="261">
                  <c:v>175</c:v>
                </c:pt>
                <c:pt idx="262">
                  <c:v>92</c:v>
                </c:pt>
                <c:pt idx="263">
                  <c:v>130</c:v>
                </c:pt>
                <c:pt idx="264">
                  <c:v>120</c:v>
                </c:pt>
                <c:pt idx="265">
                  <c:v>174</c:v>
                </c:pt>
                <c:pt idx="266">
                  <c:v>106</c:v>
                </c:pt>
                <c:pt idx="267">
                  <c:v>105</c:v>
                </c:pt>
                <c:pt idx="268">
                  <c:v>95</c:v>
                </c:pt>
                <c:pt idx="269">
                  <c:v>126</c:v>
                </c:pt>
                <c:pt idx="270">
                  <c:v>65</c:v>
                </c:pt>
                <c:pt idx="271">
                  <c:v>99</c:v>
                </c:pt>
                <c:pt idx="272">
                  <c:v>102</c:v>
                </c:pt>
                <c:pt idx="273">
                  <c:v>147</c:v>
                </c:pt>
                <c:pt idx="274">
                  <c:v>81</c:v>
                </c:pt>
                <c:pt idx="275">
                  <c:v>187</c:v>
                </c:pt>
                <c:pt idx="276">
                  <c:v>162</c:v>
                </c:pt>
                <c:pt idx="277">
                  <c:v>136</c:v>
                </c:pt>
                <c:pt idx="278">
                  <c:v>121</c:v>
                </c:pt>
                <c:pt idx="279">
                  <c:v>108</c:v>
                </c:pt>
                <c:pt idx="280">
                  <c:v>181</c:v>
                </c:pt>
                <c:pt idx="281">
                  <c:v>154</c:v>
                </c:pt>
                <c:pt idx="282">
                  <c:v>128</c:v>
                </c:pt>
                <c:pt idx="283">
                  <c:v>137</c:v>
                </c:pt>
                <c:pt idx="284">
                  <c:v>123</c:v>
                </c:pt>
                <c:pt idx="285">
                  <c:v>106</c:v>
                </c:pt>
                <c:pt idx="286">
                  <c:v>190</c:v>
                </c:pt>
                <c:pt idx="287">
                  <c:v>88</c:v>
                </c:pt>
                <c:pt idx="288">
                  <c:v>170</c:v>
                </c:pt>
                <c:pt idx="289">
                  <c:v>89</c:v>
                </c:pt>
                <c:pt idx="290">
                  <c:v>101</c:v>
                </c:pt>
                <c:pt idx="291">
                  <c:v>122</c:v>
                </c:pt>
                <c:pt idx="292">
                  <c:v>121</c:v>
                </c:pt>
                <c:pt idx="293">
                  <c:v>126</c:v>
                </c:pt>
                <c:pt idx="29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6FB-A967-B3BE7AF5CEEA}"/>
            </c:ext>
          </c:extLst>
        </c:ser>
        <c:ser>
          <c:idx val="1"/>
          <c:order val="1"/>
          <c:tx>
            <c:strRef>
              <c:f>'düzeltilmiş veri seti'!$F$1:$F$224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B</c:v>
                </c:pt>
                <c:pt idx="16">
                  <c:v>A</c:v>
                </c:pt>
                <c:pt idx="17">
                  <c:v>B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B</c:v>
                </c:pt>
                <c:pt idx="22">
                  <c:v>A</c:v>
                </c:pt>
                <c:pt idx="23">
                  <c:v>B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B</c:v>
                </c:pt>
                <c:pt idx="28">
                  <c:v>B</c:v>
                </c:pt>
                <c:pt idx="29">
                  <c:v>A</c:v>
                </c:pt>
                <c:pt idx="30">
                  <c:v>B</c:v>
                </c:pt>
                <c:pt idx="31">
                  <c:v>B</c:v>
                </c:pt>
                <c:pt idx="32">
                  <c:v>B</c:v>
                </c:pt>
                <c:pt idx="33">
                  <c:v>A</c:v>
                </c:pt>
                <c:pt idx="34">
                  <c:v>B</c:v>
                </c:pt>
                <c:pt idx="35">
                  <c:v>A</c:v>
                </c:pt>
                <c:pt idx="36">
                  <c:v>B</c:v>
                </c:pt>
                <c:pt idx="37">
                  <c:v>A</c:v>
                </c:pt>
                <c:pt idx="38">
                  <c:v>A</c:v>
                </c:pt>
                <c:pt idx="39">
                  <c:v>B</c:v>
                </c:pt>
                <c:pt idx="40">
                  <c:v>A</c:v>
                </c:pt>
                <c:pt idx="41">
                  <c:v>B</c:v>
                </c:pt>
                <c:pt idx="42">
                  <c:v>A</c:v>
                </c:pt>
                <c:pt idx="43">
                  <c:v>A</c:v>
                </c:pt>
                <c:pt idx="44">
                  <c:v>A</c:v>
                </c:pt>
                <c:pt idx="45">
                  <c:v>A</c:v>
                </c:pt>
                <c:pt idx="46">
                  <c:v>A</c:v>
                </c:pt>
                <c:pt idx="47">
                  <c:v>B</c:v>
                </c:pt>
                <c:pt idx="48">
                  <c:v>A</c:v>
                </c:pt>
                <c:pt idx="49">
                  <c:v>B</c:v>
                </c:pt>
                <c:pt idx="50">
                  <c:v>B</c:v>
                </c:pt>
                <c:pt idx="51">
                  <c:v>B</c:v>
                </c:pt>
                <c:pt idx="52">
                  <c:v>A</c:v>
                </c:pt>
                <c:pt idx="53">
                  <c:v>B</c:v>
                </c:pt>
                <c:pt idx="54">
                  <c:v>A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A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A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  <c:pt idx="68">
                  <c:v>B</c:v>
                </c:pt>
                <c:pt idx="69">
                  <c:v>A</c:v>
                </c:pt>
                <c:pt idx="70">
                  <c:v>A</c:v>
                </c:pt>
                <c:pt idx="71">
                  <c:v>B</c:v>
                </c:pt>
                <c:pt idx="72">
                  <c:v>A</c:v>
                </c:pt>
                <c:pt idx="73">
                  <c:v>B</c:v>
                </c:pt>
                <c:pt idx="74">
                  <c:v>A</c:v>
                </c:pt>
                <c:pt idx="75">
                  <c:v>A</c:v>
                </c:pt>
                <c:pt idx="76">
                  <c:v>A</c:v>
                </c:pt>
                <c:pt idx="77">
                  <c:v>A</c:v>
                </c:pt>
                <c:pt idx="78">
                  <c:v>B</c:v>
                </c:pt>
                <c:pt idx="79">
                  <c:v>A</c:v>
                </c:pt>
                <c:pt idx="80">
                  <c:v>A</c:v>
                </c:pt>
                <c:pt idx="81">
                  <c:v>B</c:v>
                </c:pt>
                <c:pt idx="82">
                  <c:v>A</c:v>
                </c:pt>
                <c:pt idx="83">
                  <c:v>A</c:v>
                </c:pt>
                <c:pt idx="84">
                  <c:v>A</c:v>
                </c:pt>
                <c:pt idx="85">
                  <c:v>A</c:v>
                </c:pt>
                <c:pt idx="86">
                  <c:v>A</c:v>
                </c:pt>
                <c:pt idx="87">
                  <c:v>A</c:v>
                </c:pt>
                <c:pt idx="88">
                  <c:v>B</c:v>
                </c:pt>
                <c:pt idx="89">
                  <c:v>B</c:v>
                </c:pt>
                <c:pt idx="90">
                  <c:v>B</c:v>
                </c:pt>
                <c:pt idx="91">
                  <c:v>A</c:v>
                </c:pt>
                <c:pt idx="92">
                  <c:v>A</c:v>
                </c:pt>
                <c:pt idx="93">
                  <c:v>B</c:v>
                </c:pt>
                <c:pt idx="94">
                  <c:v>A</c:v>
                </c:pt>
                <c:pt idx="95">
                  <c:v>A</c:v>
                </c:pt>
                <c:pt idx="96">
                  <c:v>B</c:v>
                </c:pt>
                <c:pt idx="97">
                  <c:v>A</c:v>
                </c:pt>
                <c:pt idx="98">
                  <c:v>B</c:v>
                </c:pt>
                <c:pt idx="99">
                  <c:v>A</c:v>
                </c:pt>
                <c:pt idx="100">
                  <c:v>A</c:v>
                </c:pt>
                <c:pt idx="101">
                  <c:v>B</c:v>
                </c:pt>
                <c:pt idx="102">
                  <c:v>B</c:v>
                </c:pt>
                <c:pt idx="103">
                  <c:v>A</c:v>
                </c:pt>
                <c:pt idx="104">
                  <c:v>A</c:v>
                </c:pt>
                <c:pt idx="105">
                  <c:v>A</c:v>
                </c:pt>
                <c:pt idx="106">
                  <c:v>B</c:v>
                </c:pt>
                <c:pt idx="107">
                  <c:v>A</c:v>
                </c:pt>
                <c:pt idx="108">
                  <c:v>B</c:v>
                </c:pt>
                <c:pt idx="109">
                  <c:v>A</c:v>
                </c:pt>
                <c:pt idx="110">
                  <c:v>A</c:v>
                </c:pt>
                <c:pt idx="111">
                  <c:v>A</c:v>
                </c:pt>
                <c:pt idx="112">
                  <c:v>A</c:v>
                </c:pt>
                <c:pt idx="113">
                  <c:v>B</c:v>
                </c:pt>
                <c:pt idx="114">
                  <c:v>A</c:v>
                </c:pt>
                <c:pt idx="115">
                  <c:v>A</c:v>
                </c:pt>
                <c:pt idx="116">
                  <c:v>A</c:v>
                </c:pt>
                <c:pt idx="117">
                  <c:v>B</c:v>
                </c:pt>
                <c:pt idx="118">
                  <c:v>A</c:v>
                </c:pt>
                <c:pt idx="119">
                  <c:v>B</c:v>
                </c:pt>
                <c:pt idx="120">
                  <c:v>B</c:v>
                </c:pt>
                <c:pt idx="121">
                  <c:v>B</c:v>
                </c:pt>
                <c:pt idx="122">
                  <c:v>B</c:v>
                </c:pt>
                <c:pt idx="123">
                  <c:v>B</c:v>
                </c:pt>
                <c:pt idx="124">
                  <c:v>A</c:v>
                </c:pt>
                <c:pt idx="125">
                  <c:v>B</c:v>
                </c:pt>
                <c:pt idx="126">
                  <c:v>B</c:v>
                </c:pt>
                <c:pt idx="127">
                  <c:v>A</c:v>
                </c:pt>
                <c:pt idx="128">
                  <c:v>B</c:v>
                </c:pt>
                <c:pt idx="129">
                  <c:v>A</c:v>
                </c:pt>
                <c:pt idx="130">
                  <c:v>A</c:v>
                </c:pt>
                <c:pt idx="131">
                  <c:v>A</c:v>
                </c:pt>
                <c:pt idx="132">
                  <c:v>A</c:v>
                </c:pt>
                <c:pt idx="133">
                  <c:v>B</c:v>
                </c:pt>
                <c:pt idx="134">
                  <c:v>B</c:v>
                </c:pt>
                <c:pt idx="135">
                  <c:v>A</c:v>
                </c:pt>
                <c:pt idx="136">
                  <c:v>B</c:v>
                </c:pt>
                <c:pt idx="137">
                  <c:v>A</c:v>
                </c:pt>
                <c:pt idx="138">
                  <c:v>B</c:v>
                </c:pt>
                <c:pt idx="139">
                  <c:v>B</c:v>
                </c:pt>
                <c:pt idx="140">
                  <c:v>B</c:v>
                </c:pt>
                <c:pt idx="141">
                  <c:v>A</c:v>
                </c:pt>
                <c:pt idx="142">
                  <c:v>B</c:v>
                </c:pt>
                <c:pt idx="143">
                  <c:v>A</c:v>
                </c:pt>
                <c:pt idx="144">
                  <c:v>B</c:v>
                </c:pt>
                <c:pt idx="145">
                  <c:v>A</c:v>
                </c:pt>
                <c:pt idx="146">
                  <c:v>A</c:v>
                </c:pt>
                <c:pt idx="147">
                  <c:v>B</c:v>
                </c:pt>
                <c:pt idx="148">
                  <c:v>B</c:v>
                </c:pt>
                <c:pt idx="149">
                  <c:v>A</c:v>
                </c:pt>
                <c:pt idx="150">
                  <c:v>B</c:v>
                </c:pt>
                <c:pt idx="151">
                  <c:v>A</c:v>
                </c:pt>
                <c:pt idx="152">
                  <c:v>A</c:v>
                </c:pt>
                <c:pt idx="153">
                  <c:v>A</c:v>
                </c:pt>
                <c:pt idx="154">
                  <c:v>B</c:v>
                </c:pt>
                <c:pt idx="155">
                  <c:v>B</c:v>
                </c:pt>
                <c:pt idx="156">
                  <c:v>A</c:v>
                </c:pt>
                <c:pt idx="157">
                  <c:v>B</c:v>
                </c:pt>
                <c:pt idx="158">
                  <c:v>B</c:v>
                </c:pt>
                <c:pt idx="159">
                  <c:v>B</c:v>
                </c:pt>
                <c:pt idx="160">
                  <c:v>B</c:v>
                </c:pt>
                <c:pt idx="161">
                  <c:v>B</c:v>
                </c:pt>
                <c:pt idx="162">
                  <c:v>A</c:v>
                </c:pt>
                <c:pt idx="163">
                  <c:v>A</c:v>
                </c:pt>
                <c:pt idx="164">
                  <c:v>A</c:v>
                </c:pt>
                <c:pt idx="165">
                  <c:v>B</c:v>
                </c:pt>
                <c:pt idx="166">
                  <c:v>B</c:v>
                </c:pt>
                <c:pt idx="167">
                  <c:v>B</c:v>
                </c:pt>
                <c:pt idx="168">
                  <c:v>B</c:v>
                </c:pt>
                <c:pt idx="169">
                  <c:v>A</c:v>
                </c:pt>
                <c:pt idx="170">
                  <c:v>B</c:v>
                </c:pt>
                <c:pt idx="171">
                  <c:v>B</c:v>
                </c:pt>
                <c:pt idx="172">
                  <c:v>A</c:v>
                </c:pt>
                <c:pt idx="173">
                  <c:v>B</c:v>
                </c:pt>
                <c:pt idx="174">
                  <c:v>B</c:v>
                </c:pt>
                <c:pt idx="175">
                  <c:v>A</c:v>
                </c:pt>
                <c:pt idx="176">
                  <c:v>B</c:v>
                </c:pt>
                <c:pt idx="177">
                  <c:v>A</c:v>
                </c:pt>
                <c:pt idx="178">
                  <c:v>A</c:v>
                </c:pt>
                <c:pt idx="179">
                  <c:v>B</c:v>
                </c:pt>
                <c:pt idx="180">
                  <c:v>A</c:v>
                </c:pt>
                <c:pt idx="181">
                  <c:v>A</c:v>
                </c:pt>
                <c:pt idx="182">
                  <c:v>A</c:v>
                </c:pt>
                <c:pt idx="183">
                  <c:v>B</c:v>
                </c:pt>
                <c:pt idx="184">
                  <c:v>A</c:v>
                </c:pt>
                <c:pt idx="185">
                  <c:v>A</c:v>
                </c:pt>
                <c:pt idx="186">
                  <c:v>A</c:v>
                </c:pt>
                <c:pt idx="187">
                  <c:v>A</c:v>
                </c:pt>
                <c:pt idx="188">
                  <c:v>A</c:v>
                </c:pt>
                <c:pt idx="189">
                  <c:v>B</c:v>
                </c:pt>
                <c:pt idx="190">
                  <c:v>B</c:v>
                </c:pt>
                <c:pt idx="191">
                  <c:v>B</c:v>
                </c:pt>
                <c:pt idx="192">
                  <c:v>B</c:v>
                </c:pt>
                <c:pt idx="193">
                  <c:v>B</c:v>
                </c:pt>
                <c:pt idx="194">
                  <c:v>B</c:v>
                </c:pt>
                <c:pt idx="195">
                  <c:v>A</c:v>
                </c:pt>
                <c:pt idx="196">
                  <c:v>A</c:v>
                </c:pt>
                <c:pt idx="197">
                  <c:v>B</c:v>
                </c:pt>
                <c:pt idx="198">
                  <c:v>B</c:v>
                </c:pt>
                <c:pt idx="199">
                  <c:v>A</c:v>
                </c:pt>
                <c:pt idx="200">
                  <c:v>B</c:v>
                </c:pt>
                <c:pt idx="201">
                  <c:v>B</c:v>
                </c:pt>
                <c:pt idx="202">
                  <c:v>A</c:v>
                </c:pt>
                <c:pt idx="203">
                  <c:v>B</c:v>
                </c:pt>
                <c:pt idx="204">
                  <c:v>B</c:v>
                </c:pt>
                <c:pt idx="205">
                  <c:v>A</c:v>
                </c:pt>
                <c:pt idx="206">
                  <c:v>B</c:v>
                </c:pt>
                <c:pt idx="207">
                  <c:v>B</c:v>
                </c:pt>
                <c:pt idx="208">
                  <c:v>B</c:v>
                </c:pt>
                <c:pt idx="209">
                  <c:v>A</c:v>
                </c:pt>
                <c:pt idx="210">
                  <c:v>A</c:v>
                </c:pt>
                <c:pt idx="211">
                  <c:v>A</c:v>
                </c:pt>
                <c:pt idx="212">
                  <c:v>A</c:v>
                </c:pt>
                <c:pt idx="213">
                  <c:v>B</c:v>
                </c:pt>
                <c:pt idx="214">
                  <c:v>A</c:v>
                </c:pt>
                <c:pt idx="215">
                  <c:v>A</c:v>
                </c:pt>
                <c:pt idx="216">
                  <c:v>B</c:v>
                </c:pt>
                <c:pt idx="217">
                  <c:v>A</c:v>
                </c:pt>
                <c:pt idx="218">
                  <c:v>A</c:v>
                </c:pt>
                <c:pt idx="219">
                  <c:v>B</c:v>
                </c:pt>
                <c:pt idx="220">
                  <c:v>B</c:v>
                </c:pt>
                <c:pt idx="221">
                  <c:v>B</c:v>
                </c:pt>
                <c:pt idx="222">
                  <c:v>A</c:v>
                </c:pt>
                <c:pt idx="223">
                  <c:v>B</c:v>
                </c:pt>
              </c:strCache>
            </c:strRef>
          </c:tx>
          <c:marker>
            <c:symbol val="none"/>
          </c:marker>
          <c:val>
            <c:numRef>
              <c:f>'düzeltilmiş veri seti'!$F$225:$F$519</c:f>
            </c:numRef>
          </c:val>
          <c:smooth val="0"/>
          <c:extLst>
            <c:ext xmlns:c16="http://schemas.microsoft.com/office/drawing/2014/chart" uri="{C3380CC4-5D6E-409C-BE32-E72D297353CC}">
              <c16:uniqueId val="{00000001-EFB0-46FB-A967-B3BE7AF5CEEA}"/>
            </c:ext>
          </c:extLst>
        </c:ser>
        <c:ser>
          <c:idx val="2"/>
          <c:order val="2"/>
          <c:tx>
            <c:strRef>
              <c:f>'düzeltilmiş veri seti'!$G$1:$G$224</c:f>
              <c:strCache>
                <c:ptCount val="224"/>
                <c:pt idx="0">
                  <c:v>Glikoz Kons.</c:v>
                </c:pt>
                <c:pt idx="1">
                  <c:v>148</c:v>
                </c:pt>
                <c:pt idx="2">
                  <c:v>85</c:v>
                </c:pt>
                <c:pt idx="3">
                  <c:v>183</c:v>
                </c:pt>
                <c:pt idx="4">
                  <c:v>89</c:v>
                </c:pt>
                <c:pt idx="5">
                  <c:v>137</c:v>
                </c:pt>
                <c:pt idx="6">
                  <c:v>YESB</c:v>
                </c:pt>
                <c:pt idx="7">
                  <c:v>NOB</c:v>
                </c:pt>
                <c:pt idx="8">
                  <c:v>YESB</c:v>
                </c:pt>
                <c:pt idx="9">
                  <c:v>YESB</c:v>
                </c:pt>
                <c:pt idx="10">
                  <c:v>YESA</c:v>
                </c:pt>
                <c:pt idx="11">
                  <c:v>YESA</c:v>
                </c:pt>
                <c:pt idx="12">
                  <c:v>YESA</c:v>
                </c:pt>
                <c:pt idx="13">
                  <c:v>NOA</c:v>
                </c:pt>
                <c:pt idx="14">
                  <c:v>YESA</c:v>
                </c:pt>
                <c:pt idx="15">
                  <c:v>NOB</c:v>
                </c:pt>
                <c:pt idx="16">
                  <c:v>NOA</c:v>
                </c:pt>
                <c:pt idx="17">
                  <c:v>YESB</c:v>
                </c:pt>
                <c:pt idx="18">
                  <c:v>YESA</c:v>
                </c:pt>
                <c:pt idx="19">
                  <c:v>NOA</c:v>
                </c:pt>
                <c:pt idx="20">
                  <c:v>NOA</c:v>
                </c:pt>
                <c:pt idx="21">
                  <c:v>NOB</c:v>
                </c:pt>
                <c:pt idx="22">
                  <c:v>NOA</c:v>
                </c:pt>
                <c:pt idx="23">
                  <c:v>NOB</c:v>
                </c:pt>
                <c:pt idx="24">
                  <c:v>YESA</c:v>
                </c:pt>
                <c:pt idx="25">
                  <c:v>YESA</c:v>
                </c:pt>
                <c:pt idx="26">
                  <c:v>YESA</c:v>
                </c:pt>
                <c:pt idx="27">
                  <c:v>NOB</c:v>
                </c:pt>
                <c:pt idx="28">
                  <c:v>NOB</c:v>
                </c:pt>
                <c:pt idx="29">
                  <c:v>NOA</c:v>
                </c:pt>
                <c:pt idx="30">
                  <c:v>YESB</c:v>
                </c:pt>
                <c:pt idx="31">
                  <c:v>NOB</c:v>
                </c:pt>
                <c:pt idx="32">
                  <c:v>YESB</c:v>
                </c:pt>
                <c:pt idx="33">
                  <c:v>NOA</c:v>
                </c:pt>
                <c:pt idx="34">
                  <c:v>YESB</c:v>
                </c:pt>
                <c:pt idx="35">
                  <c:v>NOA</c:v>
                </c:pt>
                <c:pt idx="36">
                  <c:v>NOB</c:v>
                </c:pt>
                <c:pt idx="37">
                  <c:v>NOA</c:v>
                </c:pt>
                <c:pt idx="38">
                  <c:v>NOA</c:v>
                </c:pt>
                <c:pt idx="39">
                  <c:v>YESB</c:v>
                </c:pt>
                <c:pt idx="40">
                  <c:v>NOA</c:v>
                </c:pt>
                <c:pt idx="41">
                  <c:v>NOB</c:v>
                </c:pt>
                <c:pt idx="42">
                  <c:v>YESA</c:v>
                </c:pt>
                <c:pt idx="43">
                  <c:v>NOA</c:v>
                </c:pt>
                <c:pt idx="44">
                  <c:v>YESA</c:v>
                </c:pt>
                <c:pt idx="45">
                  <c:v>NOA</c:v>
                </c:pt>
                <c:pt idx="46">
                  <c:v>NOA</c:v>
                </c:pt>
                <c:pt idx="47">
                  <c:v>NOB</c:v>
                </c:pt>
                <c:pt idx="48">
                  <c:v>YESA</c:v>
                </c:pt>
                <c:pt idx="49">
                  <c:v>NOB</c:v>
                </c:pt>
                <c:pt idx="50">
                  <c:v>YESB</c:v>
                </c:pt>
                <c:pt idx="51">
                  <c:v>NOB</c:v>
                </c:pt>
                <c:pt idx="52">
                  <c:v>NOA</c:v>
                </c:pt>
                <c:pt idx="53">
                  <c:v>NOB</c:v>
                </c:pt>
                <c:pt idx="54">
                  <c:v>NOA</c:v>
                </c:pt>
                <c:pt idx="55">
                  <c:v>NOA</c:v>
                </c:pt>
                <c:pt idx="56">
                  <c:v>NOA</c:v>
                </c:pt>
                <c:pt idx="57">
                  <c:v>NOB</c:v>
                </c:pt>
                <c:pt idx="58">
                  <c:v>NOA</c:v>
                </c:pt>
                <c:pt idx="59">
                  <c:v>YESB</c:v>
                </c:pt>
                <c:pt idx="60">
                  <c:v>NOB</c:v>
                </c:pt>
                <c:pt idx="61">
                  <c:v>NOB</c:v>
                </c:pt>
                <c:pt idx="62">
                  <c:v>NOA</c:v>
                </c:pt>
                <c:pt idx="63">
                  <c:v>NOA</c:v>
                </c:pt>
                <c:pt idx="64">
                  <c:v>NOA</c:v>
                </c:pt>
                <c:pt idx="65">
                  <c:v>YESB</c:v>
                </c:pt>
                <c:pt idx="66">
                  <c:v>YESB</c:v>
                </c:pt>
                <c:pt idx="67">
                  <c:v>NOB</c:v>
                </c:pt>
                <c:pt idx="68">
                  <c:v>NOB</c:v>
                </c:pt>
                <c:pt idx="69">
                  <c:v>NOA</c:v>
                </c:pt>
                <c:pt idx="70">
                  <c:v>NOA</c:v>
                </c:pt>
                <c:pt idx="71">
                  <c:v>NOB</c:v>
                </c:pt>
                <c:pt idx="72">
                  <c:v>NOA</c:v>
                </c:pt>
                <c:pt idx="73">
                  <c:v>NOB</c:v>
                </c:pt>
                <c:pt idx="74">
                  <c:v>NOA</c:v>
                </c:pt>
                <c:pt idx="75">
                  <c:v>YESA</c:v>
                </c:pt>
                <c:pt idx="76">
                  <c:v>NOA</c:v>
                </c:pt>
                <c:pt idx="77">
                  <c:v>NOA</c:v>
                </c:pt>
                <c:pt idx="78">
                  <c:v>YESB</c:v>
                </c:pt>
                <c:pt idx="79">
                  <c:v>NOA</c:v>
                </c:pt>
                <c:pt idx="80">
                  <c:v>NOA</c:v>
                </c:pt>
                <c:pt idx="81">
                  <c:v>NOB</c:v>
                </c:pt>
                <c:pt idx="82">
                  <c:v>YESA</c:v>
                </c:pt>
                <c:pt idx="83">
                  <c:v>YESA</c:v>
                </c:pt>
                <c:pt idx="84">
                  <c:v>NOA</c:v>
                </c:pt>
                <c:pt idx="85">
                  <c:v>NOA</c:v>
                </c:pt>
                <c:pt idx="86">
                  <c:v>YESA</c:v>
                </c:pt>
                <c:pt idx="87">
                  <c:v>YESA</c:v>
                </c:pt>
                <c:pt idx="88">
                  <c:v>YESB</c:v>
                </c:pt>
                <c:pt idx="89">
                  <c:v>YESB</c:v>
                </c:pt>
                <c:pt idx="90">
                  <c:v>YESB</c:v>
                </c:pt>
                <c:pt idx="91">
                  <c:v>NOA</c:v>
                </c:pt>
                <c:pt idx="92">
                  <c:v>NOA</c:v>
                </c:pt>
                <c:pt idx="93">
                  <c:v>NOB</c:v>
                </c:pt>
                <c:pt idx="94">
                  <c:v>NOA</c:v>
                </c:pt>
                <c:pt idx="95">
                  <c:v>NOA</c:v>
                </c:pt>
                <c:pt idx="96">
                  <c:v>NOB</c:v>
                </c:pt>
                <c:pt idx="97">
                  <c:v>NOA</c:v>
                </c:pt>
                <c:pt idx="98">
                  <c:v>NOB</c:v>
                </c:pt>
                <c:pt idx="99">
                  <c:v>NOA</c:v>
                </c:pt>
                <c:pt idx="100">
                  <c:v>NOA</c:v>
                </c:pt>
                <c:pt idx="101">
                  <c:v>YESB</c:v>
                </c:pt>
                <c:pt idx="102">
                  <c:v>NOB</c:v>
                </c:pt>
                <c:pt idx="103">
                  <c:v>NOA</c:v>
                </c:pt>
                <c:pt idx="104">
                  <c:v>NOA</c:v>
                </c:pt>
                <c:pt idx="105">
                  <c:v>NOA</c:v>
                </c:pt>
                <c:pt idx="106">
                  <c:v>YESB</c:v>
                </c:pt>
                <c:pt idx="107">
                  <c:v>YESA</c:v>
                </c:pt>
                <c:pt idx="108">
                  <c:v>NOB</c:v>
                </c:pt>
                <c:pt idx="109">
                  <c:v>NOA</c:v>
                </c:pt>
                <c:pt idx="110">
                  <c:v>NOA</c:v>
                </c:pt>
                <c:pt idx="111">
                  <c:v>NOA</c:v>
                </c:pt>
                <c:pt idx="112">
                  <c:v>YESA</c:v>
                </c:pt>
                <c:pt idx="113">
                  <c:v>YESB</c:v>
                </c:pt>
                <c:pt idx="114">
                  <c:v>NOA</c:v>
                </c:pt>
                <c:pt idx="115">
                  <c:v>NOA</c:v>
                </c:pt>
                <c:pt idx="116">
                  <c:v>NOA</c:v>
                </c:pt>
                <c:pt idx="117">
                  <c:v>YESB</c:v>
                </c:pt>
                <c:pt idx="118">
                  <c:v>NOA</c:v>
                </c:pt>
                <c:pt idx="119">
                  <c:v>YESB</c:v>
                </c:pt>
                <c:pt idx="120">
                  <c:v>NOB</c:v>
                </c:pt>
                <c:pt idx="121">
                  <c:v>YESB</c:v>
                </c:pt>
                <c:pt idx="122">
                  <c:v>YESB</c:v>
                </c:pt>
                <c:pt idx="123">
                  <c:v>YESB</c:v>
                </c:pt>
                <c:pt idx="124">
                  <c:v>YESA</c:v>
                </c:pt>
                <c:pt idx="125">
                  <c:v>YESB</c:v>
                </c:pt>
                <c:pt idx="126">
                  <c:v>YESB</c:v>
                </c:pt>
                <c:pt idx="127">
                  <c:v>NOA</c:v>
                </c:pt>
                <c:pt idx="128">
                  <c:v>NOB</c:v>
                </c:pt>
                <c:pt idx="129">
                  <c:v>NOA</c:v>
                </c:pt>
                <c:pt idx="130">
                  <c:v>NOA</c:v>
                </c:pt>
                <c:pt idx="131">
                  <c:v>NOA</c:v>
                </c:pt>
                <c:pt idx="132">
                  <c:v>NOA</c:v>
                </c:pt>
                <c:pt idx="133">
                  <c:v>YESB</c:v>
                </c:pt>
                <c:pt idx="134">
                  <c:v>YESB</c:v>
                </c:pt>
                <c:pt idx="135">
                  <c:v>NOA</c:v>
                </c:pt>
                <c:pt idx="136">
                  <c:v>YESB</c:v>
                </c:pt>
                <c:pt idx="137">
                  <c:v>NOA</c:v>
                </c:pt>
                <c:pt idx="138">
                  <c:v>NOB</c:v>
                </c:pt>
                <c:pt idx="139">
                  <c:v>NOB</c:v>
                </c:pt>
                <c:pt idx="140">
                  <c:v>YESB</c:v>
                </c:pt>
                <c:pt idx="141">
                  <c:v>YESA</c:v>
                </c:pt>
                <c:pt idx="142">
                  <c:v>YESB</c:v>
                </c:pt>
                <c:pt idx="143">
                  <c:v>YESA</c:v>
                </c:pt>
                <c:pt idx="144">
                  <c:v>NOB</c:v>
                </c:pt>
                <c:pt idx="145">
                  <c:v>YESA</c:v>
                </c:pt>
                <c:pt idx="146">
                  <c:v>YESA</c:v>
                </c:pt>
                <c:pt idx="147">
                  <c:v>YESB</c:v>
                </c:pt>
                <c:pt idx="148">
                  <c:v>YESB</c:v>
                </c:pt>
                <c:pt idx="149">
                  <c:v>NOA</c:v>
                </c:pt>
                <c:pt idx="150">
                  <c:v>NOB</c:v>
                </c:pt>
                <c:pt idx="151">
                  <c:v>NOA</c:v>
                </c:pt>
                <c:pt idx="152">
                  <c:v>NOA</c:v>
                </c:pt>
                <c:pt idx="153">
                  <c:v>NOA</c:v>
                </c:pt>
                <c:pt idx="154">
                  <c:v>YESB</c:v>
                </c:pt>
                <c:pt idx="155">
                  <c:v>NOB</c:v>
                </c:pt>
                <c:pt idx="156">
                  <c:v>NOA</c:v>
                </c:pt>
                <c:pt idx="157">
                  <c:v>YESB</c:v>
                </c:pt>
                <c:pt idx="158">
                  <c:v>YESB</c:v>
                </c:pt>
                <c:pt idx="159">
                  <c:v>NOB</c:v>
                </c:pt>
                <c:pt idx="160">
                  <c:v>YESB</c:v>
                </c:pt>
                <c:pt idx="161">
                  <c:v>NOB</c:v>
                </c:pt>
                <c:pt idx="162">
                  <c:v>YESA</c:v>
                </c:pt>
                <c:pt idx="163">
                  <c:v>NOA</c:v>
                </c:pt>
                <c:pt idx="164">
                  <c:v>NOA</c:v>
                </c:pt>
                <c:pt idx="165">
                  <c:v>NOB</c:v>
                </c:pt>
                <c:pt idx="166">
                  <c:v>YESB</c:v>
                </c:pt>
                <c:pt idx="167">
                  <c:v>NOB</c:v>
                </c:pt>
                <c:pt idx="168">
                  <c:v>YESB</c:v>
                </c:pt>
                <c:pt idx="169">
                  <c:v>NOA</c:v>
                </c:pt>
                <c:pt idx="170">
                  <c:v>NOB</c:v>
                </c:pt>
                <c:pt idx="171">
                  <c:v>YESB</c:v>
                </c:pt>
                <c:pt idx="172">
                  <c:v>NOA</c:v>
                </c:pt>
                <c:pt idx="173">
                  <c:v>YESB</c:v>
                </c:pt>
                <c:pt idx="174">
                  <c:v>NOB</c:v>
                </c:pt>
                <c:pt idx="175">
                  <c:v>NOA</c:v>
                </c:pt>
                <c:pt idx="176">
                  <c:v>YESB</c:v>
                </c:pt>
                <c:pt idx="177">
                  <c:v>YESA</c:v>
                </c:pt>
                <c:pt idx="178">
                  <c:v>NOA</c:v>
                </c:pt>
                <c:pt idx="179">
                  <c:v>NOB</c:v>
                </c:pt>
                <c:pt idx="180">
                  <c:v>NOA</c:v>
                </c:pt>
                <c:pt idx="181">
                  <c:v>NOA</c:v>
                </c:pt>
                <c:pt idx="182">
                  <c:v>NOA</c:v>
                </c:pt>
                <c:pt idx="183">
                  <c:v>NOB</c:v>
                </c:pt>
                <c:pt idx="184">
                  <c:v>YESA</c:v>
                </c:pt>
                <c:pt idx="185">
                  <c:v>NOA</c:v>
                </c:pt>
                <c:pt idx="186">
                  <c:v>NOA</c:v>
                </c:pt>
                <c:pt idx="187">
                  <c:v>NOA</c:v>
                </c:pt>
                <c:pt idx="188">
                  <c:v>YESA</c:v>
                </c:pt>
                <c:pt idx="189">
                  <c:v>YESB</c:v>
                </c:pt>
                <c:pt idx="190">
                  <c:v>YESB</c:v>
                </c:pt>
                <c:pt idx="191">
                  <c:v>NOB</c:v>
                </c:pt>
                <c:pt idx="192">
                  <c:v>NOB</c:v>
                </c:pt>
                <c:pt idx="193">
                  <c:v>YESB</c:v>
                </c:pt>
                <c:pt idx="194">
                  <c:v>NOB</c:v>
                </c:pt>
                <c:pt idx="195">
                  <c:v>YESA</c:v>
                </c:pt>
                <c:pt idx="196">
                  <c:v>NOA</c:v>
                </c:pt>
                <c:pt idx="197">
                  <c:v>YESB</c:v>
                </c:pt>
                <c:pt idx="198">
                  <c:v>YESB</c:v>
                </c:pt>
                <c:pt idx="199">
                  <c:v>NOA</c:v>
                </c:pt>
                <c:pt idx="200">
                  <c:v>YESB</c:v>
                </c:pt>
                <c:pt idx="201">
                  <c:v>NOB</c:v>
                </c:pt>
                <c:pt idx="202">
                  <c:v>YESA</c:v>
                </c:pt>
                <c:pt idx="203">
                  <c:v>YESB</c:v>
                </c:pt>
                <c:pt idx="204">
                  <c:v>YESB</c:v>
                </c:pt>
                <c:pt idx="205">
                  <c:v>NOA</c:v>
                </c:pt>
                <c:pt idx="206">
                  <c:v>NOB</c:v>
                </c:pt>
                <c:pt idx="207">
                  <c:v>YESB</c:v>
                </c:pt>
                <c:pt idx="208">
                  <c:v>NOB</c:v>
                </c:pt>
                <c:pt idx="209">
                  <c:v>YESA</c:v>
                </c:pt>
                <c:pt idx="210">
                  <c:v>NOA</c:v>
                </c:pt>
                <c:pt idx="211">
                  <c:v>NOA</c:v>
                </c:pt>
                <c:pt idx="212">
                  <c:v>NOA</c:v>
                </c:pt>
                <c:pt idx="213">
                  <c:v>YESB</c:v>
                </c:pt>
                <c:pt idx="214">
                  <c:v>NOA</c:v>
                </c:pt>
                <c:pt idx="215">
                  <c:v>NOA</c:v>
                </c:pt>
                <c:pt idx="216">
                  <c:v>NOB</c:v>
                </c:pt>
                <c:pt idx="217">
                  <c:v>NOA</c:v>
                </c:pt>
                <c:pt idx="218">
                  <c:v>YESA</c:v>
                </c:pt>
                <c:pt idx="219">
                  <c:v>YESB</c:v>
                </c:pt>
                <c:pt idx="220">
                  <c:v>YESB</c:v>
                </c:pt>
                <c:pt idx="221">
                  <c:v>NOB</c:v>
                </c:pt>
                <c:pt idx="222">
                  <c:v>NOA</c:v>
                </c:pt>
                <c:pt idx="223">
                  <c:v>NOB</c:v>
                </c:pt>
              </c:strCache>
            </c:strRef>
          </c:tx>
          <c:marker>
            <c:symbol val="none"/>
          </c:marker>
          <c:val>
            <c:numRef>
              <c:f>'düzeltilmiş veri seti'!$G$225:$G$519</c:f>
            </c:numRef>
          </c:val>
          <c:smooth val="0"/>
          <c:extLst>
            <c:ext xmlns:c16="http://schemas.microsoft.com/office/drawing/2014/chart" uri="{C3380CC4-5D6E-409C-BE32-E72D297353CC}">
              <c16:uniqueId val="{00000002-EFB0-46FB-A967-B3BE7AF5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70576"/>
        <c:axId val="-221271664"/>
      </c:lineChart>
      <c:catAx>
        <c:axId val="-22127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21271664"/>
        <c:crosses val="autoZero"/>
        <c:auto val="1"/>
        <c:lblAlgn val="ctr"/>
        <c:lblOffset val="100"/>
        <c:noMultiLvlLbl val="0"/>
      </c:catAx>
      <c:valAx>
        <c:axId val="-221271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212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'düzeltilmiş veri seti'!$I$1</c:f>
              <c:strCache>
                <c:ptCount val="1"/>
                <c:pt idx="0">
                  <c:v>Kan Basıncı</c:v>
                </c:pt>
              </c:strCache>
            </c:strRef>
          </c:tx>
          <c:marker>
            <c:symbol val="none"/>
          </c:marker>
          <c:val>
            <c:numRef>
              <c:f>'düzeltilmiş veri seti'!$I$2:$I$519</c:f>
              <c:numCache>
                <c:formatCode>0</c:formatCode>
                <c:ptCount val="518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80</c:v>
                </c:pt>
                <c:pt idx="7">
                  <c:v>60</c:v>
                </c:pt>
                <c:pt idx="8">
                  <c:v>72</c:v>
                </c:pt>
                <c:pt idx="9">
                  <c:v>72.299180327868854</c:v>
                </c:pt>
                <c:pt idx="10">
                  <c:v>84</c:v>
                </c:pt>
                <c:pt idx="11">
                  <c:v>74</c:v>
                </c:pt>
                <c:pt idx="12">
                  <c:v>30</c:v>
                </c:pt>
                <c:pt idx="13">
                  <c:v>70</c:v>
                </c:pt>
                <c:pt idx="14">
                  <c:v>88</c:v>
                </c:pt>
                <c:pt idx="15">
                  <c:v>84</c:v>
                </c:pt>
                <c:pt idx="16">
                  <c:v>90</c:v>
                </c:pt>
                <c:pt idx="17">
                  <c:v>80</c:v>
                </c:pt>
                <c:pt idx="18">
                  <c:v>58</c:v>
                </c:pt>
                <c:pt idx="19">
                  <c:v>92</c:v>
                </c:pt>
                <c:pt idx="20">
                  <c:v>78</c:v>
                </c:pt>
                <c:pt idx="21">
                  <c:v>60</c:v>
                </c:pt>
                <c:pt idx="22">
                  <c:v>76</c:v>
                </c:pt>
                <c:pt idx="23">
                  <c:v>76</c:v>
                </c:pt>
                <c:pt idx="24">
                  <c:v>68</c:v>
                </c:pt>
                <c:pt idx="25">
                  <c:v>72</c:v>
                </c:pt>
                <c:pt idx="26">
                  <c:v>72.299180327868854</c:v>
                </c:pt>
                <c:pt idx="27">
                  <c:v>84</c:v>
                </c:pt>
                <c:pt idx="28">
                  <c:v>92</c:v>
                </c:pt>
                <c:pt idx="29">
                  <c:v>110</c:v>
                </c:pt>
                <c:pt idx="30">
                  <c:v>64</c:v>
                </c:pt>
                <c:pt idx="31">
                  <c:v>66</c:v>
                </c:pt>
                <c:pt idx="32">
                  <c:v>50</c:v>
                </c:pt>
                <c:pt idx="33">
                  <c:v>68</c:v>
                </c:pt>
                <c:pt idx="34">
                  <c:v>88</c:v>
                </c:pt>
                <c:pt idx="35">
                  <c:v>82</c:v>
                </c:pt>
                <c:pt idx="36">
                  <c:v>72.299180327868854</c:v>
                </c:pt>
                <c:pt idx="37">
                  <c:v>72.299180327868854</c:v>
                </c:pt>
                <c:pt idx="38">
                  <c:v>72</c:v>
                </c:pt>
                <c:pt idx="39">
                  <c:v>62</c:v>
                </c:pt>
                <c:pt idx="40">
                  <c:v>58</c:v>
                </c:pt>
                <c:pt idx="41">
                  <c:v>66</c:v>
                </c:pt>
                <c:pt idx="42">
                  <c:v>74</c:v>
                </c:pt>
                <c:pt idx="43">
                  <c:v>88</c:v>
                </c:pt>
                <c:pt idx="44">
                  <c:v>92</c:v>
                </c:pt>
                <c:pt idx="45">
                  <c:v>66</c:v>
                </c:pt>
                <c:pt idx="46">
                  <c:v>85</c:v>
                </c:pt>
                <c:pt idx="47">
                  <c:v>66</c:v>
                </c:pt>
                <c:pt idx="48">
                  <c:v>64</c:v>
                </c:pt>
                <c:pt idx="49">
                  <c:v>90</c:v>
                </c:pt>
                <c:pt idx="50">
                  <c:v>86</c:v>
                </c:pt>
                <c:pt idx="51">
                  <c:v>75</c:v>
                </c:pt>
                <c:pt idx="52">
                  <c:v>48</c:v>
                </c:pt>
                <c:pt idx="53">
                  <c:v>78</c:v>
                </c:pt>
                <c:pt idx="54">
                  <c:v>68</c:v>
                </c:pt>
                <c:pt idx="55">
                  <c:v>55</c:v>
                </c:pt>
                <c:pt idx="56">
                  <c:v>80</c:v>
                </c:pt>
                <c:pt idx="57">
                  <c:v>78</c:v>
                </c:pt>
                <c:pt idx="58">
                  <c:v>72</c:v>
                </c:pt>
                <c:pt idx="59">
                  <c:v>82</c:v>
                </c:pt>
                <c:pt idx="60">
                  <c:v>72</c:v>
                </c:pt>
                <c:pt idx="61">
                  <c:v>62</c:v>
                </c:pt>
                <c:pt idx="62">
                  <c:v>48</c:v>
                </c:pt>
                <c:pt idx="63">
                  <c:v>50</c:v>
                </c:pt>
                <c:pt idx="64">
                  <c:v>90</c:v>
                </c:pt>
                <c:pt idx="65">
                  <c:v>72</c:v>
                </c:pt>
                <c:pt idx="66">
                  <c:v>60</c:v>
                </c:pt>
                <c:pt idx="67">
                  <c:v>96</c:v>
                </c:pt>
                <c:pt idx="68">
                  <c:v>72</c:v>
                </c:pt>
                <c:pt idx="69">
                  <c:v>65</c:v>
                </c:pt>
                <c:pt idx="70">
                  <c:v>56</c:v>
                </c:pt>
                <c:pt idx="71">
                  <c:v>122</c:v>
                </c:pt>
                <c:pt idx="72">
                  <c:v>58</c:v>
                </c:pt>
                <c:pt idx="73">
                  <c:v>58</c:v>
                </c:pt>
                <c:pt idx="74">
                  <c:v>85</c:v>
                </c:pt>
                <c:pt idx="75">
                  <c:v>60</c:v>
                </c:pt>
                <c:pt idx="76">
                  <c:v>76</c:v>
                </c:pt>
                <c:pt idx="77">
                  <c:v>76</c:v>
                </c:pt>
                <c:pt idx="78">
                  <c:v>64</c:v>
                </c:pt>
                <c:pt idx="79">
                  <c:v>74</c:v>
                </c:pt>
                <c:pt idx="80">
                  <c:v>80</c:v>
                </c:pt>
                <c:pt idx="81">
                  <c:v>76</c:v>
                </c:pt>
                <c:pt idx="82">
                  <c:v>30</c:v>
                </c:pt>
                <c:pt idx="83">
                  <c:v>70</c:v>
                </c:pt>
                <c:pt idx="84">
                  <c:v>58</c:v>
                </c:pt>
                <c:pt idx="85">
                  <c:v>88</c:v>
                </c:pt>
                <c:pt idx="86">
                  <c:v>84</c:v>
                </c:pt>
                <c:pt idx="87">
                  <c:v>70</c:v>
                </c:pt>
                <c:pt idx="88">
                  <c:v>56</c:v>
                </c:pt>
                <c:pt idx="89">
                  <c:v>64</c:v>
                </c:pt>
                <c:pt idx="90">
                  <c:v>74</c:v>
                </c:pt>
                <c:pt idx="91">
                  <c:v>68</c:v>
                </c:pt>
                <c:pt idx="92">
                  <c:v>60</c:v>
                </c:pt>
                <c:pt idx="93">
                  <c:v>70</c:v>
                </c:pt>
                <c:pt idx="94">
                  <c:v>60</c:v>
                </c:pt>
                <c:pt idx="95">
                  <c:v>80</c:v>
                </c:pt>
                <c:pt idx="96">
                  <c:v>72</c:v>
                </c:pt>
                <c:pt idx="97">
                  <c:v>78</c:v>
                </c:pt>
                <c:pt idx="98">
                  <c:v>56</c:v>
                </c:pt>
                <c:pt idx="99">
                  <c:v>74</c:v>
                </c:pt>
                <c:pt idx="100">
                  <c:v>72</c:v>
                </c:pt>
                <c:pt idx="101">
                  <c:v>90</c:v>
                </c:pt>
                <c:pt idx="102">
                  <c:v>74</c:v>
                </c:pt>
                <c:pt idx="103">
                  <c:v>80</c:v>
                </c:pt>
                <c:pt idx="104">
                  <c:v>64</c:v>
                </c:pt>
                <c:pt idx="105">
                  <c:v>88</c:v>
                </c:pt>
                <c:pt idx="106">
                  <c:v>74</c:v>
                </c:pt>
                <c:pt idx="107">
                  <c:v>66</c:v>
                </c:pt>
                <c:pt idx="108">
                  <c:v>68</c:v>
                </c:pt>
                <c:pt idx="109">
                  <c:v>66</c:v>
                </c:pt>
                <c:pt idx="110">
                  <c:v>90</c:v>
                </c:pt>
                <c:pt idx="111">
                  <c:v>82</c:v>
                </c:pt>
                <c:pt idx="112">
                  <c:v>70</c:v>
                </c:pt>
                <c:pt idx="113">
                  <c:v>72.299180327868854</c:v>
                </c:pt>
                <c:pt idx="114">
                  <c:v>60</c:v>
                </c:pt>
                <c:pt idx="115">
                  <c:v>64</c:v>
                </c:pt>
                <c:pt idx="116">
                  <c:v>72</c:v>
                </c:pt>
                <c:pt idx="117">
                  <c:v>78</c:v>
                </c:pt>
                <c:pt idx="118">
                  <c:v>110</c:v>
                </c:pt>
                <c:pt idx="119">
                  <c:v>78</c:v>
                </c:pt>
                <c:pt idx="120">
                  <c:v>68</c:v>
                </c:pt>
                <c:pt idx="121">
                  <c:v>68</c:v>
                </c:pt>
                <c:pt idx="122">
                  <c:v>98</c:v>
                </c:pt>
                <c:pt idx="123">
                  <c:v>76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82</c:v>
                </c:pt>
                <c:pt idx="128">
                  <c:v>68</c:v>
                </c:pt>
                <c:pt idx="129">
                  <c:v>72.299180327868854</c:v>
                </c:pt>
                <c:pt idx="130">
                  <c:v>72</c:v>
                </c:pt>
                <c:pt idx="131">
                  <c:v>72</c:v>
                </c:pt>
                <c:pt idx="132">
                  <c:v>76</c:v>
                </c:pt>
                <c:pt idx="133">
                  <c:v>104</c:v>
                </c:pt>
                <c:pt idx="134">
                  <c:v>64</c:v>
                </c:pt>
                <c:pt idx="135">
                  <c:v>84</c:v>
                </c:pt>
                <c:pt idx="136">
                  <c:v>60</c:v>
                </c:pt>
                <c:pt idx="137">
                  <c:v>85</c:v>
                </c:pt>
                <c:pt idx="138">
                  <c:v>95</c:v>
                </c:pt>
                <c:pt idx="139">
                  <c:v>65</c:v>
                </c:pt>
                <c:pt idx="140">
                  <c:v>82</c:v>
                </c:pt>
                <c:pt idx="141">
                  <c:v>70</c:v>
                </c:pt>
                <c:pt idx="142">
                  <c:v>62</c:v>
                </c:pt>
                <c:pt idx="143">
                  <c:v>68</c:v>
                </c:pt>
                <c:pt idx="144">
                  <c:v>74</c:v>
                </c:pt>
                <c:pt idx="145">
                  <c:v>66</c:v>
                </c:pt>
                <c:pt idx="146">
                  <c:v>60</c:v>
                </c:pt>
                <c:pt idx="147">
                  <c:v>90</c:v>
                </c:pt>
                <c:pt idx="148">
                  <c:v>72.299180327868854</c:v>
                </c:pt>
                <c:pt idx="149">
                  <c:v>60</c:v>
                </c:pt>
                <c:pt idx="150">
                  <c:v>66</c:v>
                </c:pt>
                <c:pt idx="151">
                  <c:v>78</c:v>
                </c:pt>
                <c:pt idx="152">
                  <c:v>76</c:v>
                </c:pt>
                <c:pt idx="153">
                  <c:v>52</c:v>
                </c:pt>
                <c:pt idx="154">
                  <c:v>70</c:v>
                </c:pt>
                <c:pt idx="155">
                  <c:v>80</c:v>
                </c:pt>
                <c:pt idx="156">
                  <c:v>86</c:v>
                </c:pt>
                <c:pt idx="157">
                  <c:v>80</c:v>
                </c:pt>
                <c:pt idx="158">
                  <c:v>76</c:v>
                </c:pt>
                <c:pt idx="159">
                  <c:v>85</c:v>
                </c:pt>
                <c:pt idx="160">
                  <c:v>68</c:v>
                </c:pt>
                <c:pt idx="161">
                  <c:v>64</c:v>
                </c:pt>
                <c:pt idx="162">
                  <c:v>56</c:v>
                </c:pt>
                <c:pt idx="163">
                  <c:v>68</c:v>
                </c:pt>
                <c:pt idx="164">
                  <c:v>50</c:v>
                </c:pt>
                <c:pt idx="165">
                  <c:v>76</c:v>
                </c:pt>
                <c:pt idx="166">
                  <c:v>68</c:v>
                </c:pt>
                <c:pt idx="167">
                  <c:v>72.299180327868854</c:v>
                </c:pt>
                <c:pt idx="168">
                  <c:v>70</c:v>
                </c:pt>
                <c:pt idx="169">
                  <c:v>80</c:v>
                </c:pt>
                <c:pt idx="170">
                  <c:v>62</c:v>
                </c:pt>
                <c:pt idx="171">
                  <c:v>74</c:v>
                </c:pt>
                <c:pt idx="172">
                  <c:v>72.299180327868854</c:v>
                </c:pt>
                <c:pt idx="173">
                  <c:v>64</c:v>
                </c:pt>
                <c:pt idx="174">
                  <c:v>52</c:v>
                </c:pt>
                <c:pt idx="175">
                  <c:v>72.299180327868854</c:v>
                </c:pt>
                <c:pt idx="176">
                  <c:v>86</c:v>
                </c:pt>
                <c:pt idx="177">
                  <c:v>62</c:v>
                </c:pt>
                <c:pt idx="178">
                  <c:v>78</c:v>
                </c:pt>
                <c:pt idx="179">
                  <c:v>78</c:v>
                </c:pt>
                <c:pt idx="180">
                  <c:v>70</c:v>
                </c:pt>
                <c:pt idx="181">
                  <c:v>70</c:v>
                </c:pt>
                <c:pt idx="182">
                  <c:v>84</c:v>
                </c:pt>
                <c:pt idx="183">
                  <c:v>86</c:v>
                </c:pt>
                <c:pt idx="184">
                  <c:v>56</c:v>
                </c:pt>
                <c:pt idx="185">
                  <c:v>72</c:v>
                </c:pt>
                <c:pt idx="186">
                  <c:v>88</c:v>
                </c:pt>
                <c:pt idx="187">
                  <c:v>62</c:v>
                </c:pt>
                <c:pt idx="188">
                  <c:v>78</c:v>
                </c:pt>
                <c:pt idx="189">
                  <c:v>48</c:v>
                </c:pt>
                <c:pt idx="190">
                  <c:v>50</c:v>
                </c:pt>
                <c:pt idx="191">
                  <c:v>62</c:v>
                </c:pt>
                <c:pt idx="192">
                  <c:v>70</c:v>
                </c:pt>
                <c:pt idx="193">
                  <c:v>72.299180327868854</c:v>
                </c:pt>
                <c:pt idx="194">
                  <c:v>78</c:v>
                </c:pt>
                <c:pt idx="195">
                  <c:v>72</c:v>
                </c:pt>
                <c:pt idx="196">
                  <c:v>72.299180327868854</c:v>
                </c:pt>
                <c:pt idx="197">
                  <c:v>58</c:v>
                </c:pt>
                <c:pt idx="198">
                  <c:v>82</c:v>
                </c:pt>
                <c:pt idx="199">
                  <c:v>74</c:v>
                </c:pt>
                <c:pt idx="200">
                  <c:v>60</c:v>
                </c:pt>
                <c:pt idx="201">
                  <c:v>74</c:v>
                </c:pt>
                <c:pt idx="202">
                  <c:v>70</c:v>
                </c:pt>
                <c:pt idx="203">
                  <c:v>90</c:v>
                </c:pt>
                <c:pt idx="204">
                  <c:v>75</c:v>
                </c:pt>
                <c:pt idx="205">
                  <c:v>72</c:v>
                </c:pt>
                <c:pt idx="206">
                  <c:v>64</c:v>
                </c:pt>
                <c:pt idx="207">
                  <c:v>70</c:v>
                </c:pt>
                <c:pt idx="208">
                  <c:v>86</c:v>
                </c:pt>
                <c:pt idx="209">
                  <c:v>70</c:v>
                </c:pt>
                <c:pt idx="210">
                  <c:v>72</c:v>
                </c:pt>
                <c:pt idx="211">
                  <c:v>58</c:v>
                </c:pt>
                <c:pt idx="212">
                  <c:v>72.299180327868854</c:v>
                </c:pt>
                <c:pt idx="213">
                  <c:v>80</c:v>
                </c:pt>
                <c:pt idx="214">
                  <c:v>60</c:v>
                </c:pt>
                <c:pt idx="215">
                  <c:v>76</c:v>
                </c:pt>
                <c:pt idx="216">
                  <c:v>72.299180327868854</c:v>
                </c:pt>
                <c:pt idx="217">
                  <c:v>76</c:v>
                </c:pt>
                <c:pt idx="218">
                  <c:v>78</c:v>
                </c:pt>
                <c:pt idx="219">
                  <c:v>84</c:v>
                </c:pt>
                <c:pt idx="220">
                  <c:v>70</c:v>
                </c:pt>
                <c:pt idx="221">
                  <c:v>74</c:v>
                </c:pt>
                <c:pt idx="222">
                  <c:v>68</c:v>
                </c:pt>
                <c:pt idx="223">
                  <c:v>86</c:v>
                </c:pt>
                <c:pt idx="224">
                  <c:v>80</c:v>
                </c:pt>
                <c:pt idx="225">
                  <c:v>84</c:v>
                </c:pt>
                <c:pt idx="226">
                  <c:v>82</c:v>
                </c:pt>
                <c:pt idx="227">
                  <c:v>62</c:v>
                </c:pt>
                <c:pt idx="228">
                  <c:v>78</c:v>
                </c:pt>
                <c:pt idx="229">
                  <c:v>88</c:v>
                </c:pt>
                <c:pt idx="230">
                  <c:v>50</c:v>
                </c:pt>
                <c:pt idx="231">
                  <c:v>72.299180327868854</c:v>
                </c:pt>
                <c:pt idx="232">
                  <c:v>74</c:v>
                </c:pt>
                <c:pt idx="233">
                  <c:v>76</c:v>
                </c:pt>
                <c:pt idx="234">
                  <c:v>64</c:v>
                </c:pt>
                <c:pt idx="235">
                  <c:v>64</c:v>
                </c:pt>
                <c:pt idx="236">
                  <c:v>58</c:v>
                </c:pt>
                <c:pt idx="237">
                  <c:v>52</c:v>
                </c:pt>
                <c:pt idx="238">
                  <c:v>82</c:v>
                </c:pt>
                <c:pt idx="239">
                  <c:v>82</c:v>
                </c:pt>
                <c:pt idx="240">
                  <c:v>60</c:v>
                </c:pt>
                <c:pt idx="241">
                  <c:v>75</c:v>
                </c:pt>
                <c:pt idx="242">
                  <c:v>100</c:v>
                </c:pt>
                <c:pt idx="243">
                  <c:v>72</c:v>
                </c:pt>
                <c:pt idx="244">
                  <c:v>68</c:v>
                </c:pt>
                <c:pt idx="245">
                  <c:v>60</c:v>
                </c:pt>
                <c:pt idx="246">
                  <c:v>62</c:v>
                </c:pt>
                <c:pt idx="247">
                  <c:v>70</c:v>
                </c:pt>
                <c:pt idx="248">
                  <c:v>54</c:v>
                </c:pt>
                <c:pt idx="249">
                  <c:v>74</c:v>
                </c:pt>
                <c:pt idx="250">
                  <c:v>100</c:v>
                </c:pt>
                <c:pt idx="251">
                  <c:v>82</c:v>
                </c:pt>
                <c:pt idx="252">
                  <c:v>68</c:v>
                </c:pt>
                <c:pt idx="253">
                  <c:v>66</c:v>
                </c:pt>
                <c:pt idx="254">
                  <c:v>76</c:v>
                </c:pt>
                <c:pt idx="255">
                  <c:v>64</c:v>
                </c:pt>
                <c:pt idx="256">
                  <c:v>72</c:v>
                </c:pt>
                <c:pt idx="257">
                  <c:v>78</c:v>
                </c:pt>
                <c:pt idx="258">
                  <c:v>58</c:v>
                </c:pt>
                <c:pt idx="259">
                  <c:v>56</c:v>
                </c:pt>
                <c:pt idx="260">
                  <c:v>66</c:v>
                </c:pt>
                <c:pt idx="261">
                  <c:v>70</c:v>
                </c:pt>
                <c:pt idx="262">
                  <c:v>70</c:v>
                </c:pt>
                <c:pt idx="263">
                  <c:v>64</c:v>
                </c:pt>
                <c:pt idx="264">
                  <c:v>82</c:v>
                </c:pt>
                <c:pt idx="265">
                  <c:v>68</c:v>
                </c:pt>
                <c:pt idx="266">
                  <c:v>64</c:v>
                </c:pt>
                <c:pt idx="267">
                  <c:v>88</c:v>
                </c:pt>
                <c:pt idx="268">
                  <c:v>68</c:v>
                </c:pt>
                <c:pt idx="269">
                  <c:v>64</c:v>
                </c:pt>
                <c:pt idx="270">
                  <c:v>64</c:v>
                </c:pt>
                <c:pt idx="271">
                  <c:v>78</c:v>
                </c:pt>
                <c:pt idx="272">
                  <c:v>78</c:v>
                </c:pt>
                <c:pt idx="273">
                  <c:v>72.299180327868854</c:v>
                </c:pt>
                <c:pt idx="274">
                  <c:v>64</c:v>
                </c:pt>
                <c:pt idx="275">
                  <c:v>94</c:v>
                </c:pt>
                <c:pt idx="276">
                  <c:v>82</c:v>
                </c:pt>
                <c:pt idx="277">
                  <c:v>72.299180327868854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68</c:v>
                </c:pt>
                <c:pt idx="282">
                  <c:v>72.299180327868854</c:v>
                </c:pt>
                <c:pt idx="283">
                  <c:v>85</c:v>
                </c:pt>
                <c:pt idx="284">
                  <c:v>75</c:v>
                </c:pt>
                <c:pt idx="285">
                  <c:v>70</c:v>
                </c:pt>
                <c:pt idx="286">
                  <c:v>88</c:v>
                </c:pt>
                <c:pt idx="287">
                  <c:v>54</c:v>
                </c:pt>
                <c:pt idx="288">
                  <c:v>68</c:v>
                </c:pt>
                <c:pt idx="289">
                  <c:v>84</c:v>
                </c:pt>
                <c:pt idx="290">
                  <c:v>74</c:v>
                </c:pt>
                <c:pt idx="291">
                  <c:v>72</c:v>
                </c:pt>
                <c:pt idx="292">
                  <c:v>62</c:v>
                </c:pt>
                <c:pt idx="293">
                  <c:v>70</c:v>
                </c:pt>
                <c:pt idx="294">
                  <c:v>78</c:v>
                </c:pt>
                <c:pt idx="295">
                  <c:v>98</c:v>
                </c:pt>
                <c:pt idx="296">
                  <c:v>56</c:v>
                </c:pt>
                <c:pt idx="297">
                  <c:v>52</c:v>
                </c:pt>
                <c:pt idx="298">
                  <c:v>64</c:v>
                </c:pt>
                <c:pt idx="299">
                  <c:v>72.299180327868854</c:v>
                </c:pt>
                <c:pt idx="300">
                  <c:v>78</c:v>
                </c:pt>
                <c:pt idx="301">
                  <c:v>82</c:v>
                </c:pt>
                <c:pt idx="302">
                  <c:v>70</c:v>
                </c:pt>
                <c:pt idx="303">
                  <c:v>66</c:v>
                </c:pt>
                <c:pt idx="304">
                  <c:v>90</c:v>
                </c:pt>
                <c:pt idx="305">
                  <c:v>64</c:v>
                </c:pt>
                <c:pt idx="306">
                  <c:v>84</c:v>
                </c:pt>
                <c:pt idx="307">
                  <c:v>80</c:v>
                </c:pt>
                <c:pt idx="308">
                  <c:v>76</c:v>
                </c:pt>
                <c:pt idx="309">
                  <c:v>74</c:v>
                </c:pt>
                <c:pt idx="310">
                  <c:v>86</c:v>
                </c:pt>
                <c:pt idx="311">
                  <c:v>70</c:v>
                </c:pt>
                <c:pt idx="312">
                  <c:v>88</c:v>
                </c:pt>
                <c:pt idx="313">
                  <c:v>58</c:v>
                </c:pt>
                <c:pt idx="314">
                  <c:v>82</c:v>
                </c:pt>
                <c:pt idx="315">
                  <c:v>72.299180327868854</c:v>
                </c:pt>
                <c:pt idx="316">
                  <c:v>68</c:v>
                </c:pt>
                <c:pt idx="317">
                  <c:v>62</c:v>
                </c:pt>
                <c:pt idx="318">
                  <c:v>78</c:v>
                </c:pt>
                <c:pt idx="319">
                  <c:v>72</c:v>
                </c:pt>
                <c:pt idx="320">
                  <c:v>80</c:v>
                </c:pt>
                <c:pt idx="321">
                  <c:v>65</c:v>
                </c:pt>
                <c:pt idx="322">
                  <c:v>90</c:v>
                </c:pt>
                <c:pt idx="323">
                  <c:v>68</c:v>
                </c:pt>
                <c:pt idx="324">
                  <c:v>70</c:v>
                </c:pt>
                <c:pt idx="325">
                  <c:v>72.299180327868854</c:v>
                </c:pt>
                <c:pt idx="326">
                  <c:v>82</c:v>
                </c:pt>
                <c:pt idx="327">
                  <c:v>90</c:v>
                </c:pt>
                <c:pt idx="328">
                  <c:v>60</c:v>
                </c:pt>
                <c:pt idx="329">
                  <c:v>50</c:v>
                </c:pt>
                <c:pt idx="330">
                  <c:v>78</c:v>
                </c:pt>
                <c:pt idx="331">
                  <c:v>72</c:v>
                </c:pt>
                <c:pt idx="332">
                  <c:v>62</c:v>
                </c:pt>
                <c:pt idx="333">
                  <c:v>68</c:v>
                </c:pt>
                <c:pt idx="334">
                  <c:v>62</c:v>
                </c:pt>
                <c:pt idx="335">
                  <c:v>54</c:v>
                </c:pt>
                <c:pt idx="336">
                  <c:v>70</c:v>
                </c:pt>
                <c:pt idx="337">
                  <c:v>88</c:v>
                </c:pt>
                <c:pt idx="338">
                  <c:v>86</c:v>
                </c:pt>
                <c:pt idx="339">
                  <c:v>60</c:v>
                </c:pt>
                <c:pt idx="340">
                  <c:v>90</c:v>
                </c:pt>
                <c:pt idx="341">
                  <c:v>70</c:v>
                </c:pt>
                <c:pt idx="342">
                  <c:v>80</c:v>
                </c:pt>
                <c:pt idx="343">
                  <c:v>72.299180327868854</c:v>
                </c:pt>
                <c:pt idx="344">
                  <c:v>70</c:v>
                </c:pt>
                <c:pt idx="345">
                  <c:v>58</c:v>
                </c:pt>
                <c:pt idx="346">
                  <c:v>60</c:v>
                </c:pt>
                <c:pt idx="347">
                  <c:v>64</c:v>
                </c:pt>
                <c:pt idx="348">
                  <c:v>74</c:v>
                </c:pt>
                <c:pt idx="349">
                  <c:v>66</c:v>
                </c:pt>
                <c:pt idx="350">
                  <c:v>65</c:v>
                </c:pt>
                <c:pt idx="351">
                  <c:v>60</c:v>
                </c:pt>
                <c:pt idx="352">
                  <c:v>76</c:v>
                </c:pt>
                <c:pt idx="353">
                  <c:v>66</c:v>
                </c:pt>
                <c:pt idx="354">
                  <c:v>72.299180327868854</c:v>
                </c:pt>
                <c:pt idx="355">
                  <c:v>56</c:v>
                </c:pt>
                <c:pt idx="356">
                  <c:v>90</c:v>
                </c:pt>
                <c:pt idx="357">
                  <c:v>70</c:v>
                </c:pt>
                <c:pt idx="358">
                  <c:v>76</c:v>
                </c:pt>
                <c:pt idx="359">
                  <c:v>68</c:v>
                </c:pt>
                <c:pt idx="360">
                  <c:v>74</c:v>
                </c:pt>
                <c:pt idx="361">
                  <c:v>76</c:v>
                </c:pt>
                <c:pt idx="362">
                  <c:v>66</c:v>
                </c:pt>
                <c:pt idx="363">
                  <c:v>68</c:v>
                </c:pt>
                <c:pt idx="364">
                  <c:v>60</c:v>
                </c:pt>
                <c:pt idx="365">
                  <c:v>80</c:v>
                </c:pt>
                <c:pt idx="366">
                  <c:v>54</c:v>
                </c:pt>
                <c:pt idx="367">
                  <c:v>72</c:v>
                </c:pt>
                <c:pt idx="368">
                  <c:v>62</c:v>
                </c:pt>
                <c:pt idx="369">
                  <c:v>72</c:v>
                </c:pt>
                <c:pt idx="370">
                  <c:v>66</c:v>
                </c:pt>
                <c:pt idx="371">
                  <c:v>70</c:v>
                </c:pt>
                <c:pt idx="372">
                  <c:v>96</c:v>
                </c:pt>
                <c:pt idx="373">
                  <c:v>58</c:v>
                </c:pt>
                <c:pt idx="374">
                  <c:v>60</c:v>
                </c:pt>
                <c:pt idx="375">
                  <c:v>86</c:v>
                </c:pt>
                <c:pt idx="376">
                  <c:v>44</c:v>
                </c:pt>
                <c:pt idx="377">
                  <c:v>44</c:v>
                </c:pt>
                <c:pt idx="378">
                  <c:v>86</c:v>
                </c:pt>
                <c:pt idx="379">
                  <c:v>72.299180327868854</c:v>
                </c:pt>
                <c:pt idx="380">
                  <c:v>84</c:v>
                </c:pt>
                <c:pt idx="381">
                  <c:v>78</c:v>
                </c:pt>
                <c:pt idx="382">
                  <c:v>80</c:v>
                </c:pt>
                <c:pt idx="383">
                  <c:v>52</c:v>
                </c:pt>
                <c:pt idx="384">
                  <c:v>72</c:v>
                </c:pt>
                <c:pt idx="385">
                  <c:v>82</c:v>
                </c:pt>
                <c:pt idx="386">
                  <c:v>76</c:v>
                </c:pt>
                <c:pt idx="387">
                  <c:v>24</c:v>
                </c:pt>
                <c:pt idx="388">
                  <c:v>74</c:v>
                </c:pt>
                <c:pt idx="389">
                  <c:v>38</c:v>
                </c:pt>
                <c:pt idx="390">
                  <c:v>88</c:v>
                </c:pt>
                <c:pt idx="391">
                  <c:v>72.299180327868854</c:v>
                </c:pt>
                <c:pt idx="392">
                  <c:v>74</c:v>
                </c:pt>
                <c:pt idx="393">
                  <c:v>78</c:v>
                </c:pt>
                <c:pt idx="394">
                  <c:v>72.299180327868854</c:v>
                </c:pt>
                <c:pt idx="395">
                  <c:v>60</c:v>
                </c:pt>
                <c:pt idx="396">
                  <c:v>78</c:v>
                </c:pt>
                <c:pt idx="397">
                  <c:v>62</c:v>
                </c:pt>
                <c:pt idx="398">
                  <c:v>82</c:v>
                </c:pt>
                <c:pt idx="399">
                  <c:v>62</c:v>
                </c:pt>
                <c:pt idx="400">
                  <c:v>62</c:v>
                </c:pt>
                <c:pt idx="401">
                  <c:v>82</c:v>
                </c:pt>
                <c:pt idx="402">
                  <c:v>65</c:v>
                </c:pt>
                <c:pt idx="403">
                  <c:v>64</c:v>
                </c:pt>
                <c:pt idx="404">
                  <c:v>78</c:v>
                </c:pt>
                <c:pt idx="405">
                  <c:v>60</c:v>
                </c:pt>
                <c:pt idx="406">
                  <c:v>82</c:v>
                </c:pt>
                <c:pt idx="407">
                  <c:v>62</c:v>
                </c:pt>
                <c:pt idx="408">
                  <c:v>72</c:v>
                </c:pt>
                <c:pt idx="409">
                  <c:v>74</c:v>
                </c:pt>
                <c:pt idx="410">
                  <c:v>76</c:v>
                </c:pt>
                <c:pt idx="411">
                  <c:v>76</c:v>
                </c:pt>
                <c:pt idx="412">
                  <c:v>74</c:v>
                </c:pt>
                <c:pt idx="413">
                  <c:v>86</c:v>
                </c:pt>
                <c:pt idx="414">
                  <c:v>70</c:v>
                </c:pt>
                <c:pt idx="415">
                  <c:v>80</c:v>
                </c:pt>
                <c:pt idx="416">
                  <c:v>72.299180327868854</c:v>
                </c:pt>
                <c:pt idx="417">
                  <c:v>72</c:v>
                </c:pt>
                <c:pt idx="418">
                  <c:v>74</c:v>
                </c:pt>
                <c:pt idx="419">
                  <c:v>74</c:v>
                </c:pt>
                <c:pt idx="420">
                  <c:v>50</c:v>
                </c:pt>
                <c:pt idx="421">
                  <c:v>84</c:v>
                </c:pt>
                <c:pt idx="422">
                  <c:v>60</c:v>
                </c:pt>
                <c:pt idx="423">
                  <c:v>54</c:v>
                </c:pt>
                <c:pt idx="424">
                  <c:v>60</c:v>
                </c:pt>
                <c:pt idx="425">
                  <c:v>74</c:v>
                </c:pt>
                <c:pt idx="426">
                  <c:v>54</c:v>
                </c:pt>
                <c:pt idx="427">
                  <c:v>70</c:v>
                </c:pt>
                <c:pt idx="428">
                  <c:v>52</c:v>
                </c:pt>
                <c:pt idx="429">
                  <c:v>58</c:v>
                </c:pt>
                <c:pt idx="430">
                  <c:v>80</c:v>
                </c:pt>
                <c:pt idx="431">
                  <c:v>106</c:v>
                </c:pt>
                <c:pt idx="432">
                  <c:v>82</c:v>
                </c:pt>
                <c:pt idx="433">
                  <c:v>84</c:v>
                </c:pt>
                <c:pt idx="434">
                  <c:v>76</c:v>
                </c:pt>
                <c:pt idx="435">
                  <c:v>106</c:v>
                </c:pt>
                <c:pt idx="436">
                  <c:v>80</c:v>
                </c:pt>
                <c:pt idx="437">
                  <c:v>60</c:v>
                </c:pt>
                <c:pt idx="438">
                  <c:v>80</c:v>
                </c:pt>
                <c:pt idx="439">
                  <c:v>82</c:v>
                </c:pt>
                <c:pt idx="440">
                  <c:v>70</c:v>
                </c:pt>
                <c:pt idx="441">
                  <c:v>58</c:v>
                </c:pt>
                <c:pt idx="442">
                  <c:v>78</c:v>
                </c:pt>
                <c:pt idx="443">
                  <c:v>68</c:v>
                </c:pt>
                <c:pt idx="444">
                  <c:v>58</c:v>
                </c:pt>
                <c:pt idx="445">
                  <c:v>106</c:v>
                </c:pt>
                <c:pt idx="446">
                  <c:v>64</c:v>
                </c:pt>
                <c:pt idx="447">
                  <c:v>80</c:v>
                </c:pt>
                <c:pt idx="448">
                  <c:v>82</c:v>
                </c:pt>
                <c:pt idx="449">
                  <c:v>74</c:v>
                </c:pt>
                <c:pt idx="450">
                  <c:v>64</c:v>
                </c:pt>
                <c:pt idx="451">
                  <c:v>50</c:v>
                </c:pt>
                <c:pt idx="452">
                  <c:v>74</c:v>
                </c:pt>
                <c:pt idx="453">
                  <c:v>82</c:v>
                </c:pt>
                <c:pt idx="454">
                  <c:v>80</c:v>
                </c:pt>
                <c:pt idx="455">
                  <c:v>114</c:v>
                </c:pt>
                <c:pt idx="456">
                  <c:v>70</c:v>
                </c:pt>
                <c:pt idx="457">
                  <c:v>68</c:v>
                </c:pt>
                <c:pt idx="458">
                  <c:v>60</c:v>
                </c:pt>
                <c:pt idx="459">
                  <c:v>90</c:v>
                </c:pt>
                <c:pt idx="460">
                  <c:v>74</c:v>
                </c:pt>
                <c:pt idx="461">
                  <c:v>72.299180327868854</c:v>
                </c:pt>
                <c:pt idx="462">
                  <c:v>88</c:v>
                </c:pt>
                <c:pt idx="463">
                  <c:v>70</c:v>
                </c:pt>
                <c:pt idx="464">
                  <c:v>76</c:v>
                </c:pt>
                <c:pt idx="465">
                  <c:v>78</c:v>
                </c:pt>
                <c:pt idx="466">
                  <c:v>88</c:v>
                </c:pt>
                <c:pt idx="467">
                  <c:v>72.299180327868854</c:v>
                </c:pt>
                <c:pt idx="468">
                  <c:v>76</c:v>
                </c:pt>
                <c:pt idx="469">
                  <c:v>80</c:v>
                </c:pt>
                <c:pt idx="470">
                  <c:v>72.299180327868854</c:v>
                </c:pt>
                <c:pt idx="471">
                  <c:v>46</c:v>
                </c:pt>
                <c:pt idx="472">
                  <c:v>78</c:v>
                </c:pt>
                <c:pt idx="473">
                  <c:v>64</c:v>
                </c:pt>
                <c:pt idx="474">
                  <c:v>64</c:v>
                </c:pt>
                <c:pt idx="475">
                  <c:v>76</c:v>
                </c:pt>
                <c:pt idx="476">
                  <c:v>86</c:v>
                </c:pt>
                <c:pt idx="477">
                  <c:v>66</c:v>
                </c:pt>
                <c:pt idx="478">
                  <c:v>68</c:v>
                </c:pt>
                <c:pt idx="479">
                  <c:v>86</c:v>
                </c:pt>
                <c:pt idx="480">
                  <c:v>94</c:v>
                </c:pt>
                <c:pt idx="481">
                  <c:v>78</c:v>
                </c:pt>
                <c:pt idx="482">
                  <c:v>78</c:v>
                </c:pt>
                <c:pt idx="483">
                  <c:v>84</c:v>
                </c:pt>
                <c:pt idx="484">
                  <c:v>88</c:v>
                </c:pt>
                <c:pt idx="485">
                  <c:v>52</c:v>
                </c:pt>
                <c:pt idx="486">
                  <c:v>78</c:v>
                </c:pt>
                <c:pt idx="487">
                  <c:v>86</c:v>
                </c:pt>
                <c:pt idx="488">
                  <c:v>88</c:v>
                </c:pt>
                <c:pt idx="489">
                  <c:v>56</c:v>
                </c:pt>
                <c:pt idx="490">
                  <c:v>75</c:v>
                </c:pt>
                <c:pt idx="491">
                  <c:v>60</c:v>
                </c:pt>
                <c:pt idx="492">
                  <c:v>86</c:v>
                </c:pt>
                <c:pt idx="493">
                  <c:v>72</c:v>
                </c:pt>
                <c:pt idx="494">
                  <c:v>60</c:v>
                </c:pt>
                <c:pt idx="495">
                  <c:v>74</c:v>
                </c:pt>
                <c:pt idx="496">
                  <c:v>94</c:v>
                </c:pt>
                <c:pt idx="497">
                  <c:v>74</c:v>
                </c:pt>
                <c:pt idx="498">
                  <c:v>70</c:v>
                </c:pt>
                <c:pt idx="499">
                  <c:v>62</c:v>
                </c:pt>
                <c:pt idx="500">
                  <c:v>70</c:v>
                </c:pt>
                <c:pt idx="501">
                  <c:v>78</c:v>
                </c:pt>
                <c:pt idx="502">
                  <c:v>62</c:v>
                </c:pt>
                <c:pt idx="503">
                  <c:v>88</c:v>
                </c:pt>
                <c:pt idx="504">
                  <c:v>78</c:v>
                </c:pt>
                <c:pt idx="505">
                  <c:v>88</c:v>
                </c:pt>
                <c:pt idx="506">
                  <c:v>90</c:v>
                </c:pt>
                <c:pt idx="507">
                  <c:v>72</c:v>
                </c:pt>
                <c:pt idx="508">
                  <c:v>76</c:v>
                </c:pt>
                <c:pt idx="509">
                  <c:v>92</c:v>
                </c:pt>
                <c:pt idx="510">
                  <c:v>58</c:v>
                </c:pt>
                <c:pt idx="511">
                  <c:v>74</c:v>
                </c:pt>
                <c:pt idx="512">
                  <c:v>62</c:v>
                </c:pt>
                <c:pt idx="513">
                  <c:v>76</c:v>
                </c:pt>
                <c:pt idx="514">
                  <c:v>70</c:v>
                </c:pt>
                <c:pt idx="515">
                  <c:v>72</c:v>
                </c:pt>
                <c:pt idx="516">
                  <c:v>60</c:v>
                </c:pt>
                <c:pt idx="51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FF1-BBBE-C5C656A7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69488"/>
        <c:axId val="-221266768"/>
      </c:lineChart>
      <c:catAx>
        <c:axId val="-22126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21266768"/>
        <c:crosses val="autoZero"/>
        <c:auto val="1"/>
        <c:lblAlgn val="ctr"/>
        <c:lblOffset val="100"/>
        <c:noMultiLvlLbl val="0"/>
      </c:catAx>
      <c:valAx>
        <c:axId val="-221266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2126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Deri</a:t>
            </a:r>
            <a:r>
              <a:rPr lang="tr-TR" baseline="0"/>
              <a:t> Kalınlığı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'düzeltilmiş veri seti'!$L$2:$L$519</c:f>
              <c:numCache>
                <c:formatCode>0</c:formatCode>
                <c:ptCount val="518"/>
                <c:pt idx="0">
                  <c:v>35</c:v>
                </c:pt>
                <c:pt idx="1">
                  <c:v>29</c:v>
                </c:pt>
                <c:pt idx="2">
                  <c:v>28.886792452830189</c:v>
                </c:pt>
                <c:pt idx="3">
                  <c:v>23</c:v>
                </c:pt>
                <c:pt idx="4">
                  <c:v>35</c:v>
                </c:pt>
                <c:pt idx="5">
                  <c:v>28.886792452830189</c:v>
                </c:pt>
                <c:pt idx="6">
                  <c:v>28.886792452830189</c:v>
                </c:pt>
                <c:pt idx="7">
                  <c:v>23</c:v>
                </c:pt>
                <c:pt idx="8">
                  <c:v>19</c:v>
                </c:pt>
                <c:pt idx="9">
                  <c:v>28.886792452830189</c:v>
                </c:pt>
                <c:pt idx="10">
                  <c:v>47</c:v>
                </c:pt>
                <c:pt idx="11">
                  <c:v>28.886792452830189</c:v>
                </c:pt>
                <c:pt idx="12">
                  <c:v>38</c:v>
                </c:pt>
                <c:pt idx="13">
                  <c:v>28.886792452830189</c:v>
                </c:pt>
                <c:pt idx="14">
                  <c:v>41</c:v>
                </c:pt>
                <c:pt idx="15">
                  <c:v>28.886792452830189</c:v>
                </c:pt>
                <c:pt idx="16">
                  <c:v>28.886792452830189</c:v>
                </c:pt>
                <c:pt idx="17">
                  <c:v>35</c:v>
                </c:pt>
                <c:pt idx="18">
                  <c:v>11</c:v>
                </c:pt>
                <c:pt idx="19">
                  <c:v>28.886792452830189</c:v>
                </c:pt>
                <c:pt idx="20">
                  <c:v>31</c:v>
                </c:pt>
                <c:pt idx="21">
                  <c:v>33</c:v>
                </c:pt>
                <c:pt idx="22">
                  <c:v>28.886792452830189</c:v>
                </c:pt>
                <c:pt idx="23">
                  <c:v>37</c:v>
                </c:pt>
                <c:pt idx="24">
                  <c:v>42</c:v>
                </c:pt>
                <c:pt idx="25">
                  <c:v>47</c:v>
                </c:pt>
                <c:pt idx="26">
                  <c:v>25</c:v>
                </c:pt>
                <c:pt idx="27">
                  <c:v>28.886792452830189</c:v>
                </c:pt>
                <c:pt idx="28">
                  <c:v>18</c:v>
                </c:pt>
                <c:pt idx="29">
                  <c:v>24</c:v>
                </c:pt>
                <c:pt idx="30">
                  <c:v>28.886792452830189</c:v>
                </c:pt>
                <c:pt idx="31">
                  <c:v>39</c:v>
                </c:pt>
                <c:pt idx="32">
                  <c:v>28.886792452830189</c:v>
                </c:pt>
                <c:pt idx="33">
                  <c:v>39</c:v>
                </c:pt>
                <c:pt idx="34">
                  <c:v>28.886792452830189</c:v>
                </c:pt>
                <c:pt idx="35">
                  <c:v>28.886792452830189</c:v>
                </c:pt>
                <c:pt idx="36">
                  <c:v>41</c:v>
                </c:pt>
                <c:pt idx="37">
                  <c:v>28.886792452830189</c:v>
                </c:pt>
                <c:pt idx="38">
                  <c:v>28.886792452830189</c:v>
                </c:pt>
                <c:pt idx="39">
                  <c:v>28.886792452830189</c:v>
                </c:pt>
                <c:pt idx="40">
                  <c:v>34</c:v>
                </c:pt>
                <c:pt idx="41">
                  <c:v>28.886792452830189</c:v>
                </c:pt>
                <c:pt idx="42">
                  <c:v>27</c:v>
                </c:pt>
                <c:pt idx="43">
                  <c:v>28.886792452830189</c:v>
                </c:pt>
                <c:pt idx="44">
                  <c:v>28.886792452830189</c:v>
                </c:pt>
                <c:pt idx="45">
                  <c:v>13</c:v>
                </c:pt>
                <c:pt idx="46">
                  <c:v>27</c:v>
                </c:pt>
                <c:pt idx="47">
                  <c:v>28.886792452830189</c:v>
                </c:pt>
                <c:pt idx="48">
                  <c:v>35</c:v>
                </c:pt>
                <c:pt idx="49">
                  <c:v>28.886792452830189</c:v>
                </c:pt>
                <c:pt idx="50">
                  <c:v>28.886792452830189</c:v>
                </c:pt>
                <c:pt idx="51">
                  <c:v>28.886792452830189</c:v>
                </c:pt>
                <c:pt idx="52">
                  <c:v>28.886792452830189</c:v>
                </c:pt>
                <c:pt idx="53">
                  <c:v>28.886792452830189</c:v>
                </c:pt>
                <c:pt idx="54">
                  <c:v>19</c:v>
                </c:pt>
                <c:pt idx="55">
                  <c:v>28.886792452830189</c:v>
                </c:pt>
                <c:pt idx="56">
                  <c:v>15</c:v>
                </c:pt>
                <c:pt idx="57">
                  <c:v>28.886792452830189</c:v>
                </c:pt>
                <c:pt idx="58">
                  <c:v>28.886792452830189</c:v>
                </c:pt>
                <c:pt idx="59">
                  <c:v>18</c:v>
                </c:pt>
                <c:pt idx="60">
                  <c:v>27</c:v>
                </c:pt>
                <c:pt idx="61">
                  <c:v>28</c:v>
                </c:pt>
                <c:pt idx="62">
                  <c:v>18</c:v>
                </c:pt>
                <c:pt idx="63">
                  <c:v>28.886792452830189</c:v>
                </c:pt>
                <c:pt idx="64">
                  <c:v>51</c:v>
                </c:pt>
                <c:pt idx="65">
                  <c:v>28.886792452830189</c:v>
                </c:pt>
                <c:pt idx="66">
                  <c:v>28.886792452830189</c:v>
                </c:pt>
                <c:pt idx="67">
                  <c:v>28.886792452830189</c:v>
                </c:pt>
                <c:pt idx="68">
                  <c:v>18</c:v>
                </c:pt>
                <c:pt idx="69">
                  <c:v>28.886792452830189</c:v>
                </c:pt>
                <c:pt idx="70">
                  <c:v>29</c:v>
                </c:pt>
                <c:pt idx="71">
                  <c:v>28.886792452830189</c:v>
                </c:pt>
                <c:pt idx="72">
                  <c:v>28</c:v>
                </c:pt>
                <c:pt idx="73">
                  <c:v>31</c:v>
                </c:pt>
                <c:pt idx="74">
                  <c:v>25</c:v>
                </c:pt>
                <c:pt idx="75">
                  <c:v>23</c:v>
                </c:pt>
                <c:pt idx="76">
                  <c:v>15</c:v>
                </c:pt>
                <c:pt idx="77">
                  <c:v>56</c:v>
                </c:pt>
                <c:pt idx="78">
                  <c:v>39</c:v>
                </c:pt>
                <c:pt idx="79">
                  <c:v>28.886792452830189</c:v>
                </c:pt>
                <c:pt idx="80">
                  <c:v>28.886792452830189</c:v>
                </c:pt>
                <c:pt idx="81">
                  <c:v>28.886792452830189</c:v>
                </c:pt>
                <c:pt idx="82">
                  <c:v>42</c:v>
                </c:pt>
                <c:pt idx="83">
                  <c:v>28.886792452830189</c:v>
                </c:pt>
                <c:pt idx="84">
                  <c:v>36</c:v>
                </c:pt>
                <c:pt idx="85">
                  <c:v>24</c:v>
                </c:pt>
                <c:pt idx="86">
                  <c:v>28.886792452830189</c:v>
                </c:pt>
                <c:pt idx="87">
                  <c:v>14</c:v>
                </c:pt>
                <c:pt idx="88">
                  <c:v>28.886792452830189</c:v>
                </c:pt>
                <c:pt idx="89">
                  <c:v>37</c:v>
                </c:pt>
                <c:pt idx="90">
                  <c:v>31</c:v>
                </c:pt>
                <c:pt idx="91">
                  <c:v>13</c:v>
                </c:pt>
                <c:pt idx="92">
                  <c:v>28.886792452830189</c:v>
                </c:pt>
                <c:pt idx="93">
                  <c:v>26</c:v>
                </c:pt>
                <c:pt idx="94">
                  <c:v>25</c:v>
                </c:pt>
                <c:pt idx="95">
                  <c:v>28.886792452830189</c:v>
                </c:pt>
                <c:pt idx="96">
                  <c:v>29</c:v>
                </c:pt>
                <c:pt idx="97">
                  <c:v>28.886792452830189</c:v>
                </c:pt>
                <c:pt idx="98">
                  <c:v>21</c:v>
                </c:pt>
                <c:pt idx="99">
                  <c:v>19</c:v>
                </c:pt>
                <c:pt idx="100">
                  <c:v>41</c:v>
                </c:pt>
                <c:pt idx="101">
                  <c:v>38</c:v>
                </c:pt>
                <c:pt idx="102">
                  <c:v>0</c:v>
                </c:pt>
                <c:pt idx="103">
                  <c:v>34</c:v>
                </c:pt>
                <c:pt idx="104">
                  <c:v>23</c:v>
                </c:pt>
                <c:pt idx="105">
                  <c:v>28.886792452830189</c:v>
                </c:pt>
                <c:pt idx="106">
                  <c:v>18</c:v>
                </c:pt>
                <c:pt idx="107">
                  <c:v>25</c:v>
                </c:pt>
                <c:pt idx="108">
                  <c:v>28.886792452830189</c:v>
                </c:pt>
                <c:pt idx="109">
                  <c:v>28.886792452830189</c:v>
                </c:pt>
                <c:pt idx="110">
                  <c:v>12</c:v>
                </c:pt>
                <c:pt idx="111">
                  <c:v>28.886792452830189</c:v>
                </c:pt>
                <c:pt idx="112">
                  <c:v>23</c:v>
                </c:pt>
                <c:pt idx="113">
                  <c:v>23</c:v>
                </c:pt>
                <c:pt idx="114">
                  <c:v>42</c:v>
                </c:pt>
                <c:pt idx="115">
                  <c:v>24</c:v>
                </c:pt>
                <c:pt idx="116">
                  <c:v>42</c:v>
                </c:pt>
                <c:pt idx="117">
                  <c:v>28.886792452830189</c:v>
                </c:pt>
                <c:pt idx="118">
                  <c:v>46</c:v>
                </c:pt>
                <c:pt idx="119">
                  <c:v>28.886792452830189</c:v>
                </c:pt>
                <c:pt idx="120">
                  <c:v>28</c:v>
                </c:pt>
                <c:pt idx="121">
                  <c:v>36</c:v>
                </c:pt>
                <c:pt idx="122">
                  <c:v>41</c:v>
                </c:pt>
                <c:pt idx="123">
                  <c:v>39</c:v>
                </c:pt>
                <c:pt idx="124">
                  <c:v>35</c:v>
                </c:pt>
                <c:pt idx="125">
                  <c:v>27</c:v>
                </c:pt>
                <c:pt idx="126">
                  <c:v>16</c:v>
                </c:pt>
                <c:pt idx="127">
                  <c:v>28.886792452830189</c:v>
                </c:pt>
                <c:pt idx="128">
                  <c:v>28.886792452830189</c:v>
                </c:pt>
                <c:pt idx="129">
                  <c:v>16</c:v>
                </c:pt>
                <c:pt idx="130">
                  <c:v>32</c:v>
                </c:pt>
                <c:pt idx="131">
                  <c:v>28</c:v>
                </c:pt>
                <c:pt idx="132">
                  <c:v>29</c:v>
                </c:pt>
                <c:pt idx="133">
                  <c:v>28.886792452830189</c:v>
                </c:pt>
                <c:pt idx="134">
                  <c:v>27</c:v>
                </c:pt>
                <c:pt idx="135">
                  <c:v>33</c:v>
                </c:pt>
                <c:pt idx="136">
                  <c:v>22</c:v>
                </c:pt>
                <c:pt idx="137">
                  <c:v>54</c:v>
                </c:pt>
                <c:pt idx="138">
                  <c:v>31</c:v>
                </c:pt>
                <c:pt idx="139">
                  <c:v>26</c:v>
                </c:pt>
                <c:pt idx="140">
                  <c:v>32</c:v>
                </c:pt>
                <c:pt idx="141">
                  <c:v>28.886792452830189</c:v>
                </c:pt>
                <c:pt idx="142">
                  <c:v>41</c:v>
                </c:pt>
                <c:pt idx="143">
                  <c:v>28.886792452830189</c:v>
                </c:pt>
                <c:pt idx="144">
                  <c:v>22</c:v>
                </c:pt>
                <c:pt idx="145">
                  <c:v>28.886792452830189</c:v>
                </c:pt>
                <c:pt idx="146">
                  <c:v>29</c:v>
                </c:pt>
                <c:pt idx="147">
                  <c:v>28.886792452830189</c:v>
                </c:pt>
                <c:pt idx="148">
                  <c:v>28.886792452830189</c:v>
                </c:pt>
                <c:pt idx="149">
                  <c:v>33</c:v>
                </c:pt>
                <c:pt idx="150">
                  <c:v>15</c:v>
                </c:pt>
                <c:pt idx="151">
                  <c:v>27</c:v>
                </c:pt>
                <c:pt idx="152">
                  <c:v>28.886792452830189</c:v>
                </c:pt>
                <c:pt idx="153">
                  <c:v>38</c:v>
                </c:pt>
                <c:pt idx="154">
                  <c:v>39</c:v>
                </c:pt>
                <c:pt idx="155">
                  <c:v>31</c:v>
                </c:pt>
                <c:pt idx="156">
                  <c:v>28.886792452830189</c:v>
                </c:pt>
                <c:pt idx="157">
                  <c:v>37</c:v>
                </c:pt>
                <c:pt idx="158">
                  <c:v>35</c:v>
                </c:pt>
                <c:pt idx="159">
                  <c:v>15</c:v>
                </c:pt>
                <c:pt idx="160">
                  <c:v>28.886792452830189</c:v>
                </c:pt>
                <c:pt idx="161">
                  <c:v>35</c:v>
                </c:pt>
                <c:pt idx="162">
                  <c:v>39</c:v>
                </c:pt>
                <c:pt idx="163">
                  <c:v>22</c:v>
                </c:pt>
                <c:pt idx="164">
                  <c:v>16</c:v>
                </c:pt>
                <c:pt idx="165">
                  <c:v>28</c:v>
                </c:pt>
                <c:pt idx="166">
                  <c:v>15</c:v>
                </c:pt>
                <c:pt idx="167">
                  <c:v>28.886792452830189</c:v>
                </c:pt>
                <c:pt idx="168">
                  <c:v>32</c:v>
                </c:pt>
                <c:pt idx="169">
                  <c:v>15</c:v>
                </c:pt>
                <c:pt idx="170">
                  <c:v>28.886792452830189</c:v>
                </c:pt>
                <c:pt idx="171">
                  <c:v>18</c:v>
                </c:pt>
                <c:pt idx="172">
                  <c:v>28.886792452830189</c:v>
                </c:pt>
                <c:pt idx="173">
                  <c:v>42</c:v>
                </c:pt>
                <c:pt idx="174">
                  <c:v>28.886792452830189</c:v>
                </c:pt>
                <c:pt idx="175">
                  <c:v>28.886792452830189</c:v>
                </c:pt>
                <c:pt idx="176">
                  <c:v>37</c:v>
                </c:pt>
                <c:pt idx="177">
                  <c:v>32</c:v>
                </c:pt>
                <c:pt idx="178">
                  <c:v>28.886792452830189</c:v>
                </c:pt>
                <c:pt idx="179">
                  <c:v>28.886792452830189</c:v>
                </c:pt>
                <c:pt idx="180">
                  <c:v>28.886792452830189</c:v>
                </c:pt>
                <c:pt idx="181">
                  <c:v>52</c:v>
                </c:pt>
                <c:pt idx="182">
                  <c:v>44</c:v>
                </c:pt>
                <c:pt idx="183">
                  <c:v>39</c:v>
                </c:pt>
                <c:pt idx="184">
                  <c:v>17</c:v>
                </c:pt>
                <c:pt idx="185">
                  <c:v>43</c:v>
                </c:pt>
                <c:pt idx="186">
                  <c:v>29</c:v>
                </c:pt>
                <c:pt idx="187">
                  <c:v>28.886792452830189</c:v>
                </c:pt>
                <c:pt idx="188">
                  <c:v>37</c:v>
                </c:pt>
                <c:pt idx="189">
                  <c:v>45</c:v>
                </c:pt>
                <c:pt idx="190">
                  <c:v>28.886792452830189</c:v>
                </c:pt>
                <c:pt idx="191">
                  <c:v>31</c:v>
                </c:pt>
                <c:pt idx="192">
                  <c:v>28.886792452830189</c:v>
                </c:pt>
                <c:pt idx="193">
                  <c:v>29</c:v>
                </c:pt>
                <c:pt idx="194">
                  <c:v>25</c:v>
                </c:pt>
                <c:pt idx="195">
                  <c:v>28.886792452830189</c:v>
                </c:pt>
                <c:pt idx="196">
                  <c:v>28.886792452830189</c:v>
                </c:pt>
                <c:pt idx="197">
                  <c:v>33</c:v>
                </c:pt>
                <c:pt idx="198">
                  <c:v>41</c:v>
                </c:pt>
                <c:pt idx="199">
                  <c:v>17</c:v>
                </c:pt>
                <c:pt idx="200">
                  <c:v>12</c:v>
                </c:pt>
                <c:pt idx="201">
                  <c:v>28.886792452830189</c:v>
                </c:pt>
                <c:pt idx="202">
                  <c:v>28.886792452830189</c:v>
                </c:pt>
                <c:pt idx="203">
                  <c:v>33</c:v>
                </c:pt>
                <c:pt idx="204">
                  <c:v>32</c:v>
                </c:pt>
                <c:pt idx="205">
                  <c:v>21</c:v>
                </c:pt>
                <c:pt idx="206">
                  <c:v>32</c:v>
                </c:pt>
                <c:pt idx="207">
                  <c:v>28.886792452830189</c:v>
                </c:pt>
                <c:pt idx="208">
                  <c:v>36</c:v>
                </c:pt>
                <c:pt idx="209">
                  <c:v>32</c:v>
                </c:pt>
                <c:pt idx="210">
                  <c:v>19</c:v>
                </c:pt>
                <c:pt idx="211">
                  <c:v>16</c:v>
                </c:pt>
                <c:pt idx="212">
                  <c:v>28.886792452830189</c:v>
                </c:pt>
                <c:pt idx="213">
                  <c:v>28.886792452830189</c:v>
                </c:pt>
                <c:pt idx="214">
                  <c:v>18</c:v>
                </c:pt>
                <c:pt idx="215">
                  <c:v>43</c:v>
                </c:pt>
                <c:pt idx="216">
                  <c:v>29</c:v>
                </c:pt>
                <c:pt idx="217">
                  <c:v>28.886792452830189</c:v>
                </c:pt>
                <c:pt idx="218">
                  <c:v>34</c:v>
                </c:pt>
                <c:pt idx="219">
                  <c:v>28.886792452830189</c:v>
                </c:pt>
                <c:pt idx="220">
                  <c:v>13</c:v>
                </c:pt>
                <c:pt idx="221">
                  <c:v>21</c:v>
                </c:pt>
                <c:pt idx="222">
                  <c:v>35</c:v>
                </c:pt>
                <c:pt idx="223">
                  <c:v>28.886792452830189</c:v>
                </c:pt>
                <c:pt idx="224">
                  <c:v>28.886792452830189</c:v>
                </c:pt>
                <c:pt idx="225">
                  <c:v>28.886792452830189</c:v>
                </c:pt>
                <c:pt idx="226">
                  <c:v>28</c:v>
                </c:pt>
                <c:pt idx="227">
                  <c:v>12</c:v>
                </c:pt>
                <c:pt idx="228">
                  <c:v>28.886792452830189</c:v>
                </c:pt>
                <c:pt idx="229">
                  <c:v>28.886792452830189</c:v>
                </c:pt>
                <c:pt idx="230">
                  <c:v>28.886792452830189</c:v>
                </c:pt>
                <c:pt idx="231">
                  <c:v>28.886792452830189</c:v>
                </c:pt>
                <c:pt idx="232">
                  <c:v>28.886792452830189</c:v>
                </c:pt>
                <c:pt idx="233">
                  <c:v>36</c:v>
                </c:pt>
                <c:pt idx="234">
                  <c:v>23</c:v>
                </c:pt>
                <c:pt idx="235">
                  <c:v>22</c:v>
                </c:pt>
                <c:pt idx="236">
                  <c:v>28.886792452830189</c:v>
                </c:pt>
                <c:pt idx="237">
                  <c:v>43</c:v>
                </c:pt>
                <c:pt idx="238">
                  <c:v>43</c:v>
                </c:pt>
                <c:pt idx="239">
                  <c:v>15</c:v>
                </c:pt>
                <c:pt idx="240">
                  <c:v>37</c:v>
                </c:pt>
                <c:pt idx="241">
                  <c:v>28.886792452830189</c:v>
                </c:pt>
                <c:pt idx="242">
                  <c:v>39</c:v>
                </c:pt>
                <c:pt idx="243">
                  <c:v>28.886792452830189</c:v>
                </c:pt>
                <c:pt idx="244">
                  <c:v>22</c:v>
                </c:pt>
                <c:pt idx="245">
                  <c:v>8</c:v>
                </c:pt>
                <c:pt idx="246">
                  <c:v>18</c:v>
                </c:pt>
                <c:pt idx="247">
                  <c:v>24</c:v>
                </c:pt>
                <c:pt idx="248">
                  <c:v>13</c:v>
                </c:pt>
                <c:pt idx="249">
                  <c:v>29</c:v>
                </c:pt>
                <c:pt idx="250">
                  <c:v>36</c:v>
                </c:pt>
                <c:pt idx="251">
                  <c:v>26</c:v>
                </c:pt>
                <c:pt idx="252">
                  <c:v>23</c:v>
                </c:pt>
                <c:pt idx="253">
                  <c:v>29</c:v>
                </c:pt>
                <c:pt idx="254">
                  <c:v>28.886792452830189</c:v>
                </c:pt>
                <c:pt idx="255">
                  <c:v>14</c:v>
                </c:pt>
                <c:pt idx="256">
                  <c:v>12</c:v>
                </c:pt>
                <c:pt idx="257">
                  <c:v>28.886792452830189</c:v>
                </c:pt>
                <c:pt idx="258">
                  <c:v>24</c:v>
                </c:pt>
                <c:pt idx="259">
                  <c:v>34</c:v>
                </c:pt>
                <c:pt idx="260">
                  <c:v>28.886792452830189</c:v>
                </c:pt>
                <c:pt idx="261">
                  <c:v>28.886792452830189</c:v>
                </c:pt>
                <c:pt idx="262">
                  <c:v>31</c:v>
                </c:pt>
                <c:pt idx="263">
                  <c:v>28.886792452830189</c:v>
                </c:pt>
                <c:pt idx="264">
                  <c:v>32</c:v>
                </c:pt>
                <c:pt idx="265">
                  <c:v>28.886792452830189</c:v>
                </c:pt>
                <c:pt idx="266">
                  <c:v>29</c:v>
                </c:pt>
                <c:pt idx="267">
                  <c:v>41</c:v>
                </c:pt>
                <c:pt idx="268">
                  <c:v>18</c:v>
                </c:pt>
                <c:pt idx="269">
                  <c:v>46</c:v>
                </c:pt>
                <c:pt idx="270">
                  <c:v>22</c:v>
                </c:pt>
                <c:pt idx="271">
                  <c:v>32</c:v>
                </c:pt>
                <c:pt idx="272">
                  <c:v>39</c:v>
                </c:pt>
                <c:pt idx="273">
                  <c:v>28.886792452830189</c:v>
                </c:pt>
                <c:pt idx="274">
                  <c:v>28.886792452830189</c:v>
                </c:pt>
                <c:pt idx="275">
                  <c:v>46</c:v>
                </c:pt>
                <c:pt idx="276">
                  <c:v>25</c:v>
                </c:pt>
                <c:pt idx="277">
                  <c:v>28.886792452830189</c:v>
                </c:pt>
                <c:pt idx="278">
                  <c:v>16</c:v>
                </c:pt>
                <c:pt idx="279">
                  <c:v>11</c:v>
                </c:pt>
                <c:pt idx="280">
                  <c:v>28.886792452830189</c:v>
                </c:pt>
                <c:pt idx="281">
                  <c:v>8</c:v>
                </c:pt>
                <c:pt idx="282">
                  <c:v>28.886792452830189</c:v>
                </c:pt>
                <c:pt idx="283">
                  <c:v>33</c:v>
                </c:pt>
                <c:pt idx="284">
                  <c:v>28.886792452830189</c:v>
                </c:pt>
                <c:pt idx="285">
                  <c:v>15</c:v>
                </c:pt>
                <c:pt idx="286">
                  <c:v>28.886792452830189</c:v>
                </c:pt>
                <c:pt idx="287">
                  <c:v>28.886792452830189</c:v>
                </c:pt>
                <c:pt idx="288">
                  <c:v>28</c:v>
                </c:pt>
                <c:pt idx="289">
                  <c:v>48</c:v>
                </c:pt>
                <c:pt idx="290">
                  <c:v>33</c:v>
                </c:pt>
                <c:pt idx="291">
                  <c:v>22</c:v>
                </c:pt>
                <c:pt idx="292">
                  <c:v>28.886792452830189</c:v>
                </c:pt>
                <c:pt idx="293">
                  <c:v>28.886792452830189</c:v>
                </c:pt>
                <c:pt idx="294">
                  <c:v>28.886792452830189</c:v>
                </c:pt>
                <c:pt idx="295">
                  <c:v>28.886792452830189</c:v>
                </c:pt>
                <c:pt idx="296">
                  <c:v>13</c:v>
                </c:pt>
                <c:pt idx="297">
                  <c:v>28.886792452830189</c:v>
                </c:pt>
                <c:pt idx="298">
                  <c:v>36</c:v>
                </c:pt>
                <c:pt idx="299">
                  <c:v>28.886792452830189</c:v>
                </c:pt>
                <c:pt idx="300">
                  <c:v>41</c:v>
                </c:pt>
                <c:pt idx="301">
                  <c:v>28.886792452830189</c:v>
                </c:pt>
                <c:pt idx="302">
                  <c:v>38</c:v>
                </c:pt>
                <c:pt idx="303">
                  <c:v>27</c:v>
                </c:pt>
                <c:pt idx="304">
                  <c:v>28.886792452830189</c:v>
                </c:pt>
                <c:pt idx="305">
                  <c:v>28.886792452830189</c:v>
                </c:pt>
                <c:pt idx="306">
                  <c:v>27</c:v>
                </c:pt>
                <c:pt idx="307">
                  <c:v>45</c:v>
                </c:pt>
                <c:pt idx="308">
                  <c:v>17</c:v>
                </c:pt>
                <c:pt idx="309">
                  <c:v>38</c:v>
                </c:pt>
                <c:pt idx="310">
                  <c:v>31</c:v>
                </c:pt>
                <c:pt idx="311">
                  <c:v>28.886792452830189</c:v>
                </c:pt>
                <c:pt idx="312">
                  <c:v>37</c:v>
                </c:pt>
                <c:pt idx="313">
                  <c:v>22</c:v>
                </c:pt>
                <c:pt idx="314">
                  <c:v>31</c:v>
                </c:pt>
                <c:pt idx="315">
                  <c:v>28.886792452830189</c:v>
                </c:pt>
                <c:pt idx="316">
                  <c:v>42</c:v>
                </c:pt>
                <c:pt idx="317">
                  <c:v>41</c:v>
                </c:pt>
                <c:pt idx="318">
                  <c:v>32</c:v>
                </c:pt>
                <c:pt idx="319">
                  <c:v>17</c:v>
                </c:pt>
                <c:pt idx="320">
                  <c:v>28.886792452830189</c:v>
                </c:pt>
                <c:pt idx="321">
                  <c:v>28</c:v>
                </c:pt>
                <c:pt idx="322">
                  <c:v>28.886792452830189</c:v>
                </c:pt>
                <c:pt idx="323">
                  <c:v>38</c:v>
                </c:pt>
                <c:pt idx="324">
                  <c:v>18</c:v>
                </c:pt>
                <c:pt idx="325">
                  <c:v>28.886792452830189</c:v>
                </c:pt>
                <c:pt idx="326">
                  <c:v>28.886792452830189</c:v>
                </c:pt>
                <c:pt idx="327">
                  <c:v>26</c:v>
                </c:pt>
                <c:pt idx="328">
                  <c:v>23</c:v>
                </c:pt>
                <c:pt idx="329">
                  <c:v>23</c:v>
                </c:pt>
                <c:pt idx="330">
                  <c:v>28.886792452830189</c:v>
                </c:pt>
                <c:pt idx="331">
                  <c:v>31</c:v>
                </c:pt>
                <c:pt idx="332">
                  <c:v>17</c:v>
                </c:pt>
                <c:pt idx="333">
                  <c:v>28.886792452830189</c:v>
                </c:pt>
                <c:pt idx="334">
                  <c:v>28.886792452830189</c:v>
                </c:pt>
                <c:pt idx="335">
                  <c:v>19</c:v>
                </c:pt>
                <c:pt idx="336">
                  <c:v>18</c:v>
                </c:pt>
                <c:pt idx="337">
                  <c:v>34</c:v>
                </c:pt>
                <c:pt idx="338">
                  <c:v>28.886792452830189</c:v>
                </c:pt>
                <c:pt idx="339">
                  <c:v>28.886792452830189</c:v>
                </c:pt>
                <c:pt idx="340">
                  <c:v>7</c:v>
                </c:pt>
                <c:pt idx="341">
                  <c:v>32</c:v>
                </c:pt>
                <c:pt idx="342">
                  <c:v>33</c:v>
                </c:pt>
                <c:pt idx="343">
                  <c:v>28.886792452830189</c:v>
                </c:pt>
                <c:pt idx="344">
                  <c:v>28.886792452830189</c:v>
                </c:pt>
                <c:pt idx="345">
                  <c:v>28.886792452830189</c:v>
                </c:pt>
                <c:pt idx="346">
                  <c:v>18</c:v>
                </c:pt>
                <c:pt idx="347">
                  <c:v>19</c:v>
                </c:pt>
                <c:pt idx="348">
                  <c:v>15</c:v>
                </c:pt>
                <c:pt idx="349">
                  <c:v>31</c:v>
                </c:pt>
                <c:pt idx="350">
                  <c:v>28.886792452830189</c:v>
                </c:pt>
                <c:pt idx="351">
                  <c:v>18</c:v>
                </c:pt>
                <c:pt idx="352">
                  <c:v>28.886792452830189</c:v>
                </c:pt>
                <c:pt idx="353">
                  <c:v>52</c:v>
                </c:pt>
                <c:pt idx="354">
                  <c:v>28.886792452830189</c:v>
                </c:pt>
                <c:pt idx="355">
                  <c:v>28.886792452830189</c:v>
                </c:pt>
                <c:pt idx="356">
                  <c:v>35</c:v>
                </c:pt>
                <c:pt idx="357">
                  <c:v>28.886792452830189</c:v>
                </c:pt>
                <c:pt idx="358">
                  <c:v>28.886792452830189</c:v>
                </c:pt>
                <c:pt idx="359">
                  <c:v>28.886792452830189</c:v>
                </c:pt>
                <c:pt idx="360">
                  <c:v>28.886792452830189</c:v>
                </c:pt>
                <c:pt idx="361">
                  <c:v>28.886792452830189</c:v>
                </c:pt>
                <c:pt idx="362">
                  <c:v>32</c:v>
                </c:pt>
                <c:pt idx="363">
                  <c:v>34</c:v>
                </c:pt>
                <c:pt idx="364">
                  <c:v>19</c:v>
                </c:pt>
                <c:pt idx="365">
                  <c:v>28.886792452830189</c:v>
                </c:pt>
                <c:pt idx="366">
                  <c:v>14</c:v>
                </c:pt>
                <c:pt idx="367">
                  <c:v>0</c:v>
                </c:pt>
                <c:pt idx="368">
                  <c:v>32</c:v>
                </c:pt>
                <c:pt idx="369">
                  <c:v>29</c:v>
                </c:pt>
                <c:pt idx="370">
                  <c:v>28.886792452830189</c:v>
                </c:pt>
                <c:pt idx="371">
                  <c:v>28.886792452830189</c:v>
                </c:pt>
                <c:pt idx="372">
                  <c:v>28.886792452830189</c:v>
                </c:pt>
                <c:pt idx="373">
                  <c:v>31</c:v>
                </c:pt>
                <c:pt idx="374">
                  <c:v>17</c:v>
                </c:pt>
                <c:pt idx="375">
                  <c:v>28.886792452830189</c:v>
                </c:pt>
                <c:pt idx="376">
                  <c:v>47</c:v>
                </c:pt>
                <c:pt idx="377">
                  <c:v>28.886792452830189</c:v>
                </c:pt>
                <c:pt idx="378">
                  <c:v>27</c:v>
                </c:pt>
                <c:pt idx="379">
                  <c:v>28.886792452830189</c:v>
                </c:pt>
                <c:pt idx="380">
                  <c:v>28.886792452830189</c:v>
                </c:pt>
                <c:pt idx="381">
                  <c:v>28.886792452830189</c:v>
                </c:pt>
                <c:pt idx="382">
                  <c:v>28.886792452830189</c:v>
                </c:pt>
                <c:pt idx="383">
                  <c:v>22</c:v>
                </c:pt>
                <c:pt idx="384">
                  <c:v>45</c:v>
                </c:pt>
                <c:pt idx="385">
                  <c:v>14</c:v>
                </c:pt>
                <c:pt idx="386">
                  <c:v>28.886792452830189</c:v>
                </c:pt>
                <c:pt idx="387">
                  <c:v>19</c:v>
                </c:pt>
                <c:pt idx="388">
                  <c:v>28.886792452830189</c:v>
                </c:pt>
                <c:pt idx="389">
                  <c:v>18</c:v>
                </c:pt>
                <c:pt idx="390">
                  <c:v>19</c:v>
                </c:pt>
                <c:pt idx="391">
                  <c:v>28.886792452830189</c:v>
                </c:pt>
                <c:pt idx="392">
                  <c:v>36</c:v>
                </c:pt>
                <c:pt idx="393">
                  <c:v>29</c:v>
                </c:pt>
                <c:pt idx="394">
                  <c:v>28.886792452830189</c:v>
                </c:pt>
                <c:pt idx="395">
                  <c:v>32</c:v>
                </c:pt>
                <c:pt idx="396">
                  <c:v>42</c:v>
                </c:pt>
                <c:pt idx="397">
                  <c:v>25</c:v>
                </c:pt>
                <c:pt idx="398">
                  <c:v>39</c:v>
                </c:pt>
                <c:pt idx="399">
                  <c:v>13</c:v>
                </c:pt>
                <c:pt idx="400">
                  <c:v>13</c:v>
                </c:pt>
                <c:pt idx="401">
                  <c:v>24</c:v>
                </c:pt>
                <c:pt idx="402">
                  <c:v>22</c:v>
                </c:pt>
                <c:pt idx="403">
                  <c:v>28.886792452830189</c:v>
                </c:pt>
                <c:pt idx="404">
                  <c:v>28.886792452830189</c:v>
                </c:pt>
                <c:pt idx="405">
                  <c:v>28.886792452830189</c:v>
                </c:pt>
                <c:pt idx="406">
                  <c:v>17</c:v>
                </c:pt>
                <c:pt idx="407">
                  <c:v>28.886792452830189</c:v>
                </c:pt>
                <c:pt idx="408">
                  <c:v>28.886792452830189</c:v>
                </c:pt>
                <c:pt idx="409">
                  <c:v>28.886792452830189</c:v>
                </c:pt>
                <c:pt idx="410">
                  <c:v>18</c:v>
                </c:pt>
                <c:pt idx="411">
                  <c:v>32</c:v>
                </c:pt>
                <c:pt idx="412">
                  <c:v>12</c:v>
                </c:pt>
                <c:pt idx="413">
                  <c:v>17</c:v>
                </c:pt>
                <c:pt idx="414">
                  <c:v>28.886792452830189</c:v>
                </c:pt>
                <c:pt idx="415">
                  <c:v>28.886792452830189</c:v>
                </c:pt>
                <c:pt idx="416">
                  <c:v>28.886792452830189</c:v>
                </c:pt>
                <c:pt idx="417">
                  <c:v>28.886792452830189</c:v>
                </c:pt>
                <c:pt idx="418">
                  <c:v>35</c:v>
                </c:pt>
                <c:pt idx="419">
                  <c:v>17</c:v>
                </c:pt>
                <c:pt idx="420">
                  <c:v>36</c:v>
                </c:pt>
                <c:pt idx="421">
                  <c:v>35</c:v>
                </c:pt>
                <c:pt idx="422">
                  <c:v>25</c:v>
                </c:pt>
                <c:pt idx="423">
                  <c:v>25</c:v>
                </c:pt>
                <c:pt idx="424">
                  <c:v>23</c:v>
                </c:pt>
                <c:pt idx="425">
                  <c:v>28.886792452830189</c:v>
                </c:pt>
                <c:pt idx="426">
                  <c:v>28.886792452830189</c:v>
                </c:pt>
                <c:pt idx="427">
                  <c:v>28</c:v>
                </c:pt>
                <c:pt idx="428">
                  <c:v>27</c:v>
                </c:pt>
                <c:pt idx="429">
                  <c:v>35</c:v>
                </c:pt>
                <c:pt idx="430">
                  <c:v>48</c:v>
                </c:pt>
                <c:pt idx="431">
                  <c:v>28.886792452830189</c:v>
                </c:pt>
                <c:pt idx="432">
                  <c:v>31</c:v>
                </c:pt>
                <c:pt idx="433">
                  <c:v>28.886792452830189</c:v>
                </c:pt>
                <c:pt idx="434">
                  <c:v>43</c:v>
                </c:pt>
                <c:pt idx="435">
                  <c:v>46</c:v>
                </c:pt>
                <c:pt idx="436">
                  <c:v>46</c:v>
                </c:pt>
                <c:pt idx="437">
                  <c:v>39</c:v>
                </c:pt>
                <c:pt idx="438">
                  <c:v>45</c:v>
                </c:pt>
                <c:pt idx="439">
                  <c:v>18</c:v>
                </c:pt>
                <c:pt idx="440">
                  <c:v>27</c:v>
                </c:pt>
                <c:pt idx="441">
                  <c:v>33</c:v>
                </c:pt>
                <c:pt idx="442">
                  <c:v>28.886792452830189</c:v>
                </c:pt>
                <c:pt idx="443">
                  <c:v>26</c:v>
                </c:pt>
                <c:pt idx="444">
                  <c:v>28.886792452830189</c:v>
                </c:pt>
                <c:pt idx="445">
                  <c:v>23</c:v>
                </c:pt>
                <c:pt idx="446">
                  <c:v>39</c:v>
                </c:pt>
                <c:pt idx="447">
                  <c:v>28.886792452830189</c:v>
                </c:pt>
                <c:pt idx="448">
                  <c:v>28.886792452830189</c:v>
                </c:pt>
                <c:pt idx="449">
                  <c:v>26</c:v>
                </c:pt>
                <c:pt idx="450">
                  <c:v>28.886792452830189</c:v>
                </c:pt>
                <c:pt idx="451">
                  <c:v>19</c:v>
                </c:pt>
                <c:pt idx="452">
                  <c:v>26</c:v>
                </c:pt>
                <c:pt idx="453">
                  <c:v>46</c:v>
                </c:pt>
                <c:pt idx="454">
                  <c:v>28.886792452830189</c:v>
                </c:pt>
                <c:pt idx="455">
                  <c:v>28.886792452830189</c:v>
                </c:pt>
                <c:pt idx="456">
                  <c:v>32</c:v>
                </c:pt>
                <c:pt idx="457">
                  <c:v>49</c:v>
                </c:pt>
                <c:pt idx="458">
                  <c:v>28.886792452830189</c:v>
                </c:pt>
                <c:pt idx="459">
                  <c:v>24</c:v>
                </c:pt>
                <c:pt idx="460">
                  <c:v>19</c:v>
                </c:pt>
                <c:pt idx="461">
                  <c:v>28.886792452830189</c:v>
                </c:pt>
                <c:pt idx="462">
                  <c:v>11</c:v>
                </c:pt>
                <c:pt idx="463">
                  <c:v>28.886792452830189</c:v>
                </c:pt>
                <c:pt idx="464">
                  <c:v>27</c:v>
                </c:pt>
                <c:pt idx="465">
                  <c:v>31</c:v>
                </c:pt>
                <c:pt idx="466">
                  <c:v>29</c:v>
                </c:pt>
                <c:pt idx="467">
                  <c:v>28.886792452830189</c:v>
                </c:pt>
                <c:pt idx="468">
                  <c:v>28.886792452830189</c:v>
                </c:pt>
                <c:pt idx="469">
                  <c:v>36</c:v>
                </c:pt>
                <c:pt idx="470">
                  <c:v>28.886792452830189</c:v>
                </c:pt>
                <c:pt idx="471">
                  <c:v>21</c:v>
                </c:pt>
                <c:pt idx="472">
                  <c:v>28.886792452830189</c:v>
                </c:pt>
                <c:pt idx="473">
                  <c:v>32</c:v>
                </c:pt>
                <c:pt idx="474">
                  <c:v>13</c:v>
                </c:pt>
                <c:pt idx="475">
                  <c:v>27</c:v>
                </c:pt>
                <c:pt idx="476">
                  <c:v>19</c:v>
                </c:pt>
                <c:pt idx="477">
                  <c:v>36</c:v>
                </c:pt>
                <c:pt idx="478">
                  <c:v>29</c:v>
                </c:pt>
                <c:pt idx="479">
                  <c:v>28.886792452830189</c:v>
                </c:pt>
                <c:pt idx="480">
                  <c:v>28.886792452830189</c:v>
                </c:pt>
                <c:pt idx="481">
                  <c:v>28.886792452830189</c:v>
                </c:pt>
                <c:pt idx="482">
                  <c:v>29</c:v>
                </c:pt>
                <c:pt idx="483">
                  <c:v>26</c:v>
                </c:pt>
                <c:pt idx="484">
                  <c:v>28.886792452830189</c:v>
                </c:pt>
                <c:pt idx="485">
                  <c:v>28.886792452830189</c:v>
                </c:pt>
                <c:pt idx="486">
                  <c:v>23</c:v>
                </c:pt>
                <c:pt idx="487">
                  <c:v>28.886792452830189</c:v>
                </c:pt>
                <c:pt idx="488">
                  <c:v>37</c:v>
                </c:pt>
                <c:pt idx="489">
                  <c:v>27</c:v>
                </c:pt>
                <c:pt idx="490">
                  <c:v>28.886792452830189</c:v>
                </c:pt>
                <c:pt idx="491">
                  <c:v>32</c:v>
                </c:pt>
                <c:pt idx="492">
                  <c:v>27</c:v>
                </c:pt>
                <c:pt idx="493">
                  <c:v>23</c:v>
                </c:pt>
                <c:pt idx="494">
                  <c:v>17</c:v>
                </c:pt>
                <c:pt idx="495">
                  <c:v>28.886792452830189</c:v>
                </c:pt>
                <c:pt idx="496">
                  <c:v>41</c:v>
                </c:pt>
                <c:pt idx="497">
                  <c:v>41</c:v>
                </c:pt>
                <c:pt idx="498">
                  <c:v>22</c:v>
                </c:pt>
                <c:pt idx="499">
                  <c:v>28.886792452830189</c:v>
                </c:pt>
                <c:pt idx="500">
                  <c:v>28.886792452830189</c:v>
                </c:pt>
                <c:pt idx="501">
                  <c:v>39</c:v>
                </c:pt>
                <c:pt idx="502">
                  <c:v>24</c:v>
                </c:pt>
                <c:pt idx="503">
                  <c:v>44</c:v>
                </c:pt>
                <c:pt idx="504">
                  <c:v>32</c:v>
                </c:pt>
                <c:pt idx="505">
                  <c:v>39</c:v>
                </c:pt>
                <c:pt idx="506">
                  <c:v>41</c:v>
                </c:pt>
                <c:pt idx="507">
                  <c:v>28.886792452830189</c:v>
                </c:pt>
                <c:pt idx="508">
                  <c:v>28.886792452830189</c:v>
                </c:pt>
                <c:pt idx="509">
                  <c:v>28.886792452830189</c:v>
                </c:pt>
                <c:pt idx="510">
                  <c:v>26</c:v>
                </c:pt>
                <c:pt idx="511">
                  <c:v>31</c:v>
                </c:pt>
                <c:pt idx="512">
                  <c:v>28.886792452830189</c:v>
                </c:pt>
                <c:pt idx="513">
                  <c:v>48</c:v>
                </c:pt>
                <c:pt idx="514">
                  <c:v>27</c:v>
                </c:pt>
                <c:pt idx="515">
                  <c:v>23</c:v>
                </c:pt>
                <c:pt idx="516">
                  <c:v>28.886792452830189</c:v>
                </c:pt>
                <c:pt idx="517">
                  <c:v>28.886792452830189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E-4160-94FC-A100CBE1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67856"/>
        <c:axId val="-221267312"/>
      </c:lineChart>
      <c:catAx>
        <c:axId val="-22126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267312"/>
        <c:crosses val="autoZero"/>
        <c:auto val="1"/>
        <c:lblAlgn val="ctr"/>
        <c:lblOffset val="100"/>
        <c:noMultiLvlLbl val="0"/>
      </c:catAx>
      <c:valAx>
        <c:axId val="-221267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-22126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Vücut Kitle İndeksi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'düzeltilmiş veri seti'!$Q$2:$Q$519</c:f>
              <c:numCache>
                <c:formatCode>0.00</c:formatCode>
                <c:ptCount val="518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38</c:v>
                </c:pt>
                <c:pt idx="6">
                  <c:v>27.1</c:v>
                </c:pt>
                <c:pt idx="7">
                  <c:v>30.1</c:v>
                </c:pt>
                <c:pt idx="8">
                  <c:v>25.8</c:v>
                </c:pt>
                <c:pt idx="9">
                  <c:v>30</c:v>
                </c:pt>
                <c:pt idx="10">
                  <c:v>45.8</c:v>
                </c:pt>
                <c:pt idx="11">
                  <c:v>29.6</c:v>
                </c:pt>
                <c:pt idx="12">
                  <c:v>43.3</c:v>
                </c:pt>
                <c:pt idx="13">
                  <c:v>34.6</c:v>
                </c:pt>
                <c:pt idx="14">
                  <c:v>39.299999999999997</c:v>
                </c:pt>
                <c:pt idx="15">
                  <c:v>35.4</c:v>
                </c:pt>
                <c:pt idx="16">
                  <c:v>39.799999999999997</c:v>
                </c:pt>
                <c:pt idx="17">
                  <c:v>29</c:v>
                </c:pt>
                <c:pt idx="18">
                  <c:v>24.8</c:v>
                </c:pt>
                <c:pt idx="19">
                  <c:v>19.899999999999999</c:v>
                </c:pt>
                <c:pt idx="20">
                  <c:v>27.6</c:v>
                </c:pt>
                <c:pt idx="21">
                  <c:v>24</c:v>
                </c:pt>
                <c:pt idx="22">
                  <c:v>33.200000000000003</c:v>
                </c:pt>
                <c:pt idx="23">
                  <c:v>32.9</c:v>
                </c:pt>
                <c:pt idx="24">
                  <c:v>38.200000000000003</c:v>
                </c:pt>
                <c:pt idx="25">
                  <c:v>37.1</c:v>
                </c:pt>
                <c:pt idx="26">
                  <c:v>34</c:v>
                </c:pt>
                <c:pt idx="27">
                  <c:v>40.200000000000003</c:v>
                </c:pt>
                <c:pt idx="28">
                  <c:v>22.7</c:v>
                </c:pt>
                <c:pt idx="29">
                  <c:v>45.4</c:v>
                </c:pt>
                <c:pt idx="30">
                  <c:v>27.4</c:v>
                </c:pt>
                <c:pt idx="31">
                  <c:v>42</c:v>
                </c:pt>
                <c:pt idx="32">
                  <c:v>23</c:v>
                </c:pt>
                <c:pt idx="33">
                  <c:v>37.700000000000003</c:v>
                </c:pt>
                <c:pt idx="34">
                  <c:v>46.8</c:v>
                </c:pt>
                <c:pt idx="35">
                  <c:v>40.5</c:v>
                </c:pt>
                <c:pt idx="36">
                  <c:v>41.5</c:v>
                </c:pt>
                <c:pt idx="37">
                  <c:v>32.499999999999957</c:v>
                </c:pt>
                <c:pt idx="38">
                  <c:v>32.9</c:v>
                </c:pt>
                <c:pt idx="39">
                  <c:v>25</c:v>
                </c:pt>
                <c:pt idx="40">
                  <c:v>25.4</c:v>
                </c:pt>
                <c:pt idx="41">
                  <c:v>32.499999999999957</c:v>
                </c:pt>
                <c:pt idx="42">
                  <c:v>29</c:v>
                </c:pt>
                <c:pt idx="43">
                  <c:v>32.5</c:v>
                </c:pt>
                <c:pt idx="44">
                  <c:v>42.7</c:v>
                </c:pt>
                <c:pt idx="45">
                  <c:v>19.600000000000001</c:v>
                </c:pt>
                <c:pt idx="46">
                  <c:v>28.9</c:v>
                </c:pt>
                <c:pt idx="47">
                  <c:v>32.9</c:v>
                </c:pt>
                <c:pt idx="48">
                  <c:v>28.6</c:v>
                </c:pt>
                <c:pt idx="49">
                  <c:v>43.4</c:v>
                </c:pt>
                <c:pt idx="50">
                  <c:v>35.1</c:v>
                </c:pt>
                <c:pt idx="51">
                  <c:v>32</c:v>
                </c:pt>
                <c:pt idx="52">
                  <c:v>24.7</c:v>
                </c:pt>
                <c:pt idx="53">
                  <c:v>32.6</c:v>
                </c:pt>
                <c:pt idx="54">
                  <c:v>26.5</c:v>
                </c:pt>
                <c:pt idx="55">
                  <c:v>19.100000000000001</c:v>
                </c:pt>
                <c:pt idx="56">
                  <c:v>32</c:v>
                </c:pt>
                <c:pt idx="57">
                  <c:v>46.7</c:v>
                </c:pt>
                <c:pt idx="58">
                  <c:v>23.8</c:v>
                </c:pt>
                <c:pt idx="59">
                  <c:v>24.7</c:v>
                </c:pt>
                <c:pt idx="60">
                  <c:v>33.9</c:v>
                </c:pt>
                <c:pt idx="61">
                  <c:v>31.6</c:v>
                </c:pt>
                <c:pt idx="62">
                  <c:v>20.399999999999999</c:v>
                </c:pt>
                <c:pt idx="63">
                  <c:v>28.7</c:v>
                </c:pt>
                <c:pt idx="64">
                  <c:v>49.7</c:v>
                </c:pt>
                <c:pt idx="65">
                  <c:v>39</c:v>
                </c:pt>
                <c:pt idx="66">
                  <c:v>26.1</c:v>
                </c:pt>
                <c:pt idx="67">
                  <c:v>22.5</c:v>
                </c:pt>
                <c:pt idx="68">
                  <c:v>26.6</c:v>
                </c:pt>
                <c:pt idx="69">
                  <c:v>39.6</c:v>
                </c:pt>
                <c:pt idx="70">
                  <c:v>28.7</c:v>
                </c:pt>
                <c:pt idx="71">
                  <c:v>22.4</c:v>
                </c:pt>
                <c:pt idx="72">
                  <c:v>29.5</c:v>
                </c:pt>
                <c:pt idx="73">
                  <c:v>34.299999999999997</c:v>
                </c:pt>
                <c:pt idx="74">
                  <c:v>37.4</c:v>
                </c:pt>
                <c:pt idx="75">
                  <c:v>28.2</c:v>
                </c:pt>
                <c:pt idx="76">
                  <c:v>23.2</c:v>
                </c:pt>
                <c:pt idx="77">
                  <c:v>53.2</c:v>
                </c:pt>
                <c:pt idx="78">
                  <c:v>34.200000000000003</c:v>
                </c:pt>
                <c:pt idx="79">
                  <c:v>33.6</c:v>
                </c:pt>
                <c:pt idx="80">
                  <c:v>26.8</c:v>
                </c:pt>
                <c:pt idx="81">
                  <c:v>33.299999999999997</c:v>
                </c:pt>
                <c:pt idx="82">
                  <c:v>55</c:v>
                </c:pt>
                <c:pt idx="83">
                  <c:v>42.9</c:v>
                </c:pt>
                <c:pt idx="84">
                  <c:v>33.299999999999997</c:v>
                </c:pt>
                <c:pt idx="85">
                  <c:v>34.5</c:v>
                </c:pt>
                <c:pt idx="86">
                  <c:v>27.9</c:v>
                </c:pt>
                <c:pt idx="87">
                  <c:v>29.7</c:v>
                </c:pt>
                <c:pt idx="88">
                  <c:v>33.299999999999997</c:v>
                </c:pt>
                <c:pt idx="89">
                  <c:v>34.5</c:v>
                </c:pt>
                <c:pt idx="90">
                  <c:v>38.299999999999997</c:v>
                </c:pt>
                <c:pt idx="91">
                  <c:v>21.1</c:v>
                </c:pt>
                <c:pt idx="92">
                  <c:v>33.799999999999997</c:v>
                </c:pt>
                <c:pt idx="93">
                  <c:v>30.8</c:v>
                </c:pt>
                <c:pt idx="94">
                  <c:v>28.7</c:v>
                </c:pt>
                <c:pt idx="95">
                  <c:v>31.2</c:v>
                </c:pt>
                <c:pt idx="96">
                  <c:v>36.9</c:v>
                </c:pt>
                <c:pt idx="97">
                  <c:v>21.1</c:v>
                </c:pt>
                <c:pt idx="98">
                  <c:v>25.2</c:v>
                </c:pt>
                <c:pt idx="99">
                  <c:v>29</c:v>
                </c:pt>
                <c:pt idx="100">
                  <c:v>40.9</c:v>
                </c:pt>
                <c:pt idx="101">
                  <c:v>29.7</c:v>
                </c:pt>
                <c:pt idx="102">
                  <c:v>37.200000000000003</c:v>
                </c:pt>
                <c:pt idx="103">
                  <c:v>44.2</c:v>
                </c:pt>
                <c:pt idx="104">
                  <c:v>29.7</c:v>
                </c:pt>
                <c:pt idx="105">
                  <c:v>31.6</c:v>
                </c:pt>
                <c:pt idx="106">
                  <c:v>29.9</c:v>
                </c:pt>
                <c:pt idx="107">
                  <c:v>32.5</c:v>
                </c:pt>
                <c:pt idx="108">
                  <c:v>29.6</c:v>
                </c:pt>
                <c:pt idx="109">
                  <c:v>31.9</c:v>
                </c:pt>
                <c:pt idx="110">
                  <c:v>28.4</c:v>
                </c:pt>
                <c:pt idx="111">
                  <c:v>30.8</c:v>
                </c:pt>
                <c:pt idx="112">
                  <c:v>35.4</c:v>
                </c:pt>
                <c:pt idx="113">
                  <c:v>28.9</c:v>
                </c:pt>
                <c:pt idx="114">
                  <c:v>43.5</c:v>
                </c:pt>
                <c:pt idx="115">
                  <c:v>29.7</c:v>
                </c:pt>
                <c:pt idx="116">
                  <c:v>32.700000000000003</c:v>
                </c:pt>
                <c:pt idx="117">
                  <c:v>31.2</c:v>
                </c:pt>
                <c:pt idx="118">
                  <c:v>67.099999999999994</c:v>
                </c:pt>
                <c:pt idx="119">
                  <c:v>32.499999999999957</c:v>
                </c:pt>
                <c:pt idx="120">
                  <c:v>35.9</c:v>
                </c:pt>
                <c:pt idx="121">
                  <c:v>30.1</c:v>
                </c:pt>
                <c:pt idx="122">
                  <c:v>32</c:v>
                </c:pt>
                <c:pt idx="123">
                  <c:v>27.9</c:v>
                </c:pt>
                <c:pt idx="124">
                  <c:v>31.6</c:v>
                </c:pt>
                <c:pt idx="125">
                  <c:v>30.9</c:v>
                </c:pt>
                <c:pt idx="126">
                  <c:v>31</c:v>
                </c:pt>
                <c:pt idx="127">
                  <c:v>40.1</c:v>
                </c:pt>
                <c:pt idx="128">
                  <c:v>27.3</c:v>
                </c:pt>
                <c:pt idx="129">
                  <c:v>20.399999999999999</c:v>
                </c:pt>
                <c:pt idx="130">
                  <c:v>37.700000000000003</c:v>
                </c:pt>
                <c:pt idx="131">
                  <c:v>23.9</c:v>
                </c:pt>
                <c:pt idx="132">
                  <c:v>37.5</c:v>
                </c:pt>
                <c:pt idx="133">
                  <c:v>37.700000000000003</c:v>
                </c:pt>
                <c:pt idx="134">
                  <c:v>33.200000000000003</c:v>
                </c:pt>
                <c:pt idx="135">
                  <c:v>35.5</c:v>
                </c:pt>
                <c:pt idx="136">
                  <c:v>27.7</c:v>
                </c:pt>
                <c:pt idx="137">
                  <c:v>42.8</c:v>
                </c:pt>
                <c:pt idx="138">
                  <c:v>34.200000000000003</c:v>
                </c:pt>
                <c:pt idx="139">
                  <c:v>42.6</c:v>
                </c:pt>
                <c:pt idx="140">
                  <c:v>34.200000000000003</c:v>
                </c:pt>
                <c:pt idx="141">
                  <c:v>41.8</c:v>
                </c:pt>
                <c:pt idx="142">
                  <c:v>35.799999999999997</c:v>
                </c:pt>
                <c:pt idx="143">
                  <c:v>30</c:v>
                </c:pt>
                <c:pt idx="144">
                  <c:v>32.499999999999957</c:v>
                </c:pt>
                <c:pt idx="145">
                  <c:v>37.799999999999997</c:v>
                </c:pt>
                <c:pt idx="146">
                  <c:v>34.6</c:v>
                </c:pt>
                <c:pt idx="147">
                  <c:v>31.6</c:v>
                </c:pt>
                <c:pt idx="148">
                  <c:v>25.2</c:v>
                </c:pt>
                <c:pt idx="149">
                  <c:v>28.8</c:v>
                </c:pt>
                <c:pt idx="150">
                  <c:v>23.6</c:v>
                </c:pt>
                <c:pt idx="151">
                  <c:v>34.6</c:v>
                </c:pt>
                <c:pt idx="152">
                  <c:v>35.700000000000003</c:v>
                </c:pt>
                <c:pt idx="153">
                  <c:v>32.499999999999957</c:v>
                </c:pt>
                <c:pt idx="154">
                  <c:v>36.700000000000003</c:v>
                </c:pt>
                <c:pt idx="155">
                  <c:v>45.2</c:v>
                </c:pt>
                <c:pt idx="156">
                  <c:v>44</c:v>
                </c:pt>
                <c:pt idx="157">
                  <c:v>46.2</c:v>
                </c:pt>
                <c:pt idx="158">
                  <c:v>38.200000000000003</c:v>
                </c:pt>
                <c:pt idx="159">
                  <c:v>30</c:v>
                </c:pt>
                <c:pt idx="160">
                  <c:v>31.2</c:v>
                </c:pt>
                <c:pt idx="161">
                  <c:v>33.6</c:v>
                </c:pt>
                <c:pt idx="162">
                  <c:v>30.1</c:v>
                </c:pt>
                <c:pt idx="163">
                  <c:v>28.7</c:v>
                </c:pt>
                <c:pt idx="164">
                  <c:v>25.9</c:v>
                </c:pt>
                <c:pt idx="165">
                  <c:v>33.299999999999997</c:v>
                </c:pt>
                <c:pt idx="166">
                  <c:v>30.9</c:v>
                </c:pt>
                <c:pt idx="167">
                  <c:v>30</c:v>
                </c:pt>
                <c:pt idx="168">
                  <c:v>32.1</c:v>
                </c:pt>
                <c:pt idx="169">
                  <c:v>32.4</c:v>
                </c:pt>
                <c:pt idx="170">
                  <c:v>32</c:v>
                </c:pt>
                <c:pt idx="171">
                  <c:v>33.6</c:v>
                </c:pt>
                <c:pt idx="172">
                  <c:v>36.299999999999997</c:v>
                </c:pt>
                <c:pt idx="173">
                  <c:v>40</c:v>
                </c:pt>
                <c:pt idx="174">
                  <c:v>25.1</c:v>
                </c:pt>
                <c:pt idx="175">
                  <c:v>27.5</c:v>
                </c:pt>
                <c:pt idx="176">
                  <c:v>45.6</c:v>
                </c:pt>
                <c:pt idx="177">
                  <c:v>25.2</c:v>
                </c:pt>
                <c:pt idx="178">
                  <c:v>23</c:v>
                </c:pt>
                <c:pt idx="179">
                  <c:v>33.200000000000003</c:v>
                </c:pt>
                <c:pt idx="180">
                  <c:v>34.200000000000003</c:v>
                </c:pt>
                <c:pt idx="181">
                  <c:v>40.5</c:v>
                </c:pt>
                <c:pt idx="182">
                  <c:v>38.700000000000003</c:v>
                </c:pt>
                <c:pt idx="183">
                  <c:v>45.6</c:v>
                </c:pt>
                <c:pt idx="184">
                  <c:v>20.8</c:v>
                </c:pt>
                <c:pt idx="185">
                  <c:v>36.1</c:v>
                </c:pt>
                <c:pt idx="186">
                  <c:v>36.9</c:v>
                </c:pt>
                <c:pt idx="187">
                  <c:v>36.6</c:v>
                </c:pt>
                <c:pt idx="188">
                  <c:v>43.3</c:v>
                </c:pt>
                <c:pt idx="189">
                  <c:v>40.5</c:v>
                </c:pt>
                <c:pt idx="190">
                  <c:v>21.9</c:v>
                </c:pt>
                <c:pt idx="191">
                  <c:v>32.499999999999957</c:v>
                </c:pt>
                <c:pt idx="192">
                  <c:v>28</c:v>
                </c:pt>
                <c:pt idx="193">
                  <c:v>30.7</c:v>
                </c:pt>
                <c:pt idx="194">
                  <c:v>36.6</c:v>
                </c:pt>
                <c:pt idx="195">
                  <c:v>23.6</c:v>
                </c:pt>
                <c:pt idx="196">
                  <c:v>32.299999999999997</c:v>
                </c:pt>
                <c:pt idx="197">
                  <c:v>31.6</c:v>
                </c:pt>
                <c:pt idx="198">
                  <c:v>35.799999999999997</c:v>
                </c:pt>
                <c:pt idx="199">
                  <c:v>26.6</c:v>
                </c:pt>
                <c:pt idx="200">
                  <c:v>27.5</c:v>
                </c:pt>
                <c:pt idx="201">
                  <c:v>31.6</c:v>
                </c:pt>
                <c:pt idx="202">
                  <c:v>27.4</c:v>
                </c:pt>
                <c:pt idx="203">
                  <c:v>26.8</c:v>
                </c:pt>
                <c:pt idx="204">
                  <c:v>35.700000000000003</c:v>
                </c:pt>
                <c:pt idx="205">
                  <c:v>25.6</c:v>
                </c:pt>
                <c:pt idx="206">
                  <c:v>35.1</c:v>
                </c:pt>
                <c:pt idx="207">
                  <c:v>35.1</c:v>
                </c:pt>
                <c:pt idx="208">
                  <c:v>45.5</c:v>
                </c:pt>
                <c:pt idx="209">
                  <c:v>30.8</c:v>
                </c:pt>
                <c:pt idx="210">
                  <c:v>23.1</c:v>
                </c:pt>
                <c:pt idx="211">
                  <c:v>32.700000000000003</c:v>
                </c:pt>
                <c:pt idx="212">
                  <c:v>43.3</c:v>
                </c:pt>
                <c:pt idx="213">
                  <c:v>23.6</c:v>
                </c:pt>
                <c:pt idx="214">
                  <c:v>23.9</c:v>
                </c:pt>
                <c:pt idx="215">
                  <c:v>47.9</c:v>
                </c:pt>
                <c:pt idx="216">
                  <c:v>33.799999999999997</c:v>
                </c:pt>
                <c:pt idx="217">
                  <c:v>31.2</c:v>
                </c:pt>
                <c:pt idx="218">
                  <c:v>34.200000000000003</c:v>
                </c:pt>
                <c:pt idx="219">
                  <c:v>39.9</c:v>
                </c:pt>
                <c:pt idx="220">
                  <c:v>25.9</c:v>
                </c:pt>
                <c:pt idx="221">
                  <c:v>25.9</c:v>
                </c:pt>
                <c:pt idx="222">
                  <c:v>32</c:v>
                </c:pt>
                <c:pt idx="223">
                  <c:v>34.700000000000003</c:v>
                </c:pt>
                <c:pt idx="224">
                  <c:v>42.2</c:v>
                </c:pt>
                <c:pt idx="225">
                  <c:v>31.2</c:v>
                </c:pt>
                <c:pt idx="226">
                  <c:v>34.4</c:v>
                </c:pt>
                <c:pt idx="227">
                  <c:v>27.2</c:v>
                </c:pt>
                <c:pt idx="228">
                  <c:v>42.7</c:v>
                </c:pt>
                <c:pt idx="229">
                  <c:v>30.4</c:v>
                </c:pt>
                <c:pt idx="230">
                  <c:v>33.299999999999997</c:v>
                </c:pt>
                <c:pt idx="231">
                  <c:v>39.9</c:v>
                </c:pt>
                <c:pt idx="232">
                  <c:v>35.299999999999997</c:v>
                </c:pt>
                <c:pt idx="233">
                  <c:v>36.5</c:v>
                </c:pt>
                <c:pt idx="234">
                  <c:v>32.499999999999957</c:v>
                </c:pt>
                <c:pt idx="235">
                  <c:v>35.799999999999997</c:v>
                </c:pt>
                <c:pt idx="236">
                  <c:v>34.9</c:v>
                </c:pt>
                <c:pt idx="237">
                  <c:v>36.200000000000003</c:v>
                </c:pt>
                <c:pt idx="238">
                  <c:v>39.200000000000003</c:v>
                </c:pt>
                <c:pt idx="239">
                  <c:v>25.2</c:v>
                </c:pt>
                <c:pt idx="240">
                  <c:v>37.200000000000003</c:v>
                </c:pt>
                <c:pt idx="241">
                  <c:v>48.3</c:v>
                </c:pt>
                <c:pt idx="242">
                  <c:v>43.4</c:v>
                </c:pt>
                <c:pt idx="243">
                  <c:v>30.8</c:v>
                </c:pt>
                <c:pt idx="244">
                  <c:v>20</c:v>
                </c:pt>
                <c:pt idx="245">
                  <c:v>25.4</c:v>
                </c:pt>
                <c:pt idx="246">
                  <c:v>25.1</c:v>
                </c:pt>
                <c:pt idx="247">
                  <c:v>24.3</c:v>
                </c:pt>
                <c:pt idx="248">
                  <c:v>22.3</c:v>
                </c:pt>
                <c:pt idx="249">
                  <c:v>32.299999999999997</c:v>
                </c:pt>
                <c:pt idx="250">
                  <c:v>43.3</c:v>
                </c:pt>
                <c:pt idx="251">
                  <c:v>32</c:v>
                </c:pt>
                <c:pt idx="252">
                  <c:v>31.6</c:v>
                </c:pt>
                <c:pt idx="253">
                  <c:v>32</c:v>
                </c:pt>
                <c:pt idx="254">
                  <c:v>45.7</c:v>
                </c:pt>
                <c:pt idx="255">
                  <c:v>23.7</c:v>
                </c:pt>
                <c:pt idx="256">
                  <c:v>22.1</c:v>
                </c:pt>
                <c:pt idx="257">
                  <c:v>32.9</c:v>
                </c:pt>
                <c:pt idx="258">
                  <c:v>27.7</c:v>
                </c:pt>
                <c:pt idx="259">
                  <c:v>24.7</c:v>
                </c:pt>
                <c:pt idx="260">
                  <c:v>34.299999999999997</c:v>
                </c:pt>
                <c:pt idx="261">
                  <c:v>21.1</c:v>
                </c:pt>
                <c:pt idx="262">
                  <c:v>34.9</c:v>
                </c:pt>
                <c:pt idx="263">
                  <c:v>32</c:v>
                </c:pt>
                <c:pt idx="264">
                  <c:v>38.5</c:v>
                </c:pt>
                <c:pt idx="265">
                  <c:v>18.2</c:v>
                </c:pt>
                <c:pt idx="266">
                  <c:v>26.4</c:v>
                </c:pt>
                <c:pt idx="267">
                  <c:v>45.3</c:v>
                </c:pt>
                <c:pt idx="268">
                  <c:v>26</c:v>
                </c:pt>
                <c:pt idx="269">
                  <c:v>40.6</c:v>
                </c:pt>
                <c:pt idx="270">
                  <c:v>30.8</c:v>
                </c:pt>
                <c:pt idx="271">
                  <c:v>42.9</c:v>
                </c:pt>
                <c:pt idx="272">
                  <c:v>37</c:v>
                </c:pt>
                <c:pt idx="273">
                  <c:v>32.499999999999957</c:v>
                </c:pt>
                <c:pt idx="274">
                  <c:v>34.1</c:v>
                </c:pt>
                <c:pt idx="275">
                  <c:v>40.6</c:v>
                </c:pt>
                <c:pt idx="276">
                  <c:v>35</c:v>
                </c:pt>
                <c:pt idx="277">
                  <c:v>22.2</c:v>
                </c:pt>
                <c:pt idx="278">
                  <c:v>30.4</c:v>
                </c:pt>
                <c:pt idx="279">
                  <c:v>30</c:v>
                </c:pt>
                <c:pt idx="280">
                  <c:v>25.6</c:v>
                </c:pt>
                <c:pt idx="281">
                  <c:v>24.5</c:v>
                </c:pt>
                <c:pt idx="282">
                  <c:v>42.4</c:v>
                </c:pt>
                <c:pt idx="283">
                  <c:v>37.4</c:v>
                </c:pt>
                <c:pt idx="284">
                  <c:v>29.9</c:v>
                </c:pt>
                <c:pt idx="285">
                  <c:v>18.2</c:v>
                </c:pt>
                <c:pt idx="286">
                  <c:v>36.799999999999997</c:v>
                </c:pt>
                <c:pt idx="287">
                  <c:v>26.7</c:v>
                </c:pt>
                <c:pt idx="288">
                  <c:v>30.2</c:v>
                </c:pt>
                <c:pt idx="289">
                  <c:v>37.6</c:v>
                </c:pt>
                <c:pt idx="290">
                  <c:v>25.9</c:v>
                </c:pt>
                <c:pt idx="291">
                  <c:v>20.8</c:v>
                </c:pt>
                <c:pt idx="292">
                  <c:v>21.8</c:v>
                </c:pt>
                <c:pt idx="293">
                  <c:v>35.299999999999997</c:v>
                </c:pt>
                <c:pt idx="294">
                  <c:v>27.6</c:v>
                </c:pt>
                <c:pt idx="295">
                  <c:v>24</c:v>
                </c:pt>
                <c:pt idx="296">
                  <c:v>21.8</c:v>
                </c:pt>
                <c:pt idx="297">
                  <c:v>27.8</c:v>
                </c:pt>
                <c:pt idx="298">
                  <c:v>36.799999999999997</c:v>
                </c:pt>
                <c:pt idx="299">
                  <c:v>30</c:v>
                </c:pt>
                <c:pt idx="300">
                  <c:v>46.1</c:v>
                </c:pt>
                <c:pt idx="301">
                  <c:v>41.3</c:v>
                </c:pt>
                <c:pt idx="302">
                  <c:v>33.200000000000003</c:v>
                </c:pt>
                <c:pt idx="303">
                  <c:v>38.799999999999997</c:v>
                </c:pt>
                <c:pt idx="304">
                  <c:v>29.9</c:v>
                </c:pt>
                <c:pt idx="305">
                  <c:v>28.9</c:v>
                </c:pt>
                <c:pt idx="306">
                  <c:v>27.3</c:v>
                </c:pt>
                <c:pt idx="307">
                  <c:v>33.700000000000003</c:v>
                </c:pt>
                <c:pt idx="308">
                  <c:v>23.8</c:v>
                </c:pt>
                <c:pt idx="309">
                  <c:v>25.9</c:v>
                </c:pt>
                <c:pt idx="310">
                  <c:v>28</c:v>
                </c:pt>
                <c:pt idx="311">
                  <c:v>35.5</c:v>
                </c:pt>
                <c:pt idx="312">
                  <c:v>35.200000000000003</c:v>
                </c:pt>
                <c:pt idx="313">
                  <c:v>27.8</c:v>
                </c:pt>
                <c:pt idx="314">
                  <c:v>38.200000000000003</c:v>
                </c:pt>
                <c:pt idx="315">
                  <c:v>44.2</c:v>
                </c:pt>
                <c:pt idx="316">
                  <c:v>42.3</c:v>
                </c:pt>
                <c:pt idx="317">
                  <c:v>40.700000000000003</c:v>
                </c:pt>
                <c:pt idx="318">
                  <c:v>46.5</c:v>
                </c:pt>
                <c:pt idx="319">
                  <c:v>25.6</c:v>
                </c:pt>
                <c:pt idx="320">
                  <c:v>26.1</c:v>
                </c:pt>
                <c:pt idx="321">
                  <c:v>36.799999999999997</c:v>
                </c:pt>
                <c:pt idx="322">
                  <c:v>33.5</c:v>
                </c:pt>
                <c:pt idx="323">
                  <c:v>32.799999999999997</c:v>
                </c:pt>
                <c:pt idx="324">
                  <c:v>28.9</c:v>
                </c:pt>
                <c:pt idx="325">
                  <c:v>32.499999999999957</c:v>
                </c:pt>
                <c:pt idx="326">
                  <c:v>33.299999999999997</c:v>
                </c:pt>
                <c:pt idx="327">
                  <c:v>36.5</c:v>
                </c:pt>
                <c:pt idx="328">
                  <c:v>28.6</c:v>
                </c:pt>
                <c:pt idx="329">
                  <c:v>30.4</c:v>
                </c:pt>
                <c:pt idx="330">
                  <c:v>25</c:v>
                </c:pt>
                <c:pt idx="331">
                  <c:v>29.7</c:v>
                </c:pt>
                <c:pt idx="332">
                  <c:v>22.1</c:v>
                </c:pt>
                <c:pt idx="333">
                  <c:v>24.2</c:v>
                </c:pt>
                <c:pt idx="334">
                  <c:v>27.3</c:v>
                </c:pt>
                <c:pt idx="335">
                  <c:v>25.6</c:v>
                </c:pt>
                <c:pt idx="336">
                  <c:v>31.6</c:v>
                </c:pt>
                <c:pt idx="337">
                  <c:v>30.3</c:v>
                </c:pt>
                <c:pt idx="338">
                  <c:v>37.6</c:v>
                </c:pt>
                <c:pt idx="339">
                  <c:v>32.799999999999997</c:v>
                </c:pt>
                <c:pt idx="340">
                  <c:v>19.600000000000001</c:v>
                </c:pt>
                <c:pt idx="341">
                  <c:v>25</c:v>
                </c:pt>
                <c:pt idx="342">
                  <c:v>33.200000000000003</c:v>
                </c:pt>
                <c:pt idx="343">
                  <c:v>32.499999999999957</c:v>
                </c:pt>
                <c:pt idx="344">
                  <c:v>34.200000000000003</c:v>
                </c:pt>
                <c:pt idx="345">
                  <c:v>31.6</c:v>
                </c:pt>
                <c:pt idx="346">
                  <c:v>21.8</c:v>
                </c:pt>
                <c:pt idx="347">
                  <c:v>18.2</c:v>
                </c:pt>
                <c:pt idx="348">
                  <c:v>26.3</c:v>
                </c:pt>
                <c:pt idx="349">
                  <c:v>30.8</c:v>
                </c:pt>
                <c:pt idx="350">
                  <c:v>24.6</c:v>
                </c:pt>
                <c:pt idx="351">
                  <c:v>29.8</c:v>
                </c:pt>
                <c:pt idx="352">
                  <c:v>45.3</c:v>
                </c:pt>
                <c:pt idx="353">
                  <c:v>41.3</c:v>
                </c:pt>
                <c:pt idx="354">
                  <c:v>29.8</c:v>
                </c:pt>
                <c:pt idx="355">
                  <c:v>33.299999999999997</c:v>
                </c:pt>
                <c:pt idx="356">
                  <c:v>34.5</c:v>
                </c:pt>
                <c:pt idx="357">
                  <c:v>38.1</c:v>
                </c:pt>
                <c:pt idx="358">
                  <c:v>27.8</c:v>
                </c:pt>
                <c:pt idx="359">
                  <c:v>46.2</c:v>
                </c:pt>
                <c:pt idx="360">
                  <c:v>30.1</c:v>
                </c:pt>
                <c:pt idx="361">
                  <c:v>33.799999999999997</c:v>
                </c:pt>
                <c:pt idx="362">
                  <c:v>41.3</c:v>
                </c:pt>
                <c:pt idx="363">
                  <c:v>37.6</c:v>
                </c:pt>
                <c:pt idx="364">
                  <c:v>26.9</c:v>
                </c:pt>
                <c:pt idx="365">
                  <c:v>32.4</c:v>
                </c:pt>
                <c:pt idx="366">
                  <c:v>26.1</c:v>
                </c:pt>
                <c:pt idx="367">
                  <c:v>38.6</c:v>
                </c:pt>
                <c:pt idx="368">
                  <c:v>32</c:v>
                </c:pt>
                <c:pt idx="369">
                  <c:v>31.3</c:v>
                </c:pt>
                <c:pt idx="370">
                  <c:v>34.299999999999997</c:v>
                </c:pt>
                <c:pt idx="371">
                  <c:v>32.5</c:v>
                </c:pt>
                <c:pt idx="372">
                  <c:v>22.6</c:v>
                </c:pt>
                <c:pt idx="373">
                  <c:v>29.5</c:v>
                </c:pt>
                <c:pt idx="374">
                  <c:v>34.700000000000003</c:v>
                </c:pt>
                <c:pt idx="375">
                  <c:v>30.1</c:v>
                </c:pt>
                <c:pt idx="376">
                  <c:v>35.5</c:v>
                </c:pt>
                <c:pt idx="377">
                  <c:v>24</c:v>
                </c:pt>
                <c:pt idx="378">
                  <c:v>33.299999999999997</c:v>
                </c:pt>
                <c:pt idx="379">
                  <c:v>21.1</c:v>
                </c:pt>
                <c:pt idx="380">
                  <c:v>46.8</c:v>
                </c:pt>
                <c:pt idx="381">
                  <c:v>39.4</c:v>
                </c:pt>
                <c:pt idx="382">
                  <c:v>34.4</c:v>
                </c:pt>
                <c:pt idx="383">
                  <c:v>28.5</c:v>
                </c:pt>
                <c:pt idx="384">
                  <c:v>33.6</c:v>
                </c:pt>
                <c:pt idx="385">
                  <c:v>32</c:v>
                </c:pt>
                <c:pt idx="386">
                  <c:v>45.3</c:v>
                </c:pt>
                <c:pt idx="387">
                  <c:v>27.8</c:v>
                </c:pt>
                <c:pt idx="388">
                  <c:v>36.799999999999997</c:v>
                </c:pt>
                <c:pt idx="389">
                  <c:v>23.1</c:v>
                </c:pt>
                <c:pt idx="390">
                  <c:v>27.1</c:v>
                </c:pt>
                <c:pt idx="391">
                  <c:v>23.7</c:v>
                </c:pt>
                <c:pt idx="392">
                  <c:v>27.8</c:v>
                </c:pt>
                <c:pt idx="393">
                  <c:v>35.200000000000003</c:v>
                </c:pt>
                <c:pt idx="394">
                  <c:v>28.4</c:v>
                </c:pt>
                <c:pt idx="395">
                  <c:v>35.799999999999997</c:v>
                </c:pt>
                <c:pt idx="396">
                  <c:v>40</c:v>
                </c:pt>
                <c:pt idx="397">
                  <c:v>19.5</c:v>
                </c:pt>
                <c:pt idx="398">
                  <c:v>41.5</c:v>
                </c:pt>
                <c:pt idx="399">
                  <c:v>24</c:v>
                </c:pt>
                <c:pt idx="400">
                  <c:v>20.100000000000001</c:v>
                </c:pt>
                <c:pt idx="401">
                  <c:v>28.2</c:v>
                </c:pt>
                <c:pt idx="402">
                  <c:v>24.7</c:v>
                </c:pt>
                <c:pt idx="403">
                  <c:v>27.4</c:v>
                </c:pt>
                <c:pt idx="404">
                  <c:v>34.5</c:v>
                </c:pt>
                <c:pt idx="405">
                  <c:v>26.2</c:v>
                </c:pt>
                <c:pt idx="406">
                  <c:v>27.5</c:v>
                </c:pt>
                <c:pt idx="407">
                  <c:v>25.9</c:v>
                </c:pt>
                <c:pt idx="408">
                  <c:v>31.2</c:v>
                </c:pt>
                <c:pt idx="409">
                  <c:v>28.8</c:v>
                </c:pt>
                <c:pt idx="410">
                  <c:v>31.6</c:v>
                </c:pt>
                <c:pt idx="411">
                  <c:v>40.9</c:v>
                </c:pt>
                <c:pt idx="412">
                  <c:v>19.5</c:v>
                </c:pt>
                <c:pt idx="413">
                  <c:v>29.3</c:v>
                </c:pt>
                <c:pt idx="414">
                  <c:v>34.299999999999997</c:v>
                </c:pt>
                <c:pt idx="415">
                  <c:v>29.5</c:v>
                </c:pt>
                <c:pt idx="416">
                  <c:v>28</c:v>
                </c:pt>
                <c:pt idx="417">
                  <c:v>27.6</c:v>
                </c:pt>
                <c:pt idx="418">
                  <c:v>39.4</c:v>
                </c:pt>
                <c:pt idx="419">
                  <c:v>23.4</c:v>
                </c:pt>
                <c:pt idx="420">
                  <c:v>37.799999999999997</c:v>
                </c:pt>
                <c:pt idx="421">
                  <c:v>28.3</c:v>
                </c:pt>
                <c:pt idx="422">
                  <c:v>26.4</c:v>
                </c:pt>
                <c:pt idx="423">
                  <c:v>25.2</c:v>
                </c:pt>
                <c:pt idx="424">
                  <c:v>33.799999999999997</c:v>
                </c:pt>
                <c:pt idx="425">
                  <c:v>34.1</c:v>
                </c:pt>
                <c:pt idx="426">
                  <c:v>26.8</c:v>
                </c:pt>
                <c:pt idx="427">
                  <c:v>34.200000000000003</c:v>
                </c:pt>
                <c:pt idx="428">
                  <c:v>38.700000000000003</c:v>
                </c:pt>
                <c:pt idx="429">
                  <c:v>21.8</c:v>
                </c:pt>
                <c:pt idx="430">
                  <c:v>38.9</c:v>
                </c:pt>
                <c:pt idx="431">
                  <c:v>39</c:v>
                </c:pt>
                <c:pt idx="432">
                  <c:v>34.200000000000003</c:v>
                </c:pt>
                <c:pt idx="433">
                  <c:v>27.7</c:v>
                </c:pt>
                <c:pt idx="434">
                  <c:v>42.9</c:v>
                </c:pt>
                <c:pt idx="435">
                  <c:v>37.6</c:v>
                </c:pt>
                <c:pt idx="436">
                  <c:v>37.9</c:v>
                </c:pt>
                <c:pt idx="437">
                  <c:v>33.700000000000003</c:v>
                </c:pt>
                <c:pt idx="438">
                  <c:v>34.799999999999997</c:v>
                </c:pt>
                <c:pt idx="439">
                  <c:v>32.5</c:v>
                </c:pt>
                <c:pt idx="440">
                  <c:v>27.5</c:v>
                </c:pt>
                <c:pt idx="441">
                  <c:v>34</c:v>
                </c:pt>
                <c:pt idx="442">
                  <c:v>30.9</c:v>
                </c:pt>
                <c:pt idx="443">
                  <c:v>33.6</c:v>
                </c:pt>
                <c:pt idx="444">
                  <c:v>25.4</c:v>
                </c:pt>
                <c:pt idx="445">
                  <c:v>35.5</c:v>
                </c:pt>
                <c:pt idx="446">
                  <c:v>44.6</c:v>
                </c:pt>
                <c:pt idx="447">
                  <c:v>32.299999999999997</c:v>
                </c:pt>
                <c:pt idx="448">
                  <c:v>32.499999999999957</c:v>
                </c:pt>
                <c:pt idx="449">
                  <c:v>33.200000000000003</c:v>
                </c:pt>
                <c:pt idx="450">
                  <c:v>23.1</c:v>
                </c:pt>
                <c:pt idx="451">
                  <c:v>28.3</c:v>
                </c:pt>
                <c:pt idx="452">
                  <c:v>24.1</c:v>
                </c:pt>
                <c:pt idx="453">
                  <c:v>46.1</c:v>
                </c:pt>
                <c:pt idx="454">
                  <c:v>24.6</c:v>
                </c:pt>
                <c:pt idx="455">
                  <c:v>42.3</c:v>
                </c:pt>
                <c:pt idx="456">
                  <c:v>39.1</c:v>
                </c:pt>
                <c:pt idx="457">
                  <c:v>38.5</c:v>
                </c:pt>
                <c:pt idx="458">
                  <c:v>23.5</c:v>
                </c:pt>
                <c:pt idx="459">
                  <c:v>30.4</c:v>
                </c:pt>
                <c:pt idx="460">
                  <c:v>29.9</c:v>
                </c:pt>
                <c:pt idx="461">
                  <c:v>25</c:v>
                </c:pt>
                <c:pt idx="462">
                  <c:v>34.5</c:v>
                </c:pt>
                <c:pt idx="463">
                  <c:v>44.5</c:v>
                </c:pt>
                <c:pt idx="464">
                  <c:v>35.9</c:v>
                </c:pt>
                <c:pt idx="465">
                  <c:v>27.6</c:v>
                </c:pt>
                <c:pt idx="466">
                  <c:v>35</c:v>
                </c:pt>
                <c:pt idx="467">
                  <c:v>38.5</c:v>
                </c:pt>
                <c:pt idx="468">
                  <c:v>28.4</c:v>
                </c:pt>
                <c:pt idx="469">
                  <c:v>39.799999999999997</c:v>
                </c:pt>
                <c:pt idx="470">
                  <c:v>32.499999999999957</c:v>
                </c:pt>
                <c:pt idx="471">
                  <c:v>34.4</c:v>
                </c:pt>
                <c:pt idx="472">
                  <c:v>32.799999999999997</c:v>
                </c:pt>
                <c:pt idx="473">
                  <c:v>38</c:v>
                </c:pt>
                <c:pt idx="474">
                  <c:v>31.2</c:v>
                </c:pt>
                <c:pt idx="475">
                  <c:v>35.6</c:v>
                </c:pt>
                <c:pt idx="476">
                  <c:v>29.3</c:v>
                </c:pt>
                <c:pt idx="477">
                  <c:v>38.1</c:v>
                </c:pt>
                <c:pt idx="478">
                  <c:v>29.3</c:v>
                </c:pt>
                <c:pt idx="479">
                  <c:v>39.1</c:v>
                </c:pt>
                <c:pt idx="480">
                  <c:v>32.799999999999997</c:v>
                </c:pt>
                <c:pt idx="481">
                  <c:v>39.4</c:v>
                </c:pt>
                <c:pt idx="482">
                  <c:v>36.1</c:v>
                </c:pt>
                <c:pt idx="483">
                  <c:v>32.4</c:v>
                </c:pt>
                <c:pt idx="484">
                  <c:v>22.9</c:v>
                </c:pt>
                <c:pt idx="485">
                  <c:v>30.1</c:v>
                </c:pt>
                <c:pt idx="486">
                  <c:v>28.4</c:v>
                </c:pt>
                <c:pt idx="487">
                  <c:v>28.4</c:v>
                </c:pt>
                <c:pt idx="488">
                  <c:v>44.5</c:v>
                </c:pt>
                <c:pt idx="489">
                  <c:v>29</c:v>
                </c:pt>
                <c:pt idx="490">
                  <c:v>23.3</c:v>
                </c:pt>
                <c:pt idx="491">
                  <c:v>35.4</c:v>
                </c:pt>
                <c:pt idx="492">
                  <c:v>27.4</c:v>
                </c:pt>
                <c:pt idx="493">
                  <c:v>32</c:v>
                </c:pt>
                <c:pt idx="494">
                  <c:v>36.6</c:v>
                </c:pt>
                <c:pt idx="495">
                  <c:v>39.5</c:v>
                </c:pt>
                <c:pt idx="496">
                  <c:v>49.3</c:v>
                </c:pt>
                <c:pt idx="497">
                  <c:v>46.3</c:v>
                </c:pt>
                <c:pt idx="498">
                  <c:v>36.4</c:v>
                </c:pt>
                <c:pt idx="499">
                  <c:v>24.3</c:v>
                </c:pt>
                <c:pt idx="500">
                  <c:v>31.2</c:v>
                </c:pt>
                <c:pt idx="501">
                  <c:v>39</c:v>
                </c:pt>
                <c:pt idx="502">
                  <c:v>26</c:v>
                </c:pt>
                <c:pt idx="503">
                  <c:v>43.3</c:v>
                </c:pt>
                <c:pt idx="504">
                  <c:v>32.4</c:v>
                </c:pt>
                <c:pt idx="505">
                  <c:v>36.5</c:v>
                </c:pt>
                <c:pt idx="506">
                  <c:v>32</c:v>
                </c:pt>
                <c:pt idx="507">
                  <c:v>36.299999999999997</c:v>
                </c:pt>
                <c:pt idx="508">
                  <c:v>37.5</c:v>
                </c:pt>
                <c:pt idx="509">
                  <c:v>35.5</c:v>
                </c:pt>
                <c:pt idx="510">
                  <c:v>28.4</c:v>
                </c:pt>
                <c:pt idx="511">
                  <c:v>44</c:v>
                </c:pt>
                <c:pt idx="512">
                  <c:v>22.5</c:v>
                </c:pt>
                <c:pt idx="513">
                  <c:v>32.9</c:v>
                </c:pt>
                <c:pt idx="514">
                  <c:v>36.799999999999997</c:v>
                </c:pt>
                <c:pt idx="515">
                  <c:v>26.2</c:v>
                </c:pt>
                <c:pt idx="516">
                  <c:v>30.1</c:v>
                </c:pt>
                <c:pt idx="51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1F7-BBB1-0AB81906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07456"/>
        <c:axId val="-221009632"/>
      </c:lineChart>
      <c:catAx>
        <c:axId val="-22100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09632"/>
        <c:crosses val="autoZero"/>
        <c:auto val="1"/>
        <c:lblAlgn val="ctr"/>
        <c:lblOffset val="100"/>
        <c:noMultiLvlLbl val="0"/>
      </c:catAx>
      <c:valAx>
        <c:axId val="-22100963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22100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Soyağacı</a:t>
            </a:r>
            <a:r>
              <a:rPr lang="tr-TR" baseline="0"/>
              <a:t> Fonksiyonu</a:t>
            </a:r>
            <a:endParaRPr lang="tr-T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'düzeltilmiş veri seti'!$T$2:$T$519</c:f>
              <c:numCache>
                <c:formatCode>0.000</c:formatCode>
                <c:ptCount val="518"/>
                <c:pt idx="0">
                  <c:v>0.627</c:v>
                </c:pt>
                <c:pt idx="1">
                  <c:v>0.35099999999999998</c:v>
                </c:pt>
                <c:pt idx="2">
                  <c:v>0.67200000000000004</c:v>
                </c:pt>
                <c:pt idx="3">
                  <c:v>0.16700000000000001</c:v>
                </c:pt>
                <c:pt idx="4">
                  <c:v>2288</c:v>
                </c:pt>
                <c:pt idx="5">
                  <c:v>0.53700000000000003</c:v>
                </c:pt>
                <c:pt idx="6">
                  <c:v>1441</c:v>
                </c:pt>
                <c:pt idx="7">
                  <c:v>0.39800000000000002</c:v>
                </c:pt>
                <c:pt idx="8">
                  <c:v>0.58699999999999997</c:v>
                </c:pt>
                <c:pt idx="9">
                  <c:v>0.48399999999999999</c:v>
                </c:pt>
                <c:pt idx="10">
                  <c:v>0.55100000000000005</c:v>
                </c:pt>
                <c:pt idx="11">
                  <c:v>0.254</c:v>
                </c:pt>
                <c:pt idx="12">
                  <c:v>0.183</c:v>
                </c:pt>
                <c:pt idx="13">
                  <c:v>0.52900000000000003</c:v>
                </c:pt>
                <c:pt idx="14">
                  <c:v>0.70399999999999996</c:v>
                </c:pt>
                <c:pt idx="15">
                  <c:v>0.38800000000000001</c:v>
                </c:pt>
                <c:pt idx="16">
                  <c:v>0.45100000000000001</c:v>
                </c:pt>
                <c:pt idx="17">
                  <c:v>0.26300000000000001</c:v>
                </c:pt>
                <c:pt idx="18">
                  <c:v>0.26700000000000002</c:v>
                </c:pt>
                <c:pt idx="19">
                  <c:v>0.188</c:v>
                </c:pt>
                <c:pt idx="20">
                  <c:v>0.51200000000000001</c:v>
                </c:pt>
                <c:pt idx="21">
                  <c:v>0.96599999999999997</c:v>
                </c:pt>
                <c:pt idx="22">
                  <c:v>0.42</c:v>
                </c:pt>
                <c:pt idx="23">
                  <c:v>0.66500000000000004</c:v>
                </c:pt>
                <c:pt idx="24">
                  <c:v>0.503</c:v>
                </c:pt>
                <c:pt idx="25">
                  <c:v>1390</c:v>
                </c:pt>
                <c:pt idx="26">
                  <c:v>0.27100000000000002</c:v>
                </c:pt>
                <c:pt idx="27">
                  <c:v>0.69599999999999995</c:v>
                </c:pt>
                <c:pt idx="28">
                  <c:v>0.23499999999999999</c:v>
                </c:pt>
                <c:pt idx="29">
                  <c:v>0.72099999999999997</c:v>
                </c:pt>
                <c:pt idx="30">
                  <c:v>0.29399999999999998</c:v>
                </c:pt>
                <c:pt idx="31">
                  <c:v>1893</c:v>
                </c:pt>
                <c:pt idx="32">
                  <c:v>0.248</c:v>
                </c:pt>
                <c:pt idx="33">
                  <c:v>0.254</c:v>
                </c:pt>
                <c:pt idx="34">
                  <c:v>0.96199999999999997</c:v>
                </c:pt>
                <c:pt idx="35">
                  <c:v>1781</c:v>
                </c:pt>
                <c:pt idx="36">
                  <c:v>0.17299999999999999</c:v>
                </c:pt>
                <c:pt idx="37">
                  <c:v>0.30399999999999999</c:v>
                </c:pt>
                <c:pt idx="38">
                  <c:v>0.27</c:v>
                </c:pt>
                <c:pt idx="39">
                  <c:v>0.58699999999999997</c:v>
                </c:pt>
                <c:pt idx="40">
                  <c:v>0.69899999999999995</c:v>
                </c:pt>
                <c:pt idx="41">
                  <c:v>0.25800000000000001</c:v>
                </c:pt>
                <c:pt idx="42">
                  <c:v>0.20300000000000001</c:v>
                </c:pt>
                <c:pt idx="43">
                  <c:v>0.85499999999999998</c:v>
                </c:pt>
                <c:pt idx="44">
                  <c:v>0.84499999999999997</c:v>
                </c:pt>
                <c:pt idx="45">
                  <c:v>0.33400000000000002</c:v>
                </c:pt>
                <c:pt idx="46">
                  <c:v>0.189</c:v>
                </c:pt>
                <c:pt idx="47">
                  <c:v>0.86699999999999999</c:v>
                </c:pt>
                <c:pt idx="48">
                  <c:v>0.41099999999999998</c:v>
                </c:pt>
                <c:pt idx="49">
                  <c:v>0.58299999999999996</c:v>
                </c:pt>
                <c:pt idx="50">
                  <c:v>0.23100000000000001</c:v>
                </c:pt>
                <c:pt idx="51">
                  <c:v>0.39600000000000002</c:v>
                </c:pt>
                <c:pt idx="52">
                  <c:v>0.14000000000000001</c:v>
                </c:pt>
                <c:pt idx="53">
                  <c:v>0.39100000000000001</c:v>
                </c:pt>
                <c:pt idx="54">
                  <c:v>0.16500000000000001</c:v>
                </c:pt>
                <c:pt idx="55">
                  <c:v>96.290166666666664</c:v>
                </c:pt>
                <c:pt idx="56">
                  <c:v>0.443</c:v>
                </c:pt>
                <c:pt idx="57">
                  <c:v>0.26100000000000001</c:v>
                </c:pt>
                <c:pt idx="58">
                  <c:v>0.27700000000000002</c:v>
                </c:pt>
                <c:pt idx="59">
                  <c:v>0.76100000000000001</c:v>
                </c:pt>
                <c:pt idx="60">
                  <c:v>0.255</c:v>
                </c:pt>
                <c:pt idx="61">
                  <c:v>0.13</c:v>
                </c:pt>
                <c:pt idx="62">
                  <c:v>0.32300000000000001</c:v>
                </c:pt>
                <c:pt idx="63">
                  <c:v>0.35599999999999998</c:v>
                </c:pt>
                <c:pt idx="64">
                  <c:v>0.32500000000000001</c:v>
                </c:pt>
                <c:pt idx="65">
                  <c:v>1222</c:v>
                </c:pt>
                <c:pt idx="66">
                  <c:v>0.17899999999999999</c:v>
                </c:pt>
                <c:pt idx="67">
                  <c:v>0.26200000000000001</c:v>
                </c:pt>
                <c:pt idx="68">
                  <c:v>0.28299999999999997</c:v>
                </c:pt>
                <c:pt idx="69">
                  <c:v>0.93</c:v>
                </c:pt>
                <c:pt idx="70">
                  <c:v>0.80100000000000005</c:v>
                </c:pt>
                <c:pt idx="71">
                  <c:v>0.20699999999999999</c:v>
                </c:pt>
                <c:pt idx="72">
                  <c:v>0.28699999999999998</c:v>
                </c:pt>
                <c:pt idx="73">
                  <c:v>0.33600000000000002</c:v>
                </c:pt>
                <c:pt idx="74">
                  <c:v>0.247</c:v>
                </c:pt>
                <c:pt idx="75">
                  <c:v>0.443</c:v>
                </c:pt>
                <c:pt idx="76">
                  <c:v>0.223</c:v>
                </c:pt>
                <c:pt idx="77">
                  <c:v>0.75900000000000001</c:v>
                </c:pt>
                <c:pt idx="78">
                  <c:v>0.26</c:v>
                </c:pt>
                <c:pt idx="79">
                  <c:v>0.40400000000000003</c:v>
                </c:pt>
                <c:pt idx="80">
                  <c:v>0.186</c:v>
                </c:pt>
                <c:pt idx="81">
                  <c:v>0.27800000000000002</c:v>
                </c:pt>
                <c:pt idx="82">
                  <c:v>0.496</c:v>
                </c:pt>
                <c:pt idx="83">
                  <c:v>0.45200000000000001</c:v>
                </c:pt>
                <c:pt idx="84">
                  <c:v>0.26100000000000001</c:v>
                </c:pt>
                <c:pt idx="85">
                  <c:v>0.40300000000000002</c:v>
                </c:pt>
                <c:pt idx="86">
                  <c:v>0.74099999999999999</c:v>
                </c:pt>
                <c:pt idx="87">
                  <c:v>0.36099999999999999</c:v>
                </c:pt>
                <c:pt idx="88">
                  <c:v>1114</c:v>
                </c:pt>
                <c:pt idx="89">
                  <c:v>0.35599999999999998</c:v>
                </c:pt>
                <c:pt idx="90">
                  <c:v>0.45700000000000002</c:v>
                </c:pt>
                <c:pt idx="91">
                  <c:v>0.64700000000000002</c:v>
                </c:pt>
                <c:pt idx="92">
                  <c:v>8.7999999999999995E-2</c:v>
                </c:pt>
                <c:pt idx="93">
                  <c:v>0.59699999999999998</c:v>
                </c:pt>
                <c:pt idx="94">
                  <c:v>0.53200000000000003</c:v>
                </c:pt>
                <c:pt idx="95">
                  <c:v>0.70299999999999996</c:v>
                </c:pt>
                <c:pt idx="96">
                  <c:v>0.159</c:v>
                </c:pt>
                <c:pt idx="97">
                  <c:v>0.26800000000000002</c:v>
                </c:pt>
                <c:pt idx="98">
                  <c:v>0.83299999999999996</c:v>
                </c:pt>
                <c:pt idx="99">
                  <c:v>0.22900000000000001</c:v>
                </c:pt>
                <c:pt idx="100">
                  <c:v>0.81699999999999995</c:v>
                </c:pt>
                <c:pt idx="101">
                  <c:v>0.29399999999999998</c:v>
                </c:pt>
                <c:pt idx="102">
                  <c:v>0.20399999999999999</c:v>
                </c:pt>
                <c:pt idx="103">
                  <c:v>0.16700000000000001</c:v>
                </c:pt>
                <c:pt idx="104">
                  <c:v>96.290166666666664</c:v>
                </c:pt>
                <c:pt idx="105">
                  <c:v>0.74299999999999999</c:v>
                </c:pt>
                <c:pt idx="106">
                  <c:v>0.72199999999999998</c:v>
                </c:pt>
                <c:pt idx="107">
                  <c:v>0.25600000000000001</c:v>
                </c:pt>
                <c:pt idx="108">
                  <c:v>0.70899999999999996</c:v>
                </c:pt>
                <c:pt idx="109">
                  <c:v>0.47099999999999997</c:v>
                </c:pt>
                <c:pt idx="110">
                  <c:v>0.495</c:v>
                </c:pt>
                <c:pt idx="111">
                  <c:v>0.18</c:v>
                </c:pt>
                <c:pt idx="112">
                  <c:v>0.54200000000000004</c:v>
                </c:pt>
                <c:pt idx="113">
                  <c:v>0.77300000000000002</c:v>
                </c:pt>
                <c:pt idx="114">
                  <c:v>0.67800000000000005</c:v>
                </c:pt>
                <c:pt idx="115">
                  <c:v>0.37</c:v>
                </c:pt>
                <c:pt idx="116">
                  <c:v>0.71899999999999997</c:v>
                </c:pt>
                <c:pt idx="117">
                  <c:v>0.38200000000000001</c:v>
                </c:pt>
                <c:pt idx="118">
                  <c:v>0.31900000000000001</c:v>
                </c:pt>
                <c:pt idx="119">
                  <c:v>0.19</c:v>
                </c:pt>
                <c:pt idx="120">
                  <c:v>0.745</c:v>
                </c:pt>
                <c:pt idx="121">
                  <c:v>0.61499999999999999</c:v>
                </c:pt>
                <c:pt idx="122">
                  <c:v>1321</c:v>
                </c:pt>
                <c:pt idx="123">
                  <c:v>0.64</c:v>
                </c:pt>
                <c:pt idx="124">
                  <c:v>0.36099999999999999</c:v>
                </c:pt>
                <c:pt idx="125">
                  <c:v>0.15</c:v>
                </c:pt>
                <c:pt idx="126">
                  <c:v>0.874</c:v>
                </c:pt>
                <c:pt idx="127">
                  <c:v>0.23599999999999999</c:v>
                </c:pt>
                <c:pt idx="128">
                  <c:v>0.78700000000000003</c:v>
                </c:pt>
                <c:pt idx="129">
                  <c:v>0.23499999999999999</c:v>
                </c:pt>
                <c:pt idx="130">
                  <c:v>0.32400000000000001</c:v>
                </c:pt>
                <c:pt idx="131">
                  <c:v>0.40699999999999997</c:v>
                </c:pt>
                <c:pt idx="132">
                  <c:v>0.60499999999999998</c:v>
                </c:pt>
                <c:pt idx="133">
                  <c:v>0.151</c:v>
                </c:pt>
                <c:pt idx="134">
                  <c:v>0.28899999999999998</c:v>
                </c:pt>
                <c:pt idx="135">
                  <c:v>0.35499999999999998</c:v>
                </c:pt>
                <c:pt idx="136">
                  <c:v>0.28999999999999998</c:v>
                </c:pt>
                <c:pt idx="137">
                  <c:v>0.375</c:v>
                </c:pt>
                <c:pt idx="138">
                  <c:v>0.16400000000000001</c:v>
                </c:pt>
                <c:pt idx="139">
                  <c:v>0.43099999999999999</c:v>
                </c:pt>
                <c:pt idx="140">
                  <c:v>0.26</c:v>
                </c:pt>
                <c:pt idx="141">
                  <c:v>0.74199999999999999</c:v>
                </c:pt>
                <c:pt idx="142">
                  <c:v>0.51400000000000001</c:v>
                </c:pt>
                <c:pt idx="143">
                  <c:v>0.46400000000000002</c:v>
                </c:pt>
                <c:pt idx="144">
                  <c:v>1224</c:v>
                </c:pt>
                <c:pt idx="145">
                  <c:v>0.26100000000000001</c:v>
                </c:pt>
                <c:pt idx="146">
                  <c:v>1072</c:v>
                </c:pt>
                <c:pt idx="147">
                  <c:v>0.80500000000000005</c:v>
                </c:pt>
                <c:pt idx="148">
                  <c:v>0.20899999999999999</c:v>
                </c:pt>
                <c:pt idx="149">
                  <c:v>0.68700000000000006</c:v>
                </c:pt>
                <c:pt idx="150">
                  <c:v>0.66600000000000004</c:v>
                </c:pt>
                <c:pt idx="151">
                  <c:v>0.10100000000000001</c:v>
                </c:pt>
                <c:pt idx="152">
                  <c:v>0.19800000000000001</c:v>
                </c:pt>
                <c:pt idx="153">
                  <c:v>0.65200000000000002</c:v>
                </c:pt>
                <c:pt idx="154">
                  <c:v>2329</c:v>
                </c:pt>
                <c:pt idx="155">
                  <c:v>8.8999999999999996E-2</c:v>
                </c:pt>
                <c:pt idx="156">
                  <c:v>0.64500000000000002</c:v>
                </c:pt>
                <c:pt idx="157">
                  <c:v>0.23799999999999999</c:v>
                </c:pt>
                <c:pt idx="158">
                  <c:v>0.32900000000000001</c:v>
                </c:pt>
                <c:pt idx="159">
                  <c:v>1213</c:v>
                </c:pt>
                <c:pt idx="160">
                  <c:v>0.25800000000000001</c:v>
                </c:pt>
                <c:pt idx="161">
                  <c:v>0.54300000000000004</c:v>
                </c:pt>
                <c:pt idx="162">
                  <c:v>0.55700000000000005</c:v>
                </c:pt>
                <c:pt idx="163">
                  <c:v>9.1999999999999998E-2</c:v>
                </c:pt>
                <c:pt idx="164">
                  <c:v>0.65500000000000003</c:v>
                </c:pt>
                <c:pt idx="165">
                  <c:v>1353</c:v>
                </c:pt>
                <c:pt idx="166">
                  <c:v>0.29899999999999999</c:v>
                </c:pt>
                <c:pt idx="167">
                  <c:v>0.76100000000000001</c:v>
                </c:pt>
                <c:pt idx="168">
                  <c:v>0.61199999999999999</c:v>
                </c:pt>
                <c:pt idx="169">
                  <c:v>0.2</c:v>
                </c:pt>
                <c:pt idx="170">
                  <c:v>0.22600000000000001</c:v>
                </c:pt>
                <c:pt idx="171">
                  <c:v>0.997</c:v>
                </c:pt>
                <c:pt idx="172">
                  <c:v>0.93300000000000005</c:v>
                </c:pt>
                <c:pt idx="173">
                  <c:v>1101</c:v>
                </c:pt>
                <c:pt idx="174">
                  <c:v>7.8E-2</c:v>
                </c:pt>
                <c:pt idx="175">
                  <c:v>0.24</c:v>
                </c:pt>
                <c:pt idx="176">
                  <c:v>1136</c:v>
                </c:pt>
                <c:pt idx="177">
                  <c:v>0.128</c:v>
                </c:pt>
                <c:pt idx="178">
                  <c:v>0.254</c:v>
                </c:pt>
                <c:pt idx="179">
                  <c:v>0.42199999999999999</c:v>
                </c:pt>
                <c:pt idx="180">
                  <c:v>0.251</c:v>
                </c:pt>
                <c:pt idx="181">
                  <c:v>0.67700000000000005</c:v>
                </c:pt>
                <c:pt idx="182">
                  <c:v>0.61899999999999999</c:v>
                </c:pt>
                <c:pt idx="183">
                  <c:v>0.80800000000000005</c:v>
                </c:pt>
                <c:pt idx="184">
                  <c:v>0.34</c:v>
                </c:pt>
                <c:pt idx="185">
                  <c:v>0.26300000000000001</c:v>
                </c:pt>
                <c:pt idx="186">
                  <c:v>0.434</c:v>
                </c:pt>
                <c:pt idx="187">
                  <c:v>0.75700000000000001</c:v>
                </c:pt>
                <c:pt idx="188">
                  <c:v>1224</c:v>
                </c:pt>
                <c:pt idx="189">
                  <c:v>0.61299999999999999</c:v>
                </c:pt>
                <c:pt idx="190">
                  <c:v>0.254</c:v>
                </c:pt>
                <c:pt idx="191">
                  <c:v>0.69199999999999995</c:v>
                </c:pt>
                <c:pt idx="192">
                  <c:v>0.33700000000000002</c:v>
                </c:pt>
                <c:pt idx="193">
                  <c:v>0.52</c:v>
                </c:pt>
                <c:pt idx="194">
                  <c:v>0.41199999999999998</c:v>
                </c:pt>
                <c:pt idx="195">
                  <c:v>0.84</c:v>
                </c:pt>
                <c:pt idx="196">
                  <c:v>0.83899999999999997</c:v>
                </c:pt>
                <c:pt idx="197">
                  <c:v>0.42199999999999999</c:v>
                </c:pt>
                <c:pt idx="198">
                  <c:v>0.156</c:v>
                </c:pt>
                <c:pt idx="199">
                  <c:v>0.433</c:v>
                </c:pt>
                <c:pt idx="200">
                  <c:v>0.52700000000000002</c:v>
                </c:pt>
                <c:pt idx="201">
                  <c:v>0.19700000000000001</c:v>
                </c:pt>
                <c:pt idx="202">
                  <c:v>0.254</c:v>
                </c:pt>
                <c:pt idx="203">
                  <c:v>0.73099999999999998</c:v>
                </c:pt>
                <c:pt idx="204">
                  <c:v>0.14799999999999999</c:v>
                </c:pt>
                <c:pt idx="205">
                  <c:v>0.123</c:v>
                </c:pt>
                <c:pt idx="206">
                  <c:v>0.69199999999999995</c:v>
                </c:pt>
                <c:pt idx="207">
                  <c:v>0.2</c:v>
                </c:pt>
                <c:pt idx="208">
                  <c:v>0.127</c:v>
                </c:pt>
                <c:pt idx="209">
                  <c:v>0.122</c:v>
                </c:pt>
                <c:pt idx="210">
                  <c:v>1476</c:v>
                </c:pt>
                <c:pt idx="211">
                  <c:v>0.16600000000000001</c:v>
                </c:pt>
                <c:pt idx="212">
                  <c:v>0.28199999999999997</c:v>
                </c:pt>
                <c:pt idx="213">
                  <c:v>0.13700000000000001</c:v>
                </c:pt>
                <c:pt idx="214">
                  <c:v>0.26</c:v>
                </c:pt>
                <c:pt idx="215">
                  <c:v>0.25900000000000001</c:v>
                </c:pt>
                <c:pt idx="216">
                  <c:v>0.93200000000000005</c:v>
                </c:pt>
                <c:pt idx="217">
                  <c:v>0.34300000000000003</c:v>
                </c:pt>
                <c:pt idx="218">
                  <c:v>0.89300000000000002</c:v>
                </c:pt>
                <c:pt idx="219">
                  <c:v>0.33100000000000002</c:v>
                </c:pt>
                <c:pt idx="220">
                  <c:v>0.47199999999999998</c:v>
                </c:pt>
                <c:pt idx="221">
                  <c:v>0.67300000000000004</c:v>
                </c:pt>
                <c:pt idx="222">
                  <c:v>0.38900000000000001</c:v>
                </c:pt>
                <c:pt idx="223">
                  <c:v>0.28999999999999998</c:v>
                </c:pt>
                <c:pt idx="224">
                  <c:v>0.23699999999999999</c:v>
                </c:pt>
                <c:pt idx="225">
                  <c:v>0.252</c:v>
                </c:pt>
                <c:pt idx="226">
                  <c:v>0.24299999999999999</c:v>
                </c:pt>
                <c:pt idx="227">
                  <c:v>0.57999999999999996</c:v>
                </c:pt>
                <c:pt idx="228">
                  <c:v>0.55900000000000005</c:v>
                </c:pt>
                <c:pt idx="229">
                  <c:v>0.30199999999999999</c:v>
                </c:pt>
                <c:pt idx="230">
                  <c:v>0.96199999999999997</c:v>
                </c:pt>
                <c:pt idx="231">
                  <c:v>0.56899999999999995</c:v>
                </c:pt>
                <c:pt idx="232">
                  <c:v>0.378</c:v>
                </c:pt>
                <c:pt idx="233">
                  <c:v>0.875</c:v>
                </c:pt>
                <c:pt idx="234">
                  <c:v>1731</c:v>
                </c:pt>
                <c:pt idx="235">
                  <c:v>0.54500000000000004</c:v>
                </c:pt>
                <c:pt idx="236">
                  <c:v>0.22500000000000001</c:v>
                </c:pt>
                <c:pt idx="237">
                  <c:v>0.81599999999999995</c:v>
                </c:pt>
                <c:pt idx="238">
                  <c:v>0.52800000000000002</c:v>
                </c:pt>
                <c:pt idx="239">
                  <c:v>0.29899999999999999</c:v>
                </c:pt>
                <c:pt idx="240">
                  <c:v>0.50900000000000001</c:v>
                </c:pt>
                <c:pt idx="241">
                  <c:v>0.23799999999999999</c:v>
                </c:pt>
                <c:pt idx="242">
                  <c:v>1021</c:v>
                </c:pt>
                <c:pt idx="243">
                  <c:v>0.82099999999999995</c:v>
                </c:pt>
                <c:pt idx="244">
                  <c:v>0.23599999999999999</c:v>
                </c:pt>
                <c:pt idx="245">
                  <c:v>0.94699999999999995</c:v>
                </c:pt>
                <c:pt idx="246">
                  <c:v>1268</c:v>
                </c:pt>
                <c:pt idx="247">
                  <c:v>0.221</c:v>
                </c:pt>
                <c:pt idx="248">
                  <c:v>0.20499999999999999</c:v>
                </c:pt>
                <c:pt idx="249">
                  <c:v>0.66</c:v>
                </c:pt>
                <c:pt idx="250">
                  <c:v>0.23899999999999999</c:v>
                </c:pt>
                <c:pt idx="251">
                  <c:v>0.45200000000000001</c:v>
                </c:pt>
                <c:pt idx="252">
                  <c:v>0.94899999999999995</c:v>
                </c:pt>
                <c:pt idx="253">
                  <c:v>0.44400000000000001</c:v>
                </c:pt>
                <c:pt idx="254">
                  <c:v>0.34</c:v>
                </c:pt>
                <c:pt idx="255">
                  <c:v>0.38900000000000001</c:v>
                </c:pt>
                <c:pt idx="256">
                  <c:v>0.46300000000000002</c:v>
                </c:pt>
                <c:pt idx="257">
                  <c:v>0.80300000000000005</c:v>
                </c:pt>
                <c:pt idx="258">
                  <c:v>1600</c:v>
                </c:pt>
                <c:pt idx="259">
                  <c:v>0.94399999999999995</c:v>
                </c:pt>
                <c:pt idx="260">
                  <c:v>0.19600000000000001</c:v>
                </c:pt>
                <c:pt idx="261">
                  <c:v>0.38900000000000001</c:v>
                </c:pt>
                <c:pt idx="262">
                  <c:v>0.24099999999999999</c:v>
                </c:pt>
                <c:pt idx="263">
                  <c:v>0.161</c:v>
                </c:pt>
                <c:pt idx="264">
                  <c:v>0.55400000000000005</c:v>
                </c:pt>
                <c:pt idx="265">
                  <c:v>0.624</c:v>
                </c:pt>
                <c:pt idx="266">
                  <c:v>0.219</c:v>
                </c:pt>
                <c:pt idx="267">
                  <c:v>0.50700000000000001</c:v>
                </c:pt>
                <c:pt idx="268">
                  <c:v>0.56100000000000005</c:v>
                </c:pt>
                <c:pt idx="269">
                  <c:v>0.496</c:v>
                </c:pt>
                <c:pt idx="270">
                  <c:v>0.42099999999999999</c:v>
                </c:pt>
                <c:pt idx="271">
                  <c:v>0.51600000000000001</c:v>
                </c:pt>
                <c:pt idx="272">
                  <c:v>0.26400000000000001</c:v>
                </c:pt>
                <c:pt idx="273">
                  <c:v>0.25600000000000001</c:v>
                </c:pt>
                <c:pt idx="274">
                  <c:v>0.32800000000000001</c:v>
                </c:pt>
                <c:pt idx="275">
                  <c:v>0.28399999999999997</c:v>
                </c:pt>
                <c:pt idx="276">
                  <c:v>0.23300000000000001</c:v>
                </c:pt>
                <c:pt idx="277">
                  <c:v>0.108</c:v>
                </c:pt>
                <c:pt idx="278">
                  <c:v>0.55100000000000005</c:v>
                </c:pt>
                <c:pt idx="279">
                  <c:v>0.52700000000000002</c:v>
                </c:pt>
                <c:pt idx="280">
                  <c:v>0.16700000000000001</c:v>
                </c:pt>
                <c:pt idx="281">
                  <c:v>1138</c:v>
                </c:pt>
                <c:pt idx="282">
                  <c:v>0.20499999999999999</c:v>
                </c:pt>
                <c:pt idx="283">
                  <c:v>0.24399999999999999</c:v>
                </c:pt>
                <c:pt idx="284">
                  <c:v>0.434</c:v>
                </c:pt>
                <c:pt idx="285">
                  <c:v>0.14699999999999999</c:v>
                </c:pt>
                <c:pt idx="286">
                  <c:v>0.72699999999999998</c:v>
                </c:pt>
                <c:pt idx="287">
                  <c:v>0.68700000000000006</c:v>
                </c:pt>
                <c:pt idx="288">
                  <c:v>0.36399999999999999</c:v>
                </c:pt>
                <c:pt idx="289">
                  <c:v>1001</c:v>
                </c:pt>
                <c:pt idx="290">
                  <c:v>0.46</c:v>
                </c:pt>
                <c:pt idx="291">
                  <c:v>0.73299999999999998</c:v>
                </c:pt>
                <c:pt idx="292">
                  <c:v>0.41599999999999998</c:v>
                </c:pt>
                <c:pt idx="293">
                  <c:v>0.70499999999999996</c:v>
                </c:pt>
                <c:pt idx="294">
                  <c:v>0.25800000000000001</c:v>
                </c:pt>
                <c:pt idx="295">
                  <c:v>1022</c:v>
                </c:pt>
                <c:pt idx="296">
                  <c:v>0.45200000000000001</c:v>
                </c:pt>
                <c:pt idx="297">
                  <c:v>0.26900000000000002</c:v>
                </c:pt>
                <c:pt idx="298">
                  <c:v>0.6</c:v>
                </c:pt>
                <c:pt idx="299">
                  <c:v>0.183</c:v>
                </c:pt>
                <c:pt idx="300">
                  <c:v>0.57099999999999995</c:v>
                </c:pt>
                <c:pt idx="301">
                  <c:v>0.60699999999999998</c:v>
                </c:pt>
                <c:pt idx="302">
                  <c:v>0.17</c:v>
                </c:pt>
                <c:pt idx="303">
                  <c:v>0.25900000000000001</c:v>
                </c:pt>
                <c:pt idx="304">
                  <c:v>0.21</c:v>
                </c:pt>
                <c:pt idx="305">
                  <c:v>0.126</c:v>
                </c:pt>
                <c:pt idx="306">
                  <c:v>0.23100000000000001</c:v>
                </c:pt>
                <c:pt idx="307">
                  <c:v>0.71099999999999997</c:v>
                </c:pt>
                <c:pt idx="308">
                  <c:v>0.46600000000000003</c:v>
                </c:pt>
                <c:pt idx="309">
                  <c:v>0.16200000000000001</c:v>
                </c:pt>
                <c:pt idx="310">
                  <c:v>0.41899999999999998</c:v>
                </c:pt>
                <c:pt idx="311">
                  <c:v>0.34399999999999997</c:v>
                </c:pt>
                <c:pt idx="312">
                  <c:v>0.19700000000000001</c:v>
                </c:pt>
                <c:pt idx="313">
                  <c:v>0.30599999999999999</c:v>
                </c:pt>
                <c:pt idx="314">
                  <c:v>0.23300000000000001</c:v>
                </c:pt>
                <c:pt idx="315">
                  <c:v>0.63</c:v>
                </c:pt>
                <c:pt idx="316">
                  <c:v>0.36499999999999999</c:v>
                </c:pt>
                <c:pt idx="317">
                  <c:v>0.53600000000000003</c:v>
                </c:pt>
                <c:pt idx="318">
                  <c:v>1159</c:v>
                </c:pt>
                <c:pt idx="319">
                  <c:v>0.29399999999999998</c:v>
                </c:pt>
                <c:pt idx="320">
                  <c:v>0.55100000000000005</c:v>
                </c:pt>
                <c:pt idx="321">
                  <c:v>0.629</c:v>
                </c:pt>
                <c:pt idx="322">
                  <c:v>0.29199999999999998</c:v>
                </c:pt>
                <c:pt idx="323">
                  <c:v>0.14499999999999999</c:v>
                </c:pt>
                <c:pt idx="324">
                  <c:v>1144</c:v>
                </c:pt>
                <c:pt idx="325">
                  <c:v>0.17399999999999999</c:v>
                </c:pt>
                <c:pt idx="326">
                  <c:v>0.26300000000000001</c:v>
                </c:pt>
                <c:pt idx="327">
                  <c:v>0.314</c:v>
                </c:pt>
                <c:pt idx="328">
                  <c:v>0.69199999999999995</c:v>
                </c:pt>
                <c:pt idx="329">
                  <c:v>0.96799999999999997</c:v>
                </c:pt>
                <c:pt idx="330">
                  <c:v>0.40899999999999997</c:v>
                </c:pt>
                <c:pt idx="331">
                  <c:v>0.29699999999999999</c:v>
                </c:pt>
                <c:pt idx="332">
                  <c:v>0.20699999999999999</c:v>
                </c:pt>
                <c:pt idx="333">
                  <c:v>0.2</c:v>
                </c:pt>
                <c:pt idx="334">
                  <c:v>0.52500000000000002</c:v>
                </c:pt>
                <c:pt idx="335">
                  <c:v>0.154</c:v>
                </c:pt>
                <c:pt idx="336">
                  <c:v>0.26800000000000002</c:v>
                </c:pt>
                <c:pt idx="337">
                  <c:v>0.77100000000000002</c:v>
                </c:pt>
                <c:pt idx="338">
                  <c:v>0.30399999999999999</c:v>
                </c:pt>
                <c:pt idx="339">
                  <c:v>0.18</c:v>
                </c:pt>
                <c:pt idx="340">
                  <c:v>0.58199999999999996</c:v>
                </c:pt>
                <c:pt idx="341">
                  <c:v>0.187</c:v>
                </c:pt>
                <c:pt idx="342">
                  <c:v>0.30499999999999999</c:v>
                </c:pt>
                <c:pt idx="343">
                  <c:v>0.189</c:v>
                </c:pt>
                <c:pt idx="344">
                  <c:v>0.65200000000000002</c:v>
                </c:pt>
                <c:pt idx="345">
                  <c:v>0.151</c:v>
                </c:pt>
                <c:pt idx="346">
                  <c:v>0.44400000000000001</c:v>
                </c:pt>
                <c:pt idx="347">
                  <c:v>0.29899999999999999</c:v>
                </c:pt>
                <c:pt idx="348">
                  <c:v>0.107</c:v>
                </c:pt>
                <c:pt idx="349">
                  <c:v>0.49299999999999999</c:v>
                </c:pt>
                <c:pt idx="350">
                  <c:v>0.66</c:v>
                </c:pt>
                <c:pt idx="351">
                  <c:v>0.71699999999999997</c:v>
                </c:pt>
                <c:pt idx="352">
                  <c:v>0.68600000000000005</c:v>
                </c:pt>
                <c:pt idx="353">
                  <c:v>0.91700000000000004</c:v>
                </c:pt>
                <c:pt idx="354">
                  <c:v>0.501</c:v>
                </c:pt>
                <c:pt idx="355">
                  <c:v>1251</c:v>
                </c:pt>
                <c:pt idx="356">
                  <c:v>0.42299999999999999</c:v>
                </c:pt>
                <c:pt idx="357">
                  <c:v>0.218</c:v>
                </c:pt>
                <c:pt idx="358">
                  <c:v>0.23699999999999999</c:v>
                </c:pt>
                <c:pt idx="359">
                  <c:v>0.126</c:v>
                </c:pt>
                <c:pt idx="360">
                  <c:v>0.3</c:v>
                </c:pt>
                <c:pt idx="361">
                  <c:v>0.121</c:v>
                </c:pt>
                <c:pt idx="362">
                  <c:v>0.502</c:v>
                </c:pt>
                <c:pt idx="363">
                  <c:v>0.40100000000000002</c:v>
                </c:pt>
                <c:pt idx="364">
                  <c:v>0.497</c:v>
                </c:pt>
                <c:pt idx="365">
                  <c:v>0.60099999999999998</c:v>
                </c:pt>
                <c:pt idx="366">
                  <c:v>0.748</c:v>
                </c:pt>
                <c:pt idx="367">
                  <c:v>0.41199999999999998</c:v>
                </c:pt>
                <c:pt idx="368">
                  <c:v>8.5000000000000006E-2</c:v>
                </c:pt>
                <c:pt idx="369">
                  <c:v>0.33800000000000002</c:v>
                </c:pt>
                <c:pt idx="370">
                  <c:v>0.20300000000000001</c:v>
                </c:pt>
                <c:pt idx="371">
                  <c:v>0.27</c:v>
                </c:pt>
                <c:pt idx="372">
                  <c:v>0.26800000000000002</c:v>
                </c:pt>
                <c:pt idx="373">
                  <c:v>0.43</c:v>
                </c:pt>
                <c:pt idx="374">
                  <c:v>0.19800000000000001</c:v>
                </c:pt>
                <c:pt idx="375">
                  <c:v>0.89200000000000002</c:v>
                </c:pt>
                <c:pt idx="376">
                  <c:v>0.28000000000000003</c:v>
                </c:pt>
                <c:pt idx="377">
                  <c:v>0.81299999999999994</c:v>
                </c:pt>
                <c:pt idx="378">
                  <c:v>1154</c:v>
                </c:pt>
                <c:pt idx="379">
                  <c:v>0.34200000000000003</c:v>
                </c:pt>
                <c:pt idx="380">
                  <c:v>0.92500000000000004</c:v>
                </c:pt>
                <c:pt idx="381">
                  <c:v>0.17499999999999999</c:v>
                </c:pt>
                <c:pt idx="382">
                  <c:v>0.40200000000000002</c:v>
                </c:pt>
                <c:pt idx="383">
                  <c:v>1699</c:v>
                </c:pt>
                <c:pt idx="384">
                  <c:v>0.73299999999999998</c:v>
                </c:pt>
                <c:pt idx="385">
                  <c:v>0.68200000000000005</c:v>
                </c:pt>
                <c:pt idx="386">
                  <c:v>0.19400000000000001</c:v>
                </c:pt>
                <c:pt idx="387">
                  <c:v>0.55900000000000005</c:v>
                </c:pt>
                <c:pt idx="388">
                  <c:v>8.7999999999999995E-2</c:v>
                </c:pt>
                <c:pt idx="389">
                  <c:v>0.40699999999999997</c:v>
                </c:pt>
                <c:pt idx="390">
                  <c:v>0.4</c:v>
                </c:pt>
                <c:pt idx="391">
                  <c:v>0.19</c:v>
                </c:pt>
                <c:pt idx="392">
                  <c:v>0.1</c:v>
                </c:pt>
                <c:pt idx="393">
                  <c:v>0.69199999999999995</c:v>
                </c:pt>
                <c:pt idx="394">
                  <c:v>0.21199999999999999</c:v>
                </c:pt>
                <c:pt idx="395">
                  <c:v>0.51400000000000001</c:v>
                </c:pt>
                <c:pt idx="396">
                  <c:v>1258</c:v>
                </c:pt>
                <c:pt idx="397">
                  <c:v>0.48199999999999998</c:v>
                </c:pt>
                <c:pt idx="398">
                  <c:v>0.27</c:v>
                </c:pt>
                <c:pt idx="399">
                  <c:v>0.13800000000000001</c:v>
                </c:pt>
                <c:pt idx="400">
                  <c:v>0.25700000000000001</c:v>
                </c:pt>
                <c:pt idx="401">
                  <c:v>1282</c:v>
                </c:pt>
                <c:pt idx="402">
                  <c:v>0.14799999999999999</c:v>
                </c:pt>
                <c:pt idx="403">
                  <c:v>0.73199999999999998</c:v>
                </c:pt>
                <c:pt idx="404">
                  <c:v>0.23799999999999999</c:v>
                </c:pt>
                <c:pt idx="405">
                  <c:v>0.34300000000000003</c:v>
                </c:pt>
                <c:pt idx="406">
                  <c:v>0.115</c:v>
                </c:pt>
                <c:pt idx="407">
                  <c:v>0.16700000000000001</c:v>
                </c:pt>
                <c:pt idx="408">
                  <c:v>0.46500000000000002</c:v>
                </c:pt>
                <c:pt idx="409">
                  <c:v>0.153</c:v>
                </c:pt>
                <c:pt idx="410">
                  <c:v>0.64900000000000002</c:v>
                </c:pt>
                <c:pt idx="411">
                  <c:v>0.871</c:v>
                </c:pt>
                <c:pt idx="412">
                  <c:v>0.14899999999999999</c:v>
                </c:pt>
                <c:pt idx="413">
                  <c:v>0.69499999999999995</c:v>
                </c:pt>
                <c:pt idx="414">
                  <c:v>0.30299999999999999</c:v>
                </c:pt>
                <c:pt idx="415">
                  <c:v>0.17799999999999999</c:v>
                </c:pt>
                <c:pt idx="416">
                  <c:v>0.61</c:v>
                </c:pt>
                <c:pt idx="417">
                  <c:v>0.73</c:v>
                </c:pt>
                <c:pt idx="418">
                  <c:v>0.13400000000000001</c:v>
                </c:pt>
                <c:pt idx="419">
                  <c:v>0.44700000000000001</c:v>
                </c:pt>
                <c:pt idx="420">
                  <c:v>0.45500000000000002</c:v>
                </c:pt>
                <c:pt idx="421">
                  <c:v>0.26</c:v>
                </c:pt>
                <c:pt idx="422">
                  <c:v>0.13300000000000001</c:v>
                </c:pt>
                <c:pt idx="423">
                  <c:v>0.23400000000000001</c:v>
                </c:pt>
                <c:pt idx="424">
                  <c:v>0.46600000000000003</c:v>
                </c:pt>
                <c:pt idx="425">
                  <c:v>0.26900000000000002</c:v>
                </c:pt>
                <c:pt idx="426">
                  <c:v>0.45500000000000002</c:v>
                </c:pt>
                <c:pt idx="427">
                  <c:v>0.14199999999999999</c:v>
                </c:pt>
                <c:pt idx="428">
                  <c:v>0.24</c:v>
                </c:pt>
                <c:pt idx="429">
                  <c:v>0.155</c:v>
                </c:pt>
                <c:pt idx="430">
                  <c:v>1162</c:v>
                </c:pt>
                <c:pt idx="431">
                  <c:v>0.19</c:v>
                </c:pt>
                <c:pt idx="432">
                  <c:v>1292</c:v>
                </c:pt>
                <c:pt idx="433">
                  <c:v>0.182</c:v>
                </c:pt>
                <c:pt idx="434">
                  <c:v>1394</c:v>
                </c:pt>
                <c:pt idx="435">
                  <c:v>0.16500000000000001</c:v>
                </c:pt>
                <c:pt idx="436">
                  <c:v>0.63700000000000001</c:v>
                </c:pt>
                <c:pt idx="437">
                  <c:v>0.245</c:v>
                </c:pt>
                <c:pt idx="438">
                  <c:v>0.217</c:v>
                </c:pt>
                <c:pt idx="439">
                  <c:v>0.23499999999999999</c:v>
                </c:pt>
                <c:pt idx="440">
                  <c:v>0.14099999999999999</c:v>
                </c:pt>
                <c:pt idx="441">
                  <c:v>0.43</c:v>
                </c:pt>
                <c:pt idx="442">
                  <c:v>0.16400000000000001</c:v>
                </c:pt>
                <c:pt idx="443">
                  <c:v>0.63100000000000001</c:v>
                </c:pt>
                <c:pt idx="444">
                  <c:v>0.55100000000000005</c:v>
                </c:pt>
                <c:pt idx="445">
                  <c:v>0.28499999999999998</c:v>
                </c:pt>
                <c:pt idx="446">
                  <c:v>0.36599999999999999</c:v>
                </c:pt>
                <c:pt idx="447">
                  <c:v>0.53600000000000003</c:v>
                </c:pt>
                <c:pt idx="448">
                  <c:v>0.64</c:v>
                </c:pt>
                <c:pt idx="449">
                  <c:v>0.59099999999999997</c:v>
                </c:pt>
                <c:pt idx="450">
                  <c:v>0.314</c:v>
                </c:pt>
                <c:pt idx="451">
                  <c:v>0.18099999999999999</c:v>
                </c:pt>
                <c:pt idx="452">
                  <c:v>0.82799999999999996</c:v>
                </c:pt>
                <c:pt idx="453">
                  <c:v>0.33500000000000002</c:v>
                </c:pt>
                <c:pt idx="454">
                  <c:v>0.85599999999999998</c:v>
                </c:pt>
                <c:pt idx="455">
                  <c:v>0.25700000000000001</c:v>
                </c:pt>
                <c:pt idx="456">
                  <c:v>0.88600000000000001</c:v>
                </c:pt>
                <c:pt idx="457">
                  <c:v>0.439</c:v>
                </c:pt>
                <c:pt idx="458">
                  <c:v>0.191</c:v>
                </c:pt>
                <c:pt idx="459">
                  <c:v>0.128</c:v>
                </c:pt>
                <c:pt idx="460">
                  <c:v>0.26800000000000002</c:v>
                </c:pt>
                <c:pt idx="461">
                  <c:v>0.253</c:v>
                </c:pt>
                <c:pt idx="462">
                  <c:v>0.59799999999999998</c:v>
                </c:pt>
                <c:pt idx="463">
                  <c:v>0.90400000000000003</c:v>
                </c:pt>
                <c:pt idx="464">
                  <c:v>0.48299999999999998</c:v>
                </c:pt>
                <c:pt idx="465">
                  <c:v>0.56499999999999995</c:v>
                </c:pt>
                <c:pt idx="466">
                  <c:v>0.90500000000000003</c:v>
                </c:pt>
                <c:pt idx="467">
                  <c:v>0.30399999999999999</c:v>
                </c:pt>
                <c:pt idx="468">
                  <c:v>0.11799999999999999</c:v>
                </c:pt>
                <c:pt idx="469">
                  <c:v>0.17699999999999999</c:v>
                </c:pt>
                <c:pt idx="470">
                  <c:v>0.26100000000000001</c:v>
                </c:pt>
                <c:pt idx="471">
                  <c:v>0.17599999999999999</c:v>
                </c:pt>
                <c:pt idx="472">
                  <c:v>0.14799999999999999</c:v>
                </c:pt>
                <c:pt idx="473">
                  <c:v>0.67400000000000004</c:v>
                </c:pt>
                <c:pt idx="474">
                  <c:v>0.29499999999999998</c:v>
                </c:pt>
                <c:pt idx="475">
                  <c:v>0.378</c:v>
                </c:pt>
                <c:pt idx="476">
                  <c:v>0.317</c:v>
                </c:pt>
                <c:pt idx="477">
                  <c:v>0.28899999999999998</c:v>
                </c:pt>
                <c:pt idx="478">
                  <c:v>0.34899999999999998</c:v>
                </c:pt>
                <c:pt idx="479">
                  <c:v>0.251</c:v>
                </c:pt>
                <c:pt idx="480">
                  <c:v>0.26500000000000001</c:v>
                </c:pt>
                <c:pt idx="481">
                  <c:v>0.23599999999999999</c:v>
                </c:pt>
                <c:pt idx="482">
                  <c:v>0.496</c:v>
                </c:pt>
                <c:pt idx="483">
                  <c:v>0.433</c:v>
                </c:pt>
                <c:pt idx="484">
                  <c:v>0.32600000000000001</c:v>
                </c:pt>
                <c:pt idx="485">
                  <c:v>0.14099999999999999</c:v>
                </c:pt>
                <c:pt idx="486">
                  <c:v>0.32300000000000001</c:v>
                </c:pt>
                <c:pt idx="487">
                  <c:v>0.25900000000000001</c:v>
                </c:pt>
                <c:pt idx="488">
                  <c:v>0.64600000000000002</c:v>
                </c:pt>
                <c:pt idx="489">
                  <c:v>0.42599999999999999</c:v>
                </c:pt>
                <c:pt idx="490">
                  <c:v>0.56000000000000005</c:v>
                </c:pt>
                <c:pt idx="491">
                  <c:v>0.28399999999999997</c:v>
                </c:pt>
                <c:pt idx="492">
                  <c:v>0.51500000000000001</c:v>
                </c:pt>
                <c:pt idx="493">
                  <c:v>0.6</c:v>
                </c:pt>
                <c:pt idx="494">
                  <c:v>0.45300000000000001</c:v>
                </c:pt>
                <c:pt idx="495">
                  <c:v>0.29299999999999998</c:v>
                </c:pt>
                <c:pt idx="496">
                  <c:v>0.35799999999999998</c:v>
                </c:pt>
                <c:pt idx="497">
                  <c:v>1096</c:v>
                </c:pt>
                <c:pt idx="498">
                  <c:v>0.40799999999999997</c:v>
                </c:pt>
                <c:pt idx="499">
                  <c:v>0.17799999999999999</c:v>
                </c:pt>
                <c:pt idx="500">
                  <c:v>1182</c:v>
                </c:pt>
                <c:pt idx="501">
                  <c:v>0.26100000000000001</c:v>
                </c:pt>
                <c:pt idx="502">
                  <c:v>0.223</c:v>
                </c:pt>
                <c:pt idx="503">
                  <c:v>0.222</c:v>
                </c:pt>
                <c:pt idx="504">
                  <c:v>0.443</c:v>
                </c:pt>
                <c:pt idx="505">
                  <c:v>1057</c:v>
                </c:pt>
                <c:pt idx="506">
                  <c:v>0.39100000000000001</c:v>
                </c:pt>
                <c:pt idx="507">
                  <c:v>0.25800000000000001</c:v>
                </c:pt>
                <c:pt idx="508">
                  <c:v>0.19700000000000001</c:v>
                </c:pt>
                <c:pt idx="509">
                  <c:v>0.27800000000000002</c:v>
                </c:pt>
                <c:pt idx="510">
                  <c:v>0.76600000000000001</c:v>
                </c:pt>
                <c:pt idx="511">
                  <c:v>0.40300000000000002</c:v>
                </c:pt>
                <c:pt idx="512">
                  <c:v>0.14199999999999999</c:v>
                </c:pt>
                <c:pt idx="513">
                  <c:v>0.17100000000000001</c:v>
                </c:pt>
                <c:pt idx="514">
                  <c:v>0.34</c:v>
                </c:pt>
                <c:pt idx="515">
                  <c:v>0.245</c:v>
                </c:pt>
                <c:pt idx="516">
                  <c:v>0.34899999999999998</c:v>
                </c:pt>
                <c:pt idx="517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47A1-8BD2-71CDD740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08544"/>
        <c:axId val="-221010720"/>
      </c:lineChart>
      <c:catAx>
        <c:axId val="-22100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10720"/>
        <c:crosses val="autoZero"/>
        <c:auto val="1"/>
        <c:lblAlgn val="ctr"/>
        <c:lblOffset val="100"/>
        <c:noMultiLvlLbl val="0"/>
      </c:catAx>
      <c:valAx>
        <c:axId val="-22101072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-22100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Yaş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'düzeltilmiş veri seti'!$W$2:$W$519</c:f>
              <c:numCache>
                <c:formatCode>General</c:formatCode>
                <c:ptCount val="518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34</c:v>
                </c:pt>
                <c:pt idx="6">
                  <c:v>57</c:v>
                </c:pt>
                <c:pt idx="7">
                  <c:v>59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27</c:v>
                </c:pt>
                <c:pt idx="15">
                  <c:v>50</c:v>
                </c:pt>
                <c:pt idx="16">
                  <c:v>41</c:v>
                </c:pt>
                <c:pt idx="17">
                  <c:v>29</c:v>
                </c:pt>
                <c:pt idx="18">
                  <c:v>22</c:v>
                </c:pt>
                <c:pt idx="19">
                  <c:v>28</c:v>
                </c:pt>
                <c:pt idx="20">
                  <c:v>45</c:v>
                </c:pt>
                <c:pt idx="21">
                  <c:v>33</c:v>
                </c:pt>
                <c:pt idx="22">
                  <c:v>35</c:v>
                </c:pt>
                <c:pt idx="23">
                  <c:v>46</c:v>
                </c:pt>
                <c:pt idx="24">
                  <c:v>27</c:v>
                </c:pt>
                <c:pt idx="25">
                  <c:v>56</c:v>
                </c:pt>
                <c:pt idx="26">
                  <c:v>26</c:v>
                </c:pt>
                <c:pt idx="27">
                  <c:v>37</c:v>
                </c:pt>
                <c:pt idx="28">
                  <c:v>48</c:v>
                </c:pt>
                <c:pt idx="29">
                  <c:v>54</c:v>
                </c:pt>
                <c:pt idx="30">
                  <c:v>40</c:v>
                </c:pt>
                <c:pt idx="31">
                  <c:v>25</c:v>
                </c:pt>
                <c:pt idx="32">
                  <c:v>33</c:v>
                </c:pt>
                <c:pt idx="33">
                  <c:v>41</c:v>
                </c:pt>
                <c:pt idx="34">
                  <c:v>31</c:v>
                </c:pt>
                <c:pt idx="35">
                  <c:v>44</c:v>
                </c:pt>
                <c:pt idx="36">
                  <c:v>22</c:v>
                </c:pt>
                <c:pt idx="37">
                  <c:v>21</c:v>
                </c:pt>
                <c:pt idx="38">
                  <c:v>39</c:v>
                </c:pt>
                <c:pt idx="39">
                  <c:v>36</c:v>
                </c:pt>
                <c:pt idx="40">
                  <c:v>24</c:v>
                </c:pt>
                <c:pt idx="41">
                  <c:v>42</c:v>
                </c:pt>
                <c:pt idx="42">
                  <c:v>32</c:v>
                </c:pt>
                <c:pt idx="43">
                  <c:v>38</c:v>
                </c:pt>
                <c:pt idx="44">
                  <c:v>54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26</c:v>
                </c:pt>
                <c:pt idx="49">
                  <c:v>33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41</c:v>
                </c:pt>
                <c:pt idx="54">
                  <c:v>24</c:v>
                </c:pt>
                <c:pt idx="55">
                  <c:v>21</c:v>
                </c:pt>
                <c:pt idx="56">
                  <c:v>34</c:v>
                </c:pt>
                <c:pt idx="57">
                  <c:v>42</c:v>
                </c:pt>
                <c:pt idx="58">
                  <c:v>60</c:v>
                </c:pt>
                <c:pt idx="59">
                  <c:v>21</c:v>
                </c:pt>
                <c:pt idx="60">
                  <c:v>40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31</c:v>
                </c:pt>
                <c:pt idx="65">
                  <c:v>33</c:v>
                </c:pt>
                <c:pt idx="66">
                  <c:v>22</c:v>
                </c:pt>
                <c:pt idx="67">
                  <c:v>21</c:v>
                </c:pt>
                <c:pt idx="68">
                  <c:v>24</c:v>
                </c:pt>
                <c:pt idx="69">
                  <c:v>27</c:v>
                </c:pt>
                <c:pt idx="70">
                  <c:v>21</c:v>
                </c:pt>
                <c:pt idx="71">
                  <c:v>27</c:v>
                </c:pt>
                <c:pt idx="72">
                  <c:v>37</c:v>
                </c:pt>
                <c:pt idx="73">
                  <c:v>25</c:v>
                </c:pt>
                <c:pt idx="74">
                  <c:v>24</c:v>
                </c:pt>
                <c:pt idx="75">
                  <c:v>22</c:v>
                </c:pt>
                <c:pt idx="76">
                  <c:v>21</c:v>
                </c:pt>
                <c:pt idx="77">
                  <c:v>25</c:v>
                </c:pt>
                <c:pt idx="78">
                  <c:v>24</c:v>
                </c:pt>
                <c:pt idx="79">
                  <c:v>23</c:v>
                </c:pt>
                <c:pt idx="80">
                  <c:v>69</c:v>
                </c:pt>
                <c:pt idx="81">
                  <c:v>23</c:v>
                </c:pt>
                <c:pt idx="82">
                  <c:v>26</c:v>
                </c:pt>
                <c:pt idx="83">
                  <c:v>30</c:v>
                </c:pt>
                <c:pt idx="84">
                  <c:v>23</c:v>
                </c:pt>
                <c:pt idx="85">
                  <c:v>40</c:v>
                </c:pt>
                <c:pt idx="86">
                  <c:v>62</c:v>
                </c:pt>
                <c:pt idx="87">
                  <c:v>33</c:v>
                </c:pt>
                <c:pt idx="88">
                  <c:v>33</c:v>
                </c:pt>
                <c:pt idx="89">
                  <c:v>30</c:v>
                </c:pt>
                <c:pt idx="90">
                  <c:v>39</c:v>
                </c:pt>
                <c:pt idx="91">
                  <c:v>26</c:v>
                </c:pt>
                <c:pt idx="92">
                  <c:v>31</c:v>
                </c:pt>
                <c:pt idx="93">
                  <c:v>21</c:v>
                </c:pt>
                <c:pt idx="94">
                  <c:v>22</c:v>
                </c:pt>
                <c:pt idx="95">
                  <c:v>29</c:v>
                </c:pt>
                <c:pt idx="96">
                  <c:v>28</c:v>
                </c:pt>
                <c:pt idx="97">
                  <c:v>55</c:v>
                </c:pt>
                <c:pt idx="98">
                  <c:v>23</c:v>
                </c:pt>
                <c:pt idx="99">
                  <c:v>22</c:v>
                </c:pt>
                <c:pt idx="100">
                  <c:v>47</c:v>
                </c:pt>
                <c:pt idx="101">
                  <c:v>36</c:v>
                </c:pt>
                <c:pt idx="102">
                  <c:v>45</c:v>
                </c:pt>
                <c:pt idx="103">
                  <c:v>27</c:v>
                </c:pt>
                <c:pt idx="104">
                  <c:v>21</c:v>
                </c:pt>
                <c:pt idx="105">
                  <c:v>32</c:v>
                </c:pt>
                <c:pt idx="106">
                  <c:v>41</c:v>
                </c:pt>
                <c:pt idx="107">
                  <c:v>22</c:v>
                </c:pt>
                <c:pt idx="108">
                  <c:v>34</c:v>
                </c:pt>
                <c:pt idx="109">
                  <c:v>29</c:v>
                </c:pt>
                <c:pt idx="110">
                  <c:v>29</c:v>
                </c:pt>
                <c:pt idx="111">
                  <c:v>36</c:v>
                </c:pt>
                <c:pt idx="112">
                  <c:v>29</c:v>
                </c:pt>
                <c:pt idx="113">
                  <c:v>25</c:v>
                </c:pt>
                <c:pt idx="114">
                  <c:v>23</c:v>
                </c:pt>
                <c:pt idx="115">
                  <c:v>33</c:v>
                </c:pt>
                <c:pt idx="116">
                  <c:v>36</c:v>
                </c:pt>
                <c:pt idx="117">
                  <c:v>42</c:v>
                </c:pt>
                <c:pt idx="118">
                  <c:v>26</c:v>
                </c:pt>
                <c:pt idx="119">
                  <c:v>47</c:v>
                </c:pt>
                <c:pt idx="120">
                  <c:v>41</c:v>
                </c:pt>
                <c:pt idx="121">
                  <c:v>60</c:v>
                </c:pt>
                <c:pt idx="122">
                  <c:v>33</c:v>
                </c:pt>
                <c:pt idx="123">
                  <c:v>31</c:v>
                </c:pt>
                <c:pt idx="124">
                  <c:v>25</c:v>
                </c:pt>
                <c:pt idx="125">
                  <c:v>29</c:v>
                </c:pt>
                <c:pt idx="126">
                  <c:v>21</c:v>
                </c:pt>
                <c:pt idx="127">
                  <c:v>28</c:v>
                </c:pt>
                <c:pt idx="128">
                  <c:v>32</c:v>
                </c:pt>
                <c:pt idx="129">
                  <c:v>27</c:v>
                </c:pt>
                <c:pt idx="130">
                  <c:v>55</c:v>
                </c:pt>
                <c:pt idx="131">
                  <c:v>27</c:v>
                </c:pt>
                <c:pt idx="132">
                  <c:v>57</c:v>
                </c:pt>
                <c:pt idx="133">
                  <c:v>52</c:v>
                </c:pt>
                <c:pt idx="134">
                  <c:v>21</c:v>
                </c:pt>
                <c:pt idx="135">
                  <c:v>41</c:v>
                </c:pt>
                <c:pt idx="136">
                  <c:v>25</c:v>
                </c:pt>
                <c:pt idx="137">
                  <c:v>24</c:v>
                </c:pt>
                <c:pt idx="138">
                  <c:v>60</c:v>
                </c:pt>
                <c:pt idx="139">
                  <c:v>24</c:v>
                </c:pt>
                <c:pt idx="140">
                  <c:v>36</c:v>
                </c:pt>
                <c:pt idx="141">
                  <c:v>38</c:v>
                </c:pt>
                <c:pt idx="142">
                  <c:v>25</c:v>
                </c:pt>
                <c:pt idx="143">
                  <c:v>32</c:v>
                </c:pt>
                <c:pt idx="144">
                  <c:v>32</c:v>
                </c:pt>
                <c:pt idx="145">
                  <c:v>41</c:v>
                </c:pt>
                <c:pt idx="146">
                  <c:v>21</c:v>
                </c:pt>
                <c:pt idx="147">
                  <c:v>66</c:v>
                </c:pt>
                <c:pt idx="148">
                  <c:v>37</c:v>
                </c:pt>
                <c:pt idx="149">
                  <c:v>61</c:v>
                </c:pt>
                <c:pt idx="150">
                  <c:v>26</c:v>
                </c:pt>
                <c:pt idx="151">
                  <c:v>22</c:v>
                </c:pt>
                <c:pt idx="152">
                  <c:v>26</c:v>
                </c:pt>
                <c:pt idx="153">
                  <c:v>24</c:v>
                </c:pt>
                <c:pt idx="154">
                  <c:v>31</c:v>
                </c:pt>
                <c:pt idx="155">
                  <c:v>24</c:v>
                </c:pt>
                <c:pt idx="156">
                  <c:v>22</c:v>
                </c:pt>
                <c:pt idx="157">
                  <c:v>46</c:v>
                </c:pt>
                <c:pt idx="158">
                  <c:v>29</c:v>
                </c:pt>
                <c:pt idx="159">
                  <c:v>49</c:v>
                </c:pt>
                <c:pt idx="160">
                  <c:v>41</c:v>
                </c:pt>
                <c:pt idx="161">
                  <c:v>21</c:v>
                </c:pt>
                <c:pt idx="162">
                  <c:v>30</c:v>
                </c:pt>
                <c:pt idx="163">
                  <c:v>25</c:v>
                </c:pt>
                <c:pt idx="164">
                  <c:v>24</c:v>
                </c:pt>
                <c:pt idx="165">
                  <c:v>51</c:v>
                </c:pt>
                <c:pt idx="166">
                  <c:v>34</c:v>
                </c:pt>
                <c:pt idx="167">
                  <c:v>27</c:v>
                </c:pt>
                <c:pt idx="168">
                  <c:v>24</c:v>
                </c:pt>
                <c:pt idx="169">
                  <c:v>63</c:v>
                </c:pt>
                <c:pt idx="170">
                  <c:v>35</c:v>
                </c:pt>
                <c:pt idx="171">
                  <c:v>43</c:v>
                </c:pt>
                <c:pt idx="172">
                  <c:v>25</c:v>
                </c:pt>
                <c:pt idx="173">
                  <c:v>24</c:v>
                </c:pt>
                <c:pt idx="174">
                  <c:v>21</c:v>
                </c:pt>
                <c:pt idx="175">
                  <c:v>28</c:v>
                </c:pt>
                <c:pt idx="176">
                  <c:v>38</c:v>
                </c:pt>
                <c:pt idx="177">
                  <c:v>21</c:v>
                </c:pt>
                <c:pt idx="178">
                  <c:v>40</c:v>
                </c:pt>
                <c:pt idx="179">
                  <c:v>21</c:v>
                </c:pt>
                <c:pt idx="180">
                  <c:v>52</c:v>
                </c:pt>
                <c:pt idx="181">
                  <c:v>25</c:v>
                </c:pt>
                <c:pt idx="182">
                  <c:v>34</c:v>
                </c:pt>
                <c:pt idx="183">
                  <c:v>29</c:v>
                </c:pt>
                <c:pt idx="184">
                  <c:v>26</c:v>
                </c:pt>
                <c:pt idx="185">
                  <c:v>33</c:v>
                </c:pt>
                <c:pt idx="186">
                  <c:v>21</c:v>
                </c:pt>
                <c:pt idx="187">
                  <c:v>25</c:v>
                </c:pt>
                <c:pt idx="188">
                  <c:v>31</c:v>
                </c:pt>
                <c:pt idx="189">
                  <c:v>24</c:v>
                </c:pt>
                <c:pt idx="190">
                  <c:v>65</c:v>
                </c:pt>
                <c:pt idx="191">
                  <c:v>28</c:v>
                </c:pt>
                <c:pt idx="192">
                  <c:v>29</c:v>
                </c:pt>
                <c:pt idx="193">
                  <c:v>24</c:v>
                </c:pt>
                <c:pt idx="194">
                  <c:v>46</c:v>
                </c:pt>
                <c:pt idx="195">
                  <c:v>58</c:v>
                </c:pt>
                <c:pt idx="196">
                  <c:v>30</c:v>
                </c:pt>
                <c:pt idx="197">
                  <c:v>25</c:v>
                </c:pt>
                <c:pt idx="198">
                  <c:v>35</c:v>
                </c:pt>
                <c:pt idx="199">
                  <c:v>27</c:v>
                </c:pt>
                <c:pt idx="200">
                  <c:v>31</c:v>
                </c:pt>
                <c:pt idx="201">
                  <c:v>25</c:v>
                </c:pt>
                <c:pt idx="202">
                  <c:v>36</c:v>
                </c:pt>
                <c:pt idx="203">
                  <c:v>43</c:v>
                </c:pt>
                <c:pt idx="204">
                  <c:v>21</c:v>
                </c:pt>
                <c:pt idx="205">
                  <c:v>24</c:v>
                </c:pt>
                <c:pt idx="206">
                  <c:v>30</c:v>
                </c:pt>
                <c:pt idx="207">
                  <c:v>37</c:v>
                </c:pt>
                <c:pt idx="208">
                  <c:v>23</c:v>
                </c:pt>
                <c:pt idx="209">
                  <c:v>37</c:v>
                </c:pt>
                <c:pt idx="210">
                  <c:v>46</c:v>
                </c:pt>
                <c:pt idx="211">
                  <c:v>25</c:v>
                </c:pt>
                <c:pt idx="212">
                  <c:v>41</c:v>
                </c:pt>
                <c:pt idx="213">
                  <c:v>44</c:v>
                </c:pt>
                <c:pt idx="214">
                  <c:v>22</c:v>
                </c:pt>
                <c:pt idx="215">
                  <c:v>26</c:v>
                </c:pt>
                <c:pt idx="216">
                  <c:v>44</c:v>
                </c:pt>
                <c:pt idx="217">
                  <c:v>44</c:v>
                </c:pt>
                <c:pt idx="218">
                  <c:v>33</c:v>
                </c:pt>
                <c:pt idx="219">
                  <c:v>41</c:v>
                </c:pt>
                <c:pt idx="220">
                  <c:v>22</c:v>
                </c:pt>
                <c:pt idx="221">
                  <c:v>36</c:v>
                </c:pt>
                <c:pt idx="222">
                  <c:v>22</c:v>
                </c:pt>
                <c:pt idx="223">
                  <c:v>33</c:v>
                </c:pt>
                <c:pt idx="224">
                  <c:v>29</c:v>
                </c:pt>
                <c:pt idx="225">
                  <c:v>30</c:v>
                </c:pt>
                <c:pt idx="226">
                  <c:v>46</c:v>
                </c:pt>
                <c:pt idx="227">
                  <c:v>24</c:v>
                </c:pt>
                <c:pt idx="228">
                  <c:v>21</c:v>
                </c:pt>
                <c:pt idx="229">
                  <c:v>49</c:v>
                </c:pt>
                <c:pt idx="230">
                  <c:v>28</c:v>
                </c:pt>
                <c:pt idx="231">
                  <c:v>44</c:v>
                </c:pt>
                <c:pt idx="232">
                  <c:v>48</c:v>
                </c:pt>
                <c:pt idx="233">
                  <c:v>29</c:v>
                </c:pt>
                <c:pt idx="234">
                  <c:v>21</c:v>
                </c:pt>
                <c:pt idx="235">
                  <c:v>21</c:v>
                </c:pt>
                <c:pt idx="236">
                  <c:v>25</c:v>
                </c:pt>
                <c:pt idx="237">
                  <c:v>28</c:v>
                </c:pt>
                <c:pt idx="238">
                  <c:v>58</c:v>
                </c:pt>
                <c:pt idx="239">
                  <c:v>22</c:v>
                </c:pt>
                <c:pt idx="240">
                  <c:v>22</c:v>
                </c:pt>
                <c:pt idx="241">
                  <c:v>32</c:v>
                </c:pt>
                <c:pt idx="242">
                  <c:v>35</c:v>
                </c:pt>
                <c:pt idx="243">
                  <c:v>24</c:v>
                </c:pt>
                <c:pt idx="244">
                  <c:v>22</c:v>
                </c:pt>
                <c:pt idx="245">
                  <c:v>21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35</c:v>
                </c:pt>
                <c:pt idx="250">
                  <c:v>45</c:v>
                </c:pt>
                <c:pt idx="251">
                  <c:v>58</c:v>
                </c:pt>
                <c:pt idx="252">
                  <c:v>28</c:v>
                </c:pt>
                <c:pt idx="253">
                  <c:v>42</c:v>
                </c:pt>
                <c:pt idx="254">
                  <c:v>27</c:v>
                </c:pt>
                <c:pt idx="255">
                  <c:v>21</c:v>
                </c:pt>
                <c:pt idx="256">
                  <c:v>37</c:v>
                </c:pt>
                <c:pt idx="257">
                  <c:v>31</c:v>
                </c:pt>
                <c:pt idx="258">
                  <c:v>25</c:v>
                </c:pt>
                <c:pt idx="259">
                  <c:v>39</c:v>
                </c:pt>
                <c:pt idx="260">
                  <c:v>22</c:v>
                </c:pt>
                <c:pt idx="261">
                  <c:v>25</c:v>
                </c:pt>
                <c:pt idx="262">
                  <c:v>25</c:v>
                </c:pt>
                <c:pt idx="263">
                  <c:v>31</c:v>
                </c:pt>
                <c:pt idx="264">
                  <c:v>37</c:v>
                </c:pt>
                <c:pt idx="265">
                  <c:v>27</c:v>
                </c:pt>
                <c:pt idx="266">
                  <c:v>28</c:v>
                </c:pt>
                <c:pt idx="267">
                  <c:v>26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36</c:v>
                </c:pt>
                <c:pt idx="272">
                  <c:v>31</c:v>
                </c:pt>
                <c:pt idx="273">
                  <c:v>25</c:v>
                </c:pt>
                <c:pt idx="274">
                  <c:v>38</c:v>
                </c:pt>
                <c:pt idx="275">
                  <c:v>26</c:v>
                </c:pt>
                <c:pt idx="276">
                  <c:v>43</c:v>
                </c:pt>
                <c:pt idx="277">
                  <c:v>23</c:v>
                </c:pt>
                <c:pt idx="278">
                  <c:v>38</c:v>
                </c:pt>
                <c:pt idx="279">
                  <c:v>22</c:v>
                </c:pt>
                <c:pt idx="280">
                  <c:v>29</c:v>
                </c:pt>
                <c:pt idx="281">
                  <c:v>36</c:v>
                </c:pt>
                <c:pt idx="282">
                  <c:v>29</c:v>
                </c:pt>
                <c:pt idx="283">
                  <c:v>41</c:v>
                </c:pt>
                <c:pt idx="284">
                  <c:v>28</c:v>
                </c:pt>
                <c:pt idx="285">
                  <c:v>21</c:v>
                </c:pt>
                <c:pt idx="286">
                  <c:v>31</c:v>
                </c:pt>
                <c:pt idx="287">
                  <c:v>62</c:v>
                </c:pt>
                <c:pt idx="288">
                  <c:v>24</c:v>
                </c:pt>
                <c:pt idx="289">
                  <c:v>51</c:v>
                </c:pt>
                <c:pt idx="290">
                  <c:v>81</c:v>
                </c:pt>
                <c:pt idx="291">
                  <c:v>48</c:v>
                </c:pt>
                <c:pt idx="292">
                  <c:v>26</c:v>
                </c:pt>
                <c:pt idx="293">
                  <c:v>39</c:v>
                </c:pt>
                <c:pt idx="294">
                  <c:v>37</c:v>
                </c:pt>
                <c:pt idx="295">
                  <c:v>34</c:v>
                </c:pt>
                <c:pt idx="296">
                  <c:v>21</c:v>
                </c:pt>
                <c:pt idx="297">
                  <c:v>22</c:v>
                </c:pt>
                <c:pt idx="298">
                  <c:v>25</c:v>
                </c:pt>
                <c:pt idx="299">
                  <c:v>38</c:v>
                </c:pt>
                <c:pt idx="300">
                  <c:v>27</c:v>
                </c:pt>
                <c:pt idx="301">
                  <c:v>28</c:v>
                </c:pt>
                <c:pt idx="302">
                  <c:v>22</c:v>
                </c:pt>
                <c:pt idx="303">
                  <c:v>22</c:v>
                </c:pt>
                <c:pt idx="304">
                  <c:v>50</c:v>
                </c:pt>
                <c:pt idx="305">
                  <c:v>24</c:v>
                </c:pt>
                <c:pt idx="306">
                  <c:v>59</c:v>
                </c:pt>
                <c:pt idx="307">
                  <c:v>29</c:v>
                </c:pt>
                <c:pt idx="308">
                  <c:v>31</c:v>
                </c:pt>
                <c:pt idx="309">
                  <c:v>39</c:v>
                </c:pt>
                <c:pt idx="310">
                  <c:v>63</c:v>
                </c:pt>
                <c:pt idx="311">
                  <c:v>35</c:v>
                </c:pt>
                <c:pt idx="312">
                  <c:v>29</c:v>
                </c:pt>
                <c:pt idx="313">
                  <c:v>28</c:v>
                </c:pt>
                <c:pt idx="314">
                  <c:v>23</c:v>
                </c:pt>
                <c:pt idx="315">
                  <c:v>31</c:v>
                </c:pt>
                <c:pt idx="316">
                  <c:v>24</c:v>
                </c:pt>
                <c:pt idx="317">
                  <c:v>21</c:v>
                </c:pt>
                <c:pt idx="318">
                  <c:v>58</c:v>
                </c:pt>
                <c:pt idx="319">
                  <c:v>28</c:v>
                </c:pt>
                <c:pt idx="320">
                  <c:v>67</c:v>
                </c:pt>
                <c:pt idx="321">
                  <c:v>24</c:v>
                </c:pt>
                <c:pt idx="322">
                  <c:v>42</c:v>
                </c:pt>
                <c:pt idx="323">
                  <c:v>33</c:v>
                </c:pt>
                <c:pt idx="324">
                  <c:v>45</c:v>
                </c:pt>
                <c:pt idx="325">
                  <c:v>22</c:v>
                </c:pt>
                <c:pt idx="326">
                  <c:v>38</c:v>
                </c:pt>
                <c:pt idx="327">
                  <c:v>35</c:v>
                </c:pt>
                <c:pt idx="328">
                  <c:v>21</c:v>
                </c:pt>
                <c:pt idx="329">
                  <c:v>21</c:v>
                </c:pt>
                <c:pt idx="330">
                  <c:v>64</c:v>
                </c:pt>
                <c:pt idx="331">
                  <c:v>46</c:v>
                </c:pt>
                <c:pt idx="332">
                  <c:v>21</c:v>
                </c:pt>
                <c:pt idx="333">
                  <c:v>58</c:v>
                </c:pt>
                <c:pt idx="334">
                  <c:v>22</c:v>
                </c:pt>
                <c:pt idx="335">
                  <c:v>24</c:v>
                </c:pt>
                <c:pt idx="336">
                  <c:v>28</c:v>
                </c:pt>
                <c:pt idx="337">
                  <c:v>53</c:v>
                </c:pt>
                <c:pt idx="338">
                  <c:v>51</c:v>
                </c:pt>
                <c:pt idx="339">
                  <c:v>41</c:v>
                </c:pt>
                <c:pt idx="340">
                  <c:v>60</c:v>
                </c:pt>
                <c:pt idx="341">
                  <c:v>25</c:v>
                </c:pt>
                <c:pt idx="342">
                  <c:v>26</c:v>
                </c:pt>
                <c:pt idx="343">
                  <c:v>26</c:v>
                </c:pt>
                <c:pt idx="344">
                  <c:v>45</c:v>
                </c:pt>
                <c:pt idx="345">
                  <c:v>24</c:v>
                </c:pt>
                <c:pt idx="346">
                  <c:v>21</c:v>
                </c:pt>
                <c:pt idx="347">
                  <c:v>21</c:v>
                </c:pt>
                <c:pt idx="348">
                  <c:v>24</c:v>
                </c:pt>
                <c:pt idx="349">
                  <c:v>22</c:v>
                </c:pt>
                <c:pt idx="350">
                  <c:v>31</c:v>
                </c:pt>
                <c:pt idx="351">
                  <c:v>22</c:v>
                </c:pt>
                <c:pt idx="352">
                  <c:v>24</c:v>
                </c:pt>
                <c:pt idx="353">
                  <c:v>29</c:v>
                </c:pt>
                <c:pt idx="354">
                  <c:v>31</c:v>
                </c:pt>
                <c:pt idx="355">
                  <c:v>24</c:v>
                </c:pt>
                <c:pt idx="356">
                  <c:v>37</c:v>
                </c:pt>
                <c:pt idx="357">
                  <c:v>30</c:v>
                </c:pt>
                <c:pt idx="358">
                  <c:v>58</c:v>
                </c:pt>
                <c:pt idx="359">
                  <c:v>42</c:v>
                </c:pt>
                <c:pt idx="360">
                  <c:v>35</c:v>
                </c:pt>
                <c:pt idx="361">
                  <c:v>54</c:v>
                </c:pt>
                <c:pt idx="362">
                  <c:v>28</c:v>
                </c:pt>
                <c:pt idx="363">
                  <c:v>24</c:v>
                </c:pt>
                <c:pt idx="364">
                  <c:v>32</c:v>
                </c:pt>
                <c:pt idx="365">
                  <c:v>27</c:v>
                </c:pt>
                <c:pt idx="366">
                  <c:v>22</c:v>
                </c:pt>
                <c:pt idx="367">
                  <c:v>21</c:v>
                </c:pt>
                <c:pt idx="368">
                  <c:v>46</c:v>
                </c:pt>
                <c:pt idx="369">
                  <c:v>37</c:v>
                </c:pt>
                <c:pt idx="370">
                  <c:v>33</c:v>
                </c:pt>
                <c:pt idx="371">
                  <c:v>39</c:v>
                </c:pt>
                <c:pt idx="372">
                  <c:v>21</c:v>
                </c:pt>
                <c:pt idx="373">
                  <c:v>22</c:v>
                </c:pt>
                <c:pt idx="374">
                  <c:v>22</c:v>
                </c:pt>
                <c:pt idx="375">
                  <c:v>23</c:v>
                </c:pt>
                <c:pt idx="376">
                  <c:v>25</c:v>
                </c:pt>
                <c:pt idx="377">
                  <c:v>35</c:v>
                </c:pt>
                <c:pt idx="378">
                  <c:v>52</c:v>
                </c:pt>
                <c:pt idx="379">
                  <c:v>25</c:v>
                </c:pt>
                <c:pt idx="380">
                  <c:v>45</c:v>
                </c:pt>
                <c:pt idx="381">
                  <c:v>24</c:v>
                </c:pt>
                <c:pt idx="382">
                  <c:v>44</c:v>
                </c:pt>
                <c:pt idx="383">
                  <c:v>25</c:v>
                </c:pt>
                <c:pt idx="384">
                  <c:v>34</c:v>
                </c:pt>
                <c:pt idx="385">
                  <c:v>22</c:v>
                </c:pt>
                <c:pt idx="386">
                  <c:v>46</c:v>
                </c:pt>
                <c:pt idx="387">
                  <c:v>21</c:v>
                </c:pt>
                <c:pt idx="388">
                  <c:v>38</c:v>
                </c:pt>
                <c:pt idx="389">
                  <c:v>26</c:v>
                </c:pt>
                <c:pt idx="390">
                  <c:v>24</c:v>
                </c:pt>
                <c:pt idx="391">
                  <c:v>28</c:v>
                </c:pt>
                <c:pt idx="392">
                  <c:v>30</c:v>
                </c:pt>
                <c:pt idx="393">
                  <c:v>54</c:v>
                </c:pt>
                <c:pt idx="394">
                  <c:v>36</c:v>
                </c:pt>
                <c:pt idx="395">
                  <c:v>21</c:v>
                </c:pt>
                <c:pt idx="396">
                  <c:v>22</c:v>
                </c:pt>
                <c:pt idx="397">
                  <c:v>25</c:v>
                </c:pt>
                <c:pt idx="398">
                  <c:v>27</c:v>
                </c:pt>
                <c:pt idx="399">
                  <c:v>23</c:v>
                </c:pt>
                <c:pt idx="400">
                  <c:v>23</c:v>
                </c:pt>
                <c:pt idx="401">
                  <c:v>50</c:v>
                </c:pt>
                <c:pt idx="402">
                  <c:v>21</c:v>
                </c:pt>
                <c:pt idx="403">
                  <c:v>34</c:v>
                </c:pt>
                <c:pt idx="404">
                  <c:v>24</c:v>
                </c:pt>
                <c:pt idx="405">
                  <c:v>23</c:v>
                </c:pt>
                <c:pt idx="406">
                  <c:v>22</c:v>
                </c:pt>
                <c:pt idx="407">
                  <c:v>31</c:v>
                </c:pt>
                <c:pt idx="408">
                  <c:v>38</c:v>
                </c:pt>
                <c:pt idx="409">
                  <c:v>48</c:v>
                </c:pt>
                <c:pt idx="410">
                  <c:v>23</c:v>
                </c:pt>
                <c:pt idx="411">
                  <c:v>32</c:v>
                </c:pt>
                <c:pt idx="412">
                  <c:v>28</c:v>
                </c:pt>
                <c:pt idx="413">
                  <c:v>27</c:v>
                </c:pt>
                <c:pt idx="414">
                  <c:v>24</c:v>
                </c:pt>
                <c:pt idx="415">
                  <c:v>50</c:v>
                </c:pt>
                <c:pt idx="416">
                  <c:v>31</c:v>
                </c:pt>
                <c:pt idx="417">
                  <c:v>27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42</c:v>
                </c:pt>
                <c:pt idx="422">
                  <c:v>23</c:v>
                </c:pt>
                <c:pt idx="423">
                  <c:v>23</c:v>
                </c:pt>
                <c:pt idx="424">
                  <c:v>27</c:v>
                </c:pt>
                <c:pt idx="425">
                  <c:v>28</c:v>
                </c:pt>
                <c:pt idx="426">
                  <c:v>27</c:v>
                </c:pt>
                <c:pt idx="427">
                  <c:v>22</c:v>
                </c:pt>
                <c:pt idx="428">
                  <c:v>25</c:v>
                </c:pt>
                <c:pt idx="429">
                  <c:v>22</c:v>
                </c:pt>
                <c:pt idx="430">
                  <c:v>41</c:v>
                </c:pt>
                <c:pt idx="431">
                  <c:v>51</c:v>
                </c:pt>
                <c:pt idx="432">
                  <c:v>27</c:v>
                </c:pt>
                <c:pt idx="433">
                  <c:v>54</c:v>
                </c:pt>
                <c:pt idx="434">
                  <c:v>22</c:v>
                </c:pt>
                <c:pt idx="435">
                  <c:v>43</c:v>
                </c:pt>
                <c:pt idx="436">
                  <c:v>40</c:v>
                </c:pt>
                <c:pt idx="437">
                  <c:v>40</c:v>
                </c:pt>
                <c:pt idx="438">
                  <c:v>24</c:v>
                </c:pt>
                <c:pt idx="439">
                  <c:v>70</c:v>
                </c:pt>
                <c:pt idx="440">
                  <c:v>40</c:v>
                </c:pt>
                <c:pt idx="441">
                  <c:v>43</c:v>
                </c:pt>
                <c:pt idx="442">
                  <c:v>45</c:v>
                </c:pt>
                <c:pt idx="443">
                  <c:v>49</c:v>
                </c:pt>
                <c:pt idx="444">
                  <c:v>21</c:v>
                </c:pt>
                <c:pt idx="445">
                  <c:v>47</c:v>
                </c:pt>
                <c:pt idx="446">
                  <c:v>22</c:v>
                </c:pt>
                <c:pt idx="447">
                  <c:v>27</c:v>
                </c:pt>
                <c:pt idx="448">
                  <c:v>69</c:v>
                </c:pt>
                <c:pt idx="449">
                  <c:v>25</c:v>
                </c:pt>
                <c:pt idx="450">
                  <c:v>22</c:v>
                </c:pt>
                <c:pt idx="451">
                  <c:v>29</c:v>
                </c:pt>
                <c:pt idx="452">
                  <c:v>23</c:v>
                </c:pt>
                <c:pt idx="453">
                  <c:v>46</c:v>
                </c:pt>
                <c:pt idx="454">
                  <c:v>34</c:v>
                </c:pt>
                <c:pt idx="455">
                  <c:v>44</c:v>
                </c:pt>
                <c:pt idx="456">
                  <c:v>23</c:v>
                </c:pt>
                <c:pt idx="457">
                  <c:v>43</c:v>
                </c:pt>
                <c:pt idx="458">
                  <c:v>25</c:v>
                </c:pt>
                <c:pt idx="459">
                  <c:v>43</c:v>
                </c:pt>
                <c:pt idx="460">
                  <c:v>31</c:v>
                </c:pt>
                <c:pt idx="461">
                  <c:v>22</c:v>
                </c:pt>
                <c:pt idx="462">
                  <c:v>28</c:v>
                </c:pt>
                <c:pt idx="463">
                  <c:v>26</c:v>
                </c:pt>
                <c:pt idx="464">
                  <c:v>26</c:v>
                </c:pt>
                <c:pt idx="465">
                  <c:v>49</c:v>
                </c:pt>
                <c:pt idx="466">
                  <c:v>52</c:v>
                </c:pt>
                <c:pt idx="467">
                  <c:v>41</c:v>
                </c:pt>
                <c:pt idx="468">
                  <c:v>27</c:v>
                </c:pt>
                <c:pt idx="469">
                  <c:v>28</c:v>
                </c:pt>
                <c:pt idx="470">
                  <c:v>30</c:v>
                </c:pt>
                <c:pt idx="471">
                  <c:v>22</c:v>
                </c:pt>
                <c:pt idx="472">
                  <c:v>45</c:v>
                </c:pt>
                <c:pt idx="473">
                  <c:v>23</c:v>
                </c:pt>
                <c:pt idx="474">
                  <c:v>24</c:v>
                </c:pt>
                <c:pt idx="475">
                  <c:v>52</c:v>
                </c:pt>
                <c:pt idx="476">
                  <c:v>34</c:v>
                </c:pt>
                <c:pt idx="477">
                  <c:v>21</c:v>
                </c:pt>
                <c:pt idx="478">
                  <c:v>42</c:v>
                </c:pt>
                <c:pt idx="479">
                  <c:v>42</c:v>
                </c:pt>
                <c:pt idx="480">
                  <c:v>45</c:v>
                </c:pt>
                <c:pt idx="481">
                  <c:v>38</c:v>
                </c:pt>
                <c:pt idx="482">
                  <c:v>25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34</c:v>
                </c:pt>
                <c:pt idx="487">
                  <c:v>22</c:v>
                </c:pt>
                <c:pt idx="488">
                  <c:v>24</c:v>
                </c:pt>
                <c:pt idx="489">
                  <c:v>22</c:v>
                </c:pt>
                <c:pt idx="490">
                  <c:v>53</c:v>
                </c:pt>
                <c:pt idx="491">
                  <c:v>28</c:v>
                </c:pt>
                <c:pt idx="492">
                  <c:v>21</c:v>
                </c:pt>
                <c:pt idx="493">
                  <c:v>42</c:v>
                </c:pt>
                <c:pt idx="494">
                  <c:v>21</c:v>
                </c:pt>
                <c:pt idx="495">
                  <c:v>42</c:v>
                </c:pt>
                <c:pt idx="496">
                  <c:v>27</c:v>
                </c:pt>
                <c:pt idx="497">
                  <c:v>32</c:v>
                </c:pt>
                <c:pt idx="498">
                  <c:v>36</c:v>
                </c:pt>
                <c:pt idx="499">
                  <c:v>50</c:v>
                </c:pt>
                <c:pt idx="500">
                  <c:v>22</c:v>
                </c:pt>
                <c:pt idx="501">
                  <c:v>28</c:v>
                </c:pt>
                <c:pt idx="502">
                  <c:v>25</c:v>
                </c:pt>
                <c:pt idx="503">
                  <c:v>26</c:v>
                </c:pt>
                <c:pt idx="504">
                  <c:v>45</c:v>
                </c:pt>
                <c:pt idx="505">
                  <c:v>37</c:v>
                </c:pt>
                <c:pt idx="506">
                  <c:v>39</c:v>
                </c:pt>
                <c:pt idx="507">
                  <c:v>52</c:v>
                </c:pt>
                <c:pt idx="508">
                  <c:v>26</c:v>
                </c:pt>
                <c:pt idx="509">
                  <c:v>66</c:v>
                </c:pt>
                <c:pt idx="510">
                  <c:v>22</c:v>
                </c:pt>
                <c:pt idx="511">
                  <c:v>43</c:v>
                </c:pt>
                <c:pt idx="512">
                  <c:v>33</c:v>
                </c:pt>
                <c:pt idx="513">
                  <c:v>63</c:v>
                </c:pt>
                <c:pt idx="514">
                  <c:v>27</c:v>
                </c:pt>
                <c:pt idx="515">
                  <c:v>30</c:v>
                </c:pt>
                <c:pt idx="516">
                  <c:v>47</c:v>
                </c:pt>
                <c:pt idx="51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2-4EDE-981F-69BD42B9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13984"/>
        <c:axId val="-221013440"/>
      </c:lineChart>
      <c:catAx>
        <c:axId val="-22101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1013440"/>
        <c:crosses val="autoZero"/>
        <c:auto val="1"/>
        <c:lblAlgn val="ctr"/>
        <c:lblOffset val="100"/>
        <c:noMultiLvlLbl val="0"/>
      </c:catAx>
      <c:valAx>
        <c:axId val="-22101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210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161924</xdr:colOff>
      <xdr:row>4</xdr:row>
      <xdr:rowOff>57148</xdr:rowOff>
    </xdr:from>
    <xdr:to>
      <xdr:col>48</xdr:col>
      <xdr:colOff>190499</xdr:colOff>
      <xdr:row>22</xdr:row>
      <xdr:rowOff>28574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180973</xdr:colOff>
      <xdr:row>23</xdr:row>
      <xdr:rowOff>38100</xdr:rowOff>
    </xdr:from>
    <xdr:to>
      <xdr:col>48</xdr:col>
      <xdr:colOff>171450</xdr:colOff>
      <xdr:row>37</xdr:row>
      <xdr:rowOff>114300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142875</xdr:colOff>
      <xdr:row>39</xdr:row>
      <xdr:rowOff>57150</xdr:rowOff>
    </xdr:from>
    <xdr:to>
      <xdr:col>48</xdr:col>
      <xdr:colOff>228601</xdr:colOff>
      <xdr:row>53</xdr:row>
      <xdr:rowOff>133350</xdr:rowOff>
    </xdr:to>
    <xdr:graphicFrame macro="">
      <xdr:nvGraphicFramePr>
        <xdr:cNvPr id="7" name="Grafi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130969</xdr:colOff>
      <xdr:row>55</xdr:row>
      <xdr:rowOff>0</xdr:rowOff>
    </xdr:from>
    <xdr:to>
      <xdr:col>48</xdr:col>
      <xdr:colOff>261937</xdr:colOff>
      <xdr:row>69</xdr:row>
      <xdr:rowOff>76200</xdr:rowOff>
    </xdr:to>
    <xdr:graphicFrame macro="">
      <xdr:nvGraphicFramePr>
        <xdr:cNvPr id="10" name="Grafi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119062</xdr:colOff>
      <xdr:row>71</xdr:row>
      <xdr:rowOff>11907</xdr:rowOff>
    </xdr:from>
    <xdr:to>
      <xdr:col>48</xdr:col>
      <xdr:colOff>285749</xdr:colOff>
      <xdr:row>85</xdr:row>
      <xdr:rowOff>88107</xdr:rowOff>
    </xdr:to>
    <xdr:graphicFrame macro="">
      <xdr:nvGraphicFramePr>
        <xdr:cNvPr id="12" name="Grafik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107156</xdr:colOff>
      <xdr:row>87</xdr:row>
      <xdr:rowOff>11906</xdr:rowOff>
    </xdr:from>
    <xdr:to>
      <xdr:col>48</xdr:col>
      <xdr:colOff>321468</xdr:colOff>
      <xdr:row>101</xdr:row>
      <xdr:rowOff>88106</xdr:rowOff>
    </xdr:to>
    <xdr:graphicFrame macro="">
      <xdr:nvGraphicFramePr>
        <xdr:cNvPr id="14" name="Grafi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107155</xdr:colOff>
      <xdr:row>103</xdr:row>
      <xdr:rowOff>0</xdr:rowOff>
    </xdr:from>
    <xdr:to>
      <xdr:col>48</xdr:col>
      <xdr:colOff>333374</xdr:colOff>
      <xdr:row>117</xdr:row>
      <xdr:rowOff>76200</xdr:rowOff>
    </xdr:to>
    <xdr:graphicFrame macro="">
      <xdr:nvGraphicFramePr>
        <xdr:cNvPr id="16" name="Grafik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</xdr:row>
      <xdr:rowOff>32933</xdr:rowOff>
    </xdr:from>
    <xdr:to>
      <xdr:col>7</xdr:col>
      <xdr:colOff>266700</xdr:colOff>
      <xdr:row>16</xdr:row>
      <xdr:rowOff>171450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994958"/>
          <a:ext cx="5133975" cy="2234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842284</xdr:colOff>
      <xdr:row>2</xdr:row>
      <xdr:rowOff>37713</xdr:rowOff>
    </xdr:from>
    <xdr:to>
      <xdr:col>7</xdr:col>
      <xdr:colOff>542925</xdr:colOff>
      <xdr:row>17</xdr:row>
      <xdr:rowOff>76964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8634" y="428238"/>
          <a:ext cx="4577441" cy="2896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374196</xdr:colOff>
      <xdr:row>11</xdr:row>
      <xdr:rowOff>24635</xdr:rowOff>
    </xdr:from>
    <xdr:to>
      <xdr:col>19</xdr:col>
      <xdr:colOff>605518</xdr:colOff>
      <xdr:row>18</xdr:row>
      <xdr:rowOff>46265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4892" y="2174564"/>
          <a:ext cx="3789590" cy="1389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9"/>
  <sheetViews>
    <sheetView workbookViewId="0">
      <pane ySplit="1" topLeftCell="A504" activePane="bottomLeft" state="frozen"/>
      <selection activeCell="E1" sqref="E1"/>
      <selection pane="bottomLeft" activeCell="K24" sqref="K24"/>
    </sheetView>
  </sheetViews>
  <sheetFormatPr defaultRowHeight="15" x14ac:dyDescent="0.25"/>
  <cols>
    <col min="1" max="1" width="4" bestFit="1" customWidth="1"/>
    <col min="2" max="2" width="10" bestFit="1" customWidth="1"/>
    <col min="3" max="3" width="4.28515625" hidden="1" customWidth="1"/>
    <col min="4" max="4" width="5.28515625" hidden="1" customWidth="1"/>
    <col min="5" max="5" width="12.7109375" bestFit="1" customWidth="1"/>
    <col min="6" max="6" width="3.85546875" hidden="1" customWidth="1"/>
    <col min="7" max="7" width="5.140625" hidden="1" customWidth="1"/>
    <col min="8" max="8" width="12" bestFit="1" customWidth="1"/>
    <col min="9" max="9" width="4.28515625" hidden="1" customWidth="1"/>
    <col min="10" max="10" width="5.140625" hidden="1" customWidth="1"/>
    <col min="11" max="11" width="13.42578125" bestFit="1" customWidth="1"/>
    <col min="12" max="12" width="4.28515625" hidden="1" customWidth="1"/>
    <col min="13" max="13" width="5.28515625" hidden="1" customWidth="1"/>
    <col min="14" max="14" width="4.28515625" hidden="1" customWidth="1"/>
    <col min="15" max="15" width="5.28515625" hidden="1" customWidth="1"/>
    <col min="16" max="16" width="19.42578125" style="10" bestFit="1" customWidth="1"/>
    <col min="17" max="17" width="4.28515625" hidden="1" customWidth="1"/>
    <col min="18" max="18" width="5.28515625" hidden="1" customWidth="1"/>
    <col min="19" max="19" width="15.5703125" style="7" bestFit="1" customWidth="1"/>
    <col min="20" max="21" width="4.28515625" hidden="1" customWidth="1"/>
    <col min="22" max="22" width="4.140625" bestFit="1" customWidth="1"/>
    <col min="23" max="23" width="4.140625" hidden="1" customWidth="1"/>
    <col min="24" max="24" width="5.28515625" hidden="1" customWidth="1"/>
    <col min="25" max="25" width="7" bestFit="1" customWidth="1"/>
    <col min="27" max="27" width="15.85546875" style="12" customWidth="1"/>
    <col min="28" max="28" width="11.140625" style="12" bestFit="1" customWidth="1"/>
    <col min="29" max="29" width="7.5703125" style="12" customWidth="1"/>
    <col min="30" max="30" width="9.28515625" style="12" bestFit="1" customWidth="1"/>
    <col min="31" max="35" width="9.140625" style="12"/>
    <col min="36" max="36" width="9.140625" style="23"/>
    <col min="37" max="38" width="9.140625" style="12"/>
  </cols>
  <sheetData>
    <row r="1" spans="1:32" ht="15.75" x14ac:dyDescent="0.25">
      <c r="A1" t="s">
        <v>0</v>
      </c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  <c r="N1" s="1"/>
      <c r="O1" s="1"/>
      <c r="P1" s="8" t="s">
        <v>7</v>
      </c>
      <c r="Q1" s="1"/>
      <c r="R1" s="1"/>
      <c r="S1" s="5" t="s">
        <v>10</v>
      </c>
      <c r="T1" s="1"/>
      <c r="U1" s="1"/>
      <c r="V1" s="1" t="s">
        <v>8</v>
      </c>
      <c r="W1" s="1"/>
      <c r="X1" s="1"/>
      <c r="Y1" s="2" t="s">
        <v>9</v>
      </c>
    </row>
    <row r="2" spans="1:32" x14ac:dyDescent="0.25">
      <c r="A2" s="11">
        <v>1</v>
      </c>
      <c r="B2" s="25">
        <v>6</v>
      </c>
      <c r="C2" s="25"/>
      <c r="D2" s="25"/>
      <c r="E2" s="25">
        <v>148</v>
      </c>
      <c r="F2" s="25"/>
      <c r="G2" s="25"/>
      <c r="H2" s="25">
        <v>72</v>
      </c>
      <c r="I2" s="25"/>
      <c r="J2" s="25"/>
      <c r="K2" s="25">
        <v>35</v>
      </c>
      <c r="L2" s="25"/>
      <c r="M2" s="25"/>
      <c r="N2" s="25"/>
      <c r="O2" s="25"/>
      <c r="P2" s="26">
        <v>33.6</v>
      </c>
      <c r="Q2" s="25"/>
      <c r="R2" s="25"/>
      <c r="S2" s="27">
        <v>0.627</v>
      </c>
      <c r="T2" s="25"/>
      <c r="U2" s="25"/>
      <c r="V2" s="25">
        <v>50</v>
      </c>
      <c r="W2" s="25"/>
      <c r="X2" s="25"/>
      <c r="Y2" s="28" t="s">
        <v>1</v>
      </c>
      <c r="AA2" s="54"/>
      <c r="AB2" s="52"/>
      <c r="AC2" s="52"/>
      <c r="AD2" s="52"/>
      <c r="AE2" s="52"/>
      <c r="AF2" s="52"/>
    </row>
    <row r="3" spans="1:32" x14ac:dyDescent="0.25">
      <c r="A3" s="11">
        <v>2</v>
      </c>
      <c r="B3" s="25">
        <v>1</v>
      </c>
      <c r="C3" s="25"/>
      <c r="D3" s="25"/>
      <c r="E3" s="25">
        <v>85</v>
      </c>
      <c r="F3" s="25"/>
      <c r="G3" s="25"/>
      <c r="H3" s="25">
        <v>66</v>
      </c>
      <c r="I3" s="25"/>
      <c r="J3" s="25"/>
      <c r="K3" s="25">
        <v>29</v>
      </c>
      <c r="L3" s="25"/>
      <c r="M3" s="25"/>
      <c r="N3" s="25"/>
      <c r="O3" s="25"/>
      <c r="P3" s="26">
        <v>26.6</v>
      </c>
      <c r="Q3" s="25"/>
      <c r="R3" s="25"/>
      <c r="S3" s="27">
        <v>0.35099999999999998</v>
      </c>
      <c r="T3" s="25"/>
      <c r="U3" s="25"/>
      <c r="V3" s="25">
        <v>31</v>
      </c>
      <c r="W3" s="25"/>
      <c r="X3" s="25"/>
      <c r="Y3" s="28" t="s">
        <v>2</v>
      </c>
      <c r="AA3" s="54"/>
      <c r="AB3" s="13"/>
      <c r="AC3" s="13"/>
      <c r="AD3" s="13"/>
      <c r="AE3" s="13"/>
      <c r="AF3" s="13"/>
    </row>
    <row r="4" spans="1:32" x14ac:dyDescent="0.25">
      <c r="A4" s="11">
        <v>3</v>
      </c>
      <c r="B4" s="25">
        <v>8</v>
      </c>
      <c r="C4" s="25"/>
      <c r="D4" s="25"/>
      <c r="E4" s="25">
        <v>183</v>
      </c>
      <c r="F4" s="25"/>
      <c r="G4" s="25"/>
      <c r="H4" s="25">
        <v>64</v>
      </c>
      <c r="I4" s="25"/>
      <c r="J4" s="25"/>
      <c r="K4" s="25" t="s">
        <v>11</v>
      </c>
      <c r="L4" s="25"/>
      <c r="M4" s="25"/>
      <c r="N4" s="25"/>
      <c r="O4" s="25"/>
      <c r="P4" s="26">
        <v>23.3</v>
      </c>
      <c r="Q4" s="25"/>
      <c r="R4" s="25"/>
      <c r="S4" s="27">
        <v>0.67200000000000004</v>
      </c>
      <c r="T4" s="25"/>
      <c r="U4" s="25"/>
      <c r="V4" s="25">
        <v>32</v>
      </c>
      <c r="W4" s="25"/>
      <c r="X4" s="25"/>
      <c r="Y4" s="28" t="s">
        <v>1</v>
      </c>
      <c r="AA4" s="56"/>
      <c r="AD4" s="14"/>
      <c r="AF4" s="14"/>
    </row>
    <row r="5" spans="1:32" x14ac:dyDescent="0.25">
      <c r="A5" s="11">
        <v>4</v>
      </c>
      <c r="B5" s="25">
        <v>1</v>
      </c>
      <c r="C5" s="25"/>
      <c r="D5" s="25"/>
      <c r="E5" s="25">
        <v>89</v>
      </c>
      <c r="F5" s="25"/>
      <c r="G5" s="25"/>
      <c r="H5" s="25">
        <v>66</v>
      </c>
      <c r="I5" s="25"/>
      <c r="J5" s="25"/>
      <c r="K5" s="25">
        <v>23</v>
      </c>
      <c r="L5" s="25"/>
      <c r="M5" s="25"/>
      <c r="N5" s="25"/>
      <c r="O5" s="25"/>
      <c r="P5" s="26">
        <v>28.1</v>
      </c>
      <c r="Q5" s="25"/>
      <c r="R5" s="25"/>
      <c r="S5" s="27">
        <v>0.16700000000000001</v>
      </c>
      <c r="T5" s="25"/>
      <c r="U5" s="25"/>
      <c r="V5" s="25">
        <v>21</v>
      </c>
      <c r="W5" s="25"/>
      <c r="X5" s="25"/>
      <c r="Y5" s="28" t="s">
        <v>2</v>
      </c>
      <c r="AA5" s="56"/>
      <c r="AB5" s="15"/>
      <c r="AD5" s="14"/>
      <c r="AF5" s="14"/>
    </row>
    <row r="6" spans="1:32" x14ac:dyDescent="0.25">
      <c r="A6" s="11">
        <v>5</v>
      </c>
      <c r="B6" s="25">
        <v>0</v>
      </c>
      <c r="C6" s="25"/>
      <c r="D6" s="25"/>
      <c r="E6" s="25">
        <v>137</v>
      </c>
      <c r="F6" s="25"/>
      <c r="G6" s="25"/>
      <c r="H6" s="25">
        <v>40</v>
      </c>
      <c r="I6" s="25"/>
      <c r="J6" s="25"/>
      <c r="K6" s="25">
        <v>35</v>
      </c>
      <c r="L6" s="25"/>
      <c r="M6" s="25"/>
      <c r="N6" s="25"/>
      <c r="O6" s="25"/>
      <c r="P6" s="26">
        <v>43.1</v>
      </c>
      <c r="Q6" s="25"/>
      <c r="R6" s="25"/>
      <c r="S6" s="27">
        <v>2288</v>
      </c>
      <c r="T6" s="25"/>
      <c r="U6" s="25"/>
      <c r="V6" s="25">
        <v>33</v>
      </c>
      <c r="W6" s="25"/>
      <c r="X6" s="25"/>
      <c r="Y6" s="28" t="s">
        <v>1</v>
      </c>
      <c r="AA6" s="56"/>
      <c r="AD6" s="14"/>
      <c r="AF6" s="14"/>
    </row>
    <row r="7" spans="1:32" x14ac:dyDescent="0.25">
      <c r="A7" s="11">
        <v>6</v>
      </c>
      <c r="B7" s="25">
        <v>10</v>
      </c>
      <c r="C7" s="25" t="str">
        <f>IF(B7&lt;4,"A",IF(B7&gt;8,"C","B"))</f>
        <v>C</v>
      </c>
      <c r="D7" s="25" t="str">
        <f t="shared" ref="D7:D70" si="0">Y7&amp;C7</f>
        <v>YESC</v>
      </c>
      <c r="E7" s="25">
        <v>168</v>
      </c>
      <c r="F7" s="25" t="str">
        <f>IF(E7&lt;121,"A","B")</f>
        <v>B</v>
      </c>
      <c r="G7" s="25" t="str">
        <f t="shared" ref="G7:G70" si="1">Y7&amp;F7</f>
        <v>YESB</v>
      </c>
      <c r="H7" s="25">
        <v>74</v>
      </c>
      <c r="I7" s="25" t="str">
        <f>IF(H7&lt;70,"A","B")</f>
        <v>B</v>
      </c>
      <c r="J7" s="25" t="str">
        <f t="shared" ref="J7:J70" si="2">Y7&amp;I7</f>
        <v>YESB</v>
      </c>
      <c r="K7" s="25" t="s">
        <v>11</v>
      </c>
      <c r="L7" s="25" t="str">
        <f>IF(K7&lt;22,"A","B")</f>
        <v>B</v>
      </c>
      <c r="M7" s="25" t="str">
        <f t="shared" ref="M7:M70" si="3">Y7&amp;L7</f>
        <v>YESB</v>
      </c>
      <c r="N7" s="25" t="e">
        <f>IF(#REF!&lt;80,"A",IF(#REF!&gt;280,"C","B"))</f>
        <v>#REF!</v>
      </c>
      <c r="O7" s="25" t="e">
        <f>Y7&amp;N7</f>
        <v>#REF!</v>
      </c>
      <c r="P7" s="26">
        <v>38</v>
      </c>
      <c r="Q7" s="25" t="str">
        <f>IF(P7&lt;33,"A","B")</f>
        <v>B</v>
      </c>
      <c r="R7" s="25" t="str">
        <f>Y7&amp;Q7</f>
        <v>YESB</v>
      </c>
      <c r="S7" s="27">
        <v>0.53700000000000003</v>
      </c>
      <c r="T7" s="25" t="str">
        <f>IF(S7&lt;0.51,"A","B")</f>
        <v>B</v>
      </c>
      <c r="U7" s="25" t="str">
        <f>Y7&amp;T7</f>
        <v>YESB</v>
      </c>
      <c r="V7" s="25">
        <v>34</v>
      </c>
      <c r="W7" s="25" t="str">
        <f>IF(V7&lt;35,"A",IF(V7&gt;50,"C","B"))</f>
        <v>A</v>
      </c>
      <c r="X7" s="25" t="str">
        <f>Y7&amp;W7</f>
        <v>YESA</v>
      </c>
      <c r="Y7" s="28" t="s">
        <v>1</v>
      </c>
      <c r="AA7" s="53"/>
      <c r="AD7" s="14"/>
      <c r="AF7" s="14"/>
    </row>
    <row r="8" spans="1:32" x14ac:dyDescent="0.25">
      <c r="A8">
        <v>7</v>
      </c>
      <c r="B8" s="3">
        <v>10</v>
      </c>
      <c r="C8" s="3" t="str">
        <f t="shared" ref="C8:C71" si="4">IF(B8&lt;4,"A",IF(B8&gt;8,"C","B"))</f>
        <v>C</v>
      </c>
      <c r="D8" s="3" t="str">
        <f t="shared" si="0"/>
        <v>NOC</v>
      </c>
      <c r="E8" s="3">
        <v>139</v>
      </c>
      <c r="F8" s="3" t="str">
        <f t="shared" ref="F8:F71" si="5">IF(E8&lt;121,"A","B")</f>
        <v>B</v>
      </c>
      <c r="G8" s="3" t="str">
        <f t="shared" si="1"/>
        <v>NOB</v>
      </c>
      <c r="H8" s="3">
        <v>80</v>
      </c>
      <c r="I8" s="3" t="str">
        <f t="shared" ref="I8:I71" si="6">IF(H8&lt;70,"A","B")</f>
        <v>B</v>
      </c>
      <c r="J8" s="3" t="str">
        <f t="shared" si="2"/>
        <v>NOB</v>
      </c>
      <c r="K8" s="3" t="s">
        <v>11</v>
      </c>
      <c r="L8" s="3" t="str">
        <f t="shared" ref="L8:L71" si="7">IF(K8&lt;22,"A","B")</f>
        <v>B</v>
      </c>
      <c r="M8" s="3" t="str">
        <f t="shared" si="3"/>
        <v>NOB</v>
      </c>
      <c r="N8" s="3" t="e">
        <f>IF(#REF!&lt;80,"A",IF(#REF!&gt;280,"C","B"))</f>
        <v>#REF!</v>
      </c>
      <c r="O8" s="3" t="e">
        <f t="shared" ref="O8:O71" si="8">Y8&amp;N8</f>
        <v>#REF!</v>
      </c>
      <c r="P8" s="9">
        <v>27.1</v>
      </c>
      <c r="Q8" s="3" t="str">
        <f t="shared" ref="Q8:Q71" si="9">IF(P8&lt;33,"A","B")</f>
        <v>A</v>
      </c>
      <c r="R8" s="3" t="str">
        <f t="shared" ref="R8:R71" si="10">Y8&amp;Q8</f>
        <v>NOA</v>
      </c>
      <c r="S8" s="6">
        <v>1441</v>
      </c>
      <c r="T8" s="3" t="str">
        <f t="shared" ref="T8:T71" si="11">IF(S8&lt;0.51,"A","B")</f>
        <v>B</v>
      </c>
      <c r="U8" s="3" t="str">
        <f t="shared" ref="U8:U71" si="12">Y8&amp;T8</f>
        <v>NOB</v>
      </c>
      <c r="V8" s="3">
        <v>57</v>
      </c>
      <c r="W8" s="3" t="str">
        <f t="shared" ref="W8:W71" si="13">IF(V8&lt;35,"A",IF(V8&gt;50,"C","B"))</f>
        <v>C</v>
      </c>
      <c r="X8" s="3" t="str">
        <f t="shared" ref="X8:X71" si="14">Y8&amp;W8</f>
        <v>NOC</v>
      </c>
      <c r="Y8" s="4" t="s">
        <v>2</v>
      </c>
      <c r="AA8" s="53"/>
      <c r="AD8" s="14"/>
      <c r="AF8" s="14"/>
    </row>
    <row r="9" spans="1:32" x14ac:dyDescent="0.25">
      <c r="A9">
        <v>8</v>
      </c>
      <c r="B9" s="3">
        <v>1</v>
      </c>
      <c r="C9" s="3" t="str">
        <f t="shared" si="4"/>
        <v>A</v>
      </c>
      <c r="D9" s="3" t="str">
        <f t="shared" si="0"/>
        <v>YESA</v>
      </c>
      <c r="E9" s="3">
        <v>189</v>
      </c>
      <c r="F9" s="3" t="str">
        <f t="shared" si="5"/>
        <v>B</v>
      </c>
      <c r="G9" s="3" t="str">
        <f t="shared" si="1"/>
        <v>YESB</v>
      </c>
      <c r="H9" s="3">
        <v>60</v>
      </c>
      <c r="I9" s="3" t="str">
        <f t="shared" si="6"/>
        <v>A</v>
      </c>
      <c r="J9" s="3" t="str">
        <f t="shared" si="2"/>
        <v>YESA</v>
      </c>
      <c r="K9" s="3">
        <v>23</v>
      </c>
      <c r="L9" s="3" t="str">
        <f t="shared" si="7"/>
        <v>B</v>
      </c>
      <c r="M9" s="3" t="str">
        <f t="shared" si="3"/>
        <v>YESB</v>
      </c>
      <c r="N9" s="3" t="e">
        <f>IF(#REF!&lt;80,"A",IF(#REF!&gt;280,"C","B"))</f>
        <v>#REF!</v>
      </c>
      <c r="O9" s="3" t="e">
        <f t="shared" si="8"/>
        <v>#REF!</v>
      </c>
      <c r="P9" s="9">
        <v>30.1</v>
      </c>
      <c r="Q9" s="3" t="str">
        <f t="shared" si="9"/>
        <v>A</v>
      </c>
      <c r="R9" s="3" t="str">
        <f t="shared" si="10"/>
        <v>YESA</v>
      </c>
      <c r="S9" s="6">
        <v>0.39800000000000002</v>
      </c>
      <c r="T9" s="3" t="str">
        <f t="shared" si="11"/>
        <v>A</v>
      </c>
      <c r="U9" s="3" t="str">
        <f t="shared" si="12"/>
        <v>YESA</v>
      </c>
      <c r="V9" s="3">
        <v>59</v>
      </c>
      <c r="W9" s="3" t="str">
        <f t="shared" si="13"/>
        <v>C</v>
      </c>
      <c r="X9" s="3" t="str">
        <f t="shared" si="14"/>
        <v>YESC</v>
      </c>
      <c r="Y9" s="4" t="s">
        <v>1</v>
      </c>
      <c r="AA9" s="53"/>
      <c r="AD9" s="14"/>
      <c r="AF9" s="14"/>
    </row>
    <row r="10" spans="1:32" x14ac:dyDescent="0.25">
      <c r="A10">
        <v>9</v>
      </c>
      <c r="B10" s="3">
        <v>5</v>
      </c>
      <c r="C10" s="3" t="str">
        <f t="shared" si="4"/>
        <v>B</v>
      </c>
      <c r="D10" s="3" t="str">
        <f t="shared" si="0"/>
        <v>YESB</v>
      </c>
      <c r="E10" s="3">
        <v>166</v>
      </c>
      <c r="F10" s="3" t="str">
        <f t="shared" si="5"/>
        <v>B</v>
      </c>
      <c r="G10" s="3" t="str">
        <f t="shared" si="1"/>
        <v>YESB</v>
      </c>
      <c r="H10" s="3">
        <v>72</v>
      </c>
      <c r="I10" s="3" t="str">
        <f t="shared" si="6"/>
        <v>B</v>
      </c>
      <c r="J10" s="3" t="str">
        <f t="shared" si="2"/>
        <v>YESB</v>
      </c>
      <c r="K10" s="3">
        <v>19</v>
      </c>
      <c r="L10" s="3" t="str">
        <f t="shared" si="7"/>
        <v>A</v>
      </c>
      <c r="M10" s="3" t="str">
        <f t="shared" si="3"/>
        <v>YESA</v>
      </c>
      <c r="N10" s="3" t="e">
        <f>IF(#REF!&lt;80,"A",IF(#REF!&gt;280,"C","B"))</f>
        <v>#REF!</v>
      </c>
      <c r="O10" s="3" t="e">
        <f t="shared" si="8"/>
        <v>#REF!</v>
      </c>
      <c r="P10" s="9">
        <v>25.8</v>
      </c>
      <c r="Q10" s="3" t="str">
        <f t="shared" si="9"/>
        <v>A</v>
      </c>
      <c r="R10" s="3" t="str">
        <f t="shared" si="10"/>
        <v>YESA</v>
      </c>
      <c r="S10" s="6">
        <v>0.58699999999999997</v>
      </c>
      <c r="T10" s="3" t="str">
        <f t="shared" si="11"/>
        <v>B</v>
      </c>
      <c r="U10" s="3" t="str">
        <f t="shared" si="12"/>
        <v>YESB</v>
      </c>
      <c r="V10" s="3">
        <v>51</v>
      </c>
      <c r="W10" s="3" t="str">
        <f t="shared" si="13"/>
        <v>C</v>
      </c>
      <c r="X10" s="3" t="str">
        <f t="shared" si="14"/>
        <v>YESC</v>
      </c>
      <c r="Y10" s="4" t="s">
        <v>1</v>
      </c>
      <c r="AA10" s="53"/>
      <c r="AD10" s="14"/>
      <c r="AF10" s="14"/>
    </row>
    <row r="11" spans="1:32" x14ac:dyDescent="0.25">
      <c r="A11">
        <v>10</v>
      </c>
      <c r="B11" s="3">
        <v>7</v>
      </c>
      <c r="C11" s="3" t="str">
        <f t="shared" si="4"/>
        <v>B</v>
      </c>
      <c r="D11" s="3" t="str">
        <f t="shared" si="0"/>
        <v>YESB</v>
      </c>
      <c r="E11" s="3">
        <v>100</v>
      </c>
      <c r="F11" s="3" t="str">
        <f t="shared" si="5"/>
        <v>A</v>
      </c>
      <c r="G11" s="3" t="str">
        <f t="shared" si="1"/>
        <v>YESA</v>
      </c>
      <c r="H11" s="3">
        <v>0</v>
      </c>
      <c r="I11" s="3" t="str">
        <f t="shared" si="6"/>
        <v>A</v>
      </c>
      <c r="J11" s="3" t="str">
        <f t="shared" si="2"/>
        <v>YESA</v>
      </c>
      <c r="K11" s="3" t="s">
        <v>11</v>
      </c>
      <c r="L11" s="3" t="str">
        <f t="shared" si="7"/>
        <v>B</v>
      </c>
      <c r="M11" s="3" t="str">
        <f t="shared" si="3"/>
        <v>YESB</v>
      </c>
      <c r="N11" s="3" t="e">
        <f>IF(#REF!&lt;80,"A",IF(#REF!&gt;280,"C","B"))</f>
        <v>#REF!</v>
      </c>
      <c r="O11" s="3" t="e">
        <f t="shared" si="8"/>
        <v>#REF!</v>
      </c>
      <c r="P11" s="9">
        <v>30</v>
      </c>
      <c r="Q11" s="3" t="str">
        <f t="shared" si="9"/>
        <v>A</v>
      </c>
      <c r="R11" s="3" t="str">
        <f t="shared" si="10"/>
        <v>YESA</v>
      </c>
      <c r="S11" s="6">
        <v>0.48399999999999999</v>
      </c>
      <c r="T11" s="3" t="str">
        <f t="shared" si="11"/>
        <v>A</v>
      </c>
      <c r="U11" s="3" t="str">
        <f t="shared" si="12"/>
        <v>YESA</v>
      </c>
      <c r="V11" s="3">
        <v>32</v>
      </c>
      <c r="W11" s="3" t="str">
        <f t="shared" si="13"/>
        <v>A</v>
      </c>
      <c r="X11" s="3" t="str">
        <f t="shared" si="14"/>
        <v>YESA</v>
      </c>
      <c r="Y11" s="4" t="s">
        <v>1</v>
      </c>
      <c r="AA11" s="53"/>
      <c r="AD11" s="14"/>
      <c r="AF11" s="14"/>
    </row>
    <row r="12" spans="1:32" x14ac:dyDescent="0.25">
      <c r="A12">
        <v>11</v>
      </c>
      <c r="B12" s="3">
        <v>0</v>
      </c>
      <c r="C12" s="3" t="str">
        <f t="shared" si="4"/>
        <v>A</v>
      </c>
      <c r="D12" s="3" t="str">
        <f t="shared" si="0"/>
        <v>YESA</v>
      </c>
      <c r="E12" s="3">
        <v>118</v>
      </c>
      <c r="F12" s="3" t="str">
        <f t="shared" si="5"/>
        <v>A</v>
      </c>
      <c r="G12" s="3" t="str">
        <f t="shared" si="1"/>
        <v>YESA</v>
      </c>
      <c r="H12" s="3">
        <v>84</v>
      </c>
      <c r="I12" s="3" t="str">
        <f t="shared" si="6"/>
        <v>B</v>
      </c>
      <c r="J12" s="3" t="str">
        <f t="shared" si="2"/>
        <v>YESB</v>
      </c>
      <c r="K12" s="3">
        <v>47</v>
      </c>
      <c r="L12" s="3" t="str">
        <f t="shared" si="7"/>
        <v>B</v>
      </c>
      <c r="M12" s="3" t="str">
        <f t="shared" si="3"/>
        <v>YESB</v>
      </c>
      <c r="N12" s="3" t="e">
        <f>IF(#REF!&lt;80,"A",IF(#REF!&gt;280,"C","B"))</f>
        <v>#REF!</v>
      </c>
      <c r="O12" s="3" t="e">
        <f t="shared" si="8"/>
        <v>#REF!</v>
      </c>
      <c r="P12" s="9">
        <v>45.8</v>
      </c>
      <c r="Q12" s="3" t="str">
        <f t="shared" si="9"/>
        <v>B</v>
      </c>
      <c r="R12" s="3" t="str">
        <f t="shared" si="10"/>
        <v>YESB</v>
      </c>
      <c r="S12" s="6">
        <v>0.55100000000000005</v>
      </c>
      <c r="T12" s="3" t="str">
        <f t="shared" si="11"/>
        <v>B</v>
      </c>
      <c r="U12" s="3" t="str">
        <f t="shared" si="12"/>
        <v>YESB</v>
      </c>
      <c r="V12" s="3">
        <v>31</v>
      </c>
      <c r="W12" s="3" t="str">
        <f t="shared" si="13"/>
        <v>A</v>
      </c>
      <c r="X12" s="3" t="str">
        <f t="shared" si="14"/>
        <v>YESA</v>
      </c>
      <c r="Y12" s="4" t="s">
        <v>1</v>
      </c>
      <c r="AA12" s="53"/>
      <c r="AD12" s="14"/>
      <c r="AF12" s="14"/>
    </row>
    <row r="13" spans="1:32" x14ac:dyDescent="0.25">
      <c r="A13">
        <v>12</v>
      </c>
      <c r="B13" s="3">
        <v>7</v>
      </c>
      <c r="C13" s="3" t="str">
        <f t="shared" si="4"/>
        <v>B</v>
      </c>
      <c r="D13" s="3" t="str">
        <f t="shared" si="0"/>
        <v>YESB</v>
      </c>
      <c r="E13" s="3">
        <v>107</v>
      </c>
      <c r="F13" s="3" t="str">
        <f t="shared" si="5"/>
        <v>A</v>
      </c>
      <c r="G13" s="3" t="str">
        <f t="shared" si="1"/>
        <v>YESA</v>
      </c>
      <c r="H13" s="3">
        <v>74</v>
      </c>
      <c r="I13" s="3" t="str">
        <f t="shared" si="6"/>
        <v>B</v>
      </c>
      <c r="J13" s="3" t="str">
        <f t="shared" si="2"/>
        <v>YESB</v>
      </c>
      <c r="K13" s="3" t="s">
        <v>11</v>
      </c>
      <c r="L13" s="3" t="str">
        <f t="shared" si="7"/>
        <v>B</v>
      </c>
      <c r="M13" s="3" t="str">
        <f t="shared" si="3"/>
        <v>YESB</v>
      </c>
      <c r="N13" s="3" t="e">
        <f>IF(#REF!&lt;80,"A",IF(#REF!&gt;280,"C","B"))</f>
        <v>#REF!</v>
      </c>
      <c r="O13" s="3" t="e">
        <f t="shared" si="8"/>
        <v>#REF!</v>
      </c>
      <c r="P13" s="9">
        <v>29.6</v>
      </c>
      <c r="Q13" s="3" t="str">
        <f t="shared" si="9"/>
        <v>A</v>
      </c>
      <c r="R13" s="3" t="str">
        <f t="shared" si="10"/>
        <v>YESA</v>
      </c>
      <c r="S13" s="6">
        <v>0.254</v>
      </c>
      <c r="T13" s="3" t="str">
        <f t="shared" si="11"/>
        <v>A</v>
      </c>
      <c r="U13" s="3" t="str">
        <f t="shared" si="12"/>
        <v>YESA</v>
      </c>
      <c r="V13" s="3">
        <v>31</v>
      </c>
      <c r="W13" s="3" t="str">
        <f t="shared" si="13"/>
        <v>A</v>
      </c>
      <c r="X13" s="3" t="str">
        <f t="shared" si="14"/>
        <v>YESA</v>
      </c>
      <c r="Y13" s="4" t="s">
        <v>1</v>
      </c>
      <c r="AA13" s="53"/>
      <c r="AD13" s="16"/>
      <c r="AF13" s="16"/>
    </row>
    <row r="14" spans="1:32" x14ac:dyDescent="0.25">
      <c r="A14">
        <v>13</v>
      </c>
      <c r="B14" s="3">
        <v>1</v>
      </c>
      <c r="C14" s="3" t="str">
        <f t="shared" si="4"/>
        <v>A</v>
      </c>
      <c r="D14" s="3" t="str">
        <f t="shared" si="0"/>
        <v>NOA</v>
      </c>
      <c r="E14" s="3">
        <v>103</v>
      </c>
      <c r="F14" s="3" t="str">
        <f t="shared" si="5"/>
        <v>A</v>
      </c>
      <c r="G14" s="3" t="str">
        <f t="shared" si="1"/>
        <v>NOA</v>
      </c>
      <c r="H14" s="3">
        <v>30</v>
      </c>
      <c r="I14" s="3" t="str">
        <f t="shared" si="6"/>
        <v>A</v>
      </c>
      <c r="J14" s="3" t="str">
        <f t="shared" si="2"/>
        <v>NOA</v>
      </c>
      <c r="K14" s="3">
        <v>38</v>
      </c>
      <c r="L14" s="3" t="str">
        <f t="shared" si="7"/>
        <v>B</v>
      </c>
      <c r="M14" s="3" t="str">
        <f t="shared" si="3"/>
        <v>NOB</v>
      </c>
      <c r="N14" s="3" t="e">
        <f>IF(#REF!&lt;80,"A",IF(#REF!&gt;280,"C","B"))</f>
        <v>#REF!</v>
      </c>
      <c r="O14" s="3" t="e">
        <f t="shared" si="8"/>
        <v>#REF!</v>
      </c>
      <c r="P14" s="9">
        <v>43.3</v>
      </c>
      <c r="Q14" s="3" t="str">
        <f t="shared" si="9"/>
        <v>B</v>
      </c>
      <c r="R14" s="3" t="str">
        <f t="shared" si="10"/>
        <v>NOB</v>
      </c>
      <c r="S14" s="6">
        <v>0.183</v>
      </c>
      <c r="T14" s="3" t="str">
        <f t="shared" si="11"/>
        <v>A</v>
      </c>
      <c r="U14" s="3" t="str">
        <f t="shared" si="12"/>
        <v>NOA</v>
      </c>
      <c r="V14" s="3">
        <v>33</v>
      </c>
      <c r="W14" s="3" t="str">
        <f t="shared" si="13"/>
        <v>A</v>
      </c>
      <c r="X14" s="3" t="str">
        <f t="shared" si="14"/>
        <v>NOA</v>
      </c>
      <c r="Y14" s="4" t="s">
        <v>2</v>
      </c>
      <c r="AA14" s="53"/>
      <c r="AD14" s="16"/>
      <c r="AF14" s="16"/>
    </row>
    <row r="15" spans="1:32" x14ac:dyDescent="0.25">
      <c r="A15">
        <v>14</v>
      </c>
      <c r="B15" s="3">
        <v>1</v>
      </c>
      <c r="C15" s="3" t="str">
        <f t="shared" si="4"/>
        <v>A</v>
      </c>
      <c r="D15" s="3" t="str">
        <f t="shared" si="0"/>
        <v>YESA</v>
      </c>
      <c r="E15" s="3">
        <v>115</v>
      </c>
      <c r="F15" s="3" t="str">
        <f t="shared" si="5"/>
        <v>A</v>
      </c>
      <c r="G15" s="3" t="str">
        <f t="shared" si="1"/>
        <v>YESA</v>
      </c>
      <c r="H15" s="3">
        <v>70</v>
      </c>
      <c r="I15" s="3" t="str">
        <f t="shared" si="6"/>
        <v>B</v>
      </c>
      <c r="J15" s="3" t="str">
        <f t="shared" si="2"/>
        <v>YESB</v>
      </c>
      <c r="K15" s="3" t="s">
        <v>12</v>
      </c>
      <c r="L15" s="3" t="str">
        <f t="shared" si="7"/>
        <v>B</v>
      </c>
      <c r="M15" s="3" t="str">
        <f t="shared" si="3"/>
        <v>YESB</v>
      </c>
      <c r="N15" s="3" t="e">
        <f>IF(#REF!&lt;80,"A",IF(#REF!&gt;280,"C","B"))</f>
        <v>#REF!</v>
      </c>
      <c r="O15" s="3" t="e">
        <f t="shared" si="8"/>
        <v>#REF!</v>
      </c>
      <c r="P15" s="9">
        <v>34.6</v>
      </c>
      <c r="Q15" s="3" t="str">
        <f t="shared" si="9"/>
        <v>B</v>
      </c>
      <c r="R15" s="3" t="str">
        <f t="shared" si="10"/>
        <v>YESB</v>
      </c>
      <c r="S15" s="6">
        <v>0.52900000000000003</v>
      </c>
      <c r="T15" s="3" t="str">
        <f t="shared" si="11"/>
        <v>B</v>
      </c>
      <c r="U15" s="3" t="str">
        <f t="shared" si="12"/>
        <v>YESB</v>
      </c>
      <c r="V15" s="3">
        <v>32</v>
      </c>
      <c r="W15" s="3" t="str">
        <f t="shared" si="13"/>
        <v>A</v>
      </c>
      <c r="X15" s="3" t="str">
        <f t="shared" si="14"/>
        <v>YESA</v>
      </c>
      <c r="Y15" s="4" t="s">
        <v>1</v>
      </c>
      <c r="AA15" s="53"/>
      <c r="AD15" s="16"/>
      <c r="AF15" s="16"/>
    </row>
    <row r="16" spans="1:32" ht="15" customHeight="1" x14ac:dyDescent="0.25">
      <c r="A16">
        <v>15</v>
      </c>
      <c r="B16" s="3">
        <v>3</v>
      </c>
      <c r="C16" s="3" t="str">
        <f t="shared" si="4"/>
        <v>A</v>
      </c>
      <c r="D16" s="3" t="str">
        <f t="shared" si="0"/>
        <v>NOA</v>
      </c>
      <c r="E16" s="3">
        <v>126</v>
      </c>
      <c r="F16" s="3" t="str">
        <f t="shared" si="5"/>
        <v>B</v>
      </c>
      <c r="G16" s="3" t="str">
        <f t="shared" si="1"/>
        <v>NOB</v>
      </c>
      <c r="H16" s="3">
        <v>88</v>
      </c>
      <c r="I16" s="3" t="str">
        <f t="shared" si="6"/>
        <v>B</v>
      </c>
      <c r="J16" s="3" t="str">
        <f t="shared" si="2"/>
        <v>NOB</v>
      </c>
      <c r="K16" s="3">
        <v>41</v>
      </c>
      <c r="L16" s="3" t="str">
        <f t="shared" si="7"/>
        <v>B</v>
      </c>
      <c r="M16" s="3" t="str">
        <f t="shared" si="3"/>
        <v>NOB</v>
      </c>
      <c r="N16" s="3" t="e">
        <f>IF(#REF!&lt;80,"A",IF(#REF!&gt;280,"C","B"))</f>
        <v>#REF!</v>
      </c>
      <c r="O16" s="3" t="e">
        <f t="shared" si="8"/>
        <v>#REF!</v>
      </c>
      <c r="P16" s="9">
        <v>39.299999999999997</v>
      </c>
      <c r="Q16" s="3" t="str">
        <f t="shared" si="9"/>
        <v>B</v>
      </c>
      <c r="R16" s="3" t="str">
        <f t="shared" si="10"/>
        <v>NOB</v>
      </c>
      <c r="S16" s="6">
        <v>0.70399999999999996</v>
      </c>
      <c r="T16" s="3" t="str">
        <f t="shared" si="11"/>
        <v>B</v>
      </c>
      <c r="U16" s="3" t="str">
        <f t="shared" si="12"/>
        <v>NOB</v>
      </c>
      <c r="V16" s="3">
        <v>27</v>
      </c>
      <c r="W16" s="3" t="str">
        <f t="shared" si="13"/>
        <v>A</v>
      </c>
      <c r="X16" s="3" t="str">
        <f t="shared" si="14"/>
        <v>NOA</v>
      </c>
      <c r="Y16" s="4" t="s">
        <v>2</v>
      </c>
      <c r="AA16" s="55"/>
      <c r="AB16" s="17"/>
      <c r="AD16" s="16"/>
      <c r="AF16" s="16"/>
    </row>
    <row r="17" spans="1:37" x14ac:dyDescent="0.25">
      <c r="A17">
        <v>16</v>
      </c>
      <c r="B17" s="3">
        <v>8</v>
      </c>
      <c r="C17" s="3" t="str">
        <f t="shared" si="4"/>
        <v>B</v>
      </c>
      <c r="D17" s="3" t="str">
        <f t="shared" si="0"/>
        <v>NOB</v>
      </c>
      <c r="E17" s="3">
        <v>99</v>
      </c>
      <c r="F17" s="3" t="str">
        <f t="shared" si="5"/>
        <v>A</v>
      </c>
      <c r="G17" s="3" t="str">
        <f t="shared" si="1"/>
        <v>NOA</v>
      </c>
      <c r="H17" s="3">
        <v>84</v>
      </c>
      <c r="I17" s="3" t="str">
        <f t="shared" si="6"/>
        <v>B</v>
      </c>
      <c r="J17" s="3" t="str">
        <f t="shared" si="2"/>
        <v>NOB</v>
      </c>
      <c r="K17" s="3" t="s">
        <v>11</v>
      </c>
      <c r="L17" s="3" t="str">
        <f t="shared" si="7"/>
        <v>B</v>
      </c>
      <c r="M17" s="3" t="str">
        <f t="shared" si="3"/>
        <v>NOB</v>
      </c>
      <c r="N17" s="3" t="e">
        <f>IF(#REF!&lt;80,"A",IF(#REF!&gt;280,"C","B"))</f>
        <v>#REF!</v>
      </c>
      <c r="O17" s="3" t="e">
        <f t="shared" si="8"/>
        <v>#REF!</v>
      </c>
      <c r="P17" s="9">
        <v>35.4</v>
      </c>
      <c r="Q17" s="3" t="str">
        <f t="shared" si="9"/>
        <v>B</v>
      </c>
      <c r="R17" s="3" t="str">
        <f t="shared" si="10"/>
        <v>NOB</v>
      </c>
      <c r="S17" s="6">
        <v>0.38800000000000001</v>
      </c>
      <c r="T17" s="3" t="str">
        <f t="shared" si="11"/>
        <v>A</v>
      </c>
      <c r="U17" s="3" t="str">
        <f t="shared" si="12"/>
        <v>NOA</v>
      </c>
      <c r="V17" s="3">
        <v>50</v>
      </c>
      <c r="W17" s="3" t="str">
        <f t="shared" si="13"/>
        <v>B</v>
      </c>
      <c r="X17" s="3" t="str">
        <f t="shared" si="14"/>
        <v>NOB</v>
      </c>
      <c r="Y17" s="4" t="s">
        <v>2</v>
      </c>
      <c r="AA17" s="55"/>
      <c r="AB17" s="18"/>
      <c r="AD17" s="16"/>
      <c r="AF17" s="16"/>
    </row>
    <row r="18" spans="1:37" x14ac:dyDescent="0.25">
      <c r="A18">
        <v>17</v>
      </c>
      <c r="B18" s="3">
        <v>7</v>
      </c>
      <c r="C18" s="3" t="str">
        <f t="shared" si="4"/>
        <v>B</v>
      </c>
      <c r="D18" s="3" t="str">
        <f t="shared" si="0"/>
        <v>YESB</v>
      </c>
      <c r="E18" s="3">
        <v>196</v>
      </c>
      <c r="F18" s="3" t="str">
        <f t="shared" si="5"/>
        <v>B</v>
      </c>
      <c r="G18" s="3" t="str">
        <f t="shared" si="1"/>
        <v>YESB</v>
      </c>
      <c r="H18" s="3">
        <v>90</v>
      </c>
      <c r="I18" s="3" t="str">
        <f t="shared" si="6"/>
        <v>B</v>
      </c>
      <c r="J18" s="3" t="str">
        <f t="shared" si="2"/>
        <v>YESB</v>
      </c>
      <c r="K18" s="3" t="s">
        <v>11</v>
      </c>
      <c r="L18" s="3" t="str">
        <f t="shared" si="7"/>
        <v>B</v>
      </c>
      <c r="M18" s="3" t="str">
        <f t="shared" si="3"/>
        <v>YESB</v>
      </c>
      <c r="N18" s="3" t="e">
        <f>IF(#REF!&lt;80,"A",IF(#REF!&gt;280,"C","B"))</f>
        <v>#REF!</v>
      </c>
      <c r="O18" s="3" t="e">
        <f t="shared" si="8"/>
        <v>#REF!</v>
      </c>
      <c r="P18" s="9">
        <v>39.799999999999997</v>
      </c>
      <c r="Q18" s="3" t="str">
        <f t="shared" si="9"/>
        <v>B</v>
      </c>
      <c r="R18" s="3" t="str">
        <f t="shared" si="10"/>
        <v>YESB</v>
      </c>
      <c r="S18" s="6">
        <v>0.45100000000000001</v>
      </c>
      <c r="T18" s="3" t="str">
        <f t="shared" si="11"/>
        <v>A</v>
      </c>
      <c r="U18" s="3" t="str">
        <f t="shared" si="12"/>
        <v>YESA</v>
      </c>
      <c r="V18" s="3">
        <v>41</v>
      </c>
      <c r="W18" s="3" t="str">
        <f t="shared" si="13"/>
        <v>B</v>
      </c>
      <c r="X18" s="3" t="str">
        <f t="shared" si="14"/>
        <v>YESB</v>
      </c>
      <c r="Y18" s="4" t="s">
        <v>1</v>
      </c>
      <c r="AA18" s="53"/>
      <c r="AB18" s="17"/>
      <c r="AD18" s="16"/>
      <c r="AF18" s="19"/>
    </row>
    <row r="19" spans="1:37" x14ac:dyDescent="0.25">
      <c r="A19">
        <v>18</v>
      </c>
      <c r="B19" s="3">
        <v>9</v>
      </c>
      <c r="C19" s="3" t="str">
        <f t="shared" si="4"/>
        <v>C</v>
      </c>
      <c r="D19" s="3" t="str">
        <f t="shared" si="0"/>
        <v>YESC</v>
      </c>
      <c r="E19" s="3">
        <v>119</v>
      </c>
      <c r="F19" s="3" t="str">
        <f t="shared" si="5"/>
        <v>A</v>
      </c>
      <c r="G19" s="3" t="str">
        <f t="shared" si="1"/>
        <v>YESA</v>
      </c>
      <c r="H19" s="3">
        <v>80</v>
      </c>
      <c r="I19" s="3" t="str">
        <f t="shared" si="6"/>
        <v>B</v>
      </c>
      <c r="J19" s="3" t="str">
        <f t="shared" si="2"/>
        <v>YESB</v>
      </c>
      <c r="K19" s="3">
        <v>35</v>
      </c>
      <c r="L19" s="3" t="str">
        <f t="shared" si="7"/>
        <v>B</v>
      </c>
      <c r="M19" s="3" t="str">
        <f t="shared" si="3"/>
        <v>YESB</v>
      </c>
      <c r="N19" s="3" t="e">
        <f>IF(#REF!&lt;80,"A",IF(#REF!&gt;280,"C","B"))</f>
        <v>#REF!</v>
      </c>
      <c r="O19" s="3" t="e">
        <f t="shared" si="8"/>
        <v>#REF!</v>
      </c>
      <c r="P19" s="9">
        <v>29</v>
      </c>
      <c r="Q19" s="3" t="str">
        <f t="shared" si="9"/>
        <v>A</v>
      </c>
      <c r="R19" s="3" t="str">
        <f t="shared" si="10"/>
        <v>YESA</v>
      </c>
      <c r="S19" s="6">
        <v>0.26300000000000001</v>
      </c>
      <c r="T19" s="3" t="str">
        <f t="shared" si="11"/>
        <v>A</v>
      </c>
      <c r="U19" s="3" t="str">
        <f t="shared" si="12"/>
        <v>YESA</v>
      </c>
      <c r="V19" s="3">
        <v>29</v>
      </c>
      <c r="W19" s="3" t="str">
        <f t="shared" si="13"/>
        <v>A</v>
      </c>
      <c r="X19" s="3" t="str">
        <f t="shared" si="14"/>
        <v>YESA</v>
      </c>
      <c r="Y19" s="4" t="s">
        <v>1</v>
      </c>
      <c r="AA19" s="53"/>
      <c r="AB19" s="20"/>
      <c r="AD19" s="16"/>
      <c r="AF19" s="19"/>
    </row>
    <row r="20" spans="1:37" x14ac:dyDescent="0.25">
      <c r="A20">
        <v>19</v>
      </c>
      <c r="B20" s="3">
        <v>3</v>
      </c>
      <c r="C20" s="3" t="str">
        <f t="shared" si="4"/>
        <v>A</v>
      </c>
      <c r="D20" s="3" t="str">
        <f t="shared" si="0"/>
        <v>NOA</v>
      </c>
      <c r="E20" s="3">
        <v>88</v>
      </c>
      <c r="F20" s="3" t="str">
        <f t="shared" si="5"/>
        <v>A</v>
      </c>
      <c r="G20" s="3" t="str">
        <f t="shared" si="1"/>
        <v>NOA</v>
      </c>
      <c r="H20" s="3">
        <v>58</v>
      </c>
      <c r="I20" s="3" t="str">
        <f t="shared" si="6"/>
        <v>A</v>
      </c>
      <c r="J20" s="3" t="str">
        <f t="shared" si="2"/>
        <v>NOA</v>
      </c>
      <c r="K20" s="3">
        <v>11</v>
      </c>
      <c r="L20" s="3" t="str">
        <f t="shared" si="7"/>
        <v>A</v>
      </c>
      <c r="M20" s="3" t="str">
        <f t="shared" si="3"/>
        <v>NOA</v>
      </c>
      <c r="N20" s="3" t="e">
        <f>IF(#REF!&lt;80,"A",IF(#REF!&gt;280,"C","B"))</f>
        <v>#REF!</v>
      </c>
      <c r="O20" s="3" t="e">
        <f t="shared" si="8"/>
        <v>#REF!</v>
      </c>
      <c r="P20" s="9">
        <v>24.8</v>
      </c>
      <c r="Q20" s="3" t="str">
        <f t="shared" si="9"/>
        <v>A</v>
      </c>
      <c r="R20" s="3" t="str">
        <f t="shared" si="10"/>
        <v>NOA</v>
      </c>
      <c r="S20" s="6">
        <v>0.26700000000000002</v>
      </c>
      <c r="T20" s="3" t="str">
        <f t="shared" si="11"/>
        <v>A</v>
      </c>
      <c r="U20" s="3" t="str">
        <f t="shared" si="12"/>
        <v>NOA</v>
      </c>
      <c r="V20" s="3">
        <v>22</v>
      </c>
      <c r="W20" s="3" t="str">
        <f t="shared" si="13"/>
        <v>A</v>
      </c>
      <c r="X20" s="3" t="str">
        <f t="shared" si="14"/>
        <v>NOA</v>
      </c>
      <c r="Y20" s="4" t="s">
        <v>2</v>
      </c>
      <c r="AA20" s="53"/>
      <c r="AB20" s="20"/>
      <c r="AD20" s="16"/>
      <c r="AF20" s="16"/>
    </row>
    <row r="21" spans="1:37" x14ac:dyDescent="0.25">
      <c r="A21">
        <v>20</v>
      </c>
      <c r="B21" s="3">
        <v>6</v>
      </c>
      <c r="C21" s="3" t="str">
        <f t="shared" si="4"/>
        <v>B</v>
      </c>
      <c r="D21" s="3" t="str">
        <f t="shared" si="0"/>
        <v>NOB</v>
      </c>
      <c r="E21" s="3">
        <v>92</v>
      </c>
      <c r="F21" s="3" t="str">
        <f t="shared" si="5"/>
        <v>A</v>
      </c>
      <c r="G21" s="3" t="str">
        <f t="shared" si="1"/>
        <v>NOA</v>
      </c>
      <c r="H21" s="3">
        <v>92</v>
      </c>
      <c r="I21" s="3" t="str">
        <f t="shared" si="6"/>
        <v>B</v>
      </c>
      <c r="J21" s="3" t="str">
        <f t="shared" si="2"/>
        <v>NOB</v>
      </c>
      <c r="K21" s="3" t="s">
        <v>11</v>
      </c>
      <c r="L21" s="3" t="str">
        <f t="shared" si="7"/>
        <v>B</v>
      </c>
      <c r="M21" s="3" t="str">
        <f t="shared" si="3"/>
        <v>NOB</v>
      </c>
      <c r="N21" s="3" t="e">
        <f>IF(#REF!&lt;80,"A",IF(#REF!&gt;280,"C","B"))</f>
        <v>#REF!</v>
      </c>
      <c r="O21" s="3" t="e">
        <f t="shared" si="8"/>
        <v>#REF!</v>
      </c>
      <c r="P21" s="9">
        <v>19.899999999999999</v>
      </c>
      <c r="Q21" s="3" t="str">
        <f t="shared" si="9"/>
        <v>A</v>
      </c>
      <c r="R21" s="3" t="str">
        <f t="shared" si="10"/>
        <v>NOA</v>
      </c>
      <c r="S21" s="6">
        <v>0.188</v>
      </c>
      <c r="T21" s="3" t="str">
        <f t="shared" si="11"/>
        <v>A</v>
      </c>
      <c r="U21" s="3" t="str">
        <f t="shared" si="12"/>
        <v>NOA</v>
      </c>
      <c r="V21" s="3">
        <v>28</v>
      </c>
      <c r="W21" s="3" t="str">
        <f t="shared" si="13"/>
        <v>A</v>
      </c>
      <c r="X21" s="3" t="str">
        <f t="shared" si="14"/>
        <v>NOA</v>
      </c>
      <c r="Y21" s="4" t="s">
        <v>2</v>
      </c>
      <c r="AA21" s="53"/>
      <c r="AD21" s="16"/>
      <c r="AF21" s="16"/>
    </row>
    <row r="22" spans="1:37" x14ac:dyDescent="0.25">
      <c r="A22">
        <v>21</v>
      </c>
      <c r="B22" s="3">
        <v>10</v>
      </c>
      <c r="C22" s="3" t="str">
        <f t="shared" si="4"/>
        <v>C</v>
      </c>
      <c r="D22" s="3" t="str">
        <f t="shared" si="0"/>
        <v>NOC</v>
      </c>
      <c r="E22" s="3" t="s">
        <v>11</v>
      </c>
      <c r="F22" s="3" t="str">
        <f t="shared" si="5"/>
        <v>B</v>
      </c>
      <c r="G22" s="3" t="str">
        <f t="shared" si="1"/>
        <v>NOB</v>
      </c>
      <c r="H22" s="3">
        <v>78</v>
      </c>
      <c r="I22" s="3" t="str">
        <f t="shared" si="6"/>
        <v>B</v>
      </c>
      <c r="J22" s="3" t="str">
        <f t="shared" si="2"/>
        <v>NOB</v>
      </c>
      <c r="K22" s="3">
        <v>31</v>
      </c>
      <c r="L22" s="3" t="str">
        <f t="shared" si="7"/>
        <v>B</v>
      </c>
      <c r="M22" s="3" t="str">
        <f t="shared" si="3"/>
        <v>NOB</v>
      </c>
      <c r="N22" s="3" t="e">
        <f>IF(#REF!&lt;80,"A",IF(#REF!&gt;280,"C","B"))</f>
        <v>#REF!</v>
      </c>
      <c r="O22" s="3" t="e">
        <f t="shared" si="8"/>
        <v>#REF!</v>
      </c>
      <c r="P22" s="9">
        <v>27.6</v>
      </c>
      <c r="Q22" s="3" t="str">
        <f t="shared" si="9"/>
        <v>A</v>
      </c>
      <c r="R22" s="3" t="str">
        <f t="shared" si="10"/>
        <v>NOA</v>
      </c>
      <c r="S22" s="6">
        <v>0.51200000000000001</v>
      </c>
      <c r="T22" s="3" t="str">
        <f t="shared" si="11"/>
        <v>B</v>
      </c>
      <c r="U22" s="3" t="str">
        <f t="shared" si="12"/>
        <v>NOB</v>
      </c>
      <c r="V22" s="3">
        <v>45</v>
      </c>
      <c r="W22" s="3" t="str">
        <f t="shared" si="13"/>
        <v>B</v>
      </c>
      <c r="X22" s="3" t="str">
        <f t="shared" si="14"/>
        <v>NOB</v>
      </c>
      <c r="Y22" s="4" t="s">
        <v>2</v>
      </c>
      <c r="AA22" s="53"/>
      <c r="AD22" s="16"/>
      <c r="AF22" s="16"/>
    </row>
    <row r="23" spans="1:37" x14ac:dyDescent="0.25">
      <c r="A23">
        <v>22</v>
      </c>
      <c r="B23" s="3">
        <v>4</v>
      </c>
      <c r="C23" s="3" t="str">
        <f t="shared" si="4"/>
        <v>B</v>
      </c>
      <c r="D23" s="3" t="str">
        <f t="shared" si="0"/>
        <v>NOB</v>
      </c>
      <c r="E23" s="3">
        <v>103</v>
      </c>
      <c r="F23" s="3" t="str">
        <f t="shared" si="5"/>
        <v>A</v>
      </c>
      <c r="G23" s="3" t="str">
        <f t="shared" si="1"/>
        <v>NOA</v>
      </c>
      <c r="H23" s="3">
        <v>60</v>
      </c>
      <c r="I23" s="3" t="str">
        <f t="shared" si="6"/>
        <v>A</v>
      </c>
      <c r="J23" s="3" t="str">
        <f t="shared" si="2"/>
        <v>NOA</v>
      </c>
      <c r="K23" s="3">
        <v>33</v>
      </c>
      <c r="L23" s="3" t="str">
        <f t="shared" si="7"/>
        <v>B</v>
      </c>
      <c r="M23" s="3" t="str">
        <f t="shared" si="3"/>
        <v>NOB</v>
      </c>
      <c r="N23" s="3" t="e">
        <f>IF(#REF!&lt;80,"A",IF(#REF!&gt;280,"C","B"))</f>
        <v>#REF!</v>
      </c>
      <c r="O23" s="3" t="e">
        <f t="shared" si="8"/>
        <v>#REF!</v>
      </c>
      <c r="P23" s="9">
        <v>24</v>
      </c>
      <c r="Q23" s="3" t="str">
        <f t="shared" si="9"/>
        <v>A</v>
      </c>
      <c r="R23" s="3" t="str">
        <f t="shared" si="10"/>
        <v>NOA</v>
      </c>
      <c r="S23" s="6">
        <v>0.96599999999999997</v>
      </c>
      <c r="T23" s="3" t="str">
        <f t="shared" si="11"/>
        <v>B</v>
      </c>
      <c r="U23" s="3" t="str">
        <f t="shared" si="12"/>
        <v>NOB</v>
      </c>
      <c r="V23" s="3">
        <v>33</v>
      </c>
      <c r="W23" s="3" t="str">
        <f t="shared" si="13"/>
        <v>A</v>
      </c>
      <c r="X23" s="3" t="str">
        <f t="shared" si="14"/>
        <v>NOA</v>
      </c>
      <c r="Y23" s="4" t="s">
        <v>2</v>
      </c>
    </row>
    <row r="24" spans="1:37" x14ac:dyDescent="0.25">
      <c r="A24">
        <v>23</v>
      </c>
      <c r="B24" s="3">
        <v>11</v>
      </c>
      <c r="C24" s="3" t="str">
        <f t="shared" si="4"/>
        <v>C</v>
      </c>
      <c r="D24" s="3" t="str">
        <f t="shared" si="0"/>
        <v>NOC</v>
      </c>
      <c r="E24" s="3">
        <v>138</v>
      </c>
      <c r="F24" s="3" t="str">
        <f t="shared" si="5"/>
        <v>B</v>
      </c>
      <c r="G24" s="3" t="str">
        <f t="shared" si="1"/>
        <v>NOB</v>
      </c>
      <c r="H24" s="3">
        <v>76</v>
      </c>
      <c r="I24" s="3" t="str">
        <f t="shared" si="6"/>
        <v>B</v>
      </c>
      <c r="J24" s="3" t="str">
        <f t="shared" si="2"/>
        <v>NOB</v>
      </c>
      <c r="K24" s="3" t="s">
        <v>11</v>
      </c>
      <c r="L24" s="3" t="str">
        <f t="shared" si="7"/>
        <v>B</v>
      </c>
      <c r="M24" s="3" t="str">
        <f t="shared" si="3"/>
        <v>NOB</v>
      </c>
      <c r="N24" s="3" t="e">
        <f>IF(#REF!&lt;80,"A",IF(#REF!&gt;280,"C","B"))</f>
        <v>#REF!</v>
      </c>
      <c r="O24" s="3" t="e">
        <f t="shared" si="8"/>
        <v>#REF!</v>
      </c>
      <c r="P24" s="9">
        <v>33.200000000000003</v>
      </c>
      <c r="Q24" s="3" t="str">
        <f t="shared" si="9"/>
        <v>B</v>
      </c>
      <c r="R24" s="3" t="str">
        <f t="shared" si="10"/>
        <v>NOB</v>
      </c>
      <c r="S24" s="6">
        <v>0.42</v>
      </c>
      <c r="T24" s="3" t="str">
        <f t="shared" si="11"/>
        <v>A</v>
      </c>
      <c r="U24" s="3" t="str">
        <f t="shared" si="12"/>
        <v>NOA</v>
      </c>
      <c r="V24" s="3">
        <v>35</v>
      </c>
      <c r="W24" s="3" t="str">
        <f t="shared" si="13"/>
        <v>B</v>
      </c>
      <c r="X24" s="3" t="str">
        <f t="shared" si="14"/>
        <v>NOB</v>
      </c>
      <c r="Y24" s="4" t="s">
        <v>2</v>
      </c>
      <c r="AB24" s="21"/>
      <c r="AC24" s="22"/>
      <c r="AD24" s="22"/>
      <c r="AE24" s="22"/>
      <c r="AF24" s="22"/>
      <c r="AG24" s="22"/>
      <c r="AH24" s="22"/>
      <c r="AI24" s="22"/>
      <c r="AJ24" s="24"/>
      <c r="AK24" s="22"/>
    </row>
    <row r="25" spans="1:37" x14ac:dyDescent="0.25">
      <c r="A25">
        <v>24</v>
      </c>
      <c r="B25" s="3">
        <v>9</v>
      </c>
      <c r="C25" s="3" t="str">
        <f t="shared" si="4"/>
        <v>C</v>
      </c>
      <c r="D25" s="3" t="str">
        <f t="shared" si="0"/>
        <v>YESC</v>
      </c>
      <c r="E25" s="3">
        <v>102</v>
      </c>
      <c r="F25" s="3" t="str">
        <f t="shared" si="5"/>
        <v>A</v>
      </c>
      <c r="G25" s="3" t="str">
        <f t="shared" si="1"/>
        <v>YESA</v>
      </c>
      <c r="H25" s="3">
        <v>76</v>
      </c>
      <c r="I25" s="3" t="str">
        <f t="shared" si="6"/>
        <v>B</v>
      </c>
      <c r="J25" s="3" t="str">
        <f t="shared" si="2"/>
        <v>YESB</v>
      </c>
      <c r="K25" s="3">
        <v>37</v>
      </c>
      <c r="L25" s="3" t="str">
        <f t="shared" si="7"/>
        <v>B</v>
      </c>
      <c r="M25" s="3" t="str">
        <f t="shared" si="3"/>
        <v>YESB</v>
      </c>
      <c r="N25" s="3" t="e">
        <f>IF(#REF!&lt;80,"A",IF(#REF!&gt;280,"C","B"))</f>
        <v>#REF!</v>
      </c>
      <c r="O25" s="3" t="e">
        <f t="shared" si="8"/>
        <v>#REF!</v>
      </c>
      <c r="P25" s="9">
        <v>32.9</v>
      </c>
      <c r="Q25" s="3" t="str">
        <f t="shared" si="9"/>
        <v>A</v>
      </c>
      <c r="R25" s="3" t="str">
        <f t="shared" si="10"/>
        <v>YESA</v>
      </c>
      <c r="S25" s="6">
        <v>0.66500000000000004</v>
      </c>
      <c r="T25" s="3" t="str">
        <f t="shared" si="11"/>
        <v>B</v>
      </c>
      <c r="U25" s="3" t="str">
        <f t="shared" si="12"/>
        <v>YESB</v>
      </c>
      <c r="V25" s="3">
        <v>46</v>
      </c>
      <c r="W25" s="3" t="str">
        <f t="shared" si="13"/>
        <v>B</v>
      </c>
      <c r="X25" s="3" t="str">
        <f t="shared" si="14"/>
        <v>YESB</v>
      </c>
      <c r="Y25" s="4" t="s">
        <v>1</v>
      </c>
      <c r="AA25" s="21"/>
    </row>
    <row r="26" spans="1:37" x14ac:dyDescent="0.25">
      <c r="A26">
        <v>25</v>
      </c>
      <c r="B26" s="3">
        <v>2</v>
      </c>
      <c r="C26" s="3" t="str">
        <f t="shared" si="4"/>
        <v>A</v>
      </c>
      <c r="D26" s="3" t="str">
        <f t="shared" si="0"/>
        <v>YESA</v>
      </c>
      <c r="E26" s="3">
        <v>90</v>
      </c>
      <c r="F26" s="3" t="str">
        <f t="shared" si="5"/>
        <v>A</v>
      </c>
      <c r="G26" s="3" t="str">
        <f t="shared" si="1"/>
        <v>YESA</v>
      </c>
      <c r="H26" s="3">
        <v>68</v>
      </c>
      <c r="I26" s="3" t="str">
        <f t="shared" si="6"/>
        <v>A</v>
      </c>
      <c r="J26" s="3" t="str">
        <f t="shared" si="2"/>
        <v>YESA</v>
      </c>
      <c r="K26" s="3">
        <v>42</v>
      </c>
      <c r="L26" s="3" t="str">
        <f t="shared" si="7"/>
        <v>B</v>
      </c>
      <c r="M26" s="3" t="str">
        <f t="shared" si="3"/>
        <v>YESB</v>
      </c>
      <c r="N26" s="3" t="e">
        <f>IF(#REF!&lt;80,"A",IF(#REF!&gt;280,"C","B"))</f>
        <v>#REF!</v>
      </c>
      <c r="O26" s="3" t="e">
        <f t="shared" si="8"/>
        <v>#REF!</v>
      </c>
      <c r="P26" s="9">
        <v>38.200000000000003</v>
      </c>
      <c r="Q26" s="3" t="str">
        <f t="shared" si="9"/>
        <v>B</v>
      </c>
      <c r="R26" s="3" t="str">
        <f t="shared" si="10"/>
        <v>YESB</v>
      </c>
      <c r="S26" s="6">
        <v>0.503</v>
      </c>
      <c r="T26" s="3" t="str">
        <f t="shared" si="11"/>
        <v>A</v>
      </c>
      <c r="U26" s="3" t="str">
        <f t="shared" si="12"/>
        <v>YESA</v>
      </c>
      <c r="V26" s="3">
        <v>27</v>
      </c>
      <c r="W26" s="3" t="str">
        <f t="shared" si="13"/>
        <v>A</v>
      </c>
      <c r="X26" s="3" t="str">
        <f t="shared" si="14"/>
        <v>YESA</v>
      </c>
      <c r="Y26" s="4" t="s">
        <v>1</v>
      </c>
      <c r="AK26" s="51"/>
    </row>
    <row r="27" spans="1:37" x14ac:dyDescent="0.25">
      <c r="A27">
        <v>26</v>
      </c>
      <c r="B27" s="3">
        <v>4</v>
      </c>
      <c r="C27" s="3" t="str">
        <f t="shared" si="4"/>
        <v>B</v>
      </c>
      <c r="D27" s="3" t="str">
        <f t="shared" si="0"/>
        <v>YESB</v>
      </c>
      <c r="E27" s="3">
        <v>111</v>
      </c>
      <c r="F27" s="3" t="str">
        <f t="shared" si="5"/>
        <v>A</v>
      </c>
      <c r="G27" s="3" t="str">
        <f t="shared" si="1"/>
        <v>YESA</v>
      </c>
      <c r="H27" s="3">
        <v>72</v>
      </c>
      <c r="I27" s="3" t="str">
        <f t="shared" si="6"/>
        <v>B</v>
      </c>
      <c r="J27" s="3" t="str">
        <f t="shared" si="2"/>
        <v>YESB</v>
      </c>
      <c r="K27" s="3">
        <v>47</v>
      </c>
      <c r="L27" s="3" t="str">
        <f t="shared" si="7"/>
        <v>B</v>
      </c>
      <c r="M27" s="3" t="str">
        <f t="shared" si="3"/>
        <v>YESB</v>
      </c>
      <c r="N27" s="3" t="e">
        <f>IF(#REF!&lt;80,"A",IF(#REF!&gt;280,"C","B"))</f>
        <v>#REF!</v>
      </c>
      <c r="O27" s="3" t="e">
        <f t="shared" si="8"/>
        <v>#REF!</v>
      </c>
      <c r="P27" s="9">
        <v>37.1</v>
      </c>
      <c r="Q27" s="3" t="str">
        <f t="shared" si="9"/>
        <v>B</v>
      </c>
      <c r="R27" s="3" t="str">
        <f t="shared" si="10"/>
        <v>YESB</v>
      </c>
      <c r="S27" s="6">
        <v>1390</v>
      </c>
      <c r="T27" s="3" t="str">
        <f t="shared" si="11"/>
        <v>B</v>
      </c>
      <c r="U27" s="3" t="str">
        <f t="shared" si="12"/>
        <v>YESB</v>
      </c>
      <c r="V27" s="3">
        <v>56</v>
      </c>
      <c r="W27" s="3" t="str">
        <f t="shared" si="13"/>
        <v>C</v>
      </c>
      <c r="X27" s="3" t="str">
        <f t="shared" si="14"/>
        <v>YESC</v>
      </c>
      <c r="Y27" s="4" t="s">
        <v>1</v>
      </c>
      <c r="AK27" s="51"/>
    </row>
    <row r="28" spans="1:37" x14ac:dyDescent="0.25">
      <c r="A28">
        <v>27</v>
      </c>
      <c r="B28" s="3">
        <v>3</v>
      </c>
      <c r="C28" s="3" t="str">
        <f t="shared" si="4"/>
        <v>A</v>
      </c>
      <c r="D28" s="3" t="str">
        <f t="shared" si="0"/>
        <v>NOA</v>
      </c>
      <c r="E28" s="3">
        <v>180</v>
      </c>
      <c r="F28" s="3" t="str">
        <f t="shared" si="5"/>
        <v>B</v>
      </c>
      <c r="G28" s="3" t="str">
        <f t="shared" si="1"/>
        <v>NOB</v>
      </c>
      <c r="H28" s="3" t="s">
        <v>11</v>
      </c>
      <c r="I28" s="3" t="str">
        <f t="shared" si="6"/>
        <v>B</v>
      </c>
      <c r="J28" s="3" t="str">
        <f t="shared" si="2"/>
        <v>NOB</v>
      </c>
      <c r="K28" s="3">
        <v>25</v>
      </c>
      <c r="L28" s="3" t="str">
        <f t="shared" si="7"/>
        <v>B</v>
      </c>
      <c r="M28" s="3" t="str">
        <f t="shared" si="3"/>
        <v>NOB</v>
      </c>
      <c r="N28" s="3" t="e">
        <f>IF(#REF!&lt;80,"A",IF(#REF!&gt;280,"C","B"))</f>
        <v>#REF!</v>
      </c>
      <c r="O28" s="3" t="e">
        <f t="shared" si="8"/>
        <v>#REF!</v>
      </c>
      <c r="P28" s="9">
        <v>34</v>
      </c>
      <c r="Q28" s="3" t="str">
        <f t="shared" si="9"/>
        <v>B</v>
      </c>
      <c r="R28" s="3" t="str">
        <f t="shared" si="10"/>
        <v>NOB</v>
      </c>
      <c r="S28" s="6">
        <v>0.27100000000000002</v>
      </c>
      <c r="T28" s="3" t="str">
        <f t="shared" si="11"/>
        <v>A</v>
      </c>
      <c r="U28" s="3" t="str">
        <f t="shared" si="12"/>
        <v>NOA</v>
      </c>
      <c r="V28" s="3">
        <v>26</v>
      </c>
      <c r="W28" s="3" t="str">
        <f t="shared" si="13"/>
        <v>A</v>
      </c>
      <c r="X28" s="3" t="str">
        <f t="shared" si="14"/>
        <v>NOA</v>
      </c>
      <c r="Y28" s="4" t="s">
        <v>2</v>
      </c>
      <c r="AA28" s="21"/>
    </row>
    <row r="29" spans="1:37" x14ac:dyDescent="0.25">
      <c r="A29">
        <v>28</v>
      </c>
      <c r="B29" s="3">
        <v>7</v>
      </c>
      <c r="C29" s="3" t="str">
        <f t="shared" si="4"/>
        <v>B</v>
      </c>
      <c r="D29" s="3" t="str">
        <f t="shared" si="0"/>
        <v>NOB</v>
      </c>
      <c r="E29" s="3">
        <v>133</v>
      </c>
      <c r="F29" s="3" t="str">
        <f t="shared" si="5"/>
        <v>B</v>
      </c>
      <c r="G29" s="3" t="str">
        <f t="shared" si="1"/>
        <v>NOB</v>
      </c>
      <c r="H29" s="3">
        <v>84</v>
      </c>
      <c r="I29" s="3" t="str">
        <f t="shared" si="6"/>
        <v>B</v>
      </c>
      <c r="J29" s="3" t="str">
        <f t="shared" si="2"/>
        <v>NOB</v>
      </c>
      <c r="K29" s="3" t="s">
        <v>11</v>
      </c>
      <c r="L29" s="3" t="str">
        <f t="shared" si="7"/>
        <v>B</v>
      </c>
      <c r="M29" s="3" t="str">
        <f t="shared" si="3"/>
        <v>NOB</v>
      </c>
      <c r="N29" s="3" t="e">
        <f>IF(#REF!&lt;80,"A",IF(#REF!&gt;280,"C","B"))</f>
        <v>#REF!</v>
      </c>
      <c r="O29" s="3" t="e">
        <f t="shared" si="8"/>
        <v>#REF!</v>
      </c>
      <c r="P29" s="9">
        <v>40.200000000000003</v>
      </c>
      <c r="Q29" s="3" t="str">
        <f t="shared" si="9"/>
        <v>B</v>
      </c>
      <c r="R29" s="3" t="str">
        <f t="shared" si="10"/>
        <v>NOB</v>
      </c>
      <c r="S29" s="6">
        <v>0.69599999999999995</v>
      </c>
      <c r="T29" s="3" t="str">
        <f t="shared" si="11"/>
        <v>B</v>
      </c>
      <c r="U29" s="3" t="str">
        <f t="shared" si="12"/>
        <v>NOB</v>
      </c>
      <c r="V29" s="3">
        <v>37</v>
      </c>
      <c r="W29" s="3" t="str">
        <f t="shared" si="13"/>
        <v>B</v>
      </c>
      <c r="X29" s="3" t="str">
        <f t="shared" si="14"/>
        <v>NOB</v>
      </c>
      <c r="Y29" s="4" t="s">
        <v>2</v>
      </c>
      <c r="AK29" s="51"/>
    </row>
    <row r="30" spans="1:37" x14ac:dyDescent="0.25">
      <c r="A30">
        <v>29</v>
      </c>
      <c r="B30" s="3">
        <v>7</v>
      </c>
      <c r="C30" s="3" t="str">
        <f t="shared" si="4"/>
        <v>B</v>
      </c>
      <c r="D30" s="3" t="str">
        <f t="shared" si="0"/>
        <v>NOB</v>
      </c>
      <c r="E30" s="3">
        <v>106</v>
      </c>
      <c r="F30" s="3" t="str">
        <f t="shared" si="5"/>
        <v>A</v>
      </c>
      <c r="G30" s="3" t="str">
        <f t="shared" si="1"/>
        <v>NOA</v>
      </c>
      <c r="H30" s="3">
        <v>92</v>
      </c>
      <c r="I30" s="3" t="str">
        <f t="shared" si="6"/>
        <v>B</v>
      </c>
      <c r="J30" s="3" t="str">
        <f t="shared" si="2"/>
        <v>NOB</v>
      </c>
      <c r="K30" s="3">
        <v>18</v>
      </c>
      <c r="L30" s="3" t="str">
        <f t="shared" si="7"/>
        <v>A</v>
      </c>
      <c r="M30" s="3" t="str">
        <f t="shared" si="3"/>
        <v>NOA</v>
      </c>
      <c r="N30" s="3" t="e">
        <f>IF(#REF!&lt;80,"A",IF(#REF!&gt;280,"C","B"))</f>
        <v>#REF!</v>
      </c>
      <c r="O30" s="3" t="e">
        <f t="shared" si="8"/>
        <v>#REF!</v>
      </c>
      <c r="P30" s="9">
        <v>22.7</v>
      </c>
      <c r="Q30" s="3" t="str">
        <f t="shared" si="9"/>
        <v>A</v>
      </c>
      <c r="R30" s="3" t="str">
        <f t="shared" si="10"/>
        <v>NOA</v>
      </c>
      <c r="S30" s="6">
        <v>0.23499999999999999</v>
      </c>
      <c r="T30" s="3" t="str">
        <f t="shared" si="11"/>
        <v>A</v>
      </c>
      <c r="U30" s="3" t="str">
        <f t="shared" si="12"/>
        <v>NOA</v>
      </c>
      <c r="V30" s="3">
        <v>48</v>
      </c>
      <c r="W30" s="3" t="str">
        <f t="shared" si="13"/>
        <v>B</v>
      </c>
      <c r="X30" s="3" t="str">
        <f t="shared" si="14"/>
        <v>NOB</v>
      </c>
      <c r="Y30" s="4" t="s">
        <v>2</v>
      </c>
      <c r="AK30" s="51"/>
    </row>
    <row r="31" spans="1:37" x14ac:dyDescent="0.25">
      <c r="A31">
        <v>30</v>
      </c>
      <c r="B31" s="3">
        <v>9</v>
      </c>
      <c r="C31" s="3" t="str">
        <f t="shared" si="4"/>
        <v>C</v>
      </c>
      <c r="D31" s="3" t="str">
        <f t="shared" si="0"/>
        <v>YESC</v>
      </c>
      <c r="E31" s="3">
        <v>171</v>
      </c>
      <c r="F31" s="3" t="str">
        <f t="shared" si="5"/>
        <v>B</v>
      </c>
      <c r="G31" s="3" t="str">
        <f t="shared" si="1"/>
        <v>YESB</v>
      </c>
      <c r="H31" s="3">
        <v>110</v>
      </c>
      <c r="I31" s="3" t="str">
        <f t="shared" si="6"/>
        <v>B</v>
      </c>
      <c r="J31" s="3" t="str">
        <f t="shared" si="2"/>
        <v>YESB</v>
      </c>
      <c r="K31" s="3">
        <v>24</v>
      </c>
      <c r="L31" s="3" t="str">
        <f t="shared" si="7"/>
        <v>B</v>
      </c>
      <c r="M31" s="3" t="str">
        <f t="shared" si="3"/>
        <v>YESB</v>
      </c>
      <c r="N31" s="3" t="e">
        <f>IF(#REF!&lt;80,"A",IF(#REF!&gt;280,"C","B"))</f>
        <v>#REF!</v>
      </c>
      <c r="O31" s="3" t="e">
        <f t="shared" si="8"/>
        <v>#REF!</v>
      </c>
      <c r="P31" s="9">
        <v>45.4</v>
      </c>
      <c r="Q31" s="3" t="str">
        <f t="shared" si="9"/>
        <v>B</v>
      </c>
      <c r="R31" s="3" t="str">
        <f t="shared" si="10"/>
        <v>YESB</v>
      </c>
      <c r="S31" s="6">
        <v>0.72099999999999997</v>
      </c>
      <c r="T31" s="3" t="str">
        <f t="shared" si="11"/>
        <v>B</v>
      </c>
      <c r="U31" s="3" t="str">
        <f t="shared" si="12"/>
        <v>YESB</v>
      </c>
      <c r="V31" s="3">
        <v>54</v>
      </c>
      <c r="W31" s="3" t="str">
        <f t="shared" si="13"/>
        <v>C</v>
      </c>
      <c r="X31" s="3" t="str">
        <f t="shared" si="14"/>
        <v>YESC</v>
      </c>
      <c r="Y31" s="4" t="s">
        <v>1</v>
      </c>
      <c r="AA31" s="21"/>
    </row>
    <row r="32" spans="1:37" x14ac:dyDescent="0.25">
      <c r="A32">
        <v>31</v>
      </c>
      <c r="B32" s="3">
        <v>7</v>
      </c>
      <c r="C32" s="3" t="str">
        <f t="shared" si="4"/>
        <v>B</v>
      </c>
      <c r="D32" s="3" t="str">
        <f t="shared" si="0"/>
        <v>NOB</v>
      </c>
      <c r="E32" s="3">
        <v>159</v>
      </c>
      <c r="F32" s="3" t="str">
        <f t="shared" si="5"/>
        <v>B</v>
      </c>
      <c r="G32" s="3" t="str">
        <f t="shared" si="1"/>
        <v>NOB</v>
      </c>
      <c r="H32" s="3">
        <v>64</v>
      </c>
      <c r="I32" s="3" t="str">
        <f t="shared" si="6"/>
        <v>A</v>
      </c>
      <c r="J32" s="3" t="str">
        <f t="shared" si="2"/>
        <v>NOA</v>
      </c>
      <c r="K32" s="3" t="s">
        <v>11</v>
      </c>
      <c r="L32" s="3" t="str">
        <f t="shared" si="7"/>
        <v>B</v>
      </c>
      <c r="M32" s="3" t="str">
        <f t="shared" si="3"/>
        <v>NOB</v>
      </c>
      <c r="N32" s="3" t="e">
        <f>IF(#REF!&lt;80,"A",IF(#REF!&gt;280,"C","B"))</f>
        <v>#REF!</v>
      </c>
      <c r="O32" s="3" t="e">
        <f t="shared" si="8"/>
        <v>#REF!</v>
      </c>
      <c r="P32" s="9">
        <v>27.4</v>
      </c>
      <c r="Q32" s="3" t="str">
        <f t="shared" si="9"/>
        <v>A</v>
      </c>
      <c r="R32" s="3" t="str">
        <f t="shared" si="10"/>
        <v>NOA</v>
      </c>
      <c r="S32" s="6">
        <v>0.29399999999999998</v>
      </c>
      <c r="T32" s="3" t="str">
        <f t="shared" si="11"/>
        <v>A</v>
      </c>
      <c r="U32" s="3" t="str">
        <f t="shared" si="12"/>
        <v>NOA</v>
      </c>
      <c r="V32" s="3">
        <v>40</v>
      </c>
      <c r="W32" s="3" t="str">
        <f t="shared" si="13"/>
        <v>B</v>
      </c>
      <c r="X32" s="3" t="str">
        <f t="shared" si="14"/>
        <v>NOB</v>
      </c>
      <c r="Y32" s="4" t="s">
        <v>2</v>
      </c>
      <c r="AK32" s="51"/>
    </row>
    <row r="33" spans="1:37" x14ac:dyDescent="0.25">
      <c r="A33">
        <v>32</v>
      </c>
      <c r="B33" s="3">
        <v>0</v>
      </c>
      <c r="C33" s="3" t="str">
        <f t="shared" si="4"/>
        <v>A</v>
      </c>
      <c r="D33" s="3" t="str">
        <f t="shared" si="0"/>
        <v>YESA</v>
      </c>
      <c r="E33" s="3">
        <v>180</v>
      </c>
      <c r="F33" s="3" t="str">
        <f t="shared" si="5"/>
        <v>B</v>
      </c>
      <c r="G33" s="3" t="str">
        <f t="shared" si="1"/>
        <v>YESB</v>
      </c>
      <c r="H33" s="3">
        <v>66</v>
      </c>
      <c r="I33" s="3" t="str">
        <f t="shared" si="6"/>
        <v>A</v>
      </c>
      <c r="J33" s="3" t="str">
        <f t="shared" si="2"/>
        <v>YESA</v>
      </c>
      <c r="K33" s="3">
        <v>39</v>
      </c>
      <c r="L33" s="3" t="str">
        <f t="shared" si="7"/>
        <v>B</v>
      </c>
      <c r="M33" s="3" t="str">
        <f t="shared" si="3"/>
        <v>YESB</v>
      </c>
      <c r="N33" s="3" t="e">
        <f>IF(#REF!&lt;80,"A",IF(#REF!&gt;280,"C","B"))</f>
        <v>#REF!</v>
      </c>
      <c r="O33" s="3" t="e">
        <f t="shared" si="8"/>
        <v>#REF!</v>
      </c>
      <c r="P33" s="9">
        <v>42</v>
      </c>
      <c r="Q33" s="3" t="str">
        <f t="shared" si="9"/>
        <v>B</v>
      </c>
      <c r="R33" s="3" t="str">
        <f t="shared" si="10"/>
        <v>YESB</v>
      </c>
      <c r="S33" s="6">
        <v>1893</v>
      </c>
      <c r="T33" s="3" t="str">
        <f t="shared" si="11"/>
        <v>B</v>
      </c>
      <c r="U33" s="3" t="str">
        <f t="shared" si="12"/>
        <v>YESB</v>
      </c>
      <c r="V33" s="3">
        <v>25</v>
      </c>
      <c r="W33" s="3" t="str">
        <f t="shared" si="13"/>
        <v>A</v>
      </c>
      <c r="X33" s="3" t="str">
        <f t="shared" si="14"/>
        <v>YESA</v>
      </c>
      <c r="Y33" s="4" t="s">
        <v>1</v>
      </c>
      <c r="AK33" s="51"/>
    </row>
    <row r="34" spans="1:37" x14ac:dyDescent="0.25">
      <c r="A34">
        <v>33</v>
      </c>
      <c r="B34" s="3">
        <v>1</v>
      </c>
      <c r="C34" s="3" t="str">
        <f t="shared" si="4"/>
        <v>A</v>
      </c>
      <c r="D34" s="3" t="str">
        <f t="shared" si="0"/>
        <v>NOA</v>
      </c>
      <c r="E34" s="3">
        <v>73</v>
      </c>
      <c r="F34" s="3" t="str">
        <f t="shared" si="5"/>
        <v>A</v>
      </c>
      <c r="G34" s="3" t="str">
        <f t="shared" si="1"/>
        <v>NOA</v>
      </c>
      <c r="H34" s="3">
        <v>50</v>
      </c>
      <c r="I34" s="3" t="str">
        <f t="shared" si="6"/>
        <v>A</v>
      </c>
      <c r="J34" s="3" t="str">
        <f t="shared" si="2"/>
        <v>NOA</v>
      </c>
      <c r="K34" s="3" t="s">
        <v>13</v>
      </c>
      <c r="L34" s="3" t="str">
        <f t="shared" si="7"/>
        <v>B</v>
      </c>
      <c r="M34" s="3" t="str">
        <f t="shared" si="3"/>
        <v>NOB</v>
      </c>
      <c r="N34" s="3" t="e">
        <f>IF(#REF!&lt;80,"A",IF(#REF!&gt;280,"C","B"))</f>
        <v>#REF!</v>
      </c>
      <c r="O34" s="3" t="e">
        <f t="shared" si="8"/>
        <v>#REF!</v>
      </c>
      <c r="P34" s="9">
        <v>23</v>
      </c>
      <c r="Q34" s="3" t="str">
        <f t="shared" si="9"/>
        <v>A</v>
      </c>
      <c r="R34" s="3" t="str">
        <f t="shared" si="10"/>
        <v>NOA</v>
      </c>
      <c r="S34" s="6">
        <v>0.248</v>
      </c>
      <c r="T34" s="3" t="str">
        <f t="shared" si="11"/>
        <v>A</v>
      </c>
      <c r="U34" s="3" t="str">
        <f t="shared" si="12"/>
        <v>NOA</v>
      </c>
      <c r="V34" s="3" t="s">
        <v>11</v>
      </c>
      <c r="W34" s="3" t="str">
        <f t="shared" si="13"/>
        <v>C</v>
      </c>
      <c r="X34" s="3" t="str">
        <f t="shared" si="14"/>
        <v>NOC</v>
      </c>
      <c r="Y34" s="4" t="s">
        <v>2</v>
      </c>
      <c r="AA34" s="21"/>
    </row>
    <row r="35" spans="1:37" x14ac:dyDescent="0.25">
      <c r="A35">
        <v>34</v>
      </c>
      <c r="B35" s="3">
        <v>7</v>
      </c>
      <c r="C35" s="3" t="str">
        <f t="shared" si="4"/>
        <v>B</v>
      </c>
      <c r="D35" s="3" t="str">
        <f t="shared" si="0"/>
        <v>YESB</v>
      </c>
      <c r="E35" s="3">
        <v>187</v>
      </c>
      <c r="F35" s="3" t="str">
        <f t="shared" si="5"/>
        <v>B</v>
      </c>
      <c r="G35" s="3" t="str">
        <f t="shared" si="1"/>
        <v>YESB</v>
      </c>
      <c r="H35" s="3">
        <v>68</v>
      </c>
      <c r="I35" s="3" t="str">
        <f t="shared" si="6"/>
        <v>A</v>
      </c>
      <c r="J35" s="3" t="str">
        <f t="shared" si="2"/>
        <v>YESA</v>
      </c>
      <c r="K35" s="3">
        <v>39</v>
      </c>
      <c r="L35" s="3" t="str">
        <f t="shared" si="7"/>
        <v>B</v>
      </c>
      <c r="M35" s="3" t="str">
        <f t="shared" si="3"/>
        <v>YESB</v>
      </c>
      <c r="N35" s="3" t="e">
        <f>IF(#REF!&lt;80,"A",IF(#REF!&gt;280,"C","B"))</f>
        <v>#REF!</v>
      </c>
      <c r="O35" s="3" t="e">
        <f t="shared" si="8"/>
        <v>#REF!</v>
      </c>
      <c r="P35" s="9">
        <v>37.700000000000003</v>
      </c>
      <c r="Q35" s="3" t="str">
        <f t="shared" si="9"/>
        <v>B</v>
      </c>
      <c r="R35" s="3" t="str">
        <f t="shared" si="10"/>
        <v>YESB</v>
      </c>
      <c r="S35" s="6">
        <v>0.254</v>
      </c>
      <c r="T35" s="3" t="str">
        <f t="shared" si="11"/>
        <v>A</v>
      </c>
      <c r="U35" s="3" t="str">
        <f t="shared" si="12"/>
        <v>YESA</v>
      </c>
      <c r="V35" s="3">
        <v>41</v>
      </c>
      <c r="W35" s="3" t="str">
        <f t="shared" si="13"/>
        <v>B</v>
      </c>
      <c r="X35" s="3" t="str">
        <f t="shared" si="14"/>
        <v>YESB</v>
      </c>
      <c r="Y35" s="4" t="s">
        <v>1</v>
      </c>
      <c r="AK35" s="51"/>
    </row>
    <row r="36" spans="1:37" x14ac:dyDescent="0.25">
      <c r="A36">
        <v>35</v>
      </c>
      <c r="B36" s="3">
        <v>0</v>
      </c>
      <c r="C36" s="3" t="str">
        <f t="shared" si="4"/>
        <v>A</v>
      </c>
      <c r="D36" s="3" t="str">
        <f t="shared" si="0"/>
        <v>NOA</v>
      </c>
      <c r="E36" s="3">
        <v>100</v>
      </c>
      <c r="F36" s="3" t="str">
        <f t="shared" si="5"/>
        <v>A</v>
      </c>
      <c r="G36" s="3" t="str">
        <f t="shared" si="1"/>
        <v>NOA</v>
      </c>
      <c r="H36" s="3">
        <v>88</v>
      </c>
      <c r="I36" s="3" t="str">
        <f t="shared" si="6"/>
        <v>B</v>
      </c>
      <c r="J36" s="3" t="str">
        <f t="shared" si="2"/>
        <v>NOB</v>
      </c>
      <c r="K36" s="3" t="s">
        <v>14</v>
      </c>
      <c r="L36" s="3" t="str">
        <f t="shared" si="7"/>
        <v>B</v>
      </c>
      <c r="M36" s="3" t="str">
        <f t="shared" si="3"/>
        <v>NOB</v>
      </c>
      <c r="N36" s="3" t="e">
        <f>IF(#REF!&lt;80,"A",IF(#REF!&gt;280,"C","B"))</f>
        <v>#REF!</v>
      </c>
      <c r="O36" s="3" t="e">
        <f t="shared" si="8"/>
        <v>#REF!</v>
      </c>
      <c r="P36" s="9">
        <v>46.8</v>
      </c>
      <c r="Q36" s="3" t="str">
        <f t="shared" si="9"/>
        <v>B</v>
      </c>
      <c r="R36" s="3" t="str">
        <f t="shared" si="10"/>
        <v>NOB</v>
      </c>
      <c r="S36" s="6">
        <v>0.96199999999999997</v>
      </c>
      <c r="T36" s="3" t="str">
        <f t="shared" si="11"/>
        <v>B</v>
      </c>
      <c r="U36" s="3" t="str">
        <f t="shared" si="12"/>
        <v>NOB</v>
      </c>
      <c r="V36" s="3">
        <v>31</v>
      </c>
      <c r="W36" s="3" t="str">
        <f t="shared" si="13"/>
        <v>A</v>
      </c>
      <c r="X36" s="3" t="str">
        <f t="shared" si="14"/>
        <v>NOA</v>
      </c>
      <c r="Y36" s="4" t="s">
        <v>2</v>
      </c>
      <c r="AK36" s="51"/>
    </row>
    <row r="37" spans="1:37" x14ac:dyDescent="0.25">
      <c r="A37">
        <v>36</v>
      </c>
      <c r="B37" s="3">
        <v>0</v>
      </c>
      <c r="C37" s="3" t="str">
        <f t="shared" si="4"/>
        <v>A</v>
      </c>
      <c r="D37" s="3" t="str">
        <f t="shared" si="0"/>
        <v>NOA</v>
      </c>
      <c r="E37" s="3">
        <v>146</v>
      </c>
      <c r="F37" s="3" t="str">
        <f t="shared" si="5"/>
        <v>B</v>
      </c>
      <c r="G37" s="3" t="str">
        <f t="shared" si="1"/>
        <v>NOB</v>
      </c>
      <c r="H37" s="3">
        <v>82</v>
      </c>
      <c r="I37" s="3" t="str">
        <f t="shared" si="6"/>
        <v>B</v>
      </c>
      <c r="J37" s="3" t="str">
        <f t="shared" si="2"/>
        <v>NOB</v>
      </c>
      <c r="K37" s="3" t="s">
        <v>11</v>
      </c>
      <c r="L37" s="3" t="str">
        <f t="shared" si="7"/>
        <v>B</v>
      </c>
      <c r="M37" s="3" t="str">
        <f t="shared" si="3"/>
        <v>NOB</v>
      </c>
      <c r="N37" s="3" t="e">
        <f>IF(#REF!&lt;80,"A",IF(#REF!&gt;280,"C","B"))</f>
        <v>#REF!</v>
      </c>
      <c r="O37" s="3" t="e">
        <f t="shared" si="8"/>
        <v>#REF!</v>
      </c>
      <c r="P37" s="9">
        <v>40.5</v>
      </c>
      <c r="Q37" s="3" t="str">
        <f t="shared" si="9"/>
        <v>B</v>
      </c>
      <c r="R37" s="3" t="str">
        <f t="shared" si="10"/>
        <v>NOB</v>
      </c>
      <c r="S37" s="6">
        <v>1781</v>
      </c>
      <c r="T37" s="3" t="str">
        <f t="shared" si="11"/>
        <v>B</v>
      </c>
      <c r="U37" s="3" t="str">
        <f t="shared" si="12"/>
        <v>NOB</v>
      </c>
      <c r="V37" s="3">
        <v>44</v>
      </c>
      <c r="W37" s="3" t="str">
        <f t="shared" si="13"/>
        <v>B</v>
      </c>
      <c r="X37" s="3" t="str">
        <f t="shared" si="14"/>
        <v>NOB</v>
      </c>
      <c r="Y37" s="4" t="s">
        <v>2</v>
      </c>
      <c r="AA37" s="21"/>
    </row>
    <row r="38" spans="1:37" x14ac:dyDescent="0.25">
      <c r="A38">
        <v>37</v>
      </c>
      <c r="B38" s="3">
        <v>0</v>
      </c>
      <c r="C38" s="3" t="str">
        <f t="shared" si="4"/>
        <v>A</v>
      </c>
      <c r="D38" s="3" t="str">
        <f t="shared" si="0"/>
        <v>NOA</v>
      </c>
      <c r="E38" s="3">
        <v>105</v>
      </c>
      <c r="F38" s="3" t="str">
        <f t="shared" si="5"/>
        <v>A</v>
      </c>
      <c r="G38" s="3" t="str">
        <f t="shared" si="1"/>
        <v>NOA</v>
      </c>
      <c r="H38" s="3" t="s">
        <v>11</v>
      </c>
      <c r="I38" s="3" t="str">
        <f t="shared" si="6"/>
        <v>B</v>
      </c>
      <c r="J38" s="3" t="str">
        <f t="shared" si="2"/>
        <v>NOB</v>
      </c>
      <c r="K38" s="3">
        <v>41</v>
      </c>
      <c r="L38" s="3" t="str">
        <f t="shared" si="7"/>
        <v>B</v>
      </c>
      <c r="M38" s="3" t="str">
        <f t="shared" si="3"/>
        <v>NOB</v>
      </c>
      <c r="N38" s="3" t="e">
        <f>IF(#REF!&lt;80,"A",IF(#REF!&gt;280,"C","B"))</f>
        <v>#REF!</v>
      </c>
      <c r="O38" s="3" t="e">
        <f t="shared" si="8"/>
        <v>#REF!</v>
      </c>
      <c r="P38" s="9">
        <v>41.5</v>
      </c>
      <c r="Q38" s="3" t="str">
        <f t="shared" si="9"/>
        <v>B</v>
      </c>
      <c r="R38" s="3" t="str">
        <f t="shared" si="10"/>
        <v>NOB</v>
      </c>
      <c r="S38" s="6">
        <v>0.17299999999999999</v>
      </c>
      <c r="T38" s="3" t="str">
        <f t="shared" si="11"/>
        <v>A</v>
      </c>
      <c r="U38" s="3" t="str">
        <f t="shared" si="12"/>
        <v>NOA</v>
      </c>
      <c r="V38" s="3">
        <v>22</v>
      </c>
      <c r="W38" s="3" t="str">
        <f t="shared" si="13"/>
        <v>A</v>
      </c>
      <c r="X38" s="3" t="str">
        <f t="shared" si="14"/>
        <v>NOA</v>
      </c>
      <c r="Y38" s="4" t="s">
        <v>2</v>
      </c>
      <c r="AK38" s="51"/>
    </row>
    <row r="39" spans="1:37" x14ac:dyDescent="0.25">
      <c r="A39">
        <v>38</v>
      </c>
      <c r="B39" s="3">
        <v>2</v>
      </c>
      <c r="C39" s="3" t="str">
        <f t="shared" si="4"/>
        <v>A</v>
      </c>
      <c r="D39" s="3" t="str">
        <f t="shared" si="0"/>
        <v>NOA</v>
      </c>
      <c r="E39" s="3">
        <v>84</v>
      </c>
      <c r="F39" s="3" t="str">
        <f t="shared" si="5"/>
        <v>A</v>
      </c>
      <c r="G39" s="3" t="str">
        <f t="shared" si="1"/>
        <v>NOA</v>
      </c>
      <c r="H39" s="3">
        <v>0</v>
      </c>
      <c r="I39" s="3" t="str">
        <f t="shared" si="6"/>
        <v>A</v>
      </c>
      <c r="J39" s="3" t="str">
        <f t="shared" si="2"/>
        <v>NOA</v>
      </c>
      <c r="K39" s="3" t="s">
        <v>11</v>
      </c>
      <c r="L39" s="3" t="str">
        <f t="shared" si="7"/>
        <v>B</v>
      </c>
      <c r="M39" s="3" t="str">
        <f t="shared" si="3"/>
        <v>NOB</v>
      </c>
      <c r="N39" s="3" t="e">
        <f>IF(#REF!&lt;80,"A",IF(#REF!&gt;280,"C","B"))</f>
        <v>#REF!</v>
      </c>
      <c r="O39" s="3" t="e">
        <f t="shared" si="8"/>
        <v>#REF!</v>
      </c>
      <c r="P39" s="9">
        <v>0</v>
      </c>
      <c r="Q39" s="3" t="str">
        <f t="shared" si="9"/>
        <v>A</v>
      </c>
      <c r="R39" s="3" t="str">
        <f t="shared" si="10"/>
        <v>NOA</v>
      </c>
      <c r="S39" s="6">
        <v>0.30399999999999999</v>
      </c>
      <c r="T39" s="3" t="str">
        <f t="shared" si="11"/>
        <v>A</v>
      </c>
      <c r="U39" s="3" t="str">
        <f t="shared" si="12"/>
        <v>NOA</v>
      </c>
      <c r="V39" s="3">
        <v>21</v>
      </c>
      <c r="W39" s="3" t="str">
        <f t="shared" si="13"/>
        <v>A</v>
      </c>
      <c r="X39" s="3" t="str">
        <f t="shared" si="14"/>
        <v>NOA</v>
      </c>
      <c r="Y39" s="4" t="s">
        <v>2</v>
      </c>
      <c r="AK39" s="51"/>
    </row>
    <row r="40" spans="1:37" x14ac:dyDescent="0.25">
      <c r="A40">
        <v>39</v>
      </c>
      <c r="B40" s="3">
        <v>8</v>
      </c>
      <c r="C40" s="3" t="str">
        <f t="shared" si="4"/>
        <v>B</v>
      </c>
      <c r="D40" s="3" t="str">
        <f t="shared" si="0"/>
        <v>YESB</v>
      </c>
      <c r="E40" s="3" t="s">
        <v>11</v>
      </c>
      <c r="F40" s="3" t="str">
        <f t="shared" si="5"/>
        <v>B</v>
      </c>
      <c r="G40" s="3" t="str">
        <f t="shared" si="1"/>
        <v>YESB</v>
      </c>
      <c r="H40" s="3">
        <v>72</v>
      </c>
      <c r="I40" s="3" t="str">
        <f t="shared" si="6"/>
        <v>B</v>
      </c>
      <c r="J40" s="3" t="str">
        <f t="shared" si="2"/>
        <v>YESB</v>
      </c>
      <c r="K40" s="3" t="s">
        <v>11</v>
      </c>
      <c r="L40" s="3" t="str">
        <f t="shared" si="7"/>
        <v>B</v>
      </c>
      <c r="M40" s="3" t="str">
        <f t="shared" si="3"/>
        <v>YESB</v>
      </c>
      <c r="N40" s="3" t="e">
        <f>IF(#REF!&lt;80,"A",IF(#REF!&gt;280,"C","B"))</f>
        <v>#REF!</v>
      </c>
      <c r="O40" s="3" t="e">
        <f t="shared" si="8"/>
        <v>#REF!</v>
      </c>
      <c r="P40" s="9">
        <v>32.9</v>
      </c>
      <c r="Q40" s="3" t="str">
        <f t="shared" si="9"/>
        <v>A</v>
      </c>
      <c r="R40" s="3" t="str">
        <f t="shared" si="10"/>
        <v>YESA</v>
      </c>
      <c r="S40" s="6">
        <v>0.27</v>
      </c>
      <c r="T40" s="3" t="str">
        <f t="shared" si="11"/>
        <v>A</v>
      </c>
      <c r="U40" s="3" t="str">
        <f t="shared" si="12"/>
        <v>YESA</v>
      </c>
      <c r="V40" s="3">
        <v>39</v>
      </c>
      <c r="W40" s="3" t="str">
        <f t="shared" si="13"/>
        <v>B</v>
      </c>
      <c r="X40" s="3" t="str">
        <f t="shared" si="14"/>
        <v>YESB</v>
      </c>
      <c r="Y40" s="4" t="s">
        <v>1</v>
      </c>
    </row>
    <row r="41" spans="1:37" x14ac:dyDescent="0.25">
      <c r="A41">
        <v>40</v>
      </c>
      <c r="B41" s="3">
        <v>5</v>
      </c>
      <c r="C41" s="3" t="str">
        <f t="shared" si="4"/>
        <v>B</v>
      </c>
      <c r="D41" s="3" t="str">
        <f t="shared" si="0"/>
        <v>NOB</v>
      </c>
      <c r="E41" s="3">
        <v>44</v>
      </c>
      <c r="F41" s="3" t="str">
        <f t="shared" si="5"/>
        <v>A</v>
      </c>
      <c r="G41" s="3" t="str">
        <f t="shared" si="1"/>
        <v>NOA</v>
      </c>
      <c r="H41" s="3">
        <v>62</v>
      </c>
      <c r="I41" s="3" t="str">
        <f t="shared" si="6"/>
        <v>A</v>
      </c>
      <c r="J41" s="3" t="str">
        <f t="shared" si="2"/>
        <v>NOA</v>
      </c>
      <c r="K41" s="3" t="s">
        <v>11</v>
      </c>
      <c r="L41" s="3" t="str">
        <f t="shared" si="7"/>
        <v>B</v>
      </c>
      <c r="M41" s="3" t="str">
        <f t="shared" si="3"/>
        <v>NOB</v>
      </c>
      <c r="N41" s="3" t="e">
        <f>IF(#REF!&lt;80,"A",IF(#REF!&gt;280,"C","B"))</f>
        <v>#REF!</v>
      </c>
      <c r="O41" s="3" t="e">
        <f t="shared" si="8"/>
        <v>#REF!</v>
      </c>
      <c r="P41" s="9">
        <v>25</v>
      </c>
      <c r="Q41" s="3" t="str">
        <f t="shared" si="9"/>
        <v>A</v>
      </c>
      <c r="R41" s="3" t="str">
        <f t="shared" si="10"/>
        <v>NOA</v>
      </c>
      <c r="S41" s="6">
        <v>0.58699999999999997</v>
      </c>
      <c r="T41" s="3" t="str">
        <f t="shared" si="11"/>
        <v>B</v>
      </c>
      <c r="U41" s="3" t="str">
        <f t="shared" si="12"/>
        <v>NOB</v>
      </c>
      <c r="V41" s="3">
        <v>36</v>
      </c>
      <c r="W41" s="3" t="str">
        <f t="shared" si="13"/>
        <v>B</v>
      </c>
      <c r="X41" s="3" t="str">
        <f t="shared" si="14"/>
        <v>NOB</v>
      </c>
      <c r="Y41" s="4" t="s">
        <v>2</v>
      </c>
    </row>
    <row r="42" spans="1:37" x14ac:dyDescent="0.25">
      <c r="A42">
        <v>41</v>
      </c>
      <c r="B42" s="3">
        <v>2</v>
      </c>
      <c r="C42" s="3" t="str">
        <f t="shared" si="4"/>
        <v>A</v>
      </c>
      <c r="D42" s="3" t="str">
        <f t="shared" si="0"/>
        <v>NOA</v>
      </c>
      <c r="E42" s="3">
        <v>141</v>
      </c>
      <c r="F42" s="3" t="str">
        <f t="shared" si="5"/>
        <v>B</v>
      </c>
      <c r="G42" s="3" t="str">
        <f t="shared" si="1"/>
        <v>NOB</v>
      </c>
      <c r="H42" s="3">
        <v>58</v>
      </c>
      <c r="I42" s="3" t="str">
        <f t="shared" si="6"/>
        <v>A</v>
      </c>
      <c r="J42" s="3" t="str">
        <f t="shared" si="2"/>
        <v>NOA</v>
      </c>
      <c r="K42" s="3">
        <v>34</v>
      </c>
      <c r="L42" s="3" t="str">
        <f t="shared" si="7"/>
        <v>B</v>
      </c>
      <c r="M42" s="3" t="str">
        <f t="shared" si="3"/>
        <v>NOB</v>
      </c>
      <c r="N42" s="3" t="e">
        <f>IF(#REF!&lt;80,"A",IF(#REF!&gt;280,"C","B"))</f>
        <v>#REF!</v>
      </c>
      <c r="O42" s="3" t="e">
        <f t="shared" si="8"/>
        <v>#REF!</v>
      </c>
      <c r="P42" s="9">
        <v>25.4</v>
      </c>
      <c r="Q42" s="3" t="str">
        <f t="shared" si="9"/>
        <v>A</v>
      </c>
      <c r="R42" s="3" t="str">
        <f t="shared" si="10"/>
        <v>NOA</v>
      </c>
      <c r="S42" s="6">
        <v>0.69899999999999995</v>
      </c>
      <c r="T42" s="3" t="str">
        <f t="shared" si="11"/>
        <v>B</v>
      </c>
      <c r="U42" s="3" t="str">
        <f t="shared" si="12"/>
        <v>NOB</v>
      </c>
      <c r="V42" s="3">
        <v>24</v>
      </c>
      <c r="W42" s="3" t="str">
        <f t="shared" si="13"/>
        <v>A</v>
      </c>
      <c r="X42" s="3" t="str">
        <f t="shared" si="14"/>
        <v>NOA</v>
      </c>
      <c r="Y42" s="4" t="s">
        <v>2</v>
      </c>
    </row>
    <row r="43" spans="1:37" x14ac:dyDescent="0.25">
      <c r="A43">
        <v>42</v>
      </c>
      <c r="B43" s="3">
        <v>7</v>
      </c>
      <c r="C43" s="3" t="str">
        <f t="shared" si="4"/>
        <v>B</v>
      </c>
      <c r="D43" s="3" t="str">
        <f t="shared" si="0"/>
        <v>YESB</v>
      </c>
      <c r="E43" s="3">
        <v>114</v>
      </c>
      <c r="F43" s="3" t="str">
        <f t="shared" si="5"/>
        <v>A</v>
      </c>
      <c r="G43" s="3" t="str">
        <f t="shared" si="1"/>
        <v>YESA</v>
      </c>
      <c r="H43" s="3">
        <v>66</v>
      </c>
      <c r="I43" s="3" t="str">
        <f t="shared" si="6"/>
        <v>A</v>
      </c>
      <c r="J43" s="3" t="str">
        <f t="shared" si="2"/>
        <v>YESA</v>
      </c>
      <c r="K43" s="3" t="s">
        <v>11</v>
      </c>
      <c r="L43" s="3" t="str">
        <f t="shared" si="7"/>
        <v>B</v>
      </c>
      <c r="M43" s="3" t="str">
        <f t="shared" si="3"/>
        <v>YESB</v>
      </c>
      <c r="N43" s="3" t="e">
        <f>IF(#REF!&lt;80,"A",IF(#REF!&gt;280,"C","B"))</f>
        <v>#REF!</v>
      </c>
      <c r="O43" s="3" t="e">
        <f t="shared" si="8"/>
        <v>#REF!</v>
      </c>
      <c r="P43" s="9" t="s">
        <v>11</v>
      </c>
      <c r="Q43" s="3" t="str">
        <f t="shared" si="9"/>
        <v>B</v>
      </c>
      <c r="R43" s="3" t="str">
        <f t="shared" si="10"/>
        <v>YESB</v>
      </c>
      <c r="S43" s="6">
        <v>0.25800000000000001</v>
      </c>
      <c r="T43" s="3" t="str">
        <f t="shared" si="11"/>
        <v>A</v>
      </c>
      <c r="U43" s="3" t="str">
        <f t="shared" si="12"/>
        <v>YESA</v>
      </c>
      <c r="V43" s="3">
        <v>42</v>
      </c>
      <c r="W43" s="3" t="str">
        <f t="shared" si="13"/>
        <v>B</v>
      </c>
      <c r="X43" s="3" t="str">
        <f t="shared" si="14"/>
        <v>YESB</v>
      </c>
      <c r="Y43" s="4" t="s">
        <v>1</v>
      </c>
    </row>
    <row r="44" spans="1:37" x14ac:dyDescent="0.25">
      <c r="A44">
        <v>43</v>
      </c>
      <c r="B44" s="3">
        <v>5</v>
      </c>
      <c r="C44" s="3" t="str">
        <f t="shared" si="4"/>
        <v>B</v>
      </c>
      <c r="D44" s="3" t="str">
        <f t="shared" si="0"/>
        <v>NOB</v>
      </c>
      <c r="E44" s="3">
        <v>99</v>
      </c>
      <c r="F44" s="3" t="str">
        <f t="shared" si="5"/>
        <v>A</v>
      </c>
      <c r="G44" s="3" t="str">
        <f t="shared" si="1"/>
        <v>NOA</v>
      </c>
      <c r="H44" s="3">
        <v>74</v>
      </c>
      <c r="I44" s="3" t="str">
        <f t="shared" si="6"/>
        <v>B</v>
      </c>
      <c r="J44" s="3" t="str">
        <f t="shared" si="2"/>
        <v>NOB</v>
      </c>
      <c r="K44" s="3">
        <v>27</v>
      </c>
      <c r="L44" s="3" t="str">
        <f t="shared" si="7"/>
        <v>B</v>
      </c>
      <c r="M44" s="3" t="str">
        <f t="shared" si="3"/>
        <v>NOB</v>
      </c>
      <c r="N44" s="3" t="e">
        <f>IF(#REF!&lt;80,"A",IF(#REF!&gt;280,"C","B"))</f>
        <v>#REF!</v>
      </c>
      <c r="O44" s="3" t="e">
        <f t="shared" si="8"/>
        <v>#REF!</v>
      </c>
      <c r="P44" s="9">
        <v>29</v>
      </c>
      <c r="Q44" s="3" t="str">
        <f t="shared" si="9"/>
        <v>A</v>
      </c>
      <c r="R44" s="3" t="str">
        <f t="shared" si="10"/>
        <v>NOA</v>
      </c>
      <c r="S44" s="6">
        <v>0.20300000000000001</v>
      </c>
      <c r="T44" s="3" t="str">
        <f t="shared" si="11"/>
        <v>A</v>
      </c>
      <c r="U44" s="3" t="str">
        <f t="shared" si="12"/>
        <v>NOA</v>
      </c>
      <c r="V44" s="3">
        <v>32</v>
      </c>
      <c r="W44" s="3" t="str">
        <f t="shared" si="13"/>
        <v>A</v>
      </c>
      <c r="X44" s="3" t="str">
        <f t="shared" si="14"/>
        <v>NOA</v>
      </c>
      <c r="Y44" s="4" t="s">
        <v>2</v>
      </c>
    </row>
    <row r="45" spans="1:37" x14ac:dyDescent="0.25">
      <c r="A45">
        <v>44</v>
      </c>
      <c r="B45" s="3">
        <v>0</v>
      </c>
      <c r="C45" s="3" t="str">
        <f t="shared" si="4"/>
        <v>A</v>
      </c>
      <c r="D45" s="3" t="str">
        <f t="shared" si="0"/>
        <v>YESA</v>
      </c>
      <c r="E45" s="3">
        <v>109</v>
      </c>
      <c r="F45" s="3" t="str">
        <f t="shared" si="5"/>
        <v>A</v>
      </c>
      <c r="G45" s="3" t="str">
        <f t="shared" si="1"/>
        <v>YESA</v>
      </c>
      <c r="H45" s="3">
        <v>88</v>
      </c>
      <c r="I45" s="3" t="str">
        <f t="shared" si="6"/>
        <v>B</v>
      </c>
      <c r="J45" s="3" t="str">
        <f t="shared" si="2"/>
        <v>YESB</v>
      </c>
      <c r="K45" s="3" t="s">
        <v>12</v>
      </c>
      <c r="L45" s="3" t="str">
        <f t="shared" si="7"/>
        <v>B</v>
      </c>
      <c r="M45" s="3" t="str">
        <f t="shared" si="3"/>
        <v>YESB</v>
      </c>
      <c r="N45" s="3" t="e">
        <f>IF(#REF!&lt;80,"A",IF(#REF!&gt;280,"C","B"))</f>
        <v>#REF!</v>
      </c>
      <c r="O45" s="3" t="e">
        <f t="shared" si="8"/>
        <v>#REF!</v>
      </c>
      <c r="P45" s="9">
        <v>32.5</v>
      </c>
      <c r="Q45" s="3" t="str">
        <f t="shared" si="9"/>
        <v>A</v>
      </c>
      <c r="R45" s="3" t="str">
        <f t="shared" si="10"/>
        <v>YESA</v>
      </c>
      <c r="S45" s="6">
        <v>0.85499999999999998</v>
      </c>
      <c r="T45" s="3" t="str">
        <f t="shared" si="11"/>
        <v>B</v>
      </c>
      <c r="U45" s="3" t="str">
        <f t="shared" si="12"/>
        <v>YESB</v>
      </c>
      <c r="V45" s="3">
        <v>38</v>
      </c>
      <c r="W45" s="3" t="str">
        <f t="shared" si="13"/>
        <v>B</v>
      </c>
      <c r="X45" s="3" t="str">
        <f t="shared" si="14"/>
        <v>YESB</v>
      </c>
      <c r="Y45" s="4" t="s">
        <v>1</v>
      </c>
    </row>
    <row r="46" spans="1:37" x14ac:dyDescent="0.25">
      <c r="A46">
        <v>45</v>
      </c>
      <c r="B46" s="3">
        <v>2</v>
      </c>
      <c r="C46" s="3" t="str">
        <f t="shared" si="4"/>
        <v>A</v>
      </c>
      <c r="D46" s="3" t="str">
        <f t="shared" si="0"/>
        <v>NOA</v>
      </c>
      <c r="E46" s="3">
        <v>109</v>
      </c>
      <c r="F46" s="3" t="str">
        <f t="shared" si="5"/>
        <v>A</v>
      </c>
      <c r="G46" s="3" t="str">
        <f t="shared" si="1"/>
        <v>NOA</v>
      </c>
      <c r="H46" s="3">
        <v>92</v>
      </c>
      <c r="I46" s="3" t="str">
        <f t="shared" si="6"/>
        <v>B</v>
      </c>
      <c r="J46" s="3" t="str">
        <f t="shared" si="2"/>
        <v>NOB</v>
      </c>
      <c r="K46" s="3" t="s">
        <v>11</v>
      </c>
      <c r="L46" s="3" t="str">
        <f t="shared" si="7"/>
        <v>B</v>
      </c>
      <c r="M46" s="3" t="str">
        <f t="shared" si="3"/>
        <v>NOB</v>
      </c>
      <c r="N46" s="3" t="e">
        <f>IF(#REF!&lt;80,"A",IF(#REF!&gt;280,"C","B"))</f>
        <v>#REF!</v>
      </c>
      <c r="O46" s="3" t="e">
        <f t="shared" si="8"/>
        <v>#REF!</v>
      </c>
      <c r="P46" s="9">
        <v>42.7</v>
      </c>
      <c r="Q46" s="3" t="str">
        <f t="shared" si="9"/>
        <v>B</v>
      </c>
      <c r="R46" s="3" t="str">
        <f t="shared" si="10"/>
        <v>NOB</v>
      </c>
      <c r="S46" s="6">
        <v>0.84499999999999997</v>
      </c>
      <c r="T46" s="3" t="str">
        <f t="shared" si="11"/>
        <v>B</v>
      </c>
      <c r="U46" s="3" t="str">
        <f t="shared" si="12"/>
        <v>NOB</v>
      </c>
      <c r="V46" s="3">
        <v>54</v>
      </c>
      <c r="W46" s="3" t="str">
        <f t="shared" si="13"/>
        <v>C</v>
      </c>
      <c r="X46" s="3" t="str">
        <f t="shared" si="14"/>
        <v>NOC</v>
      </c>
      <c r="Y46" s="4" t="s">
        <v>2</v>
      </c>
    </row>
    <row r="47" spans="1:37" x14ac:dyDescent="0.25">
      <c r="A47">
        <v>46</v>
      </c>
      <c r="B47" s="3">
        <v>1</v>
      </c>
      <c r="C47" s="3" t="str">
        <f t="shared" si="4"/>
        <v>A</v>
      </c>
      <c r="D47" s="3" t="str">
        <f t="shared" si="0"/>
        <v>NOA</v>
      </c>
      <c r="E47" s="3">
        <v>95</v>
      </c>
      <c r="F47" s="3" t="str">
        <f t="shared" si="5"/>
        <v>A</v>
      </c>
      <c r="G47" s="3" t="str">
        <f t="shared" si="1"/>
        <v>NOA</v>
      </c>
      <c r="H47" s="3">
        <v>66</v>
      </c>
      <c r="I47" s="3" t="str">
        <f t="shared" si="6"/>
        <v>A</v>
      </c>
      <c r="J47" s="3" t="str">
        <f t="shared" si="2"/>
        <v>NOA</v>
      </c>
      <c r="K47" s="3">
        <v>13</v>
      </c>
      <c r="L47" s="3" t="str">
        <f t="shared" si="7"/>
        <v>A</v>
      </c>
      <c r="M47" s="3" t="str">
        <f t="shared" si="3"/>
        <v>NOA</v>
      </c>
      <c r="N47" s="3" t="e">
        <f>IF(#REF!&lt;80,"A",IF(#REF!&gt;280,"C","B"))</f>
        <v>#REF!</v>
      </c>
      <c r="O47" s="3" t="e">
        <f t="shared" si="8"/>
        <v>#REF!</v>
      </c>
      <c r="P47" s="9">
        <v>19.600000000000001</v>
      </c>
      <c r="Q47" s="3" t="str">
        <f t="shared" si="9"/>
        <v>A</v>
      </c>
      <c r="R47" s="3" t="str">
        <f t="shared" si="10"/>
        <v>NOA</v>
      </c>
      <c r="S47" s="6">
        <v>0.33400000000000002</v>
      </c>
      <c r="T47" s="3" t="str">
        <f t="shared" si="11"/>
        <v>A</v>
      </c>
      <c r="U47" s="3" t="str">
        <f t="shared" si="12"/>
        <v>NOA</v>
      </c>
      <c r="V47" s="3">
        <v>25</v>
      </c>
      <c r="W47" s="3" t="str">
        <f t="shared" si="13"/>
        <v>A</v>
      </c>
      <c r="X47" s="3" t="str">
        <f t="shared" si="14"/>
        <v>NOA</v>
      </c>
      <c r="Y47" s="4" t="s">
        <v>2</v>
      </c>
    </row>
    <row r="48" spans="1:37" x14ac:dyDescent="0.25">
      <c r="A48">
        <v>47</v>
      </c>
      <c r="B48" s="3">
        <v>4</v>
      </c>
      <c r="C48" s="3" t="str">
        <f t="shared" si="4"/>
        <v>B</v>
      </c>
      <c r="D48" s="3" t="str">
        <f t="shared" si="0"/>
        <v>NOB</v>
      </c>
      <c r="E48" s="3">
        <v>146</v>
      </c>
      <c r="F48" s="3" t="str">
        <f t="shared" si="5"/>
        <v>B</v>
      </c>
      <c r="G48" s="3" t="str">
        <f t="shared" si="1"/>
        <v>NOB</v>
      </c>
      <c r="H48" s="3">
        <v>85</v>
      </c>
      <c r="I48" s="3" t="str">
        <f t="shared" si="6"/>
        <v>B</v>
      </c>
      <c r="J48" s="3" t="str">
        <f t="shared" si="2"/>
        <v>NOB</v>
      </c>
      <c r="K48" s="3">
        <v>27</v>
      </c>
      <c r="L48" s="3" t="str">
        <f t="shared" si="7"/>
        <v>B</v>
      </c>
      <c r="M48" s="3" t="str">
        <f t="shared" si="3"/>
        <v>NOB</v>
      </c>
      <c r="N48" s="3" t="e">
        <f>IF(#REF!&lt;80,"A",IF(#REF!&gt;280,"C","B"))</f>
        <v>#REF!</v>
      </c>
      <c r="O48" s="3" t="e">
        <f t="shared" si="8"/>
        <v>#REF!</v>
      </c>
      <c r="P48" s="9">
        <v>28.9</v>
      </c>
      <c r="Q48" s="3" t="str">
        <f t="shared" si="9"/>
        <v>A</v>
      </c>
      <c r="R48" s="3" t="str">
        <f t="shared" si="10"/>
        <v>NOA</v>
      </c>
      <c r="S48" s="6">
        <v>0.189</v>
      </c>
      <c r="T48" s="3" t="str">
        <f t="shared" si="11"/>
        <v>A</v>
      </c>
      <c r="U48" s="3" t="str">
        <f t="shared" si="12"/>
        <v>NOA</v>
      </c>
      <c r="V48" s="3">
        <v>27</v>
      </c>
      <c r="W48" s="3" t="str">
        <f t="shared" si="13"/>
        <v>A</v>
      </c>
      <c r="X48" s="3" t="str">
        <f t="shared" si="14"/>
        <v>NOA</v>
      </c>
      <c r="Y48" s="4" t="s">
        <v>2</v>
      </c>
    </row>
    <row r="49" spans="1:25" x14ac:dyDescent="0.25">
      <c r="A49">
        <v>48</v>
      </c>
      <c r="B49" s="3">
        <v>2</v>
      </c>
      <c r="C49" s="3" t="str">
        <f t="shared" si="4"/>
        <v>A</v>
      </c>
      <c r="D49" s="3" t="str">
        <f t="shared" si="0"/>
        <v>YESA</v>
      </c>
      <c r="E49" s="3">
        <v>100</v>
      </c>
      <c r="F49" s="3" t="str">
        <f t="shared" si="5"/>
        <v>A</v>
      </c>
      <c r="G49" s="3" t="str">
        <f t="shared" si="1"/>
        <v>YESA</v>
      </c>
      <c r="H49" s="3">
        <v>66</v>
      </c>
      <c r="I49" s="3" t="str">
        <f t="shared" si="6"/>
        <v>A</v>
      </c>
      <c r="J49" s="3" t="str">
        <f t="shared" si="2"/>
        <v>YESA</v>
      </c>
      <c r="K49" s="3" t="s">
        <v>15</v>
      </c>
      <c r="L49" s="3" t="str">
        <f t="shared" si="7"/>
        <v>B</v>
      </c>
      <c r="M49" s="3" t="str">
        <f t="shared" si="3"/>
        <v>YESB</v>
      </c>
      <c r="N49" s="3" t="e">
        <f>IF(#REF!&lt;80,"A",IF(#REF!&gt;280,"C","B"))</f>
        <v>#REF!</v>
      </c>
      <c r="O49" s="3" t="e">
        <f t="shared" si="8"/>
        <v>#REF!</v>
      </c>
      <c r="P49" s="9">
        <v>32.9</v>
      </c>
      <c r="Q49" s="3" t="str">
        <f t="shared" si="9"/>
        <v>A</v>
      </c>
      <c r="R49" s="3" t="str">
        <f t="shared" si="10"/>
        <v>YESA</v>
      </c>
      <c r="S49" s="6">
        <v>0.86699999999999999</v>
      </c>
      <c r="T49" s="3" t="str">
        <f t="shared" si="11"/>
        <v>B</v>
      </c>
      <c r="U49" s="3" t="str">
        <f t="shared" si="12"/>
        <v>YESB</v>
      </c>
      <c r="V49" s="3">
        <v>28</v>
      </c>
      <c r="W49" s="3" t="str">
        <f t="shared" si="13"/>
        <v>A</v>
      </c>
      <c r="X49" s="3" t="str">
        <f t="shared" si="14"/>
        <v>YESA</v>
      </c>
      <c r="Y49" s="4" t="s">
        <v>1</v>
      </c>
    </row>
    <row r="50" spans="1:25" x14ac:dyDescent="0.25">
      <c r="A50">
        <v>49</v>
      </c>
      <c r="B50" s="3">
        <v>5</v>
      </c>
      <c r="C50" s="3" t="str">
        <f t="shared" si="4"/>
        <v>B</v>
      </c>
      <c r="D50" s="3" t="str">
        <f t="shared" si="0"/>
        <v>NOB</v>
      </c>
      <c r="E50" s="3">
        <v>139</v>
      </c>
      <c r="F50" s="3" t="str">
        <f t="shared" si="5"/>
        <v>B</v>
      </c>
      <c r="G50" s="3" t="str">
        <f t="shared" si="1"/>
        <v>NOB</v>
      </c>
      <c r="H50" s="3">
        <v>64</v>
      </c>
      <c r="I50" s="3" t="str">
        <f t="shared" si="6"/>
        <v>A</v>
      </c>
      <c r="J50" s="3" t="str">
        <f t="shared" si="2"/>
        <v>NOA</v>
      </c>
      <c r="K50" s="3">
        <v>35</v>
      </c>
      <c r="L50" s="3" t="str">
        <f t="shared" si="7"/>
        <v>B</v>
      </c>
      <c r="M50" s="3" t="str">
        <f t="shared" si="3"/>
        <v>NOB</v>
      </c>
      <c r="N50" s="3" t="e">
        <f>IF(#REF!&lt;80,"A",IF(#REF!&gt;280,"C","B"))</f>
        <v>#REF!</v>
      </c>
      <c r="O50" s="3" t="e">
        <f t="shared" si="8"/>
        <v>#REF!</v>
      </c>
      <c r="P50" s="9">
        <v>28.6</v>
      </c>
      <c r="Q50" s="3" t="str">
        <f t="shared" si="9"/>
        <v>A</v>
      </c>
      <c r="R50" s="3" t="str">
        <f t="shared" si="10"/>
        <v>NOA</v>
      </c>
      <c r="S50" s="6">
        <v>0.41099999999999998</v>
      </c>
      <c r="T50" s="3" t="str">
        <f t="shared" si="11"/>
        <v>A</v>
      </c>
      <c r="U50" s="3" t="str">
        <f t="shared" si="12"/>
        <v>NOA</v>
      </c>
      <c r="V50" s="3">
        <v>26</v>
      </c>
      <c r="W50" s="3" t="str">
        <f t="shared" si="13"/>
        <v>A</v>
      </c>
      <c r="X50" s="3" t="str">
        <f t="shared" si="14"/>
        <v>NOA</v>
      </c>
      <c r="Y50" s="4" t="s">
        <v>2</v>
      </c>
    </row>
    <row r="51" spans="1:25" x14ac:dyDescent="0.25">
      <c r="A51">
        <v>50</v>
      </c>
      <c r="B51" s="3">
        <v>13</v>
      </c>
      <c r="C51" s="3" t="str">
        <f t="shared" si="4"/>
        <v>C</v>
      </c>
      <c r="D51" s="3" t="str">
        <f t="shared" si="0"/>
        <v>YESC</v>
      </c>
      <c r="E51" s="3" t="s">
        <v>11</v>
      </c>
      <c r="F51" s="3" t="str">
        <f t="shared" si="5"/>
        <v>B</v>
      </c>
      <c r="G51" s="3" t="str">
        <f t="shared" si="1"/>
        <v>YESB</v>
      </c>
      <c r="H51" s="3">
        <v>90</v>
      </c>
      <c r="I51" s="3" t="str">
        <f t="shared" si="6"/>
        <v>B</v>
      </c>
      <c r="J51" s="3" t="str">
        <f t="shared" si="2"/>
        <v>YESB</v>
      </c>
      <c r="K51" s="3" t="s">
        <v>11</v>
      </c>
      <c r="L51" s="3" t="str">
        <f t="shared" si="7"/>
        <v>B</v>
      </c>
      <c r="M51" s="3" t="str">
        <f t="shared" si="3"/>
        <v>YESB</v>
      </c>
      <c r="N51" s="3" t="e">
        <f>IF(#REF!&lt;80,"A",IF(#REF!&gt;280,"C","B"))</f>
        <v>#REF!</v>
      </c>
      <c r="O51" s="3" t="e">
        <f t="shared" si="8"/>
        <v>#REF!</v>
      </c>
      <c r="P51" s="9">
        <v>43.4</v>
      </c>
      <c r="Q51" s="3" t="str">
        <f t="shared" si="9"/>
        <v>B</v>
      </c>
      <c r="R51" s="3" t="str">
        <f t="shared" si="10"/>
        <v>YESB</v>
      </c>
      <c r="S51" s="6">
        <v>0.58299999999999996</v>
      </c>
      <c r="T51" s="3" t="str">
        <f t="shared" si="11"/>
        <v>B</v>
      </c>
      <c r="U51" s="3" t="str">
        <f t="shared" si="12"/>
        <v>YESB</v>
      </c>
      <c r="V51" s="3" t="s">
        <v>11</v>
      </c>
      <c r="W51" s="3" t="str">
        <f t="shared" si="13"/>
        <v>C</v>
      </c>
      <c r="X51" s="3" t="str">
        <f t="shared" si="14"/>
        <v>YESC</v>
      </c>
      <c r="Y51" s="4" t="s">
        <v>1</v>
      </c>
    </row>
    <row r="52" spans="1:25" x14ac:dyDescent="0.25">
      <c r="A52">
        <v>51</v>
      </c>
      <c r="B52" s="3">
        <v>4</v>
      </c>
      <c r="C52" s="3" t="str">
        <f t="shared" si="4"/>
        <v>B</v>
      </c>
      <c r="D52" s="3" t="str">
        <f t="shared" si="0"/>
        <v>NOB</v>
      </c>
      <c r="E52" s="3">
        <v>129</v>
      </c>
      <c r="F52" s="3" t="str">
        <f t="shared" si="5"/>
        <v>B</v>
      </c>
      <c r="G52" s="3" t="str">
        <f t="shared" si="1"/>
        <v>NOB</v>
      </c>
      <c r="H52" s="3">
        <v>86</v>
      </c>
      <c r="I52" s="3" t="str">
        <f t="shared" si="6"/>
        <v>B</v>
      </c>
      <c r="J52" s="3" t="str">
        <f t="shared" si="2"/>
        <v>NOB</v>
      </c>
      <c r="K52" s="3" t="s">
        <v>15</v>
      </c>
      <c r="L52" s="3" t="str">
        <f t="shared" si="7"/>
        <v>B</v>
      </c>
      <c r="M52" s="3" t="str">
        <f t="shared" si="3"/>
        <v>NOB</v>
      </c>
      <c r="N52" s="3" t="e">
        <f>IF(#REF!&lt;80,"A",IF(#REF!&gt;280,"C","B"))</f>
        <v>#REF!</v>
      </c>
      <c r="O52" s="3" t="e">
        <f t="shared" si="8"/>
        <v>#REF!</v>
      </c>
      <c r="P52" s="9">
        <v>35.1</v>
      </c>
      <c r="Q52" s="3" t="str">
        <f t="shared" si="9"/>
        <v>B</v>
      </c>
      <c r="R52" s="3" t="str">
        <f t="shared" si="10"/>
        <v>NOB</v>
      </c>
      <c r="S52" s="6">
        <v>0.23100000000000001</v>
      </c>
      <c r="T52" s="3" t="str">
        <f t="shared" si="11"/>
        <v>A</v>
      </c>
      <c r="U52" s="3" t="str">
        <f t="shared" si="12"/>
        <v>NOA</v>
      </c>
      <c r="V52" s="3">
        <v>23</v>
      </c>
      <c r="W52" s="3" t="str">
        <f t="shared" si="13"/>
        <v>A</v>
      </c>
      <c r="X52" s="3" t="str">
        <f t="shared" si="14"/>
        <v>NOA</v>
      </c>
      <c r="Y52" s="4" t="s">
        <v>2</v>
      </c>
    </row>
    <row r="53" spans="1:25" x14ac:dyDescent="0.25">
      <c r="A53">
        <v>52</v>
      </c>
      <c r="B53" s="3">
        <v>1</v>
      </c>
      <c r="C53" s="3" t="str">
        <f t="shared" si="4"/>
        <v>A</v>
      </c>
      <c r="D53" s="3" t="str">
        <f t="shared" si="0"/>
        <v>NOA</v>
      </c>
      <c r="E53" s="3">
        <v>79</v>
      </c>
      <c r="F53" s="3" t="str">
        <f t="shared" si="5"/>
        <v>A</v>
      </c>
      <c r="G53" s="3" t="str">
        <f t="shared" si="1"/>
        <v>NOA</v>
      </c>
      <c r="H53" s="3">
        <v>75</v>
      </c>
      <c r="I53" s="3" t="str">
        <f t="shared" si="6"/>
        <v>B</v>
      </c>
      <c r="J53" s="3" t="str">
        <f t="shared" si="2"/>
        <v>NOB</v>
      </c>
      <c r="K53" s="3" t="s">
        <v>12</v>
      </c>
      <c r="L53" s="3" t="str">
        <f t="shared" si="7"/>
        <v>B</v>
      </c>
      <c r="M53" s="3" t="str">
        <f t="shared" si="3"/>
        <v>NOB</v>
      </c>
      <c r="N53" s="3" t="e">
        <f>IF(#REF!&lt;80,"A",IF(#REF!&gt;280,"C","B"))</f>
        <v>#REF!</v>
      </c>
      <c r="O53" s="3" t="e">
        <f t="shared" si="8"/>
        <v>#REF!</v>
      </c>
      <c r="P53" s="9">
        <v>32</v>
      </c>
      <c r="Q53" s="3" t="str">
        <f t="shared" si="9"/>
        <v>A</v>
      </c>
      <c r="R53" s="3" t="str">
        <f t="shared" si="10"/>
        <v>NOA</v>
      </c>
      <c r="S53" s="6">
        <v>0.39600000000000002</v>
      </c>
      <c r="T53" s="3" t="str">
        <f t="shared" si="11"/>
        <v>A</v>
      </c>
      <c r="U53" s="3" t="str">
        <f t="shared" si="12"/>
        <v>NOA</v>
      </c>
      <c r="V53" s="3">
        <v>22</v>
      </c>
      <c r="W53" s="3" t="str">
        <f t="shared" si="13"/>
        <v>A</v>
      </c>
      <c r="X53" s="3" t="str">
        <f t="shared" si="14"/>
        <v>NOA</v>
      </c>
      <c r="Y53" s="4" t="s">
        <v>2</v>
      </c>
    </row>
    <row r="54" spans="1:25" x14ac:dyDescent="0.25">
      <c r="A54">
        <v>53</v>
      </c>
      <c r="B54" s="3">
        <v>1</v>
      </c>
      <c r="C54" s="3" t="str">
        <f t="shared" si="4"/>
        <v>A</v>
      </c>
      <c r="D54" s="3" t="str">
        <f t="shared" si="0"/>
        <v>NOA</v>
      </c>
      <c r="E54" s="3">
        <v>0</v>
      </c>
      <c r="F54" s="3" t="str">
        <f t="shared" si="5"/>
        <v>A</v>
      </c>
      <c r="G54" s="3" t="str">
        <f t="shared" si="1"/>
        <v>NOA</v>
      </c>
      <c r="H54" s="3">
        <v>48</v>
      </c>
      <c r="I54" s="3" t="str">
        <f t="shared" si="6"/>
        <v>A</v>
      </c>
      <c r="J54" s="3" t="str">
        <f t="shared" si="2"/>
        <v>NOA</v>
      </c>
      <c r="K54" s="3" t="s">
        <v>15</v>
      </c>
      <c r="L54" s="3" t="str">
        <f t="shared" si="7"/>
        <v>B</v>
      </c>
      <c r="M54" s="3" t="str">
        <f t="shared" si="3"/>
        <v>NOB</v>
      </c>
      <c r="N54" s="3" t="e">
        <f>IF(#REF!&lt;80,"A",IF(#REF!&gt;280,"C","B"))</f>
        <v>#REF!</v>
      </c>
      <c r="O54" s="3" t="e">
        <f t="shared" si="8"/>
        <v>#REF!</v>
      </c>
      <c r="P54" s="9">
        <v>24.7</v>
      </c>
      <c r="Q54" s="3" t="str">
        <f t="shared" si="9"/>
        <v>A</v>
      </c>
      <c r="R54" s="3" t="str">
        <f t="shared" si="10"/>
        <v>NOA</v>
      </c>
      <c r="S54" s="6">
        <v>0.14000000000000001</v>
      </c>
      <c r="T54" s="3" t="str">
        <f t="shared" si="11"/>
        <v>A</v>
      </c>
      <c r="U54" s="3" t="str">
        <f t="shared" si="12"/>
        <v>NOA</v>
      </c>
      <c r="V54" s="3">
        <v>22</v>
      </c>
      <c r="W54" s="3" t="str">
        <f t="shared" si="13"/>
        <v>A</v>
      </c>
      <c r="X54" s="3" t="str">
        <f t="shared" si="14"/>
        <v>NOA</v>
      </c>
      <c r="Y54" s="4" t="s">
        <v>2</v>
      </c>
    </row>
    <row r="55" spans="1:25" x14ac:dyDescent="0.25">
      <c r="A55">
        <v>54</v>
      </c>
      <c r="B55" s="3">
        <v>7</v>
      </c>
      <c r="C55" s="3" t="str">
        <f t="shared" si="4"/>
        <v>B</v>
      </c>
      <c r="D55" s="3" t="str">
        <f t="shared" si="0"/>
        <v>NOB</v>
      </c>
      <c r="E55" s="3">
        <v>62</v>
      </c>
      <c r="F55" s="3" t="str">
        <f t="shared" si="5"/>
        <v>A</v>
      </c>
      <c r="G55" s="3" t="str">
        <f t="shared" si="1"/>
        <v>NOA</v>
      </c>
      <c r="H55" s="3">
        <v>78</v>
      </c>
      <c r="I55" s="3" t="str">
        <f t="shared" si="6"/>
        <v>B</v>
      </c>
      <c r="J55" s="3" t="str">
        <f t="shared" si="2"/>
        <v>NOB</v>
      </c>
      <c r="K55" s="3" t="s">
        <v>11</v>
      </c>
      <c r="L55" s="3" t="str">
        <f t="shared" si="7"/>
        <v>B</v>
      </c>
      <c r="M55" s="3" t="str">
        <f t="shared" si="3"/>
        <v>NOB</v>
      </c>
      <c r="N55" s="3" t="e">
        <f>IF(#REF!&lt;80,"A",IF(#REF!&gt;280,"C","B"))</f>
        <v>#REF!</v>
      </c>
      <c r="O55" s="3" t="e">
        <f t="shared" si="8"/>
        <v>#REF!</v>
      </c>
      <c r="P55" s="9">
        <v>32.6</v>
      </c>
      <c r="Q55" s="3" t="str">
        <f t="shared" si="9"/>
        <v>A</v>
      </c>
      <c r="R55" s="3" t="str">
        <f t="shared" si="10"/>
        <v>NOA</v>
      </c>
      <c r="S55" s="6">
        <v>0.39100000000000001</v>
      </c>
      <c r="T55" s="3" t="str">
        <f t="shared" si="11"/>
        <v>A</v>
      </c>
      <c r="U55" s="3" t="str">
        <f t="shared" si="12"/>
        <v>NOA</v>
      </c>
      <c r="V55" s="3">
        <v>41</v>
      </c>
      <c r="W55" s="3" t="str">
        <f t="shared" si="13"/>
        <v>B</v>
      </c>
      <c r="X55" s="3" t="str">
        <f t="shared" si="14"/>
        <v>NOB</v>
      </c>
      <c r="Y55" s="4" t="s">
        <v>2</v>
      </c>
    </row>
    <row r="56" spans="1:25" x14ac:dyDescent="0.25">
      <c r="A56">
        <v>55</v>
      </c>
      <c r="B56" s="3">
        <v>1</v>
      </c>
      <c r="C56" s="3" t="str">
        <f t="shared" si="4"/>
        <v>A</v>
      </c>
      <c r="D56" s="3" t="str">
        <f t="shared" si="0"/>
        <v>NOA</v>
      </c>
      <c r="E56" s="3">
        <v>107</v>
      </c>
      <c r="F56" s="3" t="str">
        <f t="shared" si="5"/>
        <v>A</v>
      </c>
      <c r="G56" s="3" t="str">
        <f t="shared" si="1"/>
        <v>NOA</v>
      </c>
      <c r="H56" s="3">
        <v>68</v>
      </c>
      <c r="I56" s="3" t="str">
        <f t="shared" si="6"/>
        <v>A</v>
      </c>
      <c r="J56" s="3" t="str">
        <f t="shared" si="2"/>
        <v>NOA</v>
      </c>
      <c r="K56" s="3">
        <v>19</v>
      </c>
      <c r="L56" s="3" t="str">
        <f t="shared" si="7"/>
        <v>A</v>
      </c>
      <c r="M56" s="3" t="str">
        <f t="shared" si="3"/>
        <v>NOA</v>
      </c>
      <c r="N56" s="3" t="e">
        <f>IF(#REF!&lt;80,"A",IF(#REF!&gt;280,"C","B"))</f>
        <v>#REF!</v>
      </c>
      <c r="O56" s="3" t="e">
        <f t="shared" si="8"/>
        <v>#REF!</v>
      </c>
      <c r="P56" s="9">
        <v>26.5</v>
      </c>
      <c r="Q56" s="3" t="str">
        <f t="shared" si="9"/>
        <v>A</v>
      </c>
      <c r="R56" s="3" t="str">
        <f t="shared" si="10"/>
        <v>NOA</v>
      </c>
      <c r="S56" s="6">
        <v>0.16500000000000001</v>
      </c>
      <c r="T56" s="3" t="str">
        <f t="shared" si="11"/>
        <v>A</v>
      </c>
      <c r="U56" s="3" t="str">
        <f t="shared" si="12"/>
        <v>NOA</v>
      </c>
      <c r="V56" s="3">
        <v>24</v>
      </c>
      <c r="W56" s="3" t="str">
        <f t="shared" si="13"/>
        <v>A</v>
      </c>
      <c r="X56" s="3" t="str">
        <f t="shared" si="14"/>
        <v>NOA</v>
      </c>
      <c r="Y56" s="4" t="s">
        <v>2</v>
      </c>
    </row>
    <row r="57" spans="1:25" x14ac:dyDescent="0.25">
      <c r="A57">
        <v>56</v>
      </c>
      <c r="B57" s="3">
        <v>1</v>
      </c>
      <c r="C57" s="3" t="str">
        <f t="shared" si="4"/>
        <v>A</v>
      </c>
      <c r="D57" s="3" t="str">
        <f t="shared" si="0"/>
        <v>NOA</v>
      </c>
      <c r="E57" s="3">
        <v>80</v>
      </c>
      <c r="F57" s="3" t="str">
        <f t="shared" si="5"/>
        <v>A</v>
      </c>
      <c r="G57" s="3" t="str">
        <f t="shared" si="1"/>
        <v>NOA</v>
      </c>
      <c r="H57" s="3">
        <v>55</v>
      </c>
      <c r="I57" s="3" t="str">
        <f t="shared" si="6"/>
        <v>A</v>
      </c>
      <c r="J57" s="3" t="str">
        <f t="shared" si="2"/>
        <v>NOA</v>
      </c>
      <c r="K57" s="3" t="s">
        <v>11</v>
      </c>
      <c r="L57" s="3" t="str">
        <f t="shared" si="7"/>
        <v>B</v>
      </c>
      <c r="M57" s="3" t="str">
        <f t="shared" si="3"/>
        <v>NOB</v>
      </c>
      <c r="N57" s="3" t="e">
        <f>IF(#REF!&lt;80,"A",IF(#REF!&gt;280,"C","B"))</f>
        <v>#REF!</v>
      </c>
      <c r="O57" s="3" t="e">
        <f t="shared" si="8"/>
        <v>#REF!</v>
      </c>
      <c r="P57" s="9">
        <v>19.100000000000001</v>
      </c>
      <c r="Q57" s="3" t="str">
        <f t="shared" si="9"/>
        <v>A</v>
      </c>
      <c r="R57" s="3" t="str">
        <f t="shared" si="10"/>
        <v>NOA</v>
      </c>
      <c r="S57" s="6" t="s">
        <v>11</v>
      </c>
      <c r="T57" s="3" t="str">
        <f t="shared" si="11"/>
        <v>B</v>
      </c>
      <c r="U57" s="3" t="str">
        <f t="shared" si="12"/>
        <v>NOB</v>
      </c>
      <c r="V57" s="3">
        <v>21</v>
      </c>
      <c r="W57" s="3" t="str">
        <f t="shared" si="13"/>
        <v>A</v>
      </c>
      <c r="X57" s="3" t="str">
        <f t="shared" si="14"/>
        <v>NOA</v>
      </c>
      <c r="Y57" s="4" t="s">
        <v>2</v>
      </c>
    </row>
    <row r="58" spans="1:25" x14ac:dyDescent="0.25">
      <c r="A58">
        <v>57</v>
      </c>
      <c r="B58" s="3">
        <v>4</v>
      </c>
      <c r="C58" s="3" t="str">
        <f t="shared" si="4"/>
        <v>B</v>
      </c>
      <c r="D58" s="3" t="str">
        <f t="shared" si="0"/>
        <v>NOB</v>
      </c>
      <c r="E58" s="3">
        <v>123</v>
      </c>
      <c r="F58" s="3" t="str">
        <f t="shared" si="5"/>
        <v>B</v>
      </c>
      <c r="G58" s="3" t="str">
        <f t="shared" si="1"/>
        <v>NOB</v>
      </c>
      <c r="H58" s="3">
        <v>80</v>
      </c>
      <c r="I58" s="3" t="str">
        <f t="shared" si="6"/>
        <v>B</v>
      </c>
      <c r="J58" s="3" t="str">
        <f t="shared" si="2"/>
        <v>NOB</v>
      </c>
      <c r="K58" s="3">
        <v>15</v>
      </c>
      <c r="L58" s="3" t="str">
        <f t="shared" si="7"/>
        <v>A</v>
      </c>
      <c r="M58" s="3" t="str">
        <f t="shared" si="3"/>
        <v>NOA</v>
      </c>
      <c r="N58" s="3" t="e">
        <f>IF(#REF!&lt;80,"A",IF(#REF!&gt;280,"C","B"))</f>
        <v>#REF!</v>
      </c>
      <c r="O58" s="3" t="e">
        <f t="shared" si="8"/>
        <v>#REF!</v>
      </c>
      <c r="P58" s="9">
        <v>32</v>
      </c>
      <c r="Q58" s="3" t="str">
        <f t="shared" si="9"/>
        <v>A</v>
      </c>
      <c r="R58" s="3" t="str">
        <f t="shared" si="10"/>
        <v>NOA</v>
      </c>
      <c r="S58" s="6">
        <v>0.443</v>
      </c>
      <c r="T58" s="3" t="str">
        <f t="shared" si="11"/>
        <v>A</v>
      </c>
      <c r="U58" s="3" t="str">
        <f t="shared" si="12"/>
        <v>NOA</v>
      </c>
      <c r="V58" s="3">
        <v>34</v>
      </c>
      <c r="W58" s="3" t="str">
        <f t="shared" si="13"/>
        <v>A</v>
      </c>
      <c r="X58" s="3" t="str">
        <f t="shared" si="14"/>
        <v>NOA</v>
      </c>
      <c r="Y58" s="4" t="s">
        <v>2</v>
      </c>
    </row>
    <row r="59" spans="1:25" x14ac:dyDescent="0.25">
      <c r="A59">
        <v>58</v>
      </c>
      <c r="B59" s="3">
        <v>7</v>
      </c>
      <c r="C59" s="3" t="str">
        <f t="shared" si="4"/>
        <v>B</v>
      </c>
      <c r="D59" s="3" t="str">
        <f t="shared" si="0"/>
        <v>NOB</v>
      </c>
      <c r="E59" s="3">
        <v>81</v>
      </c>
      <c r="F59" s="3" t="str">
        <f t="shared" si="5"/>
        <v>A</v>
      </c>
      <c r="G59" s="3" t="str">
        <f t="shared" si="1"/>
        <v>NOA</v>
      </c>
      <c r="H59" s="3">
        <v>78</v>
      </c>
      <c r="I59" s="3" t="str">
        <f t="shared" si="6"/>
        <v>B</v>
      </c>
      <c r="J59" s="3" t="str">
        <f t="shared" si="2"/>
        <v>NOB</v>
      </c>
      <c r="K59" s="3" t="s">
        <v>16</v>
      </c>
      <c r="L59" s="3" t="str">
        <f t="shared" si="7"/>
        <v>B</v>
      </c>
      <c r="M59" s="3" t="str">
        <f t="shared" si="3"/>
        <v>NOB</v>
      </c>
      <c r="N59" s="3" t="e">
        <f>IF(#REF!&lt;80,"A",IF(#REF!&gt;280,"C","B"))</f>
        <v>#REF!</v>
      </c>
      <c r="O59" s="3" t="e">
        <f t="shared" si="8"/>
        <v>#REF!</v>
      </c>
      <c r="P59" s="9">
        <v>46.7</v>
      </c>
      <c r="Q59" s="3" t="str">
        <f t="shared" si="9"/>
        <v>B</v>
      </c>
      <c r="R59" s="3" t="str">
        <f t="shared" si="10"/>
        <v>NOB</v>
      </c>
      <c r="S59" s="6">
        <v>0.26100000000000001</v>
      </c>
      <c r="T59" s="3" t="str">
        <f t="shared" si="11"/>
        <v>A</v>
      </c>
      <c r="U59" s="3" t="str">
        <f t="shared" si="12"/>
        <v>NOA</v>
      </c>
      <c r="V59" s="3">
        <v>42</v>
      </c>
      <c r="W59" s="3" t="str">
        <f t="shared" si="13"/>
        <v>B</v>
      </c>
      <c r="X59" s="3" t="str">
        <f t="shared" si="14"/>
        <v>NOB</v>
      </c>
      <c r="Y59" s="4" t="s">
        <v>2</v>
      </c>
    </row>
    <row r="60" spans="1:25" x14ac:dyDescent="0.25">
      <c r="A60">
        <v>59</v>
      </c>
      <c r="B60" s="3">
        <v>4</v>
      </c>
      <c r="C60" s="3" t="str">
        <f t="shared" si="4"/>
        <v>B</v>
      </c>
      <c r="D60" s="3" t="str">
        <f t="shared" si="0"/>
        <v>YESB</v>
      </c>
      <c r="E60" s="3">
        <v>134</v>
      </c>
      <c r="F60" s="3" t="str">
        <f t="shared" si="5"/>
        <v>B</v>
      </c>
      <c r="G60" s="3" t="str">
        <f t="shared" si="1"/>
        <v>YESB</v>
      </c>
      <c r="H60" s="3">
        <v>72</v>
      </c>
      <c r="I60" s="3" t="str">
        <f t="shared" si="6"/>
        <v>B</v>
      </c>
      <c r="J60" s="3" t="str">
        <f t="shared" si="2"/>
        <v>YESB</v>
      </c>
      <c r="K60" s="3" t="s">
        <v>11</v>
      </c>
      <c r="L60" s="3" t="str">
        <f t="shared" si="7"/>
        <v>B</v>
      </c>
      <c r="M60" s="3" t="str">
        <f t="shared" si="3"/>
        <v>YESB</v>
      </c>
      <c r="N60" s="3" t="e">
        <f>IF(#REF!&lt;80,"A",IF(#REF!&gt;280,"C","B"))</f>
        <v>#REF!</v>
      </c>
      <c r="O60" s="3" t="e">
        <f t="shared" si="8"/>
        <v>#REF!</v>
      </c>
      <c r="P60" s="9">
        <v>23.8</v>
      </c>
      <c r="Q60" s="3" t="str">
        <f t="shared" si="9"/>
        <v>A</v>
      </c>
      <c r="R60" s="3" t="str">
        <f t="shared" si="10"/>
        <v>YESA</v>
      </c>
      <c r="S60" s="6">
        <v>0.27700000000000002</v>
      </c>
      <c r="T60" s="3" t="str">
        <f t="shared" si="11"/>
        <v>A</v>
      </c>
      <c r="U60" s="3" t="str">
        <f t="shared" si="12"/>
        <v>YESA</v>
      </c>
      <c r="V60" s="3">
        <v>60</v>
      </c>
      <c r="W60" s="3" t="str">
        <f t="shared" si="13"/>
        <v>C</v>
      </c>
      <c r="X60" s="3" t="str">
        <f t="shared" si="14"/>
        <v>YESC</v>
      </c>
      <c r="Y60" s="4" t="s">
        <v>1</v>
      </c>
    </row>
    <row r="61" spans="1:25" x14ac:dyDescent="0.25">
      <c r="A61">
        <v>60</v>
      </c>
      <c r="B61" s="3">
        <v>2</v>
      </c>
      <c r="C61" s="3" t="str">
        <f t="shared" si="4"/>
        <v>A</v>
      </c>
      <c r="D61" s="3" t="str">
        <f t="shared" si="0"/>
        <v>NOA</v>
      </c>
      <c r="E61" s="3">
        <v>142</v>
      </c>
      <c r="F61" s="3" t="str">
        <f t="shared" si="5"/>
        <v>B</v>
      </c>
      <c r="G61" s="3" t="str">
        <f t="shared" si="1"/>
        <v>NOB</v>
      </c>
      <c r="H61" s="3">
        <v>82</v>
      </c>
      <c r="I61" s="3" t="str">
        <f t="shared" si="6"/>
        <v>B</v>
      </c>
      <c r="J61" s="3" t="str">
        <f t="shared" si="2"/>
        <v>NOB</v>
      </c>
      <c r="K61" s="3">
        <v>18</v>
      </c>
      <c r="L61" s="3" t="str">
        <f t="shared" si="7"/>
        <v>A</v>
      </c>
      <c r="M61" s="3" t="str">
        <f t="shared" si="3"/>
        <v>NOA</v>
      </c>
      <c r="N61" s="3" t="e">
        <f>IF(#REF!&lt;80,"A",IF(#REF!&gt;280,"C","B"))</f>
        <v>#REF!</v>
      </c>
      <c r="O61" s="3" t="e">
        <f t="shared" si="8"/>
        <v>#REF!</v>
      </c>
      <c r="P61" s="9">
        <v>24.7</v>
      </c>
      <c r="Q61" s="3" t="str">
        <f t="shared" si="9"/>
        <v>A</v>
      </c>
      <c r="R61" s="3" t="str">
        <f t="shared" si="10"/>
        <v>NOA</v>
      </c>
      <c r="S61" s="6">
        <v>0.76100000000000001</v>
      </c>
      <c r="T61" s="3" t="str">
        <f t="shared" si="11"/>
        <v>B</v>
      </c>
      <c r="U61" s="3" t="str">
        <f t="shared" si="12"/>
        <v>NOB</v>
      </c>
      <c r="V61" s="3">
        <v>21</v>
      </c>
      <c r="W61" s="3" t="str">
        <f t="shared" si="13"/>
        <v>A</v>
      </c>
      <c r="X61" s="3" t="str">
        <f t="shared" si="14"/>
        <v>NOA</v>
      </c>
      <c r="Y61" s="4" t="s">
        <v>2</v>
      </c>
    </row>
    <row r="62" spans="1:25" x14ac:dyDescent="0.25">
      <c r="A62">
        <v>61</v>
      </c>
      <c r="B62" s="3">
        <v>6</v>
      </c>
      <c r="C62" s="3" t="str">
        <f t="shared" si="4"/>
        <v>B</v>
      </c>
      <c r="D62" s="3" t="str">
        <f t="shared" si="0"/>
        <v>NOB</v>
      </c>
      <c r="E62" s="3">
        <v>144</v>
      </c>
      <c r="F62" s="3" t="str">
        <f t="shared" si="5"/>
        <v>B</v>
      </c>
      <c r="G62" s="3" t="str">
        <f t="shared" si="1"/>
        <v>NOB</v>
      </c>
      <c r="H62" s="3">
        <v>72</v>
      </c>
      <c r="I62" s="3" t="str">
        <f t="shared" si="6"/>
        <v>B</v>
      </c>
      <c r="J62" s="3" t="str">
        <f t="shared" si="2"/>
        <v>NOB</v>
      </c>
      <c r="K62" s="3">
        <v>27</v>
      </c>
      <c r="L62" s="3" t="str">
        <f t="shared" si="7"/>
        <v>B</v>
      </c>
      <c r="M62" s="3" t="str">
        <f t="shared" si="3"/>
        <v>NOB</v>
      </c>
      <c r="N62" s="3" t="e">
        <f>IF(#REF!&lt;80,"A",IF(#REF!&gt;280,"C","B"))</f>
        <v>#REF!</v>
      </c>
      <c r="O62" s="3" t="e">
        <f t="shared" si="8"/>
        <v>#REF!</v>
      </c>
      <c r="P62" s="9">
        <v>33.9</v>
      </c>
      <c r="Q62" s="3" t="str">
        <f t="shared" si="9"/>
        <v>B</v>
      </c>
      <c r="R62" s="3" t="str">
        <f t="shared" si="10"/>
        <v>NOB</v>
      </c>
      <c r="S62" s="6">
        <v>0.255</v>
      </c>
      <c r="T62" s="3" t="str">
        <f t="shared" si="11"/>
        <v>A</v>
      </c>
      <c r="U62" s="3" t="str">
        <f t="shared" si="12"/>
        <v>NOA</v>
      </c>
      <c r="V62" s="3">
        <v>40</v>
      </c>
      <c r="W62" s="3" t="str">
        <f t="shared" si="13"/>
        <v>B</v>
      </c>
      <c r="X62" s="3" t="str">
        <f t="shared" si="14"/>
        <v>NOB</v>
      </c>
      <c r="Y62" s="4" t="s">
        <v>2</v>
      </c>
    </row>
    <row r="63" spans="1:25" x14ac:dyDescent="0.25">
      <c r="A63">
        <v>62</v>
      </c>
      <c r="B63" s="3">
        <v>2</v>
      </c>
      <c r="C63" s="3" t="str">
        <f t="shared" si="4"/>
        <v>A</v>
      </c>
      <c r="D63" s="3" t="str">
        <f t="shared" si="0"/>
        <v>NOA</v>
      </c>
      <c r="E63" s="3">
        <v>92</v>
      </c>
      <c r="F63" s="3" t="str">
        <f t="shared" si="5"/>
        <v>A</v>
      </c>
      <c r="G63" s="3" t="str">
        <f t="shared" si="1"/>
        <v>NOA</v>
      </c>
      <c r="H63" s="3">
        <v>62</v>
      </c>
      <c r="I63" s="3" t="str">
        <f t="shared" si="6"/>
        <v>A</v>
      </c>
      <c r="J63" s="3" t="str">
        <f t="shared" si="2"/>
        <v>NOA</v>
      </c>
      <c r="K63" s="3">
        <v>28</v>
      </c>
      <c r="L63" s="3" t="str">
        <f t="shared" si="7"/>
        <v>B</v>
      </c>
      <c r="M63" s="3" t="str">
        <f t="shared" si="3"/>
        <v>NOB</v>
      </c>
      <c r="N63" s="3" t="e">
        <f>IF(#REF!&lt;80,"A",IF(#REF!&gt;280,"C","B"))</f>
        <v>#REF!</v>
      </c>
      <c r="O63" s="3" t="e">
        <f t="shared" si="8"/>
        <v>#REF!</v>
      </c>
      <c r="P63" s="9">
        <v>31.6</v>
      </c>
      <c r="Q63" s="3" t="str">
        <f t="shared" si="9"/>
        <v>A</v>
      </c>
      <c r="R63" s="3" t="str">
        <f t="shared" si="10"/>
        <v>NOA</v>
      </c>
      <c r="S63" s="6">
        <v>0.13</v>
      </c>
      <c r="T63" s="3" t="str">
        <f t="shared" si="11"/>
        <v>A</v>
      </c>
      <c r="U63" s="3" t="str">
        <f t="shared" si="12"/>
        <v>NOA</v>
      </c>
      <c r="V63" s="3">
        <v>24</v>
      </c>
      <c r="W63" s="3" t="str">
        <f t="shared" si="13"/>
        <v>A</v>
      </c>
      <c r="X63" s="3" t="str">
        <f t="shared" si="14"/>
        <v>NOA</v>
      </c>
      <c r="Y63" s="4" t="s">
        <v>2</v>
      </c>
    </row>
    <row r="64" spans="1:25" x14ac:dyDescent="0.25">
      <c r="A64">
        <v>63</v>
      </c>
      <c r="B64" s="3">
        <v>1</v>
      </c>
      <c r="C64" s="3" t="str">
        <f t="shared" si="4"/>
        <v>A</v>
      </c>
      <c r="D64" s="3" t="str">
        <f t="shared" si="0"/>
        <v>NOA</v>
      </c>
      <c r="E64" s="3">
        <v>71</v>
      </c>
      <c r="F64" s="3" t="str">
        <f t="shared" si="5"/>
        <v>A</v>
      </c>
      <c r="G64" s="3" t="str">
        <f t="shared" si="1"/>
        <v>NOA</v>
      </c>
      <c r="H64" s="3">
        <v>48</v>
      </c>
      <c r="I64" s="3" t="str">
        <f t="shared" si="6"/>
        <v>A</v>
      </c>
      <c r="J64" s="3" t="str">
        <f t="shared" si="2"/>
        <v>NOA</v>
      </c>
      <c r="K64" s="3">
        <v>18</v>
      </c>
      <c r="L64" s="3" t="str">
        <f t="shared" si="7"/>
        <v>A</v>
      </c>
      <c r="M64" s="3" t="str">
        <f t="shared" si="3"/>
        <v>NOA</v>
      </c>
      <c r="N64" s="3" t="e">
        <f>IF(#REF!&lt;80,"A",IF(#REF!&gt;280,"C","B"))</f>
        <v>#REF!</v>
      </c>
      <c r="O64" s="3" t="e">
        <f t="shared" si="8"/>
        <v>#REF!</v>
      </c>
      <c r="P64" s="9">
        <v>20.399999999999999</v>
      </c>
      <c r="Q64" s="3" t="str">
        <f t="shared" si="9"/>
        <v>A</v>
      </c>
      <c r="R64" s="3" t="str">
        <f t="shared" si="10"/>
        <v>NOA</v>
      </c>
      <c r="S64" s="6">
        <v>0.32300000000000001</v>
      </c>
      <c r="T64" s="3" t="str">
        <f t="shared" si="11"/>
        <v>A</v>
      </c>
      <c r="U64" s="3" t="str">
        <f t="shared" si="12"/>
        <v>NOA</v>
      </c>
      <c r="V64" s="3">
        <v>22</v>
      </c>
      <c r="W64" s="3" t="str">
        <f t="shared" si="13"/>
        <v>A</v>
      </c>
      <c r="X64" s="3" t="str">
        <f t="shared" si="14"/>
        <v>NOA</v>
      </c>
      <c r="Y64" s="4" t="s">
        <v>2</v>
      </c>
    </row>
    <row r="65" spans="1:25" x14ac:dyDescent="0.25">
      <c r="A65">
        <v>64</v>
      </c>
      <c r="B65" s="3">
        <v>6</v>
      </c>
      <c r="C65" s="3" t="str">
        <f t="shared" si="4"/>
        <v>B</v>
      </c>
      <c r="D65" s="3" t="str">
        <f t="shared" si="0"/>
        <v>NOB</v>
      </c>
      <c r="E65" s="3">
        <v>93</v>
      </c>
      <c r="F65" s="3" t="str">
        <f t="shared" si="5"/>
        <v>A</v>
      </c>
      <c r="G65" s="3" t="str">
        <f t="shared" si="1"/>
        <v>NOA</v>
      </c>
      <c r="H65" s="3">
        <v>50</v>
      </c>
      <c r="I65" s="3" t="str">
        <f t="shared" si="6"/>
        <v>A</v>
      </c>
      <c r="J65" s="3" t="str">
        <f t="shared" si="2"/>
        <v>NOA</v>
      </c>
      <c r="K65" s="3" t="s">
        <v>12</v>
      </c>
      <c r="L65" s="3" t="str">
        <f t="shared" si="7"/>
        <v>B</v>
      </c>
      <c r="M65" s="3" t="str">
        <f t="shared" si="3"/>
        <v>NOB</v>
      </c>
      <c r="N65" s="3" t="e">
        <f>IF(#REF!&lt;80,"A",IF(#REF!&gt;280,"C","B"))</f>
        <v>#REF!</v>
      </c>
      <c r="O65" s="3" t="e">
        <f t="shared" si="8"/>
        <v>#REF!</v>
      </c>
      <c r="P65" s="9">
        <v>28.7</v>
      </c>
      <c r="Q65" s="3" t="str">
        <f t="shared" si="9"/>
        <v>A</v>
      </c>
      <c r="R65" s="3" t="str">
        <f t="shared" si="10"/>
        <v>NOA</v>
      </c>
      <c r="S65" s="6">
        <v>0.35599999999999998</v>
      </c>
      <c r="T65" s="3" t="str">
        <f t="shared" si="11"/>
        <v>A</v>
      </c>
      <c r="U65" s="3" t="str">
        <f t="shared" si="12"/>
        <v>NOA</v>
      </c>
      <c r="V65" s="3">
        <v>23</v>
      </c>
      <c r="W65" s="3" t="str">
        <f t="shared" si="13"/>
        <v>A</v>
      </c>
      <c r="X65" s="3" t="str">
        <f t="shared" si="14"/>
        <v>NOA</v>
      </c>
      <c r="Y65" s="4" t="s">
        <v>2</v>
      </c>
    </row>
    <row r="66" spans="1:25" x14ac:dyDescent="0.25">
      <c r="A66">
        <v>65</v>
      </c>
      <c r="B66" s="3">
        <v>1</v>
      </c>
      <c r="C66" s="3" t="str">
        <f t="shared" si="4"/>
        <v>A</v>
      </c>
      <c r="D66" s="3" t="str">
        <f t="shared" si="0"/>
        <v>YESA</v>
      </c>
      <c r="E66" s="3">
        <v>122</v>
      </c>
      <c r="F66" s="3" t="str">
        <f t="shared" si="5"/>
        <v>B</v>
      </c>
      <c r="G66" s="3" t="str">
        <f t="shared" si="1"/>
        <v>YESB</v>
      </c>
      <c r="H66" s="3">
        <v>90</v>
      </c>
      <c r="I66" s="3" t="str">
        <f t="shared" si="6"/>
        <v>B</v>
      </c>
      <c r="J66" s="3" t="str">
        <f t="shared" si="2"/>
        <v>YESB</v>
      </c>
      <c r="K66" s="3">
        <v>51</v>
      </c>
      <c r="L66" s="3" t="str">
        <f t="shared" si="7"/>
        <v>B</v>
      </c>
      <c r="M66" s="3" t="str">
        <f t="shared" si="3"/>
        <v>YESB</v>
      </c>
      <c r="N66" s="3" t="e">
        <f>IF(#REF!&lt;80,"A",IF(#REF!&gt;280,"C","B"))</f>
        <v>#REF!</v>
      </c>
      <c r="O66" s="3" t="e">
        <f t="shared" si="8"/>
        <v>#REF!</v>
      </c>
      <c r="P66" s="9">
        <v>49.7</v>
      </c>
      <c r="Q66" s="3" t="str">
        <f t="shared" si="9"/>
        <v>B</v>
      </c>
      <c r="R66" s="3" t="str">
        <f t="shared" si="10"/>
        <v>YESB</v>
      </c>
      <c r="S66" s="6">
        <v>0.32500000000000001</v>
      </c>
      <c r="T66" s="3" t="str">
        <f t="shared" si="11"/>
        <v>A</v>
      </c>
      <c r="U66" s="3" t="str">
        <f t="shared" si="12"/>
        <v>YESA</v>
      </c>
      <c r="V66" s="3">
        <v>31</v>
      </c>
      <c r="W66" s="3" t="str">
        <f t="shared" si="13"/>
        <v>A</v>
      </c>
      <c r="X66" s="3" t="str">
        <f t="shared" si="14"/>
        <v>YESA</v>
      </c>
      <c r="Y66" s="4" t="s">
        <v>1</v>
      </c>
    </row>
    <row r="67" spans="1:25" x14ac:dyDescent="0.25">
      <c r="A67">
        <v>66</v>
      </c>
      <c r="B67" s="3">
        <v>1</v>
      </c>
      <c r="C67" s="3" t="str">
        <f t="shared" si="4"/>
        <v>A</v>
      </c>
      <c r="D67" s="3" t="str">
        <f t="shared" si="0"/>
        <v>YESA</v>
      </c>
      <c r="E67" s="3">
        <v>163</v>
      </c>
      <c r="F67" s="3" t="str">
        <f t="shared" si="5"/>
        <v>B</v>
      </c>
      <c r="G67" s="3" t="str">
        <f t="shared" si="1"/>
        <v>YESB</v>
      </c>
      <c r="H67" s="3">
        <v>72</v>
      </c>
      <c r="I67" s="3" t="str">
        <f t="shared" si="6"/>
        <v>B</v>
      </c>
      <c r="J67" s="3" t="str">
        <f t="shared" si="2"/>
        <v>YESB</v>
      </c>
      <c r="K67" s="3" t="s">
        <v>11</v>
      </c>
      <c r="L67" s="3" t="str">
        <f t="shared" si="7"/>
        <v>B</v>
      </c>
      <c r="M67" s="3" t="str">
        <f t="shared" si="3"/>
        <v>YESB</v>
      </c>
      <c r="N67" s="3" t="e">
        <f>IF(#REF!&lt;80,"A",IF(#REF!&gt;280,"C","B"))</f>
        <v>#REF!</v>
      </c>
      <c r="O67" s="3" t="e">
        <f t="shared" si="8"/>
        <v>#REF!</v>
      </c>
      <c r="P67" s="9">
        <v>39</v>
      </c>
      <c r="Q67" s="3" t="str">
        <f t="shared" si="9"/>
        <v>B</v>
      </c>
      <c r="R67" s="3" t="str">
        <f t="shared" si="10"/>
        <v>YESB</v>
      </c>
      <c r="S67" s="6">
        <v>1222</v>
      </c>
      <c r="T67" s="3" t="str">
        <f t="shared" si="11"/>
        <v>B</v>
      </c>
      <c r="U67" s="3" t="str">
        <f t="shared" si="12"/>
        <v>YESB</v>
      </c>
      <c r="V67" s="3">
        <v>33</v>
      </c>
      <c r="W67" s="3" t="str">
        <f t="shared" si="13"/>
        <v>A</v>
      </c>
      <c r="X67" s="3" t="str">
        <f t="shared" si="14"/>
        <v>YESA</v>
      </c>
      <c r="Y67" s="4" t="s">
        <v>1</v>
      </c>
    </row>
    <row r="68" spans="1:25" x14ac:dyDescent="0.25">
      <c r="A68">
        <v>67</v>
      </c>
      <c r="B68" s="3">
        <v>1</v>
      </c>
      <c r="C68" s="3" t="str">
        <f t="shared" si="4"/>
        <v>A</v>
      </c>
      <c r="D68" s="3" t="str">
        <f t="shared" si="0"/>
        <v>NOA</v>
      </c>
      <c r="E68" s="3">
        <v>151</v>
      </c>
      <c r="F68" s="3" t="str">
        <f t="shared" si="5"/>
        <v>B</v>
      </c>
      <c r="G68" s="3" t="str">
        <f t="shared" si="1"/>
        <v>NOB</v>
      </c>
      <c r="H68" s="3">
        <v>60</v>
      </c>
      <c r="I68" s="3" t="str">
        <f t="shared" si="6"/>
        <v>A</v>
      </c>
      <c r="J68" s="3" t="str">
        <f t="shared" si="2"/>
        <v>NOA</v>
      </c>
      <c r="K68" s="3" t="s">
        <v>11</v>
      </c>
      <c r="L68" s="3" t="str">
        <f t="shared" si="7"/>
        <v>B</v>
      </c>
      <c r="M68" s="3" t="str">
        <f t="shared" si="3"/>
        <v>NOB</v>
      </c>
      <c r="N68" s="3" t="e">
        <f>IF(#REF!&lt;80,"A",IF(#REF!&gt;280,"C","B"))</f>
        <v>#REF!</v>
      </c>
      <c r="O68" s="3" t="e">
        <f t="shared" si="8"/>
        <v>#REF!</v>
      </c>
      <c r="P68" s="9">
        <v>26.1</v>
      </c>
      <c r="Q68" s="3" t="str">
        <f t="shared" si="9"/>
        <v>A</v>
      </c>
      <c r="R68" s="3" t="str">
        <f t="shared" si="10"/>
        <v>NOA</v>
      </c>
      <c r="S68" s="6">
        <v>0.17899999999999999</v>
      </c>
      <c r="T68" s="3" t="str">
        <f t="shared" si="11"/>
        <v>A</v>
      </c>
      <c r="U68" s="3" t="str">
        <f t="shared" si="12"/>
        <v>NOA</v>
      </c>
      <c r="V68" s="3">
        <v>22</v>
      </c>
      <c r="W68" s="3" t="str">
        <f t="shared" si="13"/>
        <v>A</v>
      </c>
      <c r="X68" s="3" t="str">
        <f t="shared" si="14"/>
        <v>NOA</v>
      </c>
      <c r="Y68" s="4" t="s">
        <v>2</v>
      </c>
    </row>
    <row r="69" spans="1:25" x14ac:dyDescent="0.25">
      <c r="A69">
        <v>68</v>
      </c>
      <c r="B69" s="3">
        <v>0</v>
      </c>
      <c r="C69" s="3" t="str">
        <f t="shared" si="4"/>
        <v>A</v>
      </c>
      <c r="D69" s="3" t="str">
        <f t="shared" si="0"/>
        <v>NOA</v>
      </c>
      <c r="E69" s="3">
        <v>125</v>
      </c>
      <c r="F69" s="3" t="str">
        <f t="shared" si="5"/>
        <v>B</v>
      </c>
      <c r="G69" s="3" t="str">
        <f t="shared" si="1"/>
        <v>NOB</v>
      </c>
      <c r="H69" s="3">
        <v>96</v>
      </c>
      <c r="I69" s="3" t="str">
        <f t="shared" si="6"/>
        <v>B</v>
      </c>
      <c r="J69" s="3" t="str">
        <f t="shared" si="2"/>
        <v>NOB</v>
      </c>
      <c r="K69" s="3" t="s">
        <v>11</v>
      </c>
      <c r="L69" s="3" t="str">
        <f t="shared" si="7"/>
        <v>B</v>
      </c>
      <c r="M69" s="3" t="str">
        <f t="shared" si="3"/>
        <v>NOB</v>
      </c>
      <c r="N69" s="3" t="e">
        <f>IF(#REF!&lt;80,"A",IF(#REF!&gt;280,"C","B"))</f>
        <v>#REF!</v>
      </c>
      <c r="O69" s="3" t="e">
        <f t="shared" si="8"/>
        <v>#REF!</v>
      </c>
      <c r="P69" s="9">
        <v>22.5</v>
      </c>
      <c r="Q69" s="3" t="str">
        <f t="shared" si="9"/>
        <v>A</v>
      </c>
      <c r="R69" s="3" t="str">
        <f t="shared" si="10"/>
        <v>NOA</v>
      </c>
      <c r="S69" s="6">
        <v>0.26200000000000001</v>
      </c>
      <c r="T69" s="3" t="str">
        <f t="shared" si="11"/>
        <v>A</v>
      </c>
      <c r="U69" s="3" t="str">
        <f t="shared" si="12"/>
        <v>NOA</v>
      </c>
      <c r="V69" s="3">
        <v>21</v>
      </c>
      <c r="W69" s="3" t="str">
        <f t="shared" si="13"/>
        <v>A</v>
      </c>
      <c r="X69" s="3" t="str">
        <f t="shared" si="14"/>
        <v>NOA</v>
      </c>
      <c r="Y69" s="4" t="s">
        <v>2</v>
      </c>
    </row>
    <row r="70" spans="1:25" x14ac:dyDescent="0.25">
      <c r="A70">
        <v>69</v>
      </c>
      <c r="B70" s="3">
        <v>1</v>
      </c>
      <c r="C70" s="3" t="str">
        <f t="shared" si="4"/>
        <v>A</v>
      </c>
      <c r="D70" s="3" t="str">
        <f t="shared" si="0"/>
        <v>NOA</v>
      </c>
      <c r="E70" s="3">
        <v>81</v>
      </c>
      <c r="F70" s="3" t="str">
        <f t="shared" si="5"/>
        <v>A</v>
      </c>
      <c r="G70" s="3" t="str">
        <f t="shared" si="1"/>
        <v>NOA</v>
      </c>
      <c r="H70" s="3">
        <v>72</v>
      </c>
      <c r="I70" s="3" t="str">
        <f t="shared" si="6"/>
        <v>B</v>
      </c>
      <c r="J70" s="3" t="str">
        <f t="shared" si="2"/>
        <v>NOB</v>
      </c>
      <c r="K70" s="3">
        <v>18</v>
      </c>
      <c r="L70" s="3" t="str">
        <f t="shared" si="7"/>
        <v>A</v>
      </c>
      <c r="M70" s="3" t="str">
        <f t="shared" si="3"/>
        <v>NOA</v>
      </c>
      <c r="N70" s="3" t="e">
        <f>IF(#REF!&lt;80,"A",IF(#REF!&gt;280,"C","B"))</f>
        <v>#REF!</v>
      </c>
      <c r="O70" s="3" t="e">
        <f t="shared" si="8"/>
        <v>#REF!</v>
      </c>
      <c r="P70" s="9">
        <v>26.6</v>
      </c>
      <c r="Q70" s="3" t="str">
        <f t="shared" si="9"/>
        <v>A</v>
      </c>
      <c r="R70" s="3" t="str">
        <f t="shared" si="10"/>
        <v>NOA</v>
      </c>
      <c r="S70" s="6">
        <v>0.28299999999999997</v>
      </c>
      <c r="T70" s="3" t="str">
        <f t="shared" si="11"/>
        <v>A</v>
      </c>
      <c r="U70" s="3" t="str">
        <f t="shared" si="12"/>
        <v>NOA</v>
      </c>
      <c r="V70" s="3">
        <v>24</v>
      </c>
      <c r="W70" s="3" t="str">
        <f t="shared" si="13"/>
        <v>A</v>
      </c>
      <c r="X70" s="3" t="str">
        <f t="shared" si="14"/>
        <v>NOA</v>
      </c>
      <c r="Y70" s="4" t="s">
        <v>2</v>
      </c>
    </row>
    <row r="71" spans="1:25" x14ac:dyDescent="0.25">
      <c r="A71">
        <v>70</v>
      </c>
      <c r="B71" s="3">
        <v>2</v>
      </c>
      <c r="C71" s="3" t="str">
        <f t="shared" si="4"/>
        <v>A</v>
      </c>
      <c r="D71" s="3" t="str">
        <f t="shared" ref="D71:D134" si="15">Y71&amp;C71</f>
        <v>NOA</v>
      </c>
      <c r="E71" s="3">
        <v>85</v>
      </c>
      <c r="F71" s="3" t="str">
        <f t="shared" si="5"/>
        <v>A</v>
      </c>
      <c r="G71" s="3" t="str">
        <f t="shared" ref="G71:G134" si="16">Y71&amp;F71</f>
        <v>NOA</v>
      </c>
      <c r="H71" s="3">
        <v>65</v>
      </c>
      <c r="I71" s="3" t="str">
        <f t="shared" si="6"/>
        <v>A</v>
      </c>
      <c r="J71" s="3" t="str">
        <f t="shared" ref="J71:J134" si="17">Y71&amp;I71</f>
        <v>NOA</v>
      </c>
      <c r="K71" s="3" t="s">
        <v>11</v>
      </c>
      <c r="L71" s="3" t="str">
        <f t="shared" si="7"/>
        <v>B</v>
      </c>
      <c r="M71" s="3" t="str">
        <f t="shared" ref="M71:M134" si="18">Y71&amp;L71</f>
        <v>NOB</v>
      </c>
      <c r="N71" s="3" t="e">
        <f>IF(#REF!&lt;80,"A",IF(#REF!&gt;280,"C","B"))</f>
        <v>#REF!</v>
      </c>
      <c r="O71" s="3" t="e">
        <f t="shared" si="8"/>
        <v>#REF!</v>
      </c>
      <c r="P71" s="9">
        <v>39.6</v>
      </c>
      <c r="Q71" s="3" t="str">
        <f t="shared" si="9"/>
        <v>B</v>
      </c>
      <c r="R71" s="3" t="str">
        <f t="shared" si="10"/>
        <v>NOB</v>
      </c>
      <c r="S71" s="6">
        <v>0.93</v>
      </c>
      <c r="T71" s="3" t="str">
        <f t="shared" si="11"/>
        <v>B</v>
      </c>
      <c r="U71" s="3" t="str">
        <f t="shared" si="12"/>
        <v>NOB</v>
      </c>
      <c r="V71" s="3">
        <v>27</v>
      </c>
      <c r="W71" s="3" t="str">
        <f t="shared" si="13"/>
        <v>A</v>
      </c>
      <c r="X71" s="3" t="str">
        <f t="shared" si="14"/>
        <v>NOA</v>
      </c>
      <c r="Y71" s="4" t="s">
        <v>2</v>
      </c>
    </row>
    <row r="72" spans="1:25" x14ac:dyDescent="0.25">
      <c r="A72">
        <v>71</v>
      </c>
      <c r="B72" s="3">
        <v>1</v>
      </c>
      <c r="C72" s="3" t="str">
        <f t="shared" ref="C72:C135" si="19">IF(B72&lt;4,"A",IF(B72&gt;8,"C","B"))</f>
        <v>A</v>
      </c>
      <c r="D72" s="3" t="str">
        <f t="shared" si="15"/>
        <v>NOA</v>
      </c>
      <c r="E72" s="3">
        <v>126</v>
      </c>
      <c r="F72" s="3" t="str">
        <f t="shared" ref="F72:F135" si="20">IF(E72&lt;121,"A","B")</f>
        <v>B</v>
      </c>
      <c r="G72" s="3" t="str">
        <f t="shared" si="16"/>
        <v>NOB</v>
      </c>
      <c r="H72" s="3">
        <v>56</v>
      </c>
      <c r="I72" s="3" t="str">
        <f t="shared" ref="I72:I135" si="21">IF(H72&lt;70,"A","B")</f>
        <v>A</v>
      </c>
      <c r="J72" s="3" t="str">
        <f t="shared" si="17"/>
        <v>NOA</v>
      </c>
      <c r="K72" s="3">
        <v>29</v>
      </c>
      <c r="L72" s="3" t="str">
        <f t="shared" ref="L72:L135" si="22">IF(K72&lt;22,"A","B")</f>
        <v>B</v>
      </c>
      <c r="M72" s="3" t="str">
        <f t="shared" si="18"/>
        <v>NOB</v>
      </c>
      <c r="N72" s="3" t="e">
        <f>IF(#REF!&lt;80,"A",IF(#REF!&gt;280,"C","B"))</f>
        <v>#REF!</v>
      </c>
      <c r="O72" s="3" t="e">
        <f t="shared" ref="O72:O135" si="23">Y72&amp;N72</f>
        <v>#REF!</v>
      </c>
      <c r="P72" s="9">
        <v>28.7</v>
      </c>
      <c r="Q72" s="3" t="str">
        <f t="shared" ref="Q72:Q135" si="24">IF(P72&lt;33,"A","B")</f>
        <v>A</v>
      </c>
      <c r="R72" s="3" t="str">
        <f t="shared" ref="R72:R135" si="25">Y72&amp;Q72</f>
        <v>NOA</v>
      </c>
      <c r="S72" s="6">
        <v>0.80100000000000005</v>
      </c>
      <c r="T72" s="3" t="str">
        <f t="shared" ref="T72:T135" si="26">IF(S72&lt;0.51,"A","B")</f>
        <v>B</v>
      </c>
      <c r="U72" s="3" t="str">
        <f t="shared" ref="U72:U135" si="27">Y72&amp;T72</f>
        <v>NOB</v>
      </c>
      <c r="V72" s="3">
        <v>21</v>
      </c>
      <c r="W72" s="3" t="str">
        <f t="shared" ref="W72:W135" si="28">IF(V72&lt;35,"A",IF(V72&gt;50,"C","B"))</f>
        <v>A</v>
      </c>
      <c r="X72" s="3" t="str">
        <f t="shared" ref="X72:X135" si="29">Y72&amp;W72</f>
        <v>NOA</v>
      </c>
      <c r="Y72" s="4" t="s">
        <v>2</v>
      </c>
    </row>
    <row r="73" spans="1:25" x14ac:dyDescent="0.25">
      <c r="A73">
        <v>72</v>
      </c>
      <c r="B73" s="3">
        <v>1</v>
      </c>
      <c r="C73" s="3" t="str">
        <f t="shared" si="19"/>
        <v>A</v>
      </c>
      <c r="D73" s="3" t="str">
        <f t="shared" si="15"/>
        <v>NOA</v>
      </c>
      <c r="E73" s="3">
        <v>96</v>
      </c>
      <c r="F73" s="3" t="str">
        <f t="shared" si="20"/>
        <v>A</v>
      </c>
      <c r="G73" s="3" t="str">
        <f t="shared" si="16"/>
        <v>NOA</v>
      </c>
      <c r="H73" s="3">
        <v>122</v>
      </c>
      <c r="I73" s="3" t="str">
        <f t="shared" si="21"/>
        <v>B</v>
      </c>
      <c r="J73" s="3" t="str">
        <f t="shared" si="17"/>
        <v>NOB</v>
      </c>
      <c r="K73" s="3" t="s">
        <v>11</v>
      </c>
      <c r="L73" s="3" t="str">
        <f t="shared" si="22"/>
        <v>B</v>
      </c>
      <c r="M73" s="3" t="str">
        <f t="shared" si="18"/>
        <v>NOB</v>
      </c>
      <c r="N73" s="3" t="e">
        <f>IF(#REF!&lt;80,"A",IF(#REF!&gt;280,"C","B"))</f>
        <v>#REF!</v>
      </c>
      <c r="O73" s="3" t="e">
        <f t="shared" si="23"/>
        <v>#REF!</v>
      </c>
      <c r="P73" s="9">
        <v>22.4</v>
      </c>
      <c r="Q73" s="3" t="str">
        <f t="shared" si="24"/>
        <v>A</v>
      </c>
      <c r="R73" s="3" t="str">
        <f t="shared" si="25"/>
        <v>NOA</v>
      </c>
      <c r="S73" s="6">
        <v>0.20699999999999999</v>
      </c>
      <c r="T73" s="3" t="str">
        <f t="shared" si="26"/>
        <v>A</v>
      </c>
      <c r="U73" s="3" t="str">
        <f t="shared" si="27"/>
        <v>NOA</v>
      </c>
      <c r="V73" s="3">
        <v>27</v>
      </c>
      <c r="W73" s="3" t="str">
        <f t="shared" si="28"/>
        <v>A</v>
      </c>
      <c r="X73" s="3" t="str">
        <f t="shared" si="29"/>
        <v>NOA</v>
      </c>
      <c r="Y73" s="4" t="s">
        <v>2</v>
      </c>
    </row>
    <row r="74" spans="1:25" x14ac:dyDescent="0.25">
      <c r="A74">
        <v>73</v>
      </c>
      <c r="B74" s="3">
        <v>4</v>
      </c>
      <c r="C74" s="3" t="str">
        <f t="shared" si="19"/>
        <v>B</v>
      </c>
      <c r="D74" s="3" t="str">
        <f t="shared" si="15"/>
        <v>NOB</v>
      </c>
      <c r="E74" s="3">
        <v>144</v>
      </c>
      <c r="F74" s="3" t="str">
        <f t="shared" si="20"/>
        <v>B</v>
      </c>
      <c r="G74" s="3" t="str">
        <f t="shared" si="16"/>
        <v>NOB</v>
      </c>
      <c r="H74" s="3">
        <v>58</v>
      </c>
      <c r="I74" s="3" t="str">
        <f t="shared" si="21"/>
        <v>A</v>
      </c>
      <c r="J74" s="3" t="str">
        <f t="shared" si="17"/>
        <v>NOA</v>
      </c>
      <c r="K74" s="3">
        <v>28</v>
      </c>
      <c r="L74" s="3" t="str">
        <f t="shared" si="22"/>
        <v>B</v>
      </c>
      <c r="M74" s="3" t="str">
        <f t="shared" si="18"/>
        <v>NOB</v>
      </c>
      <c r="N74" s="3" t="e">
        <f>IF(#REF!&lt;80,"A",IF(#REF!&gt;280,"C","B"))</f>
        <v>#REF!</v>
      </c>
      <c r="O74" s="3" t="e">
        <f t="shared" si="23"/>
        <v>#REF!</v>
      </c>
      <c r="P74" s="9">
        <v>29.5</v>
      </c>
      <c r="Q74" s="3" t="str">
        <f t="shared" si="24"/>
        <v>A</v>
      </c>
      <c r="R74" s="3" t="str">
        <f t="shared" si="25"/>
        <v>NOA</v>
      </c>
      <c r="S74" s="6">
        <v>0.28699999999999998</v>
      </c>
      <c r="T74" s="3" t="str">
        <f t="shared" si="26"/>
        <v>A</v>
      </c>
      <c r="U74" s="3" t="str">
        <f t="shared" si="27"/>
        <v>NOA</v>
      </c>
      <c r="V74" s="3">
        <v>37</v>
      </c>
      <c r="W74" s="3" t="str">
        <f t="shared" si="28"/>
        <v>B</v>
      </c>
      <c r="X74" s="3" t="str">
        <f t="shared" si="29"/>
        <v>NOB</v>
      </c>
      <c r="Y74" s="4" t="s">
        <v>2</v>
      </c>
    </row>
    <row r="75" spans="1:25" x14ac:dyDescent="0.25">
      <c r="A75">
        <v>74</v>
      </c>
      <c r="B75" s="3">
        <v>3</v>
      </c>
      <c r="C75" s="3" t="str">
        <f t="shared" si="19"/>
        <v>A</v>
      </c>
      <c r="D75" s="3" t="str">
        <f t="shared" si="15"/>
        <v>NOA</v>
      </c>
      <c r="E75" s="3">
        <v>83</v>
      </c>
      <c r="F75" s="3" t="str">
        <f t="shared" si="20"/>
        <v>A</v>
      </c>
      <c r="G75" s="3" t="str">
        <f t="shared" si="16"/>
        <v>NOA</v>
      </c>
      <c r="H75" s="3">
        <v>58</v>
      </c>
      <c r="I75" s="3" t="str">
        <f t="shared" si="21"/>
        <v>A</v>
      </c>
      <c r="J75" s="3" t="str">
        <f t="shared" si="17"/>
        <v>NOA</v>
      </c>
      <c r="K75" s="3">
        <v>31</v>
      </c>
      <c r="L75" s="3" t="str">
        <f t="shared" si="22"/>
        <v>B</v>
      </c>
      <c r="M75" s="3" t="str">
        <f t="shared" si="18"/>
        <v>NOB</v>
      </c>
      <c r="N75" s="3" t="e">
        <f>IF(#REF!&lt;80,"A",IF(#REF!&gt;280,"C","B"))</f>
        <v>#REF!</v>
      </c>
      <c r="O75" s="3" t="e">
        <f t="shared" si="23"/>
        <v>#REF!</v>
      </c>
      <c r="P75" s="9">
        <v>34.299999999999997</v>
      </c>
      <c r="Q75" s="3" t="str">
        <f t="shared" si="24"/>
        <v>B</v>
      </c>
      <c r="R75" s="3" t="str">
        <f t="shared" si="25"/>
        <v>NOB</v>
      </c>
      <c r="S75" s="6">
        <v>0.33600000000000002</v>
      </c>
      <c r="T75" s="3" t="str">
        <f t="shared" si="26"/>
        <v>A</v>
      </c>
      <c r="U75" s="3" t="str">
        <f t="shared" si="27"/>
        <v>NOA</v>
      </c>
      <c r="V75" s="3">
        <v>25</v>
      </c>
      <c r="W75" s="3" t="str">
        <f t="shared" si="28"/>
        <v>A</v>
      </c>
      <c r="X75" s="3" t="str">
        <f t="shared" si="29"/>
        <v>NOA</v>
      </c>
      <c r="Y75" s="4" t="s">
        <v>2</v>
      </c>
    </row>
    <row r="76" spans="1:25" x14ac:dyDescent="0.25">
      <c r="A76">
        <v>75</v>
      </c>
      <c r="B76" s="3">
        <v>0</v>
      </c>
      <c r="C76" s="3" t="str">
        <f t="shared" si="19"/>
        <v>A</v>
      </c>
      <c r="D76" s="3" t="str">
        <f t="shared" si="15"/>
        <v>YESA</v>
      </c>
      <c r="E76" s="3">
        <v>95</v>
      </c>
      <c r="F76" s="3" t="str">
        <f t="shared" si="20"/>
        <v>A</v>
      </c>
      <c r="G76" s="3" t="str">
        <f t="shared" si="16"/>
        <v>YESA</v>
      </c>
      <c r="H76" s="3">
        <v>85</v>
      </c>
      <c r="I76" s="3" t="str">
        <f t="shared" si="21"/>
        <v>B</v>
      </c>
      <c r="J76" s="3" t="str">
        <f t="shared" si="17"/>
        <v>YESB</v>
      </c>
      <c r="K76" s="3">
        <v>25</v>
      </c>
      <c r="L76" s="3" t="str">
        <f t="shared" si="22"/>
        <v>B</v>
      </c>
      <c r="M76" s="3" t="str">
        <f t="shared" si="18"/>
        <v>YESB</v>
      </c>
      <c r="N76" s="3" t="e">
        <f>IF(#REF!&lt;80,"A",IF(#REF!&gt;280,"C","B"))</f>
        <v>#REF!</v>
      </c>
      <c r="O76" s="3" t="e">
        <f t="shared" si="23"/>
        <v>#REF!</v>
      </c>
      <c r="P76" s="9">
        <v>37.4</v>
      </c>
      <c r="Q76" s="3" t="str">
        <f t="shared" si="24"/>
        <v>B</v>
      </c>
      <c r="R76" s="3" t="str">
        <f t="shared" si="25"/>
        <v>YESB</v>
      </c>
      <c r="S76" s="6">
        <v>0.247</v>
      </c>
      <c r="T76" s="3" t="str">
        <f t="shared" si="26"/>
        <v>A</v>
      </c>
      <c r="U76" s="3" t="str">
        <f t="shared" si="27"/>
        <v>YESA</v>
      </c>
      <c r="V76" s="3">
        <v>24</v>
      </c>
      <c r="W76" s="3" t="str">
        <f t="shared" si="28"/>
        <v>A</v>
      </c>
      <c r="X76" s="3" t="str">
        <f t="shared" si="29"/>
        <v>YESA</v>
      </c>
      <c r="Y76" s="4" t="s">
        <v>1</v>
      </c>
    </row>
    <row r="77" spans="1:25" x14ac:dyDescent="0.25">
      <c r="A77">
        <v>76</v>
      </c>
      <c r="B77" s="3">
        <v>4</v>
      </c>
      <c r="C77" s="3" t="str">
        <f t="shared" si="19"/>
        <v>B</v>
      </c>
      <c r="D77" s="3" t="str">
        <f t="shared" si="15"/>
        <v>NOB</v>
      </c>
      <c r="E77" s="3">
        <v>97</v>
      </c>
      <c r="F77" s="3" t="str">
        <f t="shared" si="20"/>
        <v>A</v>
      </c>
      <c r="G77" s="3" t="str">
        <f t="shared" si="16"/>
        <v>NOA</v>
      </c>
      <c r="H77" s="3">
        <v>60</v>
      </c>
      <c r="I77" s="3" t="str">
        <f t="shared" si="21"/>
        <v>A</v>
      </c>
      <c r="J77" s="3" t="str">
        <f t="shared" si="17"/>
        <v>NOA</v>
      </c>
      <c r="K77" s="3">
        <v>23</v>
      </c>
      <c r="L77" s="3" t="str">
        <f t="shared" si="22"/>
        <v>B</v>
      </c>
      <c r="M77" s="3" t="str">
        <f t="shared" si="18"/>
        <v>NOB</v>
      </c>
      <c r="N77" s="3" t="e">
        <f>IF(#REF!&lt;80,"A",IF(#REF!&gt;280,"C","B"))</f>
        <v>#REF!</v>
      </c>
      <c r="O77" s="3" t="e">
        <f t="shared" si="23"/>
        <v>#REF!</v>
      </c>
      <c r="P77" s="9">
        <v>28.2</v>
      </c>
      <c r="Q77" s="3" t="str">
        <f t="shared" si="24"/>
        <v>A</v>
      </c>
      <c r="R77" s="3" t="str">
        <f t="shared" si="25"/>
        <v>NOA</v>
      </c>
      <c r="S77" s="6">
        <v>0.443</v>
      </c>
      <c r="T77" s="3" t="str">
        <f t="shared" si="26"/>
        <v>A</v>
      </c>
      <c r="U77" s="3" t="str">
        <f t="shared" si="27"/>
        <v>NOA</v>
      </c>
      <c r="V77" s="3">
        <v>22</v>
      </c>
      <c r="W77" s="3" t="str">
        <f t="shared" si="28"/>
        <v>A</v>
      </c>
      <c r="X77" s="3" t="str">
        <f t="shared" si="29"/>
        <v>NOA</v>
      </c>
      <c r="Y77" s="4" t="s">
        <v>2</v>
      </c>
    </row>
    <row r="78" spans="1:25" x14ac:dyDescent="0.25">
      <c r="A78">
        <v>77</v>
      </c>
      <c r="B78" s="3">
        <v>4</v>
      </c>
      <c r="C78" s="3" t="str">
        <f t="shared" si="19"/>
        <v>B</v>
      </c>
      <c r="D78" s="3" t="str">
        <f t="shared" si="15"/>
        <v>NOB</v>
      </c>
      <c r="E78" s="3">
        <v>99</v>
      </c>
      <c r="F78" s="3" t="str">
        <f t="shared" si="20"/>
        <v>A</v>
      </c>
      <c r="G78" s="3" t="str">
        <f t="shared" si="16"/>
        <v>NOA</v>
      </c>
      <c r="H78" s="3">
        <v>76</v>
      </c>
      <c r="I78" s="3" t="str">
        <f t="shared" si="21"/>
        <v>B</v>
      </c>
      <c r="J78" s="3" t="str">
        <f t="shared" si="17"/>
        <v>NOB</v>
      </c>
      <c r="K78" s="3">
        <v>15</v>
      </c>
      <c r="L78" s="3" t="str">
        <f t="shared" si="22"/>
        <v>A</v>
      </c>
      <c r="M78" s="3" t="str">
        <f t="shared" si="18"/>
        <v>NOA</v>
      </c>
      <c r="N78" s="3" t="e">
        <f>IF(#REF!&lt;80,"A",IF(#REF!&gt;280,"C","B"))</f>
        <v>#REF!</v>
      </c>
      <c r="O78" s="3" t="e">
        <f t="shared" si="23"/>
        <v>#REF!</v>
      </c>
      <c r="P78" s="9">
        <v>23.2</v>
      </c>
      <c r="Q78" s="3" t="str">
        <f t="shared" si="24"/>
        <v>A</v>
      </c>
      <c r="R78" s="3" t="str">
        <f t="shared" si="25"/>
        <v>NOA</v>
      </c>
      <c r="S78" s="6">
        <v>0.223</v>
      </c>
      <c r="T78" s="3" t="str">
        <f t="shared" si="26"/>
        <v>A</v>
      </c>
      <c r="U78" s="3" t="str">
        <f t="shared" si="27"/>
        <v>NOA</v>
      </c>
      <c r="V78" s="3">
        <v>21</v>
      </c>
      <c r="W78" s="3" t="str">
        <f t="shared" si="28"/>
        <v>A</v>
      </c>
      <c r="X78" s="3" t="str">
        <f t="shared" si="29"/>
        <v>NOA</v>
      </c>
      <c r="Y78" s="4" t="s">
        <v>2</v>
      </c>
    </row>
    <row r="79" spans="1:25" x14ac:dyDescent="0.25">
      <c r="A79">
        <v>78</v>
      </c>
      <c r="B79" s="3">
        <v>0</v>
      </c>
      <c r="C79" s="3" t="str">
        <f t="shared" si="19"/>
        <v>A</v>
      </c>
      <c r="D79" s="3" t="str">
        <f t="shared" si="15"/>
        <v>YESA</v>
      </c>
      <c r="E79" s="3">
        <v>162</v>
      </c>
      <c r="F79" s="3" t="str">
        <f t="shared" si="20"/>
        <v>B</v>
      </c>
      <c r="G79" s="3" t="str">
        <f t="shared" si="16"/>
        <v>YESB</v>
      </c>
      <c r="H79" s="3">
        <v>76</v>
      </c>
      <c r="I79" s="3" t="str">
        <f t="shared" si="21"/>
        <v>B</v>
      </c>
      <c r="J79" s="3" t="str">
        <f t="shared" si="17"/>
        <v>YESB</v>
      </c>
      <c r="K79" s="3">
        <v>56</v>
      </c>
      <c r="L79" s="3" t="str">
        <f t="shared" si="22"/>
        <v>B</v>
      </c>
      <c r="M79" s="3" t="str">
        <f t="shared" si="18"/>
        <v>YESB</v>
      </c>
      <c r="N79" s="3" t="e">
        <f>IF(#REF!&lt;80,"A",IF(#REF!&gt;280,"C","B"))</f>
        <v>#REF!</v>
      </c>
      <c r="O79" s="3" t="e">
        <f t="shared" si="23"/>
        <v>#REF!</v>
      </c>
      <c r="P79" s="9">
        <v>53.2</v>
      </c>
      <c r="Q79" s="3" t="str">
        <f t="shared" si="24"/>
        <v>B</v>
      </c>
      <c r="R79" s="3" t="str">
        <f t="shared" si="25"/>
        <v>YESB</v>
      </c>
      <c r="S79" s="6">
        <v>0.75900000000000001</v>
      </c>
      <c r="T79" s="3" t="str">
        <f t="shared" si="26"/>
        <v>B</v>
      </c>
      <c r="U79" s="3" t="str">
        <f t="shared" si="27"/>
        <v>YESB</v>
      </c>
      <c r="V79" s="3">
        <v>25</v>
      </c>
      <c r="W79" s="3" t="str">
        <f t="shared" si="28"/>
        <v>A</v>
      </c>
      <c r="X79" s="3" t="str">
        <f t="shared" si="29"/>
        <v>YESA</v>
      </c>
      <c r="Y79" s="4" t="s">
        <v>1</v>
      </c>
    </row>
    <row r="80" spans="1:25" x14ac:dyDescent="0.25">
      <c r="A80">
        <v>79</v>
      </c>
      <c r="B80" s="3">
        <v>6</v>
      </c>
      <c r="C80" s="3" t="str">
        <f t="shared" si="19"/>
        <v>B</v>
      </c>
      <c r="D80" s="3" t="str">
        <f t="shared" si="15"/>
        <v>NOB</v>
      </c>
      <c r="E80" s="3">
        <v>111</v>
      </c>
      <c r="F80" s="3" t="str">
        <f t="shared" si="20"/>
        <v>A</v>
      </c>
      <c r="G80" s="3" t="str">
        <f t="shared" si="16"/>
        <v>NOA</v>
      </c>
      <c r="H80" s="3">
        <v>64</v>
      </c>
      <c r="I80" s="3" t="str">
        <f t="shared" si="21"/>
        <v>A</v>
      </c>
      <c r="J80" s="3" t="str">
        <f t="shared" si="17"/>
        <v>NOA</v>
      </c>
      <c r="K80" s="3">
        <v>39</v>
      </c>
      <c r="L80" s="3" t="str">
        <f t="shared" si="22"/>
        <v>B</v>
      </c>
      <c r="M80" s="3" t="str">
        <f t="shared" si="18"/>
        <v>NOB</v>
      </c>
      <c r="N80" s="3" t="e">
        <f>IF(#REF!&lt;80,"A",IF(#REF!&gt;280,"C","B"))</f>
        <v>#REF!</v>
      </c>
      <c r="O80" s="3" t="e">
        <f t="shared" si="23"/>
        <v>#REF!</v>
      </c>
      <c r="P80" s="9">
        <v>34.200000000000003</v>
      </c>
      <c r="Q80" s="3" t="str">
        <f t="shared" si="24"/>
        <v>B</v>
      </c>
      <c r="R80" s="3" t="str">
        <f t="shared" si="25"/>
        <v>NOB</v>
      </c>
      <c r="S80" s="6">
        <v>0.26</v>
      </c>
      <c r="T80" s="3" t="str">
        <f t="shared" si="26"/>
        <v>A</v>
      </c>
      <c r="U80" s="3" t="str">
        <f t="shared" si="27"/>
        <v>NOA</v>
      </c>
      <c r="V80" s="3">
        <v>24</v>
      </c>
      <c r="W80" s="3" t="str">
        <f t="shared" si="28"/>
        <v>A</v>
      </c>
      <c r="X80" s="3" t="str">
        <f t="shared" si="29"/>
        <v>NOA</v>
      </c>
      <c r="Y80" s="4" t="s">
        <v>2</v>
      </c>
    </row>
    <row r="81" spans="1:25" x14ac:dyDescent="0.25">
      <c r="A81">
        <v>80</v>
      </c>
      <c r="B81" s="3">
        <v>2</v>
      </c>
      <c r="C81" s="3" t="str">
        <f t="shared" si="19"/>
        <v>A</v>
      </c>
      <c r="D81" s="3" t="str">
        <f t="shared" si="15"/>
        <v>NOA</v>
      </c>
      <c r="E81" s="3">
        <v>107</v>
      </c>
      <c r="F81" s="3" t="str">
        <f t="shared" si="20"/>
        <v>A</v>
      </c>
      <c r="G81" s="3" t="str">
        <f t="shared" si="16"/>
        <v>NOA</v>
      </c>
      <c r="H81" s="3">
        <v>74</v>
      </c>
      <c r="I81" s="3" t="str">
        <f t="shared" si="21"/>
        <v>B</v>
      </c>
      <c r="J81" s="3" t="str">
        <f t="shared" si="17"/>
        <v>NOB</v>
      </c>
      <c r="K81" s="3" t="s">
        <v>12</v>
      </c>
      <c r="L81" s="3" t="str">
        <f t="shared" si="22"/>
        <v>B</v>
      </c>
      <c r="M81" s="3" t="str">
        <f t="shared" si="18"/>
        <v>NOB</v>
      </c>
      <c r="N81" s="3" t="e">
        <f>IF(#REF!&lt;80,"A",IF(#REF!&gt;280,"C","B"))</f>
        <v>#REF!</v>
      </c>
      <c r="O81" s="3" t="e">
        <f t="shared" si="23"/>
        <v>#REF!</v>
      </c>
      <c r="P81" s="9">
        <v>33.6</v>
      </c>
      <c r="Q81" s="3" t="str">
        <f t="shared" si="24"/>
        <v>B</v>
      </c>
      <c r="R81" s="3" t="str">
        <f t="shared" si="25"/>
        <v>NOB</v>
      </c>
      <c r="S81" s="6">
        <v>0.40400000000000003</v>
      </c>
      <c r="T81" s="3" t="str">
        <f t="shared" si="26"/>
        <v>A</v>
      </c>
      <c r="U81" s="3" t="str">
        <f t="shared" si="27"/>
        <v>NOA</v>
      </c>
      <c r="V81" s="3">
        <v>23</v>
      </c>
      <c r="W81" s="3" t="str">
        <f t="shared" si="28"/>
        <v>A</v>
      </c>
      <c r="X81" s="3" t="str">
        <f t="shared" si="29"/>
        <v>NOA</v>
      </c>
      <c r="Y81" s="4" t="s">
        <v>2</v>
      </c>
    </row>
    <row r="82" spans="1:25" x14ac:dyDescent="0.25">
      <c r="A82">
        <v>81</v>
      </c>
      <c r="B82" s="3">
        <v>5</v>
      </c>
      <c r="C82" s="3" t="str">
        <f t="shared" si="19"/>
        <v>B</v>
      </c>
      <c r="D82" s="3" t="str">
        <f t="shared" si="15"/>
        <v>NOB</v>
      </c>
      <c r="E82" s="3">
        <v>132</v>
      </c>
      <c r="F82" s="3" t="str">
        <f t="shared" si="20"/>
        <v>B</v>
      </c>
      <c r="G82" s="3" t="str">
        <f t="shared" si="16"/>
        <v>NOB</v>
      </c>
      <c r="H82" s="3">
        <v>80</v>
      </c>
      <c r="I82" s="3" t="str">
        <f t="shared" si="21"/>
        <v>B</v>
      </c>
      <c r="J82" s="3" t="str">
        <f t="shared" si="17"/>
        <v>NOB</v>
      </c>
      <c r="K82" s="3" t="s">
        <v>11</v>
      </c>
      <c r="L82" s="3" t="str">
        <f t="shared" si="22"/>
        <v>B</v>
      </c>
      <c r="M82" s="3" t="str">
        <f t="shared" si="18"/>
        <v>NOB</v>
      </c>
      <c r="N82" s="3" t="e">
        <f>IF(#REF!&lt;80,"A",IF(#REF!&gt;280,"C","B"))</f>
        <v>#REF!</v>
      </c>
      <c r="O82" s="3" t="e">
        <f t="shared" si="23"/>
        <v>#REF!</v>
      </c>
      <c r="P82" s="9">
        <v>26.8</v>
      </c>
      <c r="Q82" s="3" t="str">
        <f t="shared" si="24"/>
        <v>A</v>
      </c>
      <c r="R82" s="3" t="str">
        <f t="shared" si="25"/>
        <v>NOA</v>
      </c>
      <c r="S82" s="6">
        <v>0.186</v>
      </c>
      <c r="T82" s="3" t="str">
        <f t="shared" si="26"/>
        <v>A</v>
      </c>
      <c r="U82" s="3" t="str">
        <f t="shared" si="27"/>
        <v>NOA</v>
      </c>
      <c r="V82" s="3">
        <v>69</v>
      </c>
      <c r="W82" s="3" t="str">
        <f t="shared" si="28"/>
        <v>C</v>
      </c>
      <c r="X82" s="3" t="str">
        <f t="shared" si="29"/>
        <v>NOC</v>
      </c>
      <c r="Y82" s="4" t="s">
        <v>2</v>
      </c>
    </row>
    <row r="83" spans="1:25" x14ac:dyDescent="0.25">
      <c r="A83">
        <v>82</v>
      </c>
      <c r="B83" s="3">
        <v>0</v>
      </c>
      <c r="C83" s="3" t="str">
        <f t="shared" si="19"/>
        <v>A</v>
      </c>
      <c r="D83" s="3" t="str">
        <f t="shared" si="15"/>
        <v>YESA</v>
      </c>
      <c r="E83" s="3">
        <v>113</v>
      </c>
      <c r="F83" s="3" t="str">
        <f t="shared" si="20"/>
        <v>A</v>
      </c>
      <c r="G83" s="3" t="str">
        <f t="shared" si="16"/>
        <v>YESA</v>
      </c>
      <c r="H83" s="3">
        <v>76</v>
      </c>
      <c r="I83" s="3" t="str">
        <f t="shared" si="21"/>
        <v>B</v>
      </c>
      <c r="J83" s="3" t="str">
        <f t="shared" si="17"/>
        <v>YESB</v>
      </c>
      <c r="K83" s="3" t="s">
        <v>11</v>
      </c>
      <c r="L83" s="3" t="str">
        <f t="shared" si="22"/>
        <v>B</v>
      </c>
      <c r="M83" s="3" t="str">
        <f t="shared" si="18"/>
        <v>YESB</v>
      </c>
      <c r="N83" s="3" t="e">
        <f>IF(#REF!&lt;80,"A",IF(#REF!&gt;280,"C","B"))</f>
        <v>#REF!</v>
      </c>
      <c r="O83" s="3" t="e">
        <f t="shared" si="23"/>
        <v>#REF!</v>
      </c>
      <c r="P83" s="9">
        <v>33.299999999999997</v>
      </c>
      <c r="Q83" s="3" t="str">
        <f t="shared" si="24"/>
        <v>B</v>
      </c>
      <c r="R83" s="3" t="str">
        <f t="shared" si="25"/>
        <v>YESB</v>
      </c>
      <c r="S83" s="6">
        <v>0.27800000000000002</v>
      </c>
      <c r="T83" s="3" t="str">
        <f t="shared" si="26"/>
        <v>A</v>
      </c>
      <c r="U83" s="3" t="str">
        <f t="shared" si="27"/>
        <v>YESA</v>
      </c>
      <c r="V83" s="3">
        <v>23</v>
      </c>
      <c r="W83" s="3" t="str">
        <f t="shared" si="28"/>
        <v>A</v>
      </c>
      <c r="X83" s="3" t="str">
        <f t="shared" si="29"/>
        <v>YESA</v>
      </c>
      <c r="Y83" s="4" t="s">
        <v>1</v>
      </c>
    </row>
    <row r="84" spans="1:25" x14ac:dyDescent="0.25">
      <c r="A84">
        <v>83</v>
      </c>
      <c r="B84" s="3">
        <v>1</v>
      </c>
      <c r="C84" s="3" t="str">
        <f t="shared" si="19"/>
        <v>A</v>
      </c>
      <c r="D84" s="3" t="str">
        <f t="shared" si="15"/>
        <v>YESA</v>
      </c>
      <c r="E84" s="3">
        <v>88</v>
      </c>
      <c r="F84" s="3" t="str">
        <f t="shared" si="20"/>
        <v>A</v>
      </c>
      <c r="G84" s="3" t="str">
        <f t="shared" si="16"/>
        <v>YESA</v>
      </c>
      <c r="H84" s="3">
        <v>30</v>
      </c>
      <c r="I84" s="3" t="str">
        <f t="shared" si="21"/>
        <v>A</v>
      </c>
      <c r="J84" s="3" t="str">
        <f t="shared" si="17"/>
        <v>YESA</v>
      </c>
      <c r="K84" s="3">
        <v>42</v>
      </c>
      <c r="L84" s="3" t="str">
        <f t="shared" si="22"/>
        <v>B</v>
      </c>
      <c r="M84" s="3" t="str">
        <f t="shared" si="18"/>
        <v>YESB</v>
      </c>
      <c r="N84" s="3" t="e">
        <f>IF(#REF!&lt;80,"A",IF(#REF!&gt;280,"C","B"))</f>
        <v>#REF!</v>
      </c>
      <c r="O84" s="3" t="e">
        <f t="shared" si="23"/>
        <v>#REF!</v>
      </c>
      <c r="P84" s="9">
        <v>55</v>
      </c>
      <c r="Q84" s="3" t="str">
        <f t="shared" si="24"/>
        <v>B</v>
      </c>
      <c r="R84" s="3" t="str">
        <f t="shared" si="25"/>
        <v>YESB</v>
      </c>
      <c r="S84" s="6">
        <v>0.496</v>
      </c>
      <c r="T84" s="3" t="str">
        <f t="shared" si="26"/>
        <v>A</v>
      </c>
      <c r="U84" s="3" t="str">
        <f t="shared" si="27"/>
        <v>YESA</v>
      </c>
      <c r="V84" s="3">
        <v>26</v>
      </c>
      <c r="W84" s="3" t="str">
        <f t="shared" si="28"/>
        <v>A</v>
      </c>
      <c r="X84" s="3" t="str">
        <f t="shared" si="29"/>
        <v>YESA</v>
      </c>
      <c r="Y84" s="4" t="s">
        <v>1</v>
      </c>
    </row>
    <row r="85" spans="1:25" x14ac:dyDescent="0.25">
      <c r="A85">
        <v>84</v>
      </c>
      <c r="B85" s="3">
        <v>3</v>
      </c>
      <c r="C85" s="3" t="str">
        <f t="shared" si="19"/>
        <v>A</v>
      </c>
      <c r="D85" s="3" t="str">
        <f t="shared" si="15"/>
        <v>NOA</v>
      </c>
      <c r="E85" s="3">
        <v>120</v>
      </c>
      <c r="F85" s="3" t="str">
        <f t="shared" si="20"/>
        <v>A</v>
      </c>
      <c r="G85" s="3" t="str">
        <f t="shared" si="16"/>
        <v>NOA</v>
      </c>
      <c r="H85" s="3">
        <v>70</v>
      </c>
      <c r="I85" s="3" t="str">
        <f t="shared" si="21"/>
        <v>B</v>
      </c>
      <c r="J85" s="3" t="str">
        <f t="shared" si="17"/>
        <v>NOB</v>
      </c>
      <c r="K85" s="3" t="s">
        <v>12</v>
      </c>
      <c r="L85" s="3" t="str">
        <f t="shared" si="22"/>
        <v>B</v>
      </c>
      <c r="M85" s="3" t="str">
        <f t="shared" si="18"/>
        <v>NOB</v>
      </c>
      <c r="N85" s="3" t="e">
        <f>IF(#REF!&lt;80,"A",IF(#REF!&gt;280,"C","B"))</f>
        <v>#REF!</v>
      </c>
      <c r="O85" s="3" t="e">
        <f t="shared" si="23"/>
        <v>#REF!</v>
      </c>
      <c r="P85" s="9">
        <v>42.9</v>
      </c>
      <c r="Q85" s="3" t="str">
        <f t="shared" si="24"/>
        <v>B</v>
      </c>
      <c r="R85" s="3" t="str">
        <f t="shared" si="25"/>
        <v>NOB</v>
      </c>
      <c r="S85" s="6">
        <v>0.45200000000000001</v>
      </c>
      <c r="T85" s="3" t="str">
        <f t="shared" si="26"/>
        <v>A</v>
      </c>
      <c r="U85" s="3" t="str">
        <f t="shared" si="27"/>
        <v>NOA</v>
      </c>
      <c r="V85" s="3">
        <v>30</v>
      </c>
      <c r="W85" s="3" t="str">
        <f t="shared" si="28"/>
        <v>A</v>
      </c>
      <c r="X85" s="3" t="str">
        <f t="shared" si="29"/>
        <v>NOA</v>
      </c>
      <c r="Y85" s="4" t="s">
        <v>2</v>
      </c>
    </row>
    <row r="86" spans="1:25" x14ac:dyDescent="0.25">
      <c r="A86">
        <v>85</v>
      </c>
      <c r="B86" s="3">
        <v>1</v>
      </c>
      <c r="C86" s="3" t="str">
        <f t="shared" si="19"/>
        <v>A</v>
      </c>
      <c r="D86" s="3" t="str">
        <f t="shared" si="15"/>
        <v>NOA</v>
      </c>
      <c r="E86" s="3">
        <v>118</v>
      </c>
      <c r="F86" s="3" t="str">
        <f t="shared" si="20"/>
        <v>A</v>
      </c>
      <c r="G86" s="3" t="str">
        <f t="shared" si="16"/>
        <v>NOA</v>
      </c>
      <c r="H86" s="3">
        <v>58</v>
      </c>
      <c r="I86" s="3" t="str">
        <f t="shared" si="21"/>
        <v>A</v>
      </c>
      <c r="J86" s="3" t="str">
        <f t="shared" si="17"/>
        <v>NOA</v>
      </c>
      <c r="K86" s="3">
        <v>36</v>
      </c>
      <c r="L86" s="3" t="str">
        <f t="shared" si="22"/>
        <v>B</v>
      </c>
      <c r="M86" s="3" t="str">
        <f t="shared" si="18"/>
        <v>NOB</v>
      </c>
      <c r="N86" s="3" t="e">
        <f>IF(#REF!&lt;80,"A",IF(#REF!&gt;280,"C","B"))</f>
        <v>#REF!</v>
      </c>
      <c r="O86" s="3" t="e">
        <f t="shared" si="23"/>
        <v>#REF!</v>
      </c>
      <c r="P86" s="9">
        <v>33.299999999999997</v>
      </c>
      <c r="Q86" s="3" t="str">
        <f t="shared" si="24"/>
        <v>B</v>
      </c>
      <c r="R86" s="3" t="str">
        <f t="shared" si="25"/>
        <v>NOB</v>
      </c>
      <c r="S86" s="6">
        <v>0.26100000000000001</v>
      </c>
      <c r="T86" s="3" t="str">
        <f t="shared" si="26"/>
        <v>A</v>
      </c>
      <c r="U86" s="3" t="str">
        <f t="shared" si="27"/>
        <v>NOA</v>
      </c>
      <c r="V86" s="3">
        <v>23</v>
      </c>
      <c r="W86" s="3" t="str">
        <f t="shared" si="28"/>
        <v>A</v>
      </c>
      <c r="X86" s="3" t="str">
        <f t="shared" si="29"/>
        <v>NOA</v>
      </c>
      <c r="Y86" s="4" t="s">
        <v>2</v>
      </c>
    </row>
    <row r="87" spans="1:25" x14ac:dyDescent="0.25">
      <c r="A87">
        <v>86</v>
      </c>
      <c r="B87" s="3">
        <v>1</v>
      </c>
      <c r="C87" s="3" t="str">
        <f t="shared" si="19"/>
        <v>A</v>
      </c>
      <c r="D87" s="3" t="str">
        <f t="shared" si="15"/>
        <v>YESA</v>
      </c>
      <c r="E87" s="3">
        <v>117</v>
      </c>
      <c r="F87" s="3" t="str">
        <f t="shared" si="20"/>
        <v>A</v>
      </c>
      <c r="G87" s="3" t="str">
        <f t="shared" si="16"/>
        <v>YESA</v>
      </c>
      <c r="H87" s="3">
        <v>88</v>
      </c>
      <c r="I87" s="3" t="str">
        <f t="shared" si="21"/>
        <v>B</v>
      </c>
      <c r="J87" s="3" t="str">
        <f t="shared" si="17"/>
        <v>YESB</v>
      </c>
      <c r="K87" s="3">
        <v>24</v>
      </c>
      <c r="L87" s="3" t="str">
        <f t="shared" si="22"/>
        <v>B</v>
      </c>
      <c r="M87" s="3" t="str">
        <f t="shared" si="18"/>
        <v>YESB</v>
      </c>
      <c r="N87" s="3" t="e">
        <f>IF(#REF!&lt;80,"A",IF(#REF!&gt;280,"C","B"))</f>
        <v>#REF!</v>
      </c>
      <c r="O87" s="3" t="e">
        <f t="shared" si="23"/>
        <v>#REF!</v>
      </c>
      <c r="P87" s="9">
        <v>34.5</v>
      </c>
      <c r="Q87" s="3" t="str">
        <f t="shared" si="24"/>
        <v>B</v>
      </c>
      <c r="R87" s="3" t="str">
        <f t="shared" si="25"/>
        <v>YESB</v>
      </c>
      <c r="S87" s="6">
        <v>0.40300000000000002</v>
      </c>
      <c r="T87" s="3" t="str">
        <f t="shared" si="26"/>
        <v>A</v>
      </c>
      <c r="U87" s="3" t="str">
        <f t="shared" si="27"/>
        <v>YESA</v>
      </c>
      <c r="V87" s="3">
        <v>40</v>
      </c>
      <c r="W87" s="3" t="str">
        <f t="shared" si="28"/>
        <v>B</v>
      </c>
      <c r="X87" s="3" t="str">
        <f t="shared" si="29"/>
        <v>YESB</v>
      </c>
      <c r="Y87" s="4" t="s">
        <v>1</v>
      </c>
    </row>
    <row r="88" spans="1:25" x14ac:dyDescent="0.25">
      <c r="A88">
        <v>87</v>
      </c>
      <c r="B88" s="3">
        <v>0</v>
      </c>
      <c r="C88" s="3" t="str">
        <f t="shared" si="19"/>
        <v>A</v>
      </c>
      <c r="D88" s="3" t="str">
        <f t="shared" si="15"/>
        <v>YESA</v>
      </c>
      <c r="E88" s="3">
        <v>105</v>
      </c>
      <c r="F88" s="3" t="str">
        <f t="shared" si="20"/>
        <v>A</v>
      </c>
      <c r="G88" s="3" t="str">
        <f t="shared" si="16"/>
        <v>YESA</v>
      </c>
      <c r="H88" s="3">
        <v>84</v>
      </c>
      <c r="I88" s="3" t="str">
        <f t="shared" si="21"/>
        <v>B</v>
      </c>
      <c r="J88" s="3" t="str">
        <f t="shared" si="17"/>
        <v>YESB</v>
      </c>
      <c r="K88" s="3" t="s">
        <v>11</v>
      </c>
      <c r="L88" s="3" t="str">
        <f t="shared" si="22"/>
        <v>B</v>
      </c>
      <c r="M88" s="3" t="str">
        <f t="shared" si="18"/>
        <v>YESB</v>
      </c>
      <c r="N88" s="3" t="e">
        <f>IF(#REF!&lt;80,"A",IF(#REF!&gt;280,"C","B"))</f>
        <v>#REF!</v>
      </c>
      <c r="O88" s="3" t="e">
        <f t="shared" si="23"/>
        <v>#REF!</v>
      </c>
      <c r="P88" s="9">
        <v>27.9</v>
      </c>
      <c r="Q88" s="3" t="str">
        <f t="shared" si="24"/>
        <v>A</v>
      </c>
      <c r="R88" s="3" t="str">
        <f t="shared" si="25"/>
        <v>YESA</v>
      </c>
      <c r="S88" s="6">
        <v>0.74099999999999999</v>
      </c>
      <c r="T88" s="3" t="str">
        <f t="shared" si="26"/>
        <v>B</v>
      </c>
      <c r="U88" s="3" t="str">
        <f t="shared" si="27"/>
        <v>YESB</v>
      </c>
      <c r="V88" s="3">
        <v>62</v>
      </c>
      <c r="W88" s="3" t="str">
        <f t="shared" si="28"/>
        <v>C</v>
      </c>
      <c r="X88" s="3" t="str">
        <f t="shared" si="29"/>
        <v>YESC</v>
      </c>
      <c r="Y88" s="4" t="s">
        <v>1</v>
      </c>
    </row>
    <row r="89" spans="1:25" x14ac:dyDescent="0.25">
      <c r="A89">
        <v>88</v>
      </c>
      <c r="B89" s="3">
        <v>4</v>
      </c>
      <c r="C89" s="3" t="str">
        <f t="shared" si="19"/>
        <v>B</v>
      </c>
      <c r="D89" s="3" t="str">
        <f t="shared" si="15"/>
        <v>YESB</v>
      </c>
      <c r="E89" s="3">
        <v>173</v>
      </c>
      <c r="F89" s="3" t="str">
        <f t="shared" si="20"/>
        <v>B</v>
      </c>
      <c r="G89" s="3" t="str">
        <f t="shared" si="16"/>
        <v>YESB</v>
      </c>
      <c r="H89" s="3">
        <v>70</v>
      </c>
      <c r="I89" s="3" t="str">
        <f t="shared" si="21"/>
        <v>B</v>
      </c>
      <c r="J89" s="3" t="str">
        <f t="shared" si="17"/>
        <v>YESB</v>
      </c>
      <c r="K89" s="3">
        <v>14</v>
      </c>
      <c r="L89" s="3" t="str">
        <f t="shared" si="22"/>
        <v>A</v>
      </c>
      <c r="M89" s="3" t="str">
        <f t="shared" si="18"/>
        <v>YESA</v>
      </c>
      <c r="N89" s="3" t="e">
        <f>IF(#REF!&lt;80,"A",IF(#REF!&gt;280,"C","B"))</f>
        <v>#REF!</v>
      </c>
      <c r="O89" s="3" t="e">
        <f t="shared" si="23"/>
        <v>#REF!</v>
      </c>
      <c r="P89" s="9">
        <v>29.7</v>
      </c>
      <c r="Q89" s="3" t="str">
        <f t="shared" si="24"/>
        <v>A</v>
      </c>
      <c r="R89" s="3" t="str">
        <f t="shared" si="25"/>
        <v>YESA</v>
      </c>
      <c r="S89" s="6">
        <v>0.36099999999999999</v>
      </c>
      <c r="T89" s="3" t="str">
        <f t="shared" si="26"/>
        <v>A</v>
      </c>
      <c r="U89" s="3" t="str">
        <f t="shared" si="27"/>
        <v>YESA</v>
      </c>
      <c r="V89" s="3">
        <v>33</v>
      </c>
      <c r="W89" s="3" t="str">
        <f t="shared" si="28"/>
        <v>A</v>
      </c>
      <c r="X89" s="3" t="str">
        <f t="shared" si="29"/>
        <v>YESA</v>
      </c>
      <c r="Y89" s="4" t="s">
        <v>1</v>
      </c>
    </row>
    <row r="90" spans="1:25" x14ac:dyDescent="0.25">
      <c r="A90">
        <v>89</v>
      </c>
      <c r="B90" s="3">
        <v>9</v>
      </c>
      <c r="C90" s="3" t="str">
        <f t="shared" si="19"/>
        <v>C</v>
      </c>
      <c r="D90" s="3" t="str">
        <f t="shared" si="15"/>
        <v>YESC</v>
      </c>
      <c r="E90" s="3">
        <v>122</v>
      </c>
      <c r="F90" s="3" t="str">
        <f t="shared" si="20"/>
        <v>B</v>
      </c>
      <c r="G90" s="3" t="str">
        <f t="shared" si="16"/>
        <v>YESB</v>
      </c>
      <c r="H90" s="3">
        <v>56</v>
      </c>
      <c r="I90" s="3" t="str">
        <f t="shared" si="21"/>
        <v>A</v>
      </c>
      <c r="J90" s="3" t="str">
        <f t="shared" si="17"/>
        <v>YESA</v>
      </c>
      <c r="K90" s="3" t="s">
        <v>11</v>
      </c>
      <c r="L90" s="3" t="str">
        <f t="shared" si="22"/>
        <v>B</v>
      </c>
      <c r="M90" s="3" t="str">
        <f t="shared" si="18"/>
        <v>YESB</v>
      </c>
      <c r="N90" s="3" t="e">
        <f>IF(#REF!&lt;80,"A",IF(#REF!&gt;280,"C","B"))</f>
        <v>#REF!</v>
      </c>
      <c r="O90" s="3" t="e">
        <f t="shared" si="23"/>
        <v>#REF!</v>
      </c>
      <c r="P90" s="9">
        <v>33.299999999999997</v>
      </c>
      <c r="Q90" s="3" t="str">
        <f t="shared" si="24"/>
        <v>B</v>
      </c>
      <c r="R90" s="3" t="str">
        <f t="shared" si="25"/>
        <v>YESB</v>
      </c>
      <c r="S90" s="6">
        <v>1114</v>
      </c>
      <c r="T90" s="3" t="str">
        <f t="shared" si="26"/>
        <v>B</v>
      </c>
      <c r="U90" s="3" t="str">
        <f t="shared" si="27"/>
        <v>YESB</v>
      </c>
      <c r="V90" s="3" t="s">
        <v>11</v>
      </c>
      <c r="W90" s="3" t="str">
        <f t="shared" si="28"/>
        <v>C</v>
      </c>
      <c r="X90" s="3" t="str">
        <f t="shared" si="29"/>
        <v>YESC</v>
      </c>
      <c r="Y90" s="4" t="s">
        <v>1</v>
      </c>
    </row>
    <row r="91" spans="1:25" x14ac:dyDescent="0.25">
      <c r="A91">
        <v>90</v>
      </c>
      <c r="B91" s="3">
        <v>3</v>
      </c>
      <c r="C91" s="3" t="str">
        <f t="shared" si="19"/>
        <v>A</v>
      </c>
      <c r="D91" s="3" t="str">
        <f t="shared" si="15"/>
        <v>YESA</v>
      </c>
      <c r="E91" s="3">
        <v>170</v>
      </c>
      <c r="F91" s="3" t="str">
        <f t="shared" si="20"/>
        <v>B</v>
      </c>
      <c r="G91" s="3" t="str">
        <f t="shared" si="16"/>
        <v>YESB</v>
      </c>
      <c r="H91" s="3">
        <v>64</v>
      </c>
      <c r="I91" s="3" t="str">
        <f t="shared" si="21"/>
        <v>A</v>
      </c>
      <c r="J91" s="3" t="str">
        <f t="shared" si="17"/>
        <v>YESA</v>
      </c>
      <c r="K91" s="3">
        <v>37</v>
      </c>
      <c r="L91" s="3" t="str">
        <f t="shared" si="22"/>
        <v>B</v>
      </c>
      <c r="M91" s="3" t="str">
        <f t="shared" si="18"/>
        <v>YESB</v>
      </c>
      <c r="N91" s="3" t="e">
        <f>IF(#REF!&lt;80,"A",IF(#REF!&gt;280,"C","B"))</f>
        <v>#REF!</v>
      </c>
      <c r="O91" s="3" t="e">
        <f t="shared" si="23"/>
        <v>#REF!</v>
      </c>
      <c r="P91" s="9">
        <v>34.5</v>
      </c>
      <c r="Q91" s="3" t="str">
        <f t="shared" si="24"/>
        <v>B</v>
      </c>
      <c r="R91" s="3" t="str">
        <f t="shared" si="25"/>
        <v>YESB</v>
      </c>
      <c r="S91" s="6">
        <v>0.35599999999999998</v>
      </c>
      <c r="T91" s="3" t="str">
        <f t="shared" si="26"/>
        <v>A</v>
      </c>
      <c r="U91" s="3" t="str">
        <f t="shared" si="27"/>
        <v>YESA</v>
      </c>
      <c r="V91" s="3">
        <v>30</v>
      </c>
      <c r="W91" s="3" t="str">
        <f t="shared" si="28"/>
        <v>A</v>
      </c>
      <c r="X91" s="3" t="str">
        <f t="shared" si="29"/>
        <v>YESA</v>
      </c>
      <c r="Y91" s="4" t="s">
        <v>1</v>
      </c>
    </row>
    <row r="92" spans="1:25" x14ac:dyDescent="0.25">
      <c r="A92">
        <v>91</v>
      </c>
      <c r="B92" s="3">
        <v>8</v>
      </c>
      <c r="C92" s="3" t="str">
        <f t="shared" si="19"/>
        <v>B</v>
      </c>
      <c r="D92" s="3" t="str">
        <f t="shared" si="15"/>
        <v>NOB</v>
      </c>
      <c r="E92" s="3">
        <v>84</v>
      </c>
      <c r="F92" s="3" t="str">
        <f t="shared" si="20"/>
        <v>A</v>
      </c>
      <c r="G92" s="3" t="str">
        <f t="shared" si="16"/>
        <v>NOA</v>
      </c>
      <c r="H92" s="3">
        <v>74</v>
      </c>
      <c r="I92" s="3" t="str">
        <f t="shared" si="21"/>
        <v>B</v>
      </c>
      <c r="J92" s="3" t="str">
        <f t="shared" si="17"/>
        <v>NOB</v>
      </c>
      <c r="K92" s="3">
        <v>31</v>
      </c>
      <c r="L92" s="3" t="str">
        <f t="shared" si="22"/>
        <v>B</v>
      </c>
      <c r="M92" s="3" t="str">
        <f t="shared" si="18"/>
        <v>NOB</v>
      </c>
      <c r="N92" s="3" t="e">
        <f>IF(#REF!&lt;80,"A",IF(#REF!&gt;280,"C","B"))</f>
        <v>#REF!</v>
      </c>
      <c r="O92" s="3" t="e">
        <f t="shared" si="23"/>
        <v>#REF!</v>
      </c>
      <c r="P92" s="9">
        <v>38.299999999999997</v>
      </c>
      <c r="Q92" s="3" t="str">
        <f t="shared" si="24"/>
        <v>B</v>
      </c>
      <c r="R92" s="3" t="str">
        <f t="shared" si="25"/>
        <v>NOB</v>
      </c>
      <c r="S92" s="6">
        <v>0.45700000000000002</v>
      </c>
      <c r="T92" s="3" t="str">
        <f t="shared" si="26"/>
        <v>A</v>
      </c>
      <c r="U92" s="3" t="str">
        <f t="shared" si="27"/>
        <v>NOA</v>
      </c>
      <c r="V92" s="3">
        <v>39</v>
      </c>
      <c r="W92" s="3" t="str">
        <f t="shared" si="28"/>
        <v>B</v>
      </c>
      <c r="X92" s="3" t="str">
        <f t="shared" si="29"/>
        <v>NOB</v>
      </c>
      <c r="Y92" s="4" t="s">
        <v>2</v>
      </c>
    </row>
    <row r="93" spans="1:25" x14ac:dyDescent="0.25">
      <c r="A93">
        <v>92</v>
      </c>
      <c r="B93" s="3">
        <v>2</v>
      </c>
      <c r="C93" s="3" t="str">
        <f t="shared" si="19"/>
        <v>A</v>
      </c>
      <c r="D93" s="3" t="str">
        <f t="shared" si="15"/>
        <v>NOA</v>
      </c>
      <c r="E93" s="3">
        <v>96</v>
      </c>
      <c r="F93" s="3" t="str">
        <f t="shared" si="20"/>
        <v>A</v>
      </c>
      <c r="G93" s="3" t="str">
        <f t="shared" si="16"/>
        <v>NOA</v>
      </c>
      <c r="H93" s="3">
        <v>68</v>
      </c>
      <c r="I93" s="3" t="str">
        <f t="shared" si="21"/>
        <v>A</v>
      </c>
      <c r="J93" s="3" t="str">
        <f t="shared" si="17"/>
        <v>NOA</v>
      </c>
      <c r="K93" s="3">
        <v>13</v>
      </c>
      <c r="L93" s="3" t="str">
        <f t="shared" si="22"/>
        <v>A</v>
      </c>
      <c r="M93" s="3" t="str">
        <f t="shared" si="18"/>
        <v>NOA</v>
      </c>
      <c r="N93" s="3" t="e">
        <f>IF(#REF!&lt;80,"A",IF(#REF!&gt;280,"C","B"))</f>
        <v>#REF!</v>
      </c>
      <c r="O93" s="3" t="e">
        <f t="shared" si="23"/>
        <v>#REF!</v>
      </c>
      <c r="P93" s="9">
        <v>21.1</v>
      </c>
      <c r="Q93" s="3" t="str">
        <f t="shared" si="24"/>
        <v>A</v>
      </c>
      <c r="R93" s="3" t="str">
        <f t="shared" si="25"/>
        <v>NOA</v>
      </c>
      <c r="S93" s="6">
        <v>0.64700000000000002</v>
      </c>
      <c r="T93" s="3" t="str">
        <f t="shared" si="26"/>
        <v>B</v>
      </c>
      <c r="U93" s="3" t="str">
        <f t="shared" si="27"/>
        <v>NOB</v>
      </c>
      <c r="V93" s="3">
        <v>26</v>
      </c>
      <c r="W93" s="3" t="str">
        <f t="shared" si="28"/>
        <v>A</v>
      </c>
      <c r="X93" s="3" t="str">
        <f t="shared" si="29"/>
        <v>NOA</v>
      </c>
      <c r="Y93" s="4" t="s">
        <v>2</v>
      </c>
    </row>
    <row r="94" spans="1:25" x14ac:dyDescent="0.25">
      <c r="A94">
        <v>93</v>
      </c>
      <c r="B94" s="3">
        <v>2</v>
      </c>
      <c r="C94" s="3" t="str">
        <f t="shared" si="19"/>
        <v>A</v>
      </c>
      <c r="D94" s="3" t="str">
        <f t="shared" si="15"/>
        <v>NOA</v>
      </c>
      <c r="E94" s="3">
        <v>125</v>
      </c>
      <c r="F94" s="3" t="str">
        <f t="shared" si="20"/>
        <v>B</v>
      </c>
      <c r="G94" s="3" t="str">
        <f t="shared" si="16"/>
        <v>NOB</v>
      </c>
      <c r="H94" s="3">
        <v>60</v>
      </c>
      <c r="I94" s="3" t="str">
        <f t="shared" si="21"/>
        <v>A</v>
      </c>
      <c r="J94" s="3" t="str">
        <f t="shared" si="17"/>
        <v>NOA</v>
      </c>
      <c r="K94" s="3" t="s">
        <v>15</v>
      </c>
      <c r="L94" s="3" t="str">
        <f t="shared" si="22"/>
        <v>B</v>
      </c>
      <c r="M94" s="3" t="str">
        <f t="shared" si="18"/>
        <v>NOB</v>
      </c>
      <c r="N94" s="3" t="e">
        <f>IF(#REF!&lt;80,"A",IF(#REF!&gt;280,"C","B"))</f>
        <v>#REF!</v>
      </c>
      <c r="O94" s="3" t="e">
        <f t="shared" si="23"/>
        <v>#REF!</v>
      </c>
      <c r="P94" s="9">
        <v>33.799999999999997</v>
      </c>
      <c r="Q94" s="3" t="str">
        <f t="shared" si="24"/>
        <v>B</v>
      </c>
      <c r="R94" s="3" t="str">
        <f t="shared" si="25"/>
        <v>NOB</v>
      </c>
      <c r="S94" s="6">
        <v>8.7999999999999995E-2</v>
      </c>
      <c r="T94" s="3" t="str">
        <f t="shared" si="26"/>
        <v>A</v>
      </c>
      <c r="U94" s="3" t="str">
        <f t="shared" si="27"/>
        <v>NOA</v>
      </c>
      <c r="V94" s="3">
        <v>31</v>
      </c>
      <c r="W94" s="3" t="str">
        <f t="shared" si="28"/>
        <v>A</v>
      </c>
      <c r="X94" s="3" t="str">
        <f t="shared" si="29"/>
        <v>NOA</v>
      </c>
      <c r="Y94" s="4" t="s">
        <v>2</v>
      </c>
    </row>
    <row r="95" spans="1:25" x14ac:dyDescent="0.25">
      <c r="A95">
        <v>94</v>
      </c>
      <c r="B95" s="3">
        <v>0</v>
      </c>
      <c r="C95" s="3" t="str">
        <f t="shared" si="19"/>
        <v>A</v>
      </c>
      <c r="D95" s="3" t="str">
        <f t="shared" si="15"/>
        <v>NOA</v>
      </c>
      <c r="E95" s="3">
        <v>100</v>
      </c>
      <c r="F95" s="3" t="str">
        <f t="shared" si="20"/>
        <v>A</v>
      </c>
      <c r="G95" s="3" t="str">
        <f t="shared" si="16"/>
        <v>NOA</v>
      </c>
      <c r="H95" s="3">
        <v>70</v>
      </c>
      <c r="I95" s="3" t="str">
        <f t="shared" si="21"/>
        <v>B</v>
      </c>
      <c r="J95" s="3" t="str">
        <f t="shared" si="17"/>
        <v>NOB</v>
      </c>
      <c r="K95" s="3">
        <v>26</v>
      </c>
      <c r="L95" s="3" t="str">
        <f t="shared" si="22"/>
        <v>B</v>
      </c>
      <c r="M95" s="3" t="str">
        <f t="shared" si="18"/>
        <v>NOB</v>
      </c>
      <c r="N95" s="3" t="e">
        <f>IF(#REF!&lt;80,"A",IF(#REF!&gt;280,"C","B"))</f>
        <v>#REF!</v>
      </c>
      <c r="O95" s="3" t="e">
        <f t="shared" si="23"/>
        <v>#REF!</v>
      </c>
      <c r="P95" s="9">
        <v>30.8</v>
      </c>
      <c r="Q95" s="3" t="str">
        <f t="shared" si="24"/>
        <v>A</v>
      </c>
      <c r="R95" s="3" t="str">
        <f t="shared" si="25"/>
        <v>NOA</v>
      </c>
      <c r="S95" s="6">
        <v>0.59699999999999998</v>
      </c>
      <c r="T95" s="3" t="str">
        <f t="shared" si="26"/>
        <v>B</v>
      </c>
      <c r="U95" s="3" t="str">
        <f t="shared" si="27"/>
        <v>NOB</v>
      </c>
      <c r="V95" s="3">
        <v>21</v>
      </c>
      <c r="W95" s="3" t="str">
        <f t="shared" si="28"/>
        <v>A</v>
      </c>
      <c r="X95" s="3" t="str">
        <f t="shared" si="29"/>
        <v>NOA</v>
      </c>
      <c r="Y95" s="4" t="s">
        <v>2</v>
      </c>
    </row>
    <row r="96" spans="1:25" x14ac:dyDescent="0.25">
      <c r="A96">
        <v>95</v>
      </c>
      <c r="B96" s="3">
        <v>0</v>
      </c>
      <c r="C96" s="3" t="str">
        <f t="shared" si="19"/>
        <v>A</v>
      </c>
      <c r="D96" s="3" t="str">
        <f t="shared" si="15"/>
        <v>NOA</v>
      </c>
      <c r="E96" s="3">
        <v>93</v>
      </c>
      <c r="F96" s="3" t="str">
        <f t="shared" si="20"/>
        <v>A</v>
      </c>
      <c r="G96" s="3" t="str">
        <f t="shared" si="16"/>
        <v>NOA</v>
      </c>
      <c r="H96" s="3">
        <v>60</v>
      </c>
      <c r="I96" s="3" t="str">
        <f t="shared" si="21"/>
        <v>A</v>
      </c>
      <c r="J96" s="3" t="str">
        <f t="shared" si="17"/>
        <v>NOA</v>
      </c>
      <c r="K96" s="3">
        <v>25</v>
      </c>
      <c r="L96" s="3" t="str">
        <f t="shared" si="22"/>
        <v>B</v>
      </c>
      <c r="M96" s="3" t="str">
        <f t="shared" si="18"/>
        <v>NOB</v>
      </c>
      <c r="N96" s="3" t="e">
        <f>IF(#REF!&lt;80,"A",IF(#REF!&gt;280,"C","B"))</f>
        <v>#REF!</v>
      </c>
      <c r="O96" s="3" t="e">
        <f t="shared" si="23"/>
        <v>#REF!</v>
      </c>
      <c r="P96" s="9">
        <v>28.7</v>
      </c>
      <c r="Q96" s="3" t="str">
        <f t="shared" si="24"/>
        <v>A</v>
      </c>
      <c r="R96" s="3" t="str">
        <f t="shared" si="25"/>
        <v>NOA</v>
      </c>
      <c r="S96" s="6">
        <v>0.53200000000000003</v>
      </c>
      <c r="T96" s="3" t="str">
        <f t="shared" si="26"/>
        <v>B</v>
      </c>
      <c r="U96" s="3" t="str">
        <f t="shared" si="27"/>
        <v>NOB</v>
      </c>
      <c r="V96" s="3">
        <v>22</v>
      </c>
      <c r="W96" s="3" t="str">
        <f t="shared" si="28"/>
        <v>A</v>
      </c>
      <c r="X96" s="3" t="str">
        <f t="shared" si="29"/>
        <v>NOA</v>
      </c>
      <c r="Y96" s="4" t="s">
        <v>2</v>
      </c>
    </row>
    <row r="97" spans="1:25" x14ac:dyDescent="0.25">
      <c r="A97">
        <v>96</v>
      </c>
      <c r="B97" s="3">
        <v>0</v>
      </c>
      <c r="C97" s="3" t="str">
        <f t="shared" si="19"/>
        <v>A</v>
      </c>
      <c r="D97" s="3" t="str">
        <f t="shared" si="15"/>
        <v>NOA</v>
      </c>
      <c r="E97" s="3">
        <v>129</v>
      </c>
      <c r="F97" s="3" t="str">
        <f t="shared" si="20"/>
        <v>B</v>
      </c>
      <c r="G97" s="3" t="str">
        <f t="shared" si="16"/>
        <v>NOB</v>
      </c>
      <c r="H97" s="3">
        <v>80</v>
      </c>
      <c r="I97" s="3" t="str">
        <f t="shared" si="21"/>
        <v>B</v>
      </c>
      <c r="J97" s="3" t="str">
        <f t="shared" si="17"/>
        <v>NOB</v>
      </c>
      <c r="K97" s="3" t="s">
        <v>11</v>
      </c>
      <c r="L97" s="3" t="str">
        <f t="shared" si="22"/>
        <v>B</v>
      </c>
      <c r="M97" s="3" t="str">
        <f t="shared" si="18"/>
        <v>NOB</v>
      </c>
      <c r="N97" s="3" t="e">
        <f>IF(#REF!&lt;80,"A",IF(#REF!&gt;280,"C","B"))</f>
        <v>#REF!</v>
      </c>
      <c r="O97" s="3" t="e">
        <f t="shared" si="23"/>
        <v>#REF!</v>
      </c>
      <c r="P97" s="9">
        <v>31.2</v>
      </c>
      <c r="Q97" s="3" t="str">
        <f t="shared" si="24"/>
        <v>A</v>
      </c>
      <c r="R97" s="3" t="str">
        <f t="shared" si="25"/>
        <v>NOA</v>
      </c>
      <c r="S97" s="6">
        <v>0.70299999999999996</v>
      </c>
      <c r="T97" s="3" t="str">
        <f t="shared" si="26"/>
        <v>B</v>
      </c>
      <c r="U97" s="3" t="str">
        <f t="shared" si="27"/>
        <v>NOB</v>
      </c>
      <c r="V97" s="3">
        <v>29</v>
      </c>
      <c r="W97" s="3" t="str">
        <f t="shared" si="28"/>
        <v>A</v>
      </c>
      <c r="X97" s="3" t="str">
        <f t="shared" si="29"/>
        <v>NOA</v>
      </c>
      <c r="Y97" s="4" t="s">
        <v>2</v>
      </c>
    </row>
    <row r="98" spans="1:25" x14ac:dyDescent="0.25">
      <c r="A98">
        <v>97</v>
      </c>
      <c r="B98" s="3">
        <v>5</v>
      </c>
      <c r="C98" s="3" t="str">
        <f t="shared" si="19"/>
        <v>B</v>
      </c>
      <c r="D98" s="3" t="str">
        <f t="shared" si="15"/>
        <v>NOB</v>
      </c>
      <c r="E98" s="3">
        <v>105</v>
      </c>
      <c r="F98" s="3" t="str">
        <f t="shared" si="20"/>
        <v>A</v>
      </c>
      <c r="G98" s="3" t="str">
        <f t="shared" si="16"/>
        <v>NOA</v>
      </c>
      <c r="H98" s="3">
        <v>72</v>
      </c>
      <c r="I98" s="3" t="str">
        <f t="shared" si="21"/>
        <v>B</v>
      </c>
      <c r="J98" s="3" t="str">
        <f t="shared" si="17"/>
        <v>NOB</v>
      </c>
      <c r="K98" s="3">
        <v>29</v>
      </c>
      <c r="L98" s="3" t="str">
        <f t="shared" si="22"/>
        <v>B</v>
      </c>
      <c r="M98" s="3" t="str">
        <f t="shared" si="18"/>
        <v>NOB</v>
      </c>
      <c r="N98" s="3" t="e">
        <f>IF(#REF!&lt;80,"A",IF(#REF!&gt;280,"C","B"))</f>
        <v>#REF!</v>
      </c>
      <c r="O98" s="3" t="e">
        <f t="shared" si="23"/>
        <v>#REF!</v>
      </c>
      <c r="P98" s="9">
        <v>36.9</v>
      </c>
      <c r="Q98" s="3" t="str">
        <f t="shared" si="24"/>
        <v>B</v>
      </c>
      <c r="R98" s="3" t="str">
        <f t="shared" si="25"/>
        <v>NOB</v>
      </c>
      <c r="S98" s="6">
        <v>0.159</v>
      </c>
      <c r="T98" s="3" t="str">
        <f t="shared" si="26"/>
        <v>A</v>
      </c>
      <c r="U98" s="3" t="str">
        <f t="shared" si="27"/>
        <v>NOA</v>
      </c>
      <c r="V98" s="3">
        <v>28</v>
      </c>
      <c r="W98" s="3" t="str">
        <f t="shared" si="28"/>
        <v>A</v>
      </c>
      <c r="X98" s="3" t="str">
        <f t="shared" si="29"/>
        <v>NOA</v>
      </c>
      <c r="Y98" s="4" t="s">
        <v>2</v>
      </c>
    </row>
    <row r="99" spans="1:25" x14ac:dyDescent="0.25">
      <c r="A99">
        <v>98</v>
      </c>
      <c r="B99" s="3">
        <v>3</v>
      </c>
      <c r="C99" s="3" t="str">
        <f t="shared" si="19"/>
        <v>A</v>
      </c>
      <c r="D99" s="3" t="str">
        <f t="shared" si="15"/>
        <v>NOA</v>
      </c>
      <c r="E99" s="3">
        <v>128</v>
      </c>
      <c r="F99" s="3" t="str">
        <f t="shared" si="20"/>
        <v>B</v>
      </c>
      <c r="G99" s="3" t="str">
        <f t="shared" si="16"/>
        <v>NOB</v>
      </c>
      <c r="H99" s="3">
        <v>78</v>
      </c>
      <c r="I99" s="3" t="str">
        <f t="shared" si="21"/>
        <v>B</v>
      </c>
      <c r="J99" s="3" t="str">
        <f t="shared" si="17"/>
        <v>NOB</v>
      </c>
      <c r="K99" s="3" t="s">
        <v>11</v>
      </c>
      <c r="L99" s="3" t="str">
        <f t="shared" si="22"/>
        <v>B</v>
      </c>
      <c r="M99" s="3" t="str">
        <f t="shared" si="18"/>
        <v>NOB</v>
      </c>
      <c r="N99" s="3" t="e">
        <f>IF(#REF!&lt;80,"A",IF(#REF!&gt;280,"C","B"))</f>
        <v>#REF!</v>
      </c>
      <c r="O99" s="3" t="e">
        <f t="shared" si="23"/>
        <v>#REF!</v>
      </c>
      <c r="P99" s="9">
        <v>21.1</v>
      </c>
      <c r="Q99" s="3" t="str">
        <f t="shared" si="24"/>
        <v>A</v>
      </c>
      <c r="R99" s="3" t="str">
        <f t="shared" si="25"/>
        <v>NOA</v>
      </c>
      <c r="S99" s="6">
        <v>0.26800000000000002</v>
      </c>
      <c r="T99" s="3" t="str">
        <f t="shared" si="26"/>
        <v>A</v>
      </c>
      <c r="U99" s="3" t="str">
        <f t="shared" si="27"/>
        <v>NOA</v>
      </c>
      <c r="V99" s="3">
        <v>55</v>
      </c>
      <c r="W99" s="3" t="str">
        <f t="shared" si="28"/>
        <v>C</v>
      </c>
      <c r="X99" s="3" t="str">
        <f t="shared" si="29"/>
        <v>NOC</v>
      </c>
      <c r="Y99" s="4" t="s">
        <v>2</v>
      </c>
    </row>
    <row r="100" spans="1:25" x14ac:dyDescent="0.25">
      <c r="A100">
        <v>99</v>
      </c>
      <c r="B100" s="3">
        <v>1</v>
      </c>
      <c r="C100" s="3" t="str">
        <f t="shared" si="19"/>
        <v>A</v>
      </c>
      <c r="D100" s="3" t="str">
        <f t="shared" si="15"/>
        <v>NOA</v>
      </c>
      <c r="E100" s="3">
        <v>109</v>
      </c>
      <c r="F100" s="3" t="str">
        <f t="shared" si="20"/>
        <v>A</v>
      </c>
      <c r="G100" s="3" t="str">
        <f t="shared" si="16"/>
        <v>NOA</v>
      </c>
      <c r="H100" s="3">
        <v>56</v>
      </c>
      <c r="I100" s="3" t="str">
        <f t="shared" si="21"/>
        <v>A</v>
      </c>
      <c r="J100" s="3" t="str">
        <f t="shared" si="17"/>
        <v>NOA</v>
      </c>
      <c r="K100" s="3">
        <v>21</v>
      </c>
      <c r="L100" s="3" t="str">
        <f t="shared" si="22"/>
        <v>A</v>
      </c>
      <c r="M100" s="3" t="str">
        <f t="shared" si="18"/>
        <v>NOA</v>
      </c>
      <c r="N100" s="3" t="e">
        <f>IF(#REF!&lt;80,"A",IF(#REF!&gt;280,"C","B"))</f>
        <v>#REF!</v>
      </c>
      <c r="O100" s="3" t="e">
        <f t="shared" si="23"/>
        <v>#REF!</v>
      </c>
      <c r="P100" s="9">
        <v>25.2</v>
      </c>
      <c r="Q100" s="3" t="str">
        <f t="shared" si="24"/>
        <v>A</v>
      </c>
      <c r="R100" s="3" t="str">
        <f t="shared" si="25"/>
        <v>NOA</v>
      </c>
      <c r="S100" s="6">
        <v>0.83299999999999996</v>
      </c>
      <c r="T100" s="3" t="str">
        <f t="shared" si="26"/>
        <v>B</v>
      </c>
      <c r="U100" s="3" t="str">
        <f t="shared" si="27"/>
        <v>NOB</v>
      </c>
      <c r="V100" s="3">
        <v>23</v>
      </c>
      <c r="W100" s="3" t="str">
        <f t="shared" si="28"/>
        <v>A</v>
      </c>
      <c r="X100" s="3" t="str">
        <f t="shared" si="29"/>
        <v>NOA</v>
      </c>
      <c r="Y100" s="4" t="s">
        <v>2</v>
      </c>
    </row>
    <row r="101" spans="1:25" x14ac:dyDescent="0.25">
      <c r="A101">
        <v>100</v>
      </c>
      <c r="B101" s="3">
        <v>2</v>
      </c>
      <c r="C101" s="3" t="str">
        <f t="shared" si="19"/>
        <v>A</v>
      </c>
      <c r="D101" s="3" t="str">
        <f t="shared" si="15"/>
        <v>NOA</v>
      </c>
      <c r="E101" s="3">
        <v>88</v>
      </c>
      <c r="F101" s="3" t="str">
        <f t="shared" si="20"/>
        <v>A</v>
      </c>
      <c r="G101" s="3" t="str">
        <f t="shared" si="16"/>
        <v>NOA</v>
      </c>
      <c r="H101" s="3">
        <v>74</v>
      </c>
      <c r="I101" s="3" t="str">
        <f t="shared" si="21"/>
        <v>B</v>
      </c>
      <c r="J101" s="3" t="str">
        <f t="shared" si="17"/>
        <v>NOB</v>
      </c>
      <c r="K101" s="3">
        <v>19</v>
      </c>
      <c r="L101" s="3" t="str">
        <f t="shared" si="22"/>
        <v>A</v>
      </c>
      <c r="M101" s="3" t="str">
        <f t="shared" si="18"/>
        <v>NOA</v>
      </c>
      <c r="N101" s="3" t="e">
        <f>IF(#REF!&lt;80,"A",IF(#REF!&gt;280,"C","B"))</f>
        <v>#REF!</v>
      </c>
      <c r="O101" s="3" t="e">
        <f t="shared" si="23"/>
        <v>#REF!</v>
      </c>
      <c r="P101" s="9">
        <v>29</v>
      </c>
      <c r="Q101" s="3" t="str">
        <f t="shared" si="24"/>
        <v>A</v>
      </c>
      <c r="R101" s="3" t="str">
        <f t="shared" si="25"/>
        <v>NOA</v>
      </c>
      <c r="S101" s="6">
        <v>0.22900000000000001</v>
      </c>
      <c r="T101" s="3" t="str">
        <f t="shared" si="26"/>
        <v>A</v>
      </c>
      <c r="U101" s="3" t="str">
        <f t="shared" si="27"/>
        <v>NOA</v>
      </c>
      <c r="V101" s="3">
        <v>22</v>
      </c>
      <c r="W101" s="3" t="str">
        <f t="shared" si="28"/>
        <v>A</v>
      </c>
      <c r="X101" s="3" t="str">
        <f t="shared" si="29"/>
        <v>NOA</v>
      </c>
      <c r="Y101" s="4" t="s">
        <v>2</v>
      </c>
    </row>
    <row r="102" spans="1:25" x14ac:dyDescent="0.25">
      <c r="A102">
        <v>101</v>
      </c>
      <c r="B102" s="3">
        <v>17</v>
      </c>
      <c r="C102" s="3" t="str">
        <f t="shared" si="19"/>
        <v>C</v>
      </c>
      <c r="D102" s="3" t="str">
        <f t="shared" si="15"/>
        <v>YESC</v>
      </c>
      <c r="E102" s="3">
        <v>163</v>
      </c>
      <c r="F102" s="3" t="str">
        <f t="shared" si="20"/>
        <v>B</v>
      </c>
      <c r="G102" s="3" t="str">
        <f t="shared" si="16"/>
        <v>YESB</v>
      </c>
      <c r="H102" s="3">
        <v>72</v>
      </c>
      <c r="I102" s="3" t="str">
        <f t="shared" si="21"/>
        <v>B</v>
      </c>
      <c r="J102" s="3" t="str">
        <f t="shared" si="17"/>
        <v>YESB</v>
      </c>
      <c r="K102" s="3">
        <v>41</v>
      </c>
      <c r="L102" s="3" t="str">
        <f t="shared" si="22"/>
        <v>B</v>
      </c>
      <c r="M102" s="3" t="str">
        <f t="shared" si="18"/>
        <v>YESB</v>
      </c>
      <c r="N102" s="3" t="e">
        <f>IF(#REF!&lt;80,"A",IF(#REF!&gt;280,"C","B"))</f>
        <v>#REF!</v>
      </c>
      <c r="O102" s="3" t="e">
        <f t="shared" si="23"/>
        <v>#REF!</v>
      </c>
      <c r="P102" s="9">
        <v>40.9</v>
      </c>
      <c r="Q102" s="3" t="str">
        <f t="shared" si="24"/>
        <v>B</v>
      </c>
      <c r="R102" s="3" t="str">
        <f t="shared" si="25"/>
        <v>YESB</v>
      </c>
      <c r="S102" s="6">
        <v>0.81699999999999995</v>
      </c>
      <c r="T102" s="3" t="str">
        <f t="shared" si="26"/>
        <v>B</v>
      </c>
      <c r="U102" s="3" t="str">
        <f t="shared" si="27"/>
        <v>YESB</v>
      </c>
      <c r="V102" s="3">
        <v>47</v>
      </c>
      <c r="W102" s="3" t="str">
        <f t="shared" si="28"/>
        <v>B</v>
      </c>
      <c r="X102" s="3" t="str">
        <f t="shared" si="29"/>
        <v>YESB</v>
      </c>
      <c r="Y102" s="4" t="s">
        <v>1</v>
      </c>
    </row>
    <row r="103" spans="1:25" x14ac:dyDescent="0.25">
      <c r="A103">
        <v>102</v>
      </c>
      <c r="B103" s="3">
        <v>4</v>
      </c>
      <c r="C103" s="3" t="str">
        <f t="shared" si="19"/>
        <v>B</v>
      </c>
      <c r="D103" s="3" t="str">
        <f t="shared" si="15"/>
        <v>NOB</v>
      </c>
      <c r="E103" s="3">
        <v>151</v>
      </c>
      <c r="F103" s="3" t="str">
        <f t="shared" si="20"/>
        <v>B</v>
      </c>
      <c r="G103" s="3" t="str">
        <f t="shared" si="16"/>
        <v>NOB</v>
      </c>
      <c r="H103" s="3">
        <v>90</v>
      </c>
      <c r="I103" s="3" t="str">
        <f t="shared" si="21"/>
        <v>B</v>
      </c>
      <c r="J103" s="3" t="str">
        <f t="shared" si="17"/>
        <v>NOB</v>
      </c>
      <c r="K103" s="3">
        <v>38</v>
      </c>
      <c r="L103" s="3" t="str">
        <f t="shared" si="22"/>
        <v>B</v>
      </c>
      <c r="M103" s="3" t="str">
        <f t="shared" si="18"/>
        <v>NOB</v>
      </c>
      <c r="N103" s="3" t="e">
        <f>IF(#REF!&lt;80,"A",IF(#REF!&gt;280,"C","B"))</f>
        <v>#REF!</v>
      </c>
      <c r="O103" s="3" t="e">
        <f t="shared" si="23"/>
        <v>#REF!</v>
      </c>
      <c r="P103" s="9">
        <v>29.7</v>
      </c>
      <c r="Q103" s="3" t="str">
        <f t="shared" si="24"/>
        <v>A</v>
      </c>
      <c r="R103" s="3" t="str">
        <f t="shared" si="25"/>
        <v>NOA</v>
      </c>
      <c r="S103" s="6">
        <v>0.29399999999999998</v>
      </c>
      <c r="T103" s="3" t="str">
        <f t="shared" si="26"/>
        <v>A</v>
      </c>
      <c r="U103" s="3" t="str">
        <f t="shared" si="27"/>
        <v>NOA</v>
      </c>
      <c r="V103" s="3">
        <v>36</v>
      </c>
      <c r="W103" s="3" t="str">
        <f t="shared" si="28"/>
        <v>B</v>
      </c>
      <c r="X103" s="3" t="str">
        <f t="shared" si="29"/>
        <v>NOB</v>
      </c>
      <c r="Y103" s="4" t="s">
        <v>2</v>
      </c>
    </row>
    <row r="104" spans="1:25" x14ac:dyDescent="0.25">
      <c r="A104">
        <v>103</v>
      </c>
      <c r="B104" s="3">
        <v>7</v>
      </c>
      <c r="C104" s="3" t="str">
        <f t="shared" si="19"/>
        <v>B</v>
      </c>
      <c r="D104" s="3" t="str">
        <f t="shared" si="15"/>
        <v>NOB</v>
      </c>
      <c r="E104" s="3">
        <v>102</v>
      </c>
      <c r="F104" s="3" t="str">
        <f t="shared" si="20"/>
        <v>A</v>
      </c>
      <c r="G104" s="3" t="str">
        <f t="shared" si="16"/>
        <v>NOA</v>
      </c>
      <c r="H104" s="3">
        <v>74</v>
      </c>
      <c r="I104" s="3" t="str">
        <f t="shared" si="21"/>
        <v>B</v>
      </c>
      <c r="J104" s="3" t="str">
        <f t="shared" si="17"/>
        <v>NOB</v>
      </c>
      <c r="K104" s="3" t="s">
        <v>16</v>
      </c>
      <c r="L104" s="3" t="str">
        <f t="shared" si="22"/>
        <v>B</v>
      </c>
      <c r="M104" s="3" t="str">
        <f t="shared" si="18"/>
        <v>NOB</v>
      </c>
      <c r="N104" s="3" t="e">
        <f>IF(#REF!&lt;80,"A",IF(#REF!&gt;280,"C","B"))</f>
        <v>#REF!</v>
      </c>
      <c r="O104" s="3" t="e">
        <f t="shared" si="23"/>
        <v>#REF!</v>
      </c>
      <c r="P104" s="9">
        <v>37.200000000000003</v>
      </c>
      <c r="Q104" s="3" t="str">
        <f t="shared" si="24"/>
        <v>B</v>
      </c>
      <c r="R104" s="3" t="str">
        <f t="shared" si="25"/>
        <v>NOB</v>
      </c>
      <c r="S104" s="6">
        <v>0.20399999999999999</v>
      </c>
      <c r="T104" s="3" t="str">
        <f t="shared" si="26"/>
        <v>A</v>
      </c>
      <c r="U104" s="3" t="str">
        <f t="shared" si="27"/>
        <v>NOA</v>
      </c>
      <c r="V104" s="3">
        <v>45</v>
      </c>
      <c r="W104" s="3" t="str">
        <f t="shared" si="28"/>
        <v>B</v>
      </c>
      <c r="X104" s="3" t="str">
        <f t="shared" si="29"/>
        <v>NOB</v>
      </c>
      <c r="Y104" s="4" t="s">
        <v>2</v>
      </c>
    </row>
    <row r="105" spans="1:25" x14ac:dyDescent="0.25">
      <c r="A105">
        <v>104</v>
      </c>
      <c r="B105" s="3">
        <v>0</v>
      </c>
      <c r="C105" s="3" t="str">
        <f t="shared" si="19"/>
        <v>A</v>
      </c>
      <c r="D105" s="3" t="str">
        <f t="shared" si="15"/>
        <v>NOA</v>
      </c>
      <c r="E105" s="3">
        <v>114</v>
      </c>
      <c r="F105" s="3" t="str">
        <f t="shared" si="20"/>
        <v>A</v>
      </c>
      <c r="G105" s="3" t="str">
        <f t="shared" si="16"/>
        <v>NOA</v>
      </c>
      <c r="H105" s="3">
        <v>80</v>
      </c>
      <c r="I105" s="3" t="str">
        <f t="shared" si="21"/>
        <v>B</v>
      </c>
      <c r="J105" s="3" t="str">
        <f t="shared" si="17"/>
        <v>NOB</v>
      </c>
      <c r="K105" s="3">
        <v>34</v>
      </c>
      <c r="L105" s="3" t="str">
        <f t="shared" si="22"/>
        <v>B</v>
      </c>
      <c r="M105" s="3" t="str">
        <f t="shared" si="18"/>
        <v>NOB</v>
      </c>
      <c r="N105" s="3" t="e">
        <f>IF(#REF!&lt;80,"A",IF(#REF!&gt;280,"C","B"))</f>
        <v>#REF!</v>
      </c>
      <c r="O105" s="3" t="e">
        <f t="shared" si="23"/>
        <v>#REF!</v>
      </c>
      <c r="P105" s="9">
        <v>44.2</v>
      </c>
      <c r="Q105" s="3" t="str">
        <f t="shared" si="24"/>
        <v>B</v>
      </c>
      <c r="R105" s="3" t="str">
        <f t="shared" si="25"/>
        <v>NOB</v>
      </c>
      <c r="S105" s="6">
        <v>0.16700000000000001</v>
      </c>
      <c r="T105" s="3" t="str">
        <f t="shared" si="26"/>
        <v>A</v>
      </c>
      <c r="U105" s="3" t="str">
        <f t="shared" si="27"/>
        <v>NOA</v>
      </c>
      <c r="V105" s="3">
        <v>27</v>
      </c>
      <c r="W105" s="3" t="str">
        <f t="shared" si="28"/>
        <v>A</v>
      </c>
      <c r="X105" s="3" t="str">
        <f t="shared" si="29"/>
        <v>NOA</v>
      </c>
      <c r="Y105" s="4" t="s">
        <v>2</v>
      </c>
    </row>
    <row r="106" spans="1:25" x14ac:dyDescent="0.25">
      <c r="A106">
        <v>105</v>
      </c>
      <c r="B106" s="3">
        <v>2</v>
      </c>
      <c r="C106" s="3" t="str">
        <f t="shared" si="19"/>
        <v>A</v>
      </c>
      <c r="D106" s="3" t="str">
        <f t="shared" si="15"/>
        <v>NOA</v>
      </c>
      <c r="E106" s="3">
        <v>100</v>
      </c>
      <c r="F106" s="3" t="str">
        <f t="shared" si="20"/>
        <v>A</v>
      </c>
      <c r="G106" s="3" t="str">
        <f t="shared" si="16"/>
        <v>NOA</v>
      </c>
      <c r="H106" s="3">
        <v>64</v>
      </c>
      <c r="I106" s="3" t="str">
        <f t="shared" si="21"/>
        <v>A</v>
      </c>
      <c r="J106" s="3" t="str">
        <f t="shared" si="17"/>
        <v>NOA</v>
      </c>
      <c r="K106" s="3">
        <v>23</v>
      </c>
      <c r="L106" s="3" t="str">
        <f t="shared" si="22"/>
        <v>B</v>
      </c>
      <c r="M106" s="3" t="str">
        <f t="shared" si="18"/>
        <v>NOB</v>
      </c>
      <c r="N106" s="3" t="e">
        <f>IF(#REF!&lt;80,"A",IF(#REF!&gt;280,"C","B"))</f>
        <v>#REF!</v>
      </c>
      <c r="O106" s="3" t="e">
        <f t="shared" si="23"/>
        <v>#REF!</v>
      </c>
      <c r="P106" s="9">
        <v>29.7</v>
      </c>
      <c r="Q106" s="3" t="str">
        <f t="shared" si="24"/>
        <v>A</v>
      </c>
      <c r="R106" s="3" t="str">
        <f t="shared" si="25"/>
        <v>NOA</v>
      </c>
      <c r="S106" s="6" t="s">
        <v>11</v>
      </c>
      <c r="T106" s="3" t="str">
        <f t="shared" si="26"/>
        <v>B</v>
      </c>
      <c r="U106" s="3" t="str">
        <f t="shared" si="27"/>
        <v>NOB</v>
      </c>
      <c r="V106" s="3">
        <v>21</v>
      </c>
      <c r="W106" s="3" t="str">
        <f t="shared" si="28"/>
        <v>A</v>
      </c>
      <c r="X106" s="3" t="str">
        <f t="shared" si="29"/>
        <v>NOA</v>
      </c>
      <c r="Y106" s="4" t="s">
        <v>2</v>
      </c>
    </row>
    <row r="107" spans="1:25" x14ac:dyDescent="0.25">
      <c r="A107">
        <v>106</v>
      </c>
      <c r="B107" s="3">
        <v>0</v>
      </c>
      <c r="C107" s="3" t="str">
        <f t="shared" si="19"/>
        <v>A</v>
      </c>
      <c r="D107" s="3" t="str">
        <f t="shared" si="15"/>
        <v>YESA</v>
      </c>
      <c r="E107" s="3">
        <v>131</v>
      </c>
      <c r="F107" s="3" t="str">
        <f t="shared" si="20"/>
        <v>B</v>
      </c>
      <c r="G107" s="3" t="str">
        <f t="shared" si="16"/>
        <v>YESB</v>
      </c>
      <c r="H107" s="3">
        <v>88</v>
      </c>
      <c r="I107" s="3" t="str">
        <f t="shared" si="21"/>
        <v>B</v>
      </c>
      <c r="J107" s="3" t="str">
        <f t="shared" si="17"/>
        <v>YESB</v>
      </c>
      <c r="K107" s="3" t="s">
        <v>11</v>
      </c>
      <c r="L107" s="3" t="str">
        <f t="shared" si="22"/>
        <v>B</v>
      </c>
      <c r="M107" s="3" t="str">
        <f t="shared" si="18"/>
        <v>YESB</v>
      </c>
      <c r="N107" s="3" t="e">
        <f>IF(#REF!&lt;80,"A",IF(#REF!&gt;280,"C","B"))</f>
        <v>#REF!</v>
      </c>
      <c r="O107" s="3" t="e">
        <f t="shared" si="23"/>
        <v>#REF!</v>
      </c>
      <c r="P107" s="9">
        <v>31.6</v>
      </c>
      <c r="Q107" s="3" t="str">
        <f t="shared" si="24"/>
        <v>A</v>
      </c>
      <c r="R107" s="3" t="str">
        <f t="shared" si="25"/>
        <v>YESA</v>
      </c>
      <c r="S107" s="6">
        <v>0.74299999999999999</v>
      </c>
      <c r="T107" s="3" t="str">
        <f t="shared" si="26"/>
        <v>B</v>
      </c>
      <c r="U107" s="3" t="str">
        <f t="shared" si="27"/>
        <v>YESB</v>
      </c>
      <c r="V107" s="3">
        <v>32</v>
      </c>
      <c r="W107" s="3" t="str">
        <f t="shared" si="28"/>
        <v>A</v>
      </c>
      <c r="X107" s="3" t="str">
        <f t="shared" si="29"/>
        <v>YESA</v>
      </c>
      <c r="Y107" s="4" t="s">
        <v>1</v>
      </c>
    </row>
    <row r="108" spans="1:25" x14ac:dyDescent="0.25">
      <c r="A108">
        <v>107</v>
      </c>
      <c r="B108" s="3">
        <v>6</v>
      </c>
      <c r="C108" s="3" t="str">
        <f t="shared" si="19"/>
        <v>B</v>
      </c>
      <c r="D108" s="3" t="str">
        <f t="shared" si="15"/>
        <v>YESB</v>
      </c>
      <c r="E108" s="3">
        <v>104</v>
      </c>
      <c r="F108" s="3" t="str">
        <f t="shared" si="20"/>
        <v>A</v>
      </c>
      <c r="G108" s="3" t="str">
        <f t="shared" si="16"/>
        <v>YESA</v>
      </c>
      <c r="H108" s="3">
        <v>74</v>
      </c>
      <c r="I108" s="3" t="str">
        <f t="shared" si="21"/>
        <v>B</v>
      </c>
      <c r="J108" s="3" t="str">
        <f t="shared" si="17"/>
        <v>YESB</v>
      </c>
      <c r="K108" s="3">
        <v>18</v>
      </c>
      <c r="L108" s="3" t="str">
        <f t="shared" si="22"/>
        <v>A</v>
      </c>
      <c r="M108" s="3" t="str">
        <f t="shared" si="18"/>
        <v>YESA</v>
      </c>
      <c r="N108" s="3" t="e">
        <f>IF(#REF!&lt;80,"A",IF(#REF!&gt;280,"C","B"))</f>
        <v>#REF!</v>
      </c>
      <c r="O108" s="3" t="e">
        <f t="shared" si="23"/>
        <v>#REF!</v>
      </c>
      <c r="P108" s="9">
        <v>29.9</v>
      </c>
      <c r="Q108" s="3" t="str">
        <f t="shared" si="24"/>
        <v>A</v>
      </c>
      <c r="R108" s="3" t="str">
        <f t="shared" si="25"/>
        <v>YESA</v>
      </c>
      <c r="S108" s="6">
        <v>0.72199999999999998</v>
      </c>
      <c r="T108" s="3" t="str">
        <f t="shared" si="26"/>
        <v>B</v>
      </c>
      <c r="U108" s="3" t="str">
        <f t="shared" si="27"/>
        <v>YESB</v>
      </c>
      <c r="V108" s="3">
        <v>41</v>
      </c>
      <c r="W108" s="3" t="str">
        <f t="shared" si="28"/>
        <v>B</v>
      </c>
      <c r="X108" s="3" t="str">
        <f t="shared" si="29"/>
        <v>YESB</v>
      </c>
      <c r="Y108" s="4" t="s">
        <v>1</v>
      </c>
    </row>
    <row r="109" spans="1:25" x14ac:dyDescent="0.25">
      <c r="A109">
        <v>108</v>
      </c>
      <c r="B109" s="3">
        <v>3</v>
      </c>
      <c r="C109" s="3" t="str">
        <f t="shared" si="19"/>
        <v>A</v>
      </c>
      <c r="D109" s="3" t="str">
        <f t="shared" si="15"/>
        <v>NOA</v>
      </c>
      <c r="E109" s="3">
        <v>148</v>
      </c>
      <c r="F109" s="3" t="str">
        <f t="shared" si="20"/>
        <v>B</v>
      </c>
      <c r="G109" s="3" t="str">
        <f t="shared" si="16"/>
        <v>NOB</v>
      </c>
      <c r="H109" s="3">
        <v>66</v>
      </c>
      <c r="I109" s="3" t="str">
        <f t="shared" si="21"/>
        <v>A</v>
      </c>
      <c r="J109" s="3" t="str">
        <f t="shared" si="17"/>
        <v>NOA</v>
      </c>
      <c r="K109" s="3">
        <v>25</v>
      </c>
      <c r="L109" s="3" t="str">
        <f t="shared" si="22"/>
        <v>B</v>
      </c>
      <c r="M109" s="3" t="str">
        <f t="shared" si="18"/>
        <v>NOB</v>
      </c>
      <c r="N109" s="3" t="e">
        <f>IF(#REF!&lt;80,"A",IF(#REF!&gt;280,"C","B"))</f>
        <v>#REF!</v>
      </c>
      <c r="O109" s="3" t="e">
        <f t="shared" si="23"/>
        <v>#REF!</v>
      </c>
      <c r="P109" s="9">
        <v>32.5</v>
      </c>
      <c r="Q109" s="3" t="str">
        <f t="shared" si="24"/>
        <v>A</v>
      </c>
      <c r="R109" s="3" t="str">
        <f t="shared" si="25"/>
        <v>NOA</v>
      </c>
      <c r="S109" s="6">
        <v>0.25600000000000001</v>
      </c>
      <c r="T109" s="3" t="str">
        <f t="shared" si="26"/>
        <v>A</v>
      </c>
      <c r="U109" s="3" t="str">
        <f t="shared" si="27"/>
        <v>NOA</v>
      </c>
      <c r="V109" s="3">
        <v>22</v>
      </c>
      <c r="W109" s="3" t="str">
        <f t="shared" si="28"/>
        <v>A</v>
      </c>
      <c r="X109" s="3" t="str">
        <f t="shared" si="29"/>
        <v>NOA</v>
      </c>
      <c r="Y109" s="4" t="s">
        <v>2</v>
      </c>
    </row>
    <row r="110" spans="1:25" x14ac:dyDescent="0.25">
      <c r="A110">
        <v>109</v>
      </c>
      <c r="B110" s="3">
        <v>4</v>
      </c>
      <c r="C110" s="3" t="str">
        <f t="shared" si="19"/>
        <v>B</v>
      </c>
      <c r="D110" s="3" t="str">
        <f t="shared" si="15"/>
        <v>NOB</v>
      </c>
      <c r="E110" s="3">
        <v>120</v>
      </c>
      <c r="F110" s="3" t="str">
        <f t="shared" si="20"/>
        <v>A</v>
      </c>
      <c r="G110" s="3" t="str">
        <f t="shared" si="16"/>
        <v>NOA</v>
      </c>
      <c r="H110" s="3">
        <v>68</v>
      </c>
      <c r="I110" s="3" t="str">
        <f t="shared" si="21"/>
        <v>A</v>
      </c>
      <c r="J110" s="3" t="str">
        <f t="shared" si="17"/>
        <v>NOA</v>
      </c>
      <c r="K110" s="3" t="s">
        <v>11</v>
      </c>
      <c r="L110" s="3" t="str">
        <f t="shared" si="22"/>
        <v>B</v>
      </c>
      <c r="M110" s="3" t="str">
        <f t="shared" si="18"/>
        <v>NOB</v>
      </c>
      <c r="N110" s="3" t="e">
        <f>IF(#REF!&lt;80,"A",IF(#REF!&gt;280,"C","B"))</f>
        <v>#REF!</v>
      </c>
      <c r="O110" s="3" t="e">
        <f t="shared" si="23"/>
        <v>#REF!</v>
      </c>
      <c r="P110" s="9">
        <v>29.6</v>
      </c>
      <c r="Q110" s="3" t="str">
        <f t="shared" si="24"/>
        <v>A</v>
      </c>
      <c r="R110" s="3" t="str">
        <f t="shared" si="25"/>
        <v>NOA</v>
      </c>
      <c r="S110" s="6">
        <v>0.70899999999999996</v>
      </c>
      <c r="T110" s="3" t="str">
        <f t="shared" si="26"/>
        <v>B</v>
      </c>
      <c r="U110" s="3" t="str">
        <f t="shared" si="27"/>
        <v>NOB</v>
      </c>
      <c r="V110" s="3">
        <v>34</v>
      </c>
      <c r="W110" s="3" t="str">
        <f t="shared" si="28"/>
        <v>A</v>
      </c>
      <c r="X110" s="3" t="str">
        <f t="shared" si="29"/>
        <v>NOA</v>
      </c>
      <c r="Y110" s="4" t="s">
        <v>2</v>
      </c>
    </row>
    <row r="111" spans="1:25" x14ac:dyDescent="0.25">
      <c r="A111">
        <v>110</v>
      </c>
      <c r="B111" s="3">
        <v>4</v>
      </c>
      <c r="C111" s="3" t="str">
        <f t="shared" si="19"/>
        <v>B</v>
      </c>
      <c r="D111" s="3" t="str">
        <f t="shared" si="15"/>
        <v>NOB</v>
      </c>
      <c r="E111" s="3">
        <v>110</v>
      </c>
      <c r="F111" s="3" t="str">
        <f t="shared" si="20"/>
        <v>A</v>
      </c>
      <c r="G111" s="3" t="str">
        <f t="shared" si="16"/>
        <v>NOA</v>
      </c>
      <c r="H111" s="3">
        <v>66</v>
      </c>
      <c r="I111" s="3" t="str">
        <f t="shared" si="21"/>
        <v>A</v>
      </c>
      <c r="J111" s="3" t="str">
        <f t="shared" si="17"/>
        <v>NOA</v>
      </c>
      <c r="K111" s="3" t="s">
        <v>11</v>
      </c>
      <c r="L111" s="3" t="str">
        <f t="shared" si="22"/>
        <v>B</v>
      </c>
      <c r="M111" s="3" t="str">
        <f t="shared" si="18"/>
        <v>NOB</v>
      </c>
      <c r="N111" s="3" t="e">
        <f>IF(#REF!&lt;80,"A",IF(#REF!&gt;280,"C","B"))</f>
        <v>#REF!</v>
      </c>
      <c r="O111" s="3" t="e">
        <f t="shared" si="23"/>
        <v>#REF!</v>
      </c>
      <c r="P111" s="9">
        <v>31.9</v>
      </c>
      <c r="Q111" s="3" t="str">
        <f t="shared" si="24"/>
        <v>A</v>
      </c>
      <c r="R111" s="3" t="str">
        <f t="shared" si="25"/>
        <v>NOA</v>
      </c>
      <c r="S111" s="6">
        <v>0.47099999999999997</v>
      </c>
      <c r="T111" s="3" t="str">
        <f t="shared" si="26"/>
        <v>A</v>
      </c>
      <c r="U111" s="3" t="str">
        <f t="shared" si="27"/>
        <v>NOA</v>
      </c>
      <c r="V111" s="3">
        <v>29</v>
      </c>
      <c r="W111" s="3" t="str">
        <f t="shared" si="28"/>
        <v>A</v>
      </c>
      <c r="X111" s="3" t="str">
        <f t="shared" si="29"/>
        <v>NOA</v>
      </c>
      <c r="Y111" s="4" t="s">
        <v>2</v>
      </c>
    </row>
    <row r="112" spans="1:25" x14ac:dyDescent="0.25">
      <c r="A112">
        <v>111</v>
      </c>
      <c r="B112" s="3">
        <v>3</v>
      </c>
      <c r="C112" s="3" t="str">
        <f t="shared" si="19"/>
        <v>A</v>
      </c>
      <c r="D112" s="3" t="str">
        <f t="shared" si="15"/>
        <v>NOA</v>
      </c>
      <c r="E112" s="3">
        <v>111</v>
      </c>
      <c r="F112" s="3" t="str">
        <f t="shared" si="20"/>
        <v>A</v>
      </c>
      <c r="G112" s="3" t="str">
        <f t="shared" si="16"/>
        <v>NOA</v>
      </c>
      <c r="H112" s="3">
        <v>90</v>
      </c>
      <c r="I112" s="3" t="str">
        <f t="shared" si="21"/>
        <v>B</v>
      </c>
      <c r="J112" s="3" t="str">
        <f t="shared" si="17"/>
        <v>NOB</v>
      </c>
      <c r="K112" s="3">
        <v>12</v>
      </c>
      <c r="L112" s="3" t="str">
        <f t="shared" si="22"/>
        <v>A</v>
      </c>
      <c r="M112" s="3" t="str">
        <f t="shared" si="18"/>
        <v>NOA</v>
      </c>
      <c r="N112" s="3" t="e">
        <f>IF(#REF!&lt;80,"A",IF(#REF!&gt;280,"C","B"))</f>
        <v>#REF!</v>
      </c>
      <c r="O112" s="3" t="e">
        <f t="shared" si="23"/>
        <v>#REF!</v>
      </c>
      <c r="P112" s="9">
        <v>28.4</v>
      </c>
      <c r="Q112" s="3" t="str">
        <f t="shared" si="24"/>
        <v>A</v>
      </c>
      <c r="R112" s="3" t="str">
        <f t="shared" si="25"/>
        <v>NOA</v>
      </c>
      <c r="S112" s="6">
        <v>0.495</v>
      </c>
      <c r="T112" s="3" t="str">
        <f t="shared" si="26"/>
        <v>A</v>
      </c>
      <c r="U112" s="3" t="str">
        <f t="shared" si="27"/>
        <v>NOA</v>
      </c>
      <c r="V112" s="3">
        <v>29</v>
      </c>
      <c r="W112" s="3" t="str">
        <f t="shared" si="28"/>
        <v>A</v>
      </c>
      <c r="X112" s="3" t="str">
        <f t="shared" si="29"/>
        <v>NOA</v>
      </c>
      <c r="Y112" s="4" t="s">
        <v>2</v>
      </c>
    </row>
    <row r="113" spans="1:25" x14ac:dyDescent="0.25">
      <c r="A113">
        <v>112</v>
      </c>
      <c r="B113" s="3">
        <v>6</v>
      </c>
      <c r="C113" s="3" t="str">
        <f t="shared" si="19"/>
        <v>B</v>
      </c>
      <c r="D113" s="3" t="str">
        <f t="shared" si="15"/>
        <v>YESB</v>
      </c>
      <c r="E113" s="3">
        <v>102</v>
      </c>
      <c r="F113" s="3" t="str">
        <f t="shared" si="20"/>
        <v>A</v>
      </c>
      <c r="G113" s="3" t="str">
        <f t="shared" si="16"/>
        <v>YESA</v>
      </c>
      <c r="H113" s="3">
        <v>82</v>
      </c>
      <c r="I113" s="3" t="str">
        <f t="shared" si="21"/>
        <v>B</v>
      </c>
      <c r="J113" s="3" t="str">
        <f t="shared" si="17"/>
        <v>YESB</v>
      </c>
      <c r="K113" s="3" t="s">
        <v>11</v>
      </c>
      <c r="L113" s="3" t="str">
        <f t="shared" si="22"/>
        <v>B</v>
      </c>
      <c r="M113" s="3" t="str">
        <f t="shared" si="18"/>
        <v>YESB</v>
      </c>
      <c r="N113" s="3" t="e">
        <f>IF(#REF!&lt;80,"A",IF(#REF!&gt;280,"C","B"))</f>
        <v>#REF!</v>
      </c>
      <c r="O113" s="3" t="e">
        <f t="shared" si="23"/>
        <v>#REF!</v>
      </c>
      <c r="P113" s="9">
        <v>30.8</v>
      </c>
      <c r="Q113" s="3" t="str">
        <f t="shared" si="24"/>
        <v>A</v>
      </c>
      <c r="R113" s="3" t="str">
        <f t="shared" si="25"/>
        <v>YESA</v>
      </c>
      <c r="S113" s="6">
        <v>0.18</v>
      </c>
      <c r="T113" s="3" t="str">
        <f t="shared" si="26"/>
        <v>A</v>
      </c>
      <c r="U113" s="3" t="str">
        <f t="shared" si="27"/>
        <v>YESA</v>
      </c>
      <c r="V113" s="3">
        <v>36</v>
      </c>
      <c r="W113" s="3" t="str">
        <f t="shared" si="28"/>
        <v>B</v>
      </c>
      <c r="X113" s="3" t="str">
        <f t="shared" si="29"/>
        <v>YESB</v>
      </c>
      <c r="Y113" s="4" t="s">
        <v>1</v>
      </c>
    </row>
    <row r="114" spans="1:25" x14ac:dyDescent="0.25">
      <c r="A114">
        <v>113</v>
      </c>
      <c r="B114" s="3">
        <v>6</v>
      </c>
      <c r="C114" s="3" t="str">
        <f t="shared" si="19"/>
        <v>B</v>
      </c>
      <c r="D114" s="3" t="str">
        <f t="shared" si="15"/>
        <v>YESB</v>
      </c>
      <c r="E114" s="3">
        <v>134</v>
      </c>
      <c r="F114" s="3" t="str">
        <f t="shared" si="20"/>
        <v>B</v>
      </c>
      <c r="G114" s="3" t="str">
        <f t="shared" si="16"/>
        <v>YESB</v>
      </c>
      <c r="H114" s="3">
        <v>70</v>
      </c>
      <c r="I114" s="3" t="str">
        <f t="shared" si="21"/>
        <v>B</v>
      </c>
      <c r="J114" s="3" t="str">
        <f t="shared" si="17"/>
        <v>YESB</v>
      </c>
      <c r="K114" s="3">
        <v>23</v>
      </c>
      <c r="L114" s="3" t="str">
        <f t="shared" si="22"/>
        <v>B</v>
      </c>
      <c r="M114" s="3" t="str">
        <f t="shared" si="18"/>
        <v>YESB</v>
      </c>
      <c r="N114" s="3" t="e">
        <f>IF(#REF!&lt;80,"A",IF(#REF!&gt;280,"C","B"))</f>
        <v>#REF!</v>
      </c>
      <c r="O114" s="3" t="e">
        <f t="shared" si="23"/>
        <v>#REF!</v>
      </c>
      <c r="P114" s="9">
        <v>35.4</v>
      </c>
      <c r="Q114" s="3" t="str">
        <f t="shared" si="24"/>
        <v>B</v>
      </c>
      <c r="R114" s="3" t="str">
        <f t="shared" si="25"/>
        <v>YESB</v>
      </c>
      <c r="S114" s="6">
        <v>0.54200000000000004</v>
      </c>
      <c r="T114" s="3" t="str">
        <f t="shared" si="26"/>
        <v>B</v>
      </c>
      <c r="U114" s="3" t="str">
        <f t="shared" si="27"/>
        <v>YESB</v>
      </c>
      <c r="V114" s="3">
        <v>29</v>
      </c>
      <c r="W114" s="3" t="str">
        <f t="shared" si="28"/>
        <v>A</v>
      </c>
      <c r="X114" s="3" t="str">
        <f t="shared" si="29"/>
        <v>YESA</v>
      </c>
      <c r="Y114" s="4" t="s">
        <v>1</v>
      </c>
    </row>
    <row r="115" spans="1:25" x14ac:dyDescent="0.25">
      <c r="A115">
        <v>114</v>
      </c>
      <c r="B115" s="3">
        <v>2</v>
      </c>
      <c r="C115" s="3" t="str">
        <f t="shared" si="19"/>
        <v>A</v>
      </c>
      <c r="D115" s="3" t="str">
        <f t="shared" si="15"/>
        <v>NOA</v>
      </c>
      <c r="E115" s="3">
        <v>87</v>
      </c>
      <c r="F115" s="3" t="str">
        <f t="shared" si="20"/>
        <v>A</v>
      </c>
      <c r="G115" s="3" t="str">
        <f t="shared" si="16"/>
        <v>NOA</v>
      </c>
      <c r="H115" s="3">
        <v>0</v>
      </c>
      <c r="I115" s="3" t="str">
        <f t="shared" si="21"/>
        <v>A</v>
      </c>
      <c r="J115" s="3" t="str">
        <f t="shared" si="17"/>
        <v>NOA</v>
      </c>
      <c r="K115" s="3">
        <v>23</v>
      </c>
      <c r="L115" s="3" t="str">
        <f t="shared" si="22"/>
        <v>B</v>
      </c>
      <c r="M115" s="3" t="str">
        <f t="shared" si="18"/>
        <v>NOB</v>
      </c>
      <c r="N115" s="3" t="e">
        <f>IF(#REF!&lt;80,"A",IF(#REF!&gt;280,"C","B"))</f>
        <v>#REF!</v>
      </c>
      <c r="O115" s="3" t="e">
        <f t="shared" si="23"/>
        <v>#REF!</v>
      </c>
      <c r="P115" s="9">
        <v>28.9</v>
      </c>
      <c r="Q115" s="3" t="str">
        <f t="shared" si="24"/>
        <v>A</v>
      </c>
      <c r="R115" s="3" t="str">
        <f t="shared" si="25"/>
        <v>NOA</v>
      </c>
      <c r="S115" s="6">
        <v>0.77300000000000002</v>
      </c>
      <c r="T115" s="3" t="str">
        <f t="shared" si="26"/>
        <v>B</v>
      </c>
      <c r="U115" s="3" t="str">
        <f t="shared" si="27"/>
        <v>NOB</v>
      </c>
      <c r="V115" s="3">
        <v>25</v>
      </c>
      <c r="W115" s="3" t="str">
        <f t="shared" si="28"/>
        <v>A</v>
      </c>
      <c r="X115" s="3" t="str">
        <f t="shared" si="29"/>
        <v>NOA</v>
      </c>
      <c r="Y115" s="4" t="s">
        <v>2</v>
      </c>
    </row>
    <row r="116" spans="1:25" x14ac:dyDescent="0.25">
      <c r="A116">
        <v>115</v>
      </c>
      <c r="B116" s="3">
        <v>1</v>
      </c>
      <c r="C116" s="3" t="str">
        <f t="shared" si="19"/>
        <v>A</v>
      </c>
      <c r="D116" s="3" t="str">
        <f t="shared" si="15"/>
        <v>NOA</v>
      </c>
      <c r="E116" s="3">
        <v>79</v>
      </c>
      <c r="F116" s="3" t="str">
        <f t="shared" si="20"/>
        <v>A</v>
      </c>
      <c r="G116" s="3" t="str">
        <f t="shared" si="16"/>
        <v>NOA</v>
      </c>
      <c r="H116" s="3">
        <v>60</v>
      </c>
      <c r="I116" s="3" t="str">
        <f t="shared" si="21"/>
        <v>A</v>
      </c>
      <c r="J116" s="3" t="str">
        <f t="shared" si="17"/>
        <v>NOA</v>
      </c>
      <c r="K116" s="3">
        <v>42</v>
      </c>
      <c r="L116" s="3" t="str">
        <f t="shared" si="22"/>
        <v>B</v>
      </c>
      <c r="M116" s="3" t="str">
        <f t="shared" si="18"/>
        <v>NOB</v>
      </c>
      <c r="N116" s="3" t="e">
        <f>IF(#REF!&lt;80,"A",IF(#REF!&gt;280,"C","B"))</f>
        <v>#REF!</v>
      </c>
      <c r="O116" s="3" t="e">
        <f t="shared" si="23"/>
        <v>#REF!</v>
      </c>
      <c r="P116" s="9">
        <v>43.5</v>
      </c>
      <c r="Q116" s="3" t="str">
        <f t="shared" si="24"/>
        <v>B</v>
      </c>
      <c r="R116" s="3" t="str">
        <f t="shared" si="25"/>
        <v>NOB</v>
      </c>
      <c r="S116" s="6">
        <v>0.67800000000000005</v>
      </c>
      <c r="T116" s="3" t="str">
        <f t="shared" si="26"/>
        <v>B</v>
      </c>
      <c r="U116" s="3" t="str">
        <f t="shared" si="27"/>
        <v>NOB</v>
      </c>
      <c r="V116" s="3">
        <v>23</v>
      </c>
      <c r="W116" s="3" t="str">
        <f t="shared" si="28"/>
        <v>A</v>
      </c>
      <c r="X116" s="3" t="str">
        <f t="shared" si="29"/>
        <v>NOA</v>
      </c>
      <c r="Y116" s="4" t="s">
        <v>2</v>
      </c>
    </row>
    <row r="117" spans="1:25" x14ac:dyDescent="0.25">
      <c r="A117">
        <v>116</v>
      </c>
      <c r="B117" s="3">
        <v>2</v>
      </c>
      <c r="C117" s="3" t="str">
        <f t="shared" si="19"/>
        <v>A</v>
      </c>
      <c r="D117" s="3" t="str">
        <f t="shared" si="15"/>
        <v>NOA</v>
      </c>
      <c r="E117" s="3">
        <v>75</v>
      </c>
      <c r="F117" s="3" t="str">
        <f t="shared" si="20"/>
        <v>A</v>
      </c>
      <c r="G117" s="3" t="str">
        <f t="shared" si="16"/>
        <v>NOA</v>
      </c>
      <c r="H117" s="3">
        <v>64</v>
      </c>
      <c r="I117" s="3" t="str">
        <f t="shared" si="21"/>
        <v>A</v>
      </c>
      <c r="J117" s="3" t="str">
        <f t="shared" si="17"/>
        <v>NOA</v>
      </c>
      <c r="K117" s="3">
        <v>24</v>
      </c>
      <c r="L117" s="3" t="str">
        <f t="shared" si="22"/>
        <v>B</v>
      </c>
      <c r="M117" s="3" t="str">
        <f t="shared" si="18"/>
        <v>NOB</v>
      </c>
      <c r="N117" s="3" t="e">
        <f>IF(#REF!&lt;80,"A",IF(#REF!&gt;280,"C","B"))</f>
        <v>#REF!</v>
      </c>
      <c r="O117" s="3" t="e">
        <f t="shared" si="23"/>
        <v>#REF!</v>
      </c>
      <c r="P117" s="9">
        <v>29.7</v>
      </c>
      <c r="Q117" s="3" t="str">
        <f t="shared" si="24"/>
        <v>A</v>
      </c>
      <c r="R117" s="3" t="str">
        <f t="shared" si="25"/>
        <v>NOA</v>
      </c>
      <c r="S117" s="6">
        <v>0.37</v>
      </c>
      <c r="T117" s="3" t="str">
        <f t="shared" si="26"/>
        <v>A</v>
      </c>
      <c r="U117" s="3" t="str">
        <f t="shared" si="27"/>
        <v>NOA</v>
      </c>
      <c r="V117" s="3">
        <v>33</v>
      </c>
      <c r="W117" s="3" t="str">
        <f t="shared" si="28"/>
        <v>A</v>
      </c>
      <c r="X117" s="3" t="str">
        <f t="shared" si="29"/>
        <v>NOA</v>
      </c>
      <c r="Y117" s="4" t="s">
        <v>2</v>
      </c>
    </row>
    <row r="118" spans="1:25" x14ac:dyDescent="0.25">
      <c r="A118">
        <v>117</v>
      </c>
      <c r="B118" s="3">
        <v>8</v>
      </c>
      <c r="C118" s="3" t="str">
        <f t="shared" si="19"/>
        <v>B</v>
      </c>
      <c r="D118" s="3" t="str">
        <f t="shared" si="15"/>
        <v>YESB</v>
      </c>
      <c r="E118" s="3">
        <v>179</v>
      </c>
      <c r="F118" s="3" t="str">
        <f t="shared" si="20"/>
        <v>B</v>
      </c>
      <c r="G118" s="3" t="str">
        <f t="shared" si="16"/>
        <v>YESB</v>
      </c>
      <c r="H118" s="3">
        <v>72</v>
      </c>
      <c r="I118" s="3" t="str">
        <f t="shared" si="21"/>
        <v>B</v>
      </c>
      <c r="J118" s="3" t="str">
        <f t="shared" si="17"/>
        <v>YESB</v>
      </c>
      <c r="K118" s="3">
        <v>42</v>
      </c>
      <c r="L118" s="3" t="str">
        <f t="shared" si="22"/>
        <v>B</v>
      </c>
      <c r="M118" s="3" t="str">
        <f t="shared" si="18"/>
        <v>YESB</v>
      </c>
      <c r="N118" s="3" t="e">
        <f>IF(#REF!&lt;80,"A",IF(#REF!&gt;280,"C","B"))</f>
        <v>#REF!</v>
      </c>
      <c r="O118" s="3" t="e">
        <f t="shared" si="23"/>
        <v>#REF!</v>
      </c>
      <c r="P118" s="9">
        <v>32.700000000000003</v>
      </c>
      <c r="Q118" s="3" t="str">
        <f t="shared" si="24"/>
        <v>A</v>
      </c>
      <c r="R118" s="3" t="str">
        <f t="shared" si="25"/>
        <v>YESA</v>
      </c>
      <c r="S118" s="6">
        <v>0.71899999999999997</v>
      </c>
      <c r="T118" s="3" t="str">
        <f t="shared" si="26"/>
        <v>B</v>
      </c>
      <c r="U118" s="3" t="str">
        <f t="shared" si="27"/>
        <v>YESB</v>
      </c>
      <c r="V118" s="3">
        <v>36</v>
      </c>
      <c r="W118" s="3" t="str">
        <f t="shared" si="28"/>
        <v>B</v>
      </c>
      <c r="X118" s="3" t="str">
        <f t="shared" si="29"/>
        <v>YESB</v>
      </c>
      <c r="Y118" s="4" t="s">
        <v>1</v>
      </c>
    </row>
    <row r="119" spans="1:25" x14ac:dyDescent="0.25">
      <c r="A119">
        <v>118</v>
      </c>
      <c r="B119" s="3">
        <v>6</v>
      </c>
      <c r="C119" s="3" t="str">
        <f t="shared" si="19"/>
        <v>B</v>
      </c>
      <c r="D119" s="3" t="str">
        <f t="shared" si="15"/>
        <v>NOB</v>
      </c>
      <c r="E119" s="3">
        <v>85</v>
      </c>
      <c r="F119" s="3" t="str">
        <f t="shared" si="20"/>
        <v>A</v>
      </c>
      <c r="G119" s="3" t="str">
        <f t="shared" si="16"/>
        <v>NOA</v>
      </c>
      <c r="H119" s="3">
        <v>78</v>
      </c>
      <c r="I119" s="3" t="str">
        <f t="shared" si="21"/>
        <v>B</v>
      </c>
      <c r="J119" s="3" t="str">
        <f t="shared" si="17"/>
        <v>NOB</v>
      </c>
      <c r="K119" s="3" t="s">
        <v>11</v>
      </c>
      <c r="L119" s="3" t="str">
        <f t="shared" si="22"/>
        <v>B</v>
      </c>
      <c r="M119" s="3" t="str">
        <f t="shared" si="18"/>
        <v>NOB</v>
      </c>
      <c r="N119" s="3" t="e">
        <f>IF(#REF!&lt;80,"A",IF(#REF!&gt;280,"C","B"))</f>
        <v>#REF!</v>
      </c>
      <c r="O119" s="3" t="e">
        <f t="shared" si="23"/>
        <v>#REF!</v>
      </c>
      <c r="P119" s="9">
        <v>31.2</v>
      </c>
      <c r="Q119" s="3" t="str">
        <f t="shared" si="24"/>
        <v>A</v>
      </c>
      <c r="R119" s="3" t="str">
        <f t="shared" si="25"/>
        <v>NOA</v>
      </c>
      <c r="S119" s="6">
        <v>0.38200000000000001</v>
      </c>
      <c r="T119" s="3" t="str">
        <f t="shared" si="26"/>
        <v>A</v>
      </c>
      <c r="U119" s="3" t="str">
        <f t="shared" si="27"/>
        <v>NOA</v>
      </c>
      <c r="V119" s="3">
        <v>42</v>
      </c>
      <c r="W119" s="3" t="str">
        <f t="shared" si="28"/>
        <v>B</v>
      </c>
      <c r="X119" s="3" t="str">
        <f t="shared" si="29"/>
        <v>NOB</v>
      </c>
      <c r="Y119" s="4" t="s">
        <v>2</v>
      </c>
    </row>
    <row r="120" spans="1:25" x14ac:dyDescent="0.25">
      <c r="A120">
        <v>119</v>
      </c>
      <c r="B120" s="3">
        <v>0</v>
      </c>
      <c r="C120" s="3" t="str">
        <f t="shared" si="19"/>
        <v>A</v>
      </c>
      <c r="D120" s="3" t="str">
        <f t="shared" si="15"/>
        <v>YESA</v>
      </c>
      <c r="E120" s="3">
        <v>129</v>
      </c>
      <c r="F120" s="3" t="str">
        <f t="shared" si="20"/>
        <v>B</v>
      </c>
      <c r="G120" s="3" t="str">
        <f t="shared" si="16"/>
        <v>YESB</v>
      </c>
      <c r="H120" s="3">
        <v>110</v>
      </c>
      <c r="I120" s="3" t="str">
        <f t="shared" si="21"/>
        <v>B</v>
      </c>
      <c r="J120" s="3" t="str">
        <f t="shared" si="17"/>
        <v>YESB</v>
      </c>
      <c r="K120" s="3">
        <v>46</v>
      </c>
      <c r="L120" s="3" t="str">
        <f t="shared" si="22"/>
        <v>B</v>
      </c>
      <c r="M120" s="3" t="str">
        <f t="shared" si="18"/>
        <v>YESB</v>
      </c>
      <c r="N120" s="3" t="e">
        <f>IF(#REF!&lt;80,"A",IF(#REF!&gt;280,"C","B"))</f>
        <v>#REF!</v>
      </c>
      <c r="O120" s="3" t="e">
        <f t="shared" si="23"/>
        <v>#REF!</v>
      </c>
      <c r="P120" s="9">
        <v>67.099999999999994</v>
      </c>
      <c r="Q120" s="3" t="str">
        <f t="shared" si="24"/>
        <v>B</v>
      </c>
      <c r="R120" s="3" t="str">
        <f t="shared" si="25"/>
        <v>YESB</v>
      </c>
      <c r="S120" s="6">
        <v>0.31900000000000001</v>
      </c>
      <c r="T120" s="3" t="str">
        <f t="shared" si="26"/>
        <v>A</v>
      </c>
      <c r="U120" s="3" t="str">
        <f t="shared" si="27"/>
        <v>YESA</v>
      </c>
      <c r="V120" s="3">
        <v>26</v>
      </c>
      <c r="W120" s="3" t="str">
        <f t="shared" si="28"/>
        <v>A</v>
      </c>
      <c r="X120" s="3" t="str">
        <f t="shared" si="29"/>
        <v>YESA</v>
      </c>
      <c r="Y120" s="4" t="s">
        <v>1</v>
      </c>
    </row>
    <row r="121" spans="1:25" x14ac:dyDescent="0.25">
      <c r="A121">
        <v>120</v>
      </c>
      <c r="B121" s="3">
        <v>5</v>
      </c>
      <c r="C121" s="3" t="str">
        <f t="shared" si="19"/>
        <v>B</v>
      </c>
      <c r="D121" s="3" t="str">
        <f t="shared" si="15"/>
        <v>NOB</v>
      </c>
      <c r="E121" s="3">
        <v>143</v>
      </c>
      <c r="F121" s="3" t="str">
        <f t="shared" si="20"/>
        <v>B</v>
      </c>
      <c r="G121" s="3" t="str">
        <f t="shared" si="16"/>
        <v>NOB</v>
      </c>
      <c r="H121" s="3">
        <v>78</v>
      </c>
      <c r="I121" s="3" t="str">
        <f t="shared" si="21"/>
        <v>B</v>
      </c>
      <c r="J121" s="3" t="str">
        <f t="shared" si="17"/>
        <v>NOB</v>
      </c>
      <c r="K121" s="3" t="s">
        <v>11</v>
      </c>
      <c r="L121" s="3" t="str">
        <f t="shared" si="22"/>
        <v>B</v>
      </c>
      <c r="M121" s="3" t="str">
        <f t="shared" si="18"/>
        <v>NOB</v>
      </c>
      <c r="N121" s="3" t="e">
        <f>IF(#REF!&lt;80,"A",IF(#REF!&gt;280,"C","B"))</f>
        <v>#REF!</v>
      </c>
      <c r="O121" s="3" t="e">
        <f t="shared" si="23"/>
        <v>#REF!</v>
      </c>
      <c r="P121" s="9" t="s">
        <v>11</v>
      </c>
      <c r="Q121" s="3" t="str">
        <f t="shared" si="24"/>
        <v>B</v>
      </c>
      <c r="R121" s="3" t="str">
        <f t="shared" si="25"/>
        <v>NOB</v>
      </c>
      <c r="S121" s="6">
        <v>0.19</v>
      </c>
      <c r="T121" s="3" t="str">
        <f t="shared" si="26"/>
        <v>A</v>
      </c>
      <c r="U121" s="3" t="str">
        <f t="shared" si="27"/>
        <v>NOA</v>
      </c>
      <c r="V121" s="3">
        <v>47</v>
      </c>
      <c r="W121" s="3" t="str">
        <f t="shared" si="28"/>
        <v>B</v>
      </c>
      <c r="X121" s="3" t="str">
        <f t="shared" si="29"/>
        <v>NOB</v>
      </c>
      <c r="Y121" s="4" t="s">
        <v>2</v>
      </c>
    </row>
    <row r="122" spans="1:25" x14ac:dyDescent="0.25">
      <c r="A122">
        <v>121</v>
      </c>
      <c r="B122" s="3">
        <v>7</v>
      </c>
      <c r="C122" s="3" t="str">
        <f t="shared" si="19"/>
        <v>B</v>
      </c>
      <c r="D122" s="3" t="str">
        <f t="shared" si="15"/>
        <v>YESB</v>
      </c>
      <c r="E122" s="3">
        <v>194</v>
      </c>
      <c r="F122" s="3" t="str">
        <f t="shared" si="20"/>
        <v>B</v>
      </c>
      <c r="G122" s="3" t="str">
        <f t="shared" si="16"/>
        <v>YESB</v>
      </c>
      <c r="H122" s="3">
        <v>68</v>
      </c>
      <c r="I122" s="3" t="str">
        <f t="shared" si="21"/>
        <v>A</v>
      </c>
      <c r="J122" s="3" t="str">
        <f t="shared" si="17"/>
        <v>YESA</v>
      </c>
      <c r="K122" s="3">
        <v>28</v>
      </c>
      <c r="L122" s="3" t="str">
        <f t="shared" si="22"/>
        <v>B</v>
      </c>
      <c r="M122" s="3" t="str">
        <f t="shared" si="18"/>
        <v>YESB</v>
      </c>
      <c r="N122" s="3" t="e">
        <f>IF(#REF!&lt;80,"A",IF(#REF!&gt;280,"C","B"))</f>
        <v>#REF!</v>
      </c>
      <c r="O122" s="3" t="e">
        <f t="shared" si="23"/>
        <v>#REF!</v>
      </c>
      <c r="P122" s="9">
        <v>35.9</v>
      </c>
      <c r="Q122" s="3" t="str">
        <f t="shared" si="24"/>
        <v>B</v>
      </c>
      <c r="R122" s="3" t="str">
        <f t="shared" si="25"/>
        <v>YESB</v>
      </c>
      <c r="S122" s="6">
        <v>0.745</v>
      </c>
      <c r="T122" s="3" t="str">
        <f t="shared" si="26"/>
        <v>B</v>
      </c>
      <c r="U122" s="3" t="str">
        <f t="shared" si="27"/>
        <v>YESB</v>
      </c>
      <c r="V122" s="3">
        <v>41</v>
      </c>
      <c r="W122" s="3" t="str">
        <f t="shared" si="28"/>
        <v>B</v>
      </c>
      <c r="X122" s="3" t="str">
        <f t="shared" si="29"/>
        <v>YESB</v>
      </c>
      <c r="Y122" s="4" t="s">
        <v>1</v>
      </c>
    </row>
    <row r="123" spans="1:25" x14ac:dyDescent="0.25">
      <c r="A123">
        <v>122</v>
      </c>
      <c r="B123" s="3">
        <v>8</v>
      </c>
      <c r="C123" s="3" t="str">
        <f t="shared" si="19"/>
        <v>B</v>
      </c>
      <c r="D123" s="3" t="str">
        <f t="shared" si="15"/>
        <v>YESB</v>
      </c>
      <c r="E123" s="3">
        <v>181</v>
      </c>
      <c r="F123" s="3" t="str">
        <f t="shared" si="20"/>
        <v>B</v>
      </c>
      <c r="G123" s="3" t="str">
        <f t="shared" si="16"/>
        <v>YESB</v>
      </c>
      <c r="H123" s="3">
        <v>68</v>
      </c>
      <c r="I123" s="3" t="str">
        <f t="shared" si="21"/>
        <v>A</v>
      </c>
      <c r="J123" s="3" t="str">
        <f t="shared" si="17"/>
        <v>YESA</v>
      </c>
      <c r="K123" s="3">
        <v>36</v>
      </c>
      <c r="L123" s="3" t="str">
        <f t="shared" si="22"/>
        <v>B</v>
      </c>
      <c r="M123" s="3" t="str">
        <f t="shared" si="18"/>
        <v>YESB</v>
      </c>
      <c r="N123" s="3" t="e">
        <f>IF(#REF!&lt;80,"A",IF(#REF!&gt;280,"C","B"))</f>
        <v>#REF!</v>
      </c>
      <c r="O123" s="3" t="e">
        <f t="shared" si="23"/>
        <v>#REF!</v>
      </c>
      <c r="P123" s="9">
        <v>30.1</v>
      </c>
      <c r="Q123" s="3" t="str">
        <f t="shared" si="24"/>
        <v>A</v>
      </c>
      <c r="R123" s="3" t="str">
        <f t="shared" si="25"/>
        <v>YESA</v>
      </c>
      <c r="S123" s="6">
        <v>0.61499999999999999</v>
      </c>
      <c r="T123" s="3" t="str">
        <f t="shared" si="26"/>
        <v>B</v>
      </c>
      <c r="U123" s="3" t="str">
        <f t="shared" si="27"/>
        <v>YESB</v>
      </c>
      <c r="V123" s="3">
        <v>60</v>
      </c>
      <c r="W123" s="3" t="str">
        <f t="shared" si="28"/>
        <v>C</v>
      </c>
      <c r="X123" s="3" t="str">
        <f t="shared" si="29"/>
        <v>YESC</v>
      </c>
      <c r="Y123" s="4" t="s">
        <v>1</v>
      </c>
    </row>
    <row r="124" spans="1:25" x14ac:dyDescent="0.25">
      <c r="A124">
        <v>123</v>
      </c>
      <c r="B124" s="3">
        <v>1</v>
      </c>
      <c r="C124" s="3" t="str">
        <f t="shared" si="19"/>
        <v>A</v>
      </c>
      <c r="D124" s="3" t="str">
        <f t="shared" si="15"/>
        <v>YESA</v>
      </c>
      <c r="E124" s="3">
        <v>128</v>
      </c>
      <c r="F124" s="3" t="str">
        <f t="shared" si="20"/>
        <v>B</v>
      </c>
      <c r="G124" s="3" t="str">
        <f t="shared" si="16"/>
        <v>YESB</v>
      </c>
      <c r="H124" s="3">
        <v>98</v>
      </c>
      <c r="I124" s="3" t="str">
        <f t="shared" si="21"/>
        <v>B</v>
      </c>
      <c r="J124" s="3" t="str">
        <f t="shared" si="17"/>
        <v>YESB</v>
      </c>
      <c r="K124" s="3">
        <v>41</v>
      </c>
      <c r="L124" s="3" t="str">
        <f t="shared" si="22"/>
        <v>B</v>
      </c>
      <c r="M124" s="3" t="str">
        <f t="shared" si="18"/>
        <v>YESB</v>
      </c>
      <c r="N124" s="3" t="e">
        <f>IF(#REF!&lt;80,"A",IF(#REF!&gt;280,"C","B"))</f>
        <v>#REF!</v>
      </c>
      <c r="O124" s="3" t="e">
        <f t="shared" si="23"/>
        <v>#REF!</v>
      </c>
      <c r="P124" s="9">
        <v>32</v>
      </c>
      <c r="Q124" s="3" t="str">
        <f t="shared" si="24"/>
        <v>A</v>
      </c>
      <c r="R124" s="3" t="str">
        <f t="shared" si="25"/>
        <v>YESA</v>
      </c>
      <c r="S124" s="6">
        <v>1321</v>
      </c>
      <c r="T124" s="3" t="str">
        <f t="shared" si="26"/>
        <v>B</v>
      </c>
      <c r="U124" s="3" t="str">
        <f t="shared" si="27"/>
        <v>YESB</v>
      </c>
      <c r="V124" s="3">
        <v>33</v>
      </c>
      <c r="W124" s="3" t="str">
        <f t="shared" si="28"/>
        <v>A</v>
      </c>
      <c r="X124" s="3" t="str">
        <f t="shared" si="29"/>
        <v>YESA</v>
      </c>
      <c r="Y124" s="4" t="s">
        <v>1</v>
      </c>
    </row>
    <row r="125" spans="1:25" x14ac:dyDescent="0.25">
      <c r="A125">
        <v>124</v>
      </c>
      <c r="B125" s="3">
        <v>8</v>
      </c>
      <c r="C125" s="3" t="str">
        <f t="shared" si="19"/>
        <v>B</v>
      </c>
      <c r="D125" s="3" t="str">
        <f t="shared" si="15"/>
        <v>YESB</v>
      </c>
      <c r="E125" s="3">
        <v>109</v>
      </c>
      <c r="F125" s="3" t="str">
        <f t="shared" si="20"/>
        <v>A</v>
      </c>
      <c r="G125" s="3" t="str">
        <f t="shared" si="16"/>
        <v>YESA</v>
      </c>
      <c r="H125" s="3">
        <v>76</v>
      </c>
      <c r="I125" s="3" t="str">
        <f t="shared" si="21"/>
        <v>B</v>
      </c>
      <c r="J125" s="3" t="str">
        <f t="shared" si="17"/>
        <v>YESB</v>
      </c>
      <c r="K125" s="3">
        <v>39</v>
      </c>
      <c r="L125" s="3" t="str">
        <f t="shared" si="22"/>
        <v>B</v>
      </c>
      <c r="M125" s="3" t="str">
        <f t="shared" si="18"/>
        <v>YESB</v>
      </c>
      <c r="N125" s="3" t="e">
        <f>IF(#REF!&lt;80,"A",IF(#REF!&gt;280,"C","B"))</f>
        <v>#REF!</v>
      </c>
      <c r="O125" s="3" t="e">
        <f t="shared" si="23"/>
        <v>#REF!</v>
      </c>
      <c r="P125" s="9">
        <v>27.9</v>
      </c>
      <c r="Q125" s="3" t="str">
        <f t="shared" si="24"/>
        <v>A</v>
      </c>
      <c r="R125" s="3" t="str">
        <f t="shared" si="25"/>
        <v>YESA</v>
      </c>
      <c r="S125" s="6">
        <v>0.64</v>
      </c>
      <c r="T125" s="3" t="str">
        <f t="shared" si="26"/>
        <v>B</v>
      </c>
      <c r="U125" s="3" t="str">
        <f t="shared" si="27"/>
        <v>YESB</v>
      </c>
      <c r="V125" s="3">
        <v>31</v>
      </c>
      <c r="W125" s="3" t="str">
        <f t="shared" si="28"/>
        <v>A</v>
      </c>
      <c r="X125" s="3" t="str">
        <f t="shared" si="29"/>
        <v>YESA</v>
      </c>
      <c r="Y125" s="4" t="s">
        <v>1</v>
      </c>
    </row>
    <row r="126" spans="1:25" x14ac:dyDescent="0.25">
      <c r="A126">
        <v>125</v>
      </c>
      <c r="B126" s="3">
        <v>5</v>
      </c>
      <c r="C126" s="3" t="str">
        <f t="shared" si="19"/>
        <v>B</v>
      </c>
      <c r="D126" s="3" t="str">
        <f t="shared" si="15"/>
        <v>YESB</v>
      </c>
      <c r="E126" s="3">
        <v>139</v>
      </c>
      <c r="F126" s="3" t="str">
        <f t="shared" si="20"/>
        <v>B</v>
      </c>
      <c r="G126" s="3" t="str">
        <f t="shared" si="16"/>
        <v>YESB</v>
      </c>
      <c r="H126" s="3">
        <v>80</v>
      </c>
      <c r="I126" s="3" t="str">
        <f t="shared" si="21"/>
        <v>B</v>
      </c>
      <c r="J126" s="3" t="str">
        <f t="shared" si="17"/>
        <v>YESB</v>
      </c>
      <c r="K126" s="3">
        <v>35</v>
      </c>
      <c r="L126" s="3" t="str">
        <f t="shared" si="22"/>
        <v>B</v>
      </c>
      <c r="M126" s="3" t="str">
        <f t="shared" si="18"/>
        <v>YESB</v>
      </c>
      <c r="N126" s="3" t="e">
        <f>IF(#REF!&lt;80,"A",IF(#REF!&gt;280,"C","B"))</f>
        <v>#REF!</v>
      </c>
      <c r="O126" s="3" t="e">
        <f t="shared" si="23"/>
        <v>#REF!</v>
      </c>
      <c r="P126" s="9">
        <v>31.6</v>
      </c>
      <c r="Q126" s="3" t="str">
        <f t="shared" si="24"/>
        <v>A</v>
      </c>
      <c r="R126" s="3" t="str">
        <f t="shared" si="25"/>
        <v>YESA</v>
      </c>
      <c r="S126" s="6">
        <v>0.36099999999999999</v>
      </c>
      <c r="T126" s="3" t="str">
        <f t="shared" si="26"/>
        <v>A</v>
      </c>
      <c r="U126" s="3" t="str">
        <f t="shared" si="27"/>
        <v>YESA</v>
      </c>
      <c r="V126" s="3">
        <v>25</v>
      </c>
      <c r="W126" s="3" t="str">
        <f t="shared" si="28"/>
        <v>A</v>
      </c>
      <c r="X126" s="3" t="str">
        <f t="shared" si="29"/>
        <v>YESA</v>
      </c>
      <c r="Y126" s="4" t="s">
        <v>1</v>
      </c>
    </row>
    <row r="127" spans="1:25" x14ac:dyDescent="0.25">
      <c r="A127">
        <v>126</v>
      </c>
      <c r="B127" s="3">
        <v>4</v>
      </c>
      <c r="C127" s="3" t="str">
        <f t="shared" si="19"/>
        <v>B</v>
      </c>
      <c r="D127" s="3" t="str">
        <f t="shared" si="15"/>
        <v>YESB</v>
      </c>
      <c r="E127" s="3">
        <v>148</v>
      </c>
      <c r="F127" s="3" t="str">
        <f t="shared" si="20"/>
        <v>B</v>
      </c>
      <c r="G127" s="3" t="str">
        <f t="shared" si="16"/>
        <v>YESB</v>
      </c>
      <c r="H127" s="3">
        <v>60</v>
      </c>
      <c r="I127" s="3" t="str">
        <f t="shared" si="21"/>
        <v>A</v>
      </c>
      <c r="J127" s="3" t="str">
        <f t="shared" si="17"/>
        <v>YESA</v>
      </c>
      <c r="K127" s="3">
        <v>27</v>
      </c>
      <c r="L127" s="3" t="str">
        <f t="shared" si="22"/>
        <v>B</v>
      </c>
      <c r="M127" s="3" t="str">
        <f t="shared" si="18"/>
        <v>YESB</v>
      </c>
      <c r="N127" s="3" t="e">
        <f>IF(#REF!&lt;80,"A",IF(#REF!&gt;280,"C","B"))</f>
        <v>#REF!</v>
      </c>
      <c r="O127" s="3" t="e">
        <f t="shared" si="23"/>
        <v>#REF!</v>
      </c>
      <c r="P127" s="9">
        <v>30.9</v>
      </c>
      <c r="Q127" s="3" t="str">
        <f t="shared" si="24"/>
        <v>A</v>
      </c>
      <c r="R127" s="3" t="str">
        <f t="shared" si="25"/>
        <v>YESA</v>
      </c>
      <c r="S127" s="6">
        <v>0.15</v>
      </c>
      <c r="T127" s="3" t="str">
        <f t="shared" si="26"/>
        <v>A</v>
      </c>
      <c r="U127" s="3" t="str">
        <f t="shared" si="27"/>
        <v>YESA</v>
      </c>
      <c r="V127" s="3">
        <v>29</v>
      </c>
      <c r="W127" s="3" t="str">
        <f t="shared" si="28"/>
        <v>A</v>
      </c>
      <c r="X127" s="3" t="str">
        <f t="shared" si="29"/>
        <v>YESA</v>
      </c>
      <c r="Y127" s="4" t="s">
        <v>1</v>
      </c>
    </row>
    <row r="128" spans="1:25" x14ac:dyDescent="0.25">
      <c r="A128">
        <v>127</v>
      </c>
      <c r="B128" s="3">
        <v>0</v>
      </c>
      <c r="C128" s="3" t="str">
        <f t="shared" si="19"/>
        <v>A</v>
      </c>
      <c r="D128" s="3" t="str">
        <f t="shared" si="15"/>
        <v>NOA</v>
      </c>
      <c r="E128" s="3">
        <v>113</v>
      </c>
      <c r="F128" s="3" t="str">
        <f t="shared" si="20"/>
        <v>A</v>
      </c>
      <c r="G128" s="3" t="str">
        <f t="shared" si="16"/>
        <v>NOA</v>
      </c>
      <c r="H128" s="3">
        <v>80</v>
      </c>
      <c r="I128" s="3" t="str">
        <f t="shared" si="21"/>
        <v>B</v>
      </c>
      <c r="J128" s="3" t="str">
        <f t="shared" si="17"/>
        <v>NOB</v>
      </c>
      <c r="K128" s="3">
        <v>16</v>
      </c>
      <c r="L128" s="3" t="str">
        <f t="shared" si="22"/>
        <v>A</v>
      </c>
      <c r="M128" s="3" t="str">
        <f t="shared" si="18"/>
        <v>NOA</v>
      </c>
      <c r="N128" s="3" t="e">
        <f>IF(#REF!&lt;80,"A",IF(#REF!&gt;280,"C","B"))</f>
        <v>#REF!</v>
      </c>
      <c r="O128" s="3" t="e">
        <f t="shared" si="23"/>
        <v>#REF!</v>
      </c>
      <c r="P128" s="9">
        <v>31</v>
      </c>
      <c r="Q128" s="3" t="str">
        <f t="shared" si="24"/>
        <v>A</v>
      </c>
      <c r="R128" s="3" t="str">
        <f t="shared" si="25"/>
        <v>NOA</v>
      </c>
      <c r="S128" s="6">
        <v>0.874</v>
      </c>
      <c r="T128" s="3" t="str">
        <f t="shared" si="26"/>
        <v>B</v>
      </c>
      <c r="U128" s="3" t="str">
        <f t="shared" si="27"/>
        <v>NOB</v>
      </c>
      <c r="V128" s="3">
        <v>21</v>
      </c>
      <c r="W128" s="3" t="str">
        <f t="shared" si="28"/>
        <v>A</v>
      </c>
      <c r="X128" s="3" t="str">
        <f t="shared" si="29"/>
        <v>NOA</v>
      </c>
      <c r="Y128" s="4" t="s">
        <v>2</v>
      </c>
    </row>
    <row r="129" spans="1:25" x14ac:dyDescent="0.25">
      <c r="A129">
        <v>128</v>
      </c>
      <c r="B129" s="3">
        <v>1</v>
      </c>
      <c r="C129" s="3" t="str">
        <f t="shared" si="19"/>
        <v>A</v>
      </c>
      <c r="D129" s="3" t="str">
        <f t="shared" si="15"/>
        <v>NOA</v>
      </c>
      <c r="E129" s="3">
        <v>138</v>
      </c>
      <c r="F129" s="3" t="str">
        <f t="shared" si="20"/>
        <v>B</v>
      </c>
      <c r="G129" s="3" t="str">
        <f t="shared" si="16"/>
        <v>NOB</v>
      </c>
      <c r="H129" s="3">
        <v>82</v>
      </c>
      <c r="I129" s="3" t="str">
        <f t="shared" si="21"/>
        <v>B</v>
      </c>
      <c r="J129" s="3" t="str">
        <f t="shared" si="17"/>
        <v>NOB</v>
      </c>
      <c r="K129" s="3" t="s">
        <v>11</v>
      </c>
      <c r="L129" s="3" t="str">
        <f t="shared" si="22"/>
        <v>B</v>
      </c>
      <c r="M129" s="3" t="str">
        <f t="shared" si="18"/>
        <v>NOB</v>
      </c>
      <c r="N129" s="3" t="e">
        <f>IF(#REF!&lt;80,"A",IF(#REF!&gt;280,"C","B"))</f>
        <v>#REF!</v>
      </c>
      <c r="O129" s="3" t="e">
        <f t="shared" si="23"/>
        <v>#REF!</v>
      </c>
      <c r="P129" s="9">
        <v>40.1</v>
      </c>
      <c r="Q129" s="3" t="str">
        <f t="shared" si="24"/>
        <v>B</v>
      </c>
      <c r="R129" s="3" t="str">
        <f t="shared" si="25"/>
        <v>NOB</v>
      </c>
      <c r="S129" s="6">
        <v>0.23599999999999999</v>
      </c>
      <c r="T129" s="3" t="str">
        <f t="shared" si="26"/>
        <v>A</v>
      </c>
      <c r="U129" s="3" t="str">
        <f t="shared" si="27"/>
        <v>NOA</v>
      </c>
      <c r="V129" s="3">
        <v>28</v>
      </c>
      <c r="W129" s="3" t="str">
        <f t="shared" si="28"/>
        <v>A</v>
      </c>
      <c r="X129" s="3" t="str">
        <f t="shared" si="29"/>
        <v>NOA</v>
      </c>
      <c r="Y129" s="4" t="s">
        <v>2</v>
      </c>
    </row>
    <row r="130" spans="1:25" x14ac:dyDescent="0.25">
      <c r="A130">
        <v>129</v>
      </c>
      <c r="B130" s="3">
        <v>0</v>
      </c>
      <c r="C130" s="3" t="str">
        <f t="shared" si="19"/>
        <v>A</v>
      </c>
      <c r="D130" s="3" t="str">
        <f t="shared" si="15"/>
        <v>NOA</v>
      </c>
      <c r="E130" s="3">
        <v>108</v>
      </c>
      <c r="F130" s="3" t="str">
        <f t="shared" si="20"/>
        <v>A</v>
      </c>
      <c r="G130" s="3" t="str">
        <f t="shared" si="16"/>
        <v>NOA</v>
      </c>
      <c r="H130" s="3">
        <v>68</v>
      </c>
      <c r="I130" s="3" t="str">
        <f t="shared" si="21"/>
        <v>A</v>
      </c>
      <c r="J130" s="3" t="str">
        <f t="shared" si="17"/>
        <v>NOA</v>
      </c>
      <c r="K130" s="3" t="s">
        <v>15</v>
      </c>
      <c r="L130" s="3" t="str">
        <f t="shared" si="22"/>
        <v>B</v>
      </c>
      <c r="M130" s="3" t="str">
        <f t="shared" si="18"/>
        <v>NOB</v>
      </c>
      <c r="N130" s="3" t="e">
        <f>IF(#REF!&lt;80,"A",IF(#REF!&gt;280,"C","B"))</f>
        <v>#REF!</v>
      </c>
      <c r="O130" s="3" t="e">
        <f t="shared" si="23"/>
        <v>#REF!</v>
      </c>
      <c r="P130" s="9">
        <v>27.3</v>
      </c>
      <c r="Q130" s="3" t="str">
        <f t="shared" si="24"/>
        <v>A</v>
      </c>
      <c r="R130" s="3" t="str">
        <f t="shared" si="25"/>
        <v>NOA</v>
      </c>
      <c r="S130" s="6">
        <v>0.78700000000000003</v>
      </c>
      <c r="T130" s="3" t="str">
        <f t="shared" si="26"/>
        <v>B</v>
      </c>
      <c r="U130" s="3" t="str">
        <f t="shared" si="27"/>
        <v>NOB</v>
      </c>
      <c r="V130" s="3">
        <v>32</v>
      </c>
      <c r="W130" s="3" t="str">
        <f t="shared" si="28"/>
        <v>A</v>
      </c>
      <c r="X130" s="3" t="str">
        <f t="shared" si="29"/>
        <v>NOA</v>
      </c>
      <c r="Y130" s="4" t="s">
        <v>2</v>
      </c>
    </row>
    <row r="131" spans="1:25" x14ac:dyDescent="0.25">
      <c r="A131">
        <v>130</v>
      </c>
      <c r="B131" s="3">
        <v>2</v>
      </c>
      <c r="C131" s="3" t="str">
        <f t="shared" si="19"/>
        <v>A</v>
      </c>
      <c r="D131" s="3" t="str">
        <f t="shared" si="15"/>
        <v>NOA</v>
      </c>
      <c r="E131" s="3">
        <v>99</v>
      </c>
      <c r="F131" s="3" t="str">
        <f t="shared" si="20"/>
        <v>A</v>
      </c>
      <c r="G131" s="3" t="str">
        <f t="shared" si="16"/>
        <v>NOA</v>
      </c>
      <c r="H131" s="3" t="s">
        <v>11</v>
      </c>
      <c r="I131" s="3" t="str">
        <f t="shared" si="21"/>
        <v>B</v>
      </c>
      <c r="J131" s="3" t="str">
        <f t="shared" si="17"/>
        <v>NOB</v>
      </c>
      <c r="K131" s="3">
        <v>16</v>
      </c>
      <c r="L131" s="3" t="str">
        <f t="shared" si="22"/>
        <v>A</v>
      </c>
      <c r="M131" s="3" t="str">
        <f t="shared" si="18"/>
        <v>NOA</v>
      </c>
      <c r="N131" s="3" t="e">
        <f>IF(#REF!&lt;80,"A",IF(#REF!&gt;280,"C","B"))</f>
        <v>#REF!</v>
      </c>
      <c r="O131" s="3" t="e">
        <f t="shared" si="23"/>
        <v>#REF!</v>
      </c>
      <c r="P131" s="9">
        <v>20.399999999999999</v>
      </c>
      <c r="Q131" s="3" t="str">
        <f t="shared" si="24"/>
        <v>A</v>
      </c>
      <c r="R131" s="3" t="str">
        <f t="shared" si="25"/>
        <v>NOA</v>
      </c>
      <c r="S131" s="6">
        <v>0.23499999999999999</v>
      </c>
      <c r="T131" s="3" t="str">
        <f t="shared" si="26"/>
        <v>A</v>
      </c>
      <c r="U131" s="3" t="str">
        <f t="shared" si="27"/>
        <v>NOA</v>
      </c>
      <c r="V131" s="3">
        <v>27</v>
      </c>
      <c r="W131" s="3" t="str">
        <f t="shared" si="28"/>
        <v>A</v>
      </c>
      <c r="X131" s="3" t="str">
        <f t="shared" si="29"/>
        <v>NOA</v>
      </c>
      <c r="Y131" s="4" t="s">
        <v>2</v>
      </c>
    </row>
    <row r="132" spans="1:25" x14ac:dyDescent="0.25">
      <c r="A132">
        <v>131</v>
      </c>
      <c r="B132" s="3">
        <v>6</v>
      </c>
      <c r="C132" s="3" t="str">
        <f t="shared" si="19"/>
        <v>B</v>
      </c>
      <c r="D132" s="3" t="str">
        <f t="shared" si="15"/>
        <v>NOB</v>
      </c>
      <c r="E132" s="3">
        <v>103</v>
      </c>
      <c r="F132" s="3" t="str">
        <f t="shared" si="20"/>
        <v>A</v>
      </c>
      <c r="G132" s="3" t="str">
        <f t="shared" si="16"/>
        <v>NOA</v>
      </c>
      <c r="H132" s="3">
        <v>72</v>
      </c>
      <c r="I132" s="3" t="str">
        <f t="shared" si="21"/>
        <v>B</v>
      </c>
      <c r="J132" s="3" t="str">
        <f t="shared" si="17"/>
        <v>NOB</v>
      </c>
      <c r="K132" s="3">
        <v>32</v>
      </c>
      <c r="L132" s="3" t="str">
        <f t="shared" si="22"/>
        <v>B</v>
      </c>
      <c r="M132" s="3" t="str">
        <f t="shared" si="18"/>
        <v>NOB</v>
      </c>
      <c r="N132" s="3" t="e">
        <f>IF(#REF!&lt;80,"A",IF(#REF!&gt;280,"C","B"))</f>
        <v>#REF!</v>
      </c>
      <c r="O132" s="3" t="e">
        <f t="shared" si="23"/>
        <v>#REF!</v>
      </c>
      <c r="P132" s="9">
        <v>37.700000000000003</v>
      </c>
      <c r="Q132" s="3" t="str">
        <f t="shared" si="24"/>
        <v>B</v>
      </c>
      <c r="R132" s="3" t="str">
        <f t="shared" si="25"/>
        <v>NOB</v>
      </c>
      <c r="S132" s="6">
        <v>0.32400000000000001</v>
      </c>
      <c r="T132" s="3" t="str">
        <f t="shared" si="26"/>
        <v>A</v>
      </c>
      <c r="U132" s="3" t="str">
        <f t="shared" si="27"/>
        <v>NOA</v>
      </c>
      <c r="V132" s="3">
        <v>55</v>
      </c>
      <c r="W132" s="3" t="str">
        <f t="shared" si="28"/>
        <v>C</v>
      </c>
      <c r="X132" s="3" t="str">
        <f t="shared" si="29"/>
        <v>NOC</v>
      </c>
      <c r="Y132" s="4" t="s">
        <v>2</v>
      </c>
    </row>
    <row r="133" spans="1:25" x14ac:dyDescent="0.25">
      <c r="A133">
        <v>132</v>
      </c>
      <c r="B133" s="3">
        <v>5</v>
      </c>
      <c r="C133" s="3" t="str">
        <f t="shared" si="19"/>
        <v>B</v>
      </c>
      <c r="D133" s="3" t="str">
        <f t="shared" si="15"/>
        <v>NOB</v>
      </c>
      <c r="E133" s="3">
        <v>111</v>
      </c>
      <c r="F133" s="3" t="str">
        <f t="shared" si="20"/>
        <v>A</v>
      </c>
      <c r="G133" s="3" t="str">
        <f t="shared" si="16"/>
        <v>NOA</v>
      </c>
      <c r="H133" s="3">
        <v>72</v>
      </c>
      <c r="I133" s="3" t="str">
        <f t="shared" si="21"/>
        <v>B</v>
      </c>
      <c r="J133" s="3" t="str">
        <f t="shared" si="17"/>
        <v>NOB</v>
      </c>
      <c r="K133" s="3">
        <v>28</v>
      </c>
      <c r="L133" s="3" t="str">
        <f t="shared" si="22"/>
        <v>B</v>
      </c>
      <c r="M133" s="3" t="str">
        <f t="shared" si="18"/>
        <v>NOB</v>
      </c>
      <c r="N133" s="3" t="e">
        <f>IF(#REF!&lt;80,"A",IF(#REF!&gt;280,"C","B"))</f>
        <v>#REF!</v>
      </c>
      <c r="O133" s="3" t="e">
        <f t="shared" si="23"/>
        <v>#REF!</v>
      </c>
      <c r="P133" s="9">
        <v>23.9</v>
      </c>
      <c r="Q133" s="3" t="str">
        <f t="shared" si="24"/>
        <v>A</v>
      </c>
      <c r="R133" s="3" t="str">
        <f t="shared" si="25"/>
        <v>NOA</v>
      </c>
      <c r="S133" s="6">
        <v>0.40699999999999997</v>
      </c>
      <c r="T133" s="3" t="str">
        <f t="shared" si="26"/>
        <v>A</v>
      </c>
      <c r="U133" s="3" t="str">
        <f t="shared" si="27"/>
        <v>NOA</v>
      </c>
      <c r="V133" s="3">
        <v>27</v>
      </c>
      <c r="W133" s="3" t="str">
        <f t="shared" si="28"/>
        <v>A</v>
      </c>
      <c r="X133" s="3" t="str">
        <f t="shared" si="29"/>
        <v>NOA</v>
      </c>
      <c r="Y133" s="4" t="s">
        <v>2</v>
      </c>
    </row>
    <row r="134" spans="1:25" x14ac:dyDescent="0.25">
      <c r="A134">
        <v>133</v>
      </c>
      <c r="B134" s="3">
        <v>8</v>
      </c>
      <c r="C134" s="3" t="str">
        <f t="shared" si="19"/>
        <v>B</v>
      </c>
      <c r="D134" s="3" t="str">
        <f t="shared" si="15"/>
        <v>YESB</v>
      </c>
      <c r="E134" s="3">
        <v>196</v>
      </c>
      <c r="F134" s="3" t="str">
        <f t="shared" si="20"/>
        <v>B</v>
      </c>
      <c r="G134" s="3" t="str">
        <f t="shared" si="16"/>
        <v>YESB</v>
      </c>
      <c r="H134" s="3">
        <v>76</v>
      </c>
      <c r="I134" s="3" t="str">
        <f t="shared" si="21"/>
        <v>B</v>
      </c>
      <c r="J134" s="3" t="str">
        <f t="shared" si="17"/>
        <v>YESB</v>
      </c>
      <c r="K134" s="3">
        <v>29</v>
      </c>
      <c r="L134" s="3" t="str">
        <f t="shared" si="22"/>
        <v>B</v>
      </c>
      <c r="M134" s="3" t="str">
        <f t="shared" si="18"/>
        <v>YESB</v>
      </c>
      <c r="N134" s="3" t="e">
        <f>IF(#REF!&lt;80,"A",IF(#REF!&gt;280,"C","B"))</f>
        <v>#REF!</v>
      </c>
      <c r="O134" s="3" t="e">
        <f t="shared" si="23"/>
        <v>#REF!</v>
      </c>
      <c r="P134" s="9">
        <v>37.5</v>
      </c>
      <c r="Q134" s="3" t="str">
        <f t="shared" si="24"/>
        <v>B</v>
      </c>
      <c r="R134" s="3" t="str">
        <f t="shared" si="25"/>
        <v>YESB</v>
      </c>
      <c r="S134" s="6">
        <v>0.60499999999999998</v>
      </c>
      <c r="T134" s="3" t="str">
        <f t="shared" si="26"/>
        <v>B</v>
      </c>
      <c r="U134" s="3" t="str">
        <f t="shared" si="27"/>
        <v>YESB</v>
      </c>
      <c r="V134" s="3">
        <v>57</v>
      </c>
      <c r="W134" s="3" t="str">
        <f t="shared" si="28"/>
        <v>C</v>
      </c>
      <c r="X134" s="3" t="str">
        <f t="shared" si="29"/>
        <v>YESC</v>
      </c>
      <c r="Y134" s="4" t="s">
        <v>1</v>
      </c>
    </row>
    <row r="135" spans="1:25" x14ac:dyDescent="0.25">
      <c r="A135">
        <v>134</v>
      </c>
      <c r="B135" s="3">
        <v>5</v>
      </c>
      <c r="C135" s="3" t="str">
        <f t="shared" si="19"/>
        <v>B</v>
      </c>
      <c r="D135" s="3" t="str">
        <f t="shared" ref="D135:D198" si="30">Y135&amp;C135</f>
        <v>YESB</v>
      </c>
      <c r="E135" s="3">
        <v>162</v>
      </c>
      <c r="F135" s="3" t="str">
        <f t="shared" si="20"/>
        <v>B</v>
      </c>
      <c r="G135" s="3" t="str">
        <f t="shared" ref="G135:G198" si="31">Y135&amp;F135</f>
        <v>YESB</v>
      </c>
      <c r="H135" s="3">
        <v>104</v>
      </c>
      <c r="I135" s="3" t="str">
        <f t="shared" si="21"/>
        <v>B</v>
      </c>
      <c r="J135" s="3" t="str">
        <f t="shared" ref="J135:J198" si="32">Y135&amp;I135</f>
        <v>YESB</v>
      </c>
      <c r="K135" s="3" t="s">
        <v>11</v>
      </c>
      <c r="L135" s="3" t="str">
        <f t="shared" si="22"/>
        <v>B</v>
      </c>
      <c r="M135" s="3" t="str">
        <f t="shared" ref="M135:M198" si="33">Y135&amp;L135</f>
        <v>YESB</v>
      </c>
      <c r="N135" s="3" t="e">
        <f>IF(#REF!&lt;80,"A",IF(#REF!&gt;280,"C","B"))</f>
        <v>#REF!</v>
      </c>
      <c r="O135" s="3" t="e">
        <f t="shared" si="23"/>
        <v>#REF!</v>
      </c>
      <c r="P135" s="9">
        <v>37.700000000000003</v>
      </c>
      <c r="Q135" s="3" t="str">
        <f t="shared" si="24"/>
        <v>B</v>
      </c>
      <c r="R135" s="3" t="str">
        <f t="shared" si="25"/>
        <v>YESB</v>
      </c>
      <c r="S135" s="6">
        <v>0.151</v>
      </c>
      <c r="T135" s="3" t="str">
        <f t="shared" si="26"/>
        <v>A</v>
      </c>
      <c r="U135" s="3" t="str">
        <f t="shared" si="27"/>
        <v>YESA</v>
      </c>
      <c r="V135" s="3">
        <v>52</v>
      </c>
      <c r="W135" s="3" t="str">
        <f t="shared" si="28"/>
        <v>C</v>
      </c>
      <c r="X135" s="3" t="str">
        <f t="shared" si="29"/>
        <v>YESC</v>
      </c>
      <c r="Y135" s="4" t="s">
        <v>1</v>
      </c>
    </row>
    <row r="136" spans="1:25" x14ac:dyDescent="0.25">
      <c r="A136">
        <v>135</v>
      </c>
      <c r="B136" s="3">
        <v>1</v>
      </c>
      <c r="C136" s="3" t="str">
        <f t="shared" ref="C136:C199" si="34">IF(B136&lt;4,"A",IF(B136&gt;8,"C","B"))</f>
        <v>A</v>
      </c>
      <c r="D136" s="3" t="str">
        <f t="shared" si="30"/>
        <v>NOA</v>
      </c>
      <c r="E136" s="3">
        <v>96</v>
      </c>
      <c r="F136" s="3" t="str">
        <f t="shared" ref="F136:F199" si="35">IF(E136&lt;121,"A","B")</f>
        <v>A</v>
      </c>
      <c r="G136" s="3" t="str">
        <f t="shared" si="31"/>
        <v>NOA</v>
      </c>
      <c r="H136" s="3">
        <v>64</v>
      </c>
      <c r="I136" s="3" t="str">
        <f t="shared" ref="I136:I199" si="36">IF(H136&lt;70,"A","B")</f>
        <v>A</v>
      </c>
      <c r="J136" s="3" t="str">
        <f t="shared" si="32"/>
        <v>NOA</v>
      </c>
      <c r="K136" s="3">
        <v>27</v>
      </c>
      <c r="L136" s="3" t="str">
        <f t="shared" ref="L136:L199" si="37">IF(K136&lt;22,"A","B")</f>
        <v>B</v>
      </c>
      <c r="M136" s="3" t="str">
        <f t="shared" si="33"/>
        <v>NOB</v>
      </c>
      <c r="N136" s="3" t="e">
        <f>IF(#REF!&lt;80,"A",IF(#REF!&gt;280,"C","B"))</f>
        <v>#REF!</v>
      </c>
      <c r="O136" s="3" t="e">
        <f t="shared" ref="O136:O199" si="38">Y136&amp;N136</f>
        <v>#REF!</v>
      </c>
      <c r="P136" s="9">
        <v>33.200000000000003</v>
      </c>
      <c r="Q136" s="3" t="str">
        <f t="shared" ref="Q136:Q199" si="39">IF(P136&lt;33,"A","B")</f>
        <v>B</v>
      </c>
      <c r="R136" s="3" t="str">
        <f t="shared" ref="R136:R199" si="40">Y136&amp;Q136</f>
        <v>NOB</v>
      </c>
      <c r="S136" s="6">
        <v>0.28899999999999998</v>
      </c>
      <c r="T136" s="3" t="str">
        <f t="shared" ref="T136:T199" si="41">IF(S136&lt;0.51,"A","B")</f>
        <v>A</v>
      </c>
      <c r="U136" s="3" t="str">
        <f t="shared" ref="U136:U199" si="42">Y136&amp;T136</f>
        <v>NOA</v>
      </c>
      <c r="V136" s="3">
        <v>21</v>
      </c>
      <c r="W136" s="3" t="str">
        <f t="shared" ref="W136:W199" si="43">IF(V136&lt;35,"A",IF(V136&gt;50,"C","B"))</f>
        <v>A</v>
      </c>
      <c r="X136" s="3" t="str">
        <f t="shared" ref="X136:X199" si="44">Y136&amp;W136</f>
        <v>NOA</v>
      </c>
      <c r="Y136" s="4" t="s">
        <v>2</v>
      </c>
    </row>
    <row r="137" spans="1:25" x14ac:dyDescent="0.25">
      <c r="A137">
        <v>136</v>
      </c>
      <c r="B137" s="3">
        <v>7</v>
      </c>
      <c r="C137" s="3" t="str">
        <f t="shared" si="34"/>
        <v>B</v>
      </c>
      <c r="D137" s="3" t="str">
        <f t="shared" si="30"/>
        <v>YESB</v>
      </c>
      <c r="E137" s="3">
        <v>184</v>
      </c>
      <c r="F137" s="3" t="str">
        <f t="shared" si="35"/>
        <v>B</v>
      </c>
      <c r="G137" s="3" t="str">
        <f t="shared" si="31"/>
        <v>YESB</v>
      </c>
      <c r="H137" s="3">
        <v>84</v>
      </c>
      <c r="I137" s="3" t="str">
        <f t="shared" si="36"/>
        <v>B</v>
      </c>
      <c r="J137" s="3" t="str">
        <f t="shared" si="32"/>
        <v>YESB</v>
      </c>
      <c r="K137" s="3">
        <v>33</v>
      </c>
      <c r="L137" s="3" t="str">
        <f t="shared" si="37"/>
        <v>B</v>
      </c>
      <c r="M137" s="3" t="str">
        <f t="shared" si="33"/>
        <v>YESB</v>
      </c>
      <c r="N137" s="3" t="e">
        <f>IF(#REF!&lt;80,"A",IF(#REF!&gt;280,"C","B"))</f>
        <v>#REF!</v>
      </c>
      <c r="O137" s="3" t="e">
        <f t="shared" si="38"/>
        <v>#REF!</v>
      </c>
      <c r="P137" s="9">
        <v>35.5</v>
      </c>
      <c r="Q137" s="3" t="str">
        <f t="shared" si="39"/>
        <v>B</v>
      </c>
      <c r="R137" s="3" t="str">
        <f t="shared" si="40"/>
        <v>YESB</v>
      </c>
      <c r="S137" s="6">
        <v>0.35499999999999998</v>
      </c>
      <c r="T137" s="3" t="str">
        <f t="shared" si="41"/>
        <v>A</v>
      </c>
      <c r="U137" s="3" t="str">
        <f t="shared" si="42"/>
        <v>YESA</v>
      </c>
      <c r="V137" s="3">
        <v>41</v>
      </c>
      <c r="W137" s="3" t="str">
        <f t="shared" si="43"/>
        <v>B</v>
      </c>
      <c r="X137" s="3" t="str">
        <f t="shared" si="44"/>
        <v>YESB</v>
      </c>
      <c r="Y137" s="4" t="s">
        <v>1</v>
      </c>
    </row>
    <row r="138" spans="1:25" x14ac:dyDescent="0.25">
      <c r="A138">
        <v>137</v>
      </c>
      <c r="B138" s="3">
        <v>2</v>
      </c>
      <c r="C138" s="3" t="str">
        <f t="shared" si="34"/>
        <v>A</v>
      </c>
      <c r="D138" s="3" t="str">
        <f t="shared" si="30"/>
        <v>NOA</v>
      </c>
      <c r="E138" s="3">
        <v>81</v>
      </c>
      <c r="F138" s="3" t="str">
        <f t="shared" si="35"/>
        <v>A</v>
      </c>
      <c r="G138" s="3" t="str">
        <f t="shared" si="31"/>
        <v>NOA</v>
      </c>
      <c r="H138" s="3">
        <v>60</v>
      </c>
      <c r="I138" s="3" t="str">
        <f t="shared" si="36"/>
        <v>A</v>
      </c>
      <c r="J138" s="3" t="str">
        <f t="shared" si="32"/>
        <v>NOA</v>
      </c>
      <c r="K138" s="3">
        <v>22</v>
      </c>
      <c r="L138" s="3" t="str">
        <f t="shared" si="37"/>
        <v>B</v>
      </c>
      <c r="M138" s="3" t="str">
        <f t="shared" si="33"/>
        <v>NOB</v>
      </c>
      <c r="N138" s="3" t="e">
        <f>IF(#REF!&lt;80,"A",IF(#REF!&gt;280,"C","B"))</f>
        <v>#REF!</v>
      </c>
      <c r="O138" s="3" t="e">
        <f t="shared" si="38"/>
        <v>#REF!</v>
      </c>
      <c r="P138" s="9">
        <v>27.7</v>
      </c>
      <c r="Q138" s="3" t="str">
        <f t="shared" si="39"/>
        <v>A</v>
      </c>
      <c r="R138" s="3" t="str">
        <f t="shared" si="40"/>
        <v>NOA</v>
      </c>
      <c r="S138" s="6">
        <v>0.28999999999999998</v>
      </c>
      <c r="T138" s="3" t="str">
        <f t="shared" si="41"/>
        <v>A</v>
      </c>
      <c r="U138" s="3" t="str">
        <f t="shared" si="42"/>
        <v>NOA</v>
      </c>
      <c r="V138" s="3">
        <v>25</v>
      </c>
      <c r="W138" s="3" t="str">
        <f t="shared" si="43"/>
        <v>A</v>
      </c>
      <c r="X138" s="3" t="str">
        <f t="shared" si="44"/>
        <v>NOA</v>
      </c>
      <c r="Y138" s="4" t="s">
        <v>2</v>
      </c>
    </row>
    <row r="139" spans="1:25" x14ac:dyDescent="0.25">
      <c r="A139">
        <v>138</v>
      </c>
      <c r="B139" s="3">
        <v>0</v>
      </c>
      <c r="C139" s="3" t="str">
        <f t="shared" si="34"/>
        <v>A</v>
      </c>
      <c r="D139" s="3" t="str">
        <f t="shared" si="30"/>
        <v>NOA</v>
      </c>
      <c r="E139" s="3">
        <v>147</v>
      </c>
      <c r="F139" s="3" t="str">
        <f t="shared" si="35"/>
        <v>B</v>
      </c>
      <c r="G139" s="3" t="str">
        <f t="shared" si="31"/>
        <v>NOB</v>
      </c>
      <c r="H139" s="3">
        <v>85</v>
      </c>
      <c r="I139" s="3" t="str">
        <f t="shared" si="36"/>
        <v>B</v>
      </c>
      <c r="J139" s="3" t="str">
        <f t="shared" si="32"/>
        <v>NOB</v>
      </c>
      <c r="K139" s="3">
        <v>54</v>
      </c>
      <c r="L139" s="3" t="str">
        <f t="shared" si="37"/>
        <v>B</v>
      </c>
      <c r="M139" s="3" t="str">
        <f t="shared" si="33"/>
        <v>NOB</v>
      </c>
      <c r="N139" s="3" t="e">
        <f>IF(#REF!&lt;80,"A",IF(#REF!&gt;280,"C","B"))</f>
        <v>#REF!</v>
      </c>
      <c r="O139" s="3" t="e">
        <f t="shared" si="38"/>
        <v>#REF!</v>
      </c>
      <c r="P139" s="9">
        <v>42.8</v>
      </c>
      <c r="Q139" s="3" t="str">
        <f t="shared" si="39"/>
        <v>B</v>
      </c>
      <c r="R139" s="3" t="str">
        <f t="shared" si="40"/>
        <v>NOB</v>
      </c>
      <c r="S139" s="6">
        <v>0.375</v>
      </c>
      <c r="T139" s="3" t="str">
        <f t="shared" si="41"/>
        <v>A</v>
      </c>
      <c r="U139" s="3" t="str">
        <f t="shared" si="42"/>
        <v>NOA</v>
      </c>
      <c r="V139" s="3">
        <v>24</v>
      </c>
      <c r="W139" s="3" t="str">
        <f t="shared" si="43"/>
        <v>A</v>
      </c>
      <c r="X139" s="3" t="str">
        <f t="shared" si="44"/>
        <v>NOA</v>
      </c>
      <c r="Y139" s="4" t="s">
        <v>2</v>
      </c>
    </row>
    <row r="140" spans="1:25" x14ac:dyDescent="0.25">
      <c r="A140">
        <v>139</v>
      </c>
      <c r="B140" s="3">
        <v>7</v>
      </c>
      <c r="C140" s="3" t="str">
        <f t="shared" si="34"/>
        <v>B</v>
      </c>
      <c r="D140" s="3" t="str">
        <f t="shared" si="30"/>
        <v>NOB</v>
      </c>
      <c r="E140" s="3">
        <v>179</v>
      </c>
      <c r="F140" s="3" t="str">
        <f t="shared" si="35"/>
        <v>B</v>
      </c>
      <c r="G140" s="3" t="str">
        <f t="shared" si="31"/>
        <v>NOB</v>
      </c>
      <c r="H140" s="3">
        <v>95</v>
      </c>
      <c r="I140" s="3" t="str">
        <f t="shared" si="36"/>
        <v>B</v>
      </c>
      <c r="J140" s="3" t="str">
        <f t="shared" si="32"/>
        <v>NOB</v>
      </c>
      <c r="K140" s="3">
        <v>31</v>
      </c>
      <c r="L140" s="3" t="str">
        <f t="shared" si="37"/>
        <v>B</v>
      </c>
      <c r="M140" s="3" t="str">
        <f t="shared" si="33"/>
        <v>NOB</v>
      </c>
      <c r="N140" s="3" t="e">
        <f>IF(#REF!&lt;80,"A",IF(#REF!&gt;280,"C","B"))</f>
        <v>#REF!</v>
      </c>
      <c r="O140" s="3" t="e">
        <f t="shared" si="38"/>
        <v>#REF!</v>
      </c>
      <c r="P140" s="9">
        <v>34.200000000000003</v>
      </c>
      <c r="Q140" s="3" t="str">
        <f t="shared" si="39"/>
        <v>B</v>
      </c>
      <c r="R140" s="3" t="str">
        <f t="shared" si="40"/>
        <v>NOB</v>
      </c>
      <c r="S140" s="6">
        <v>0.16400000000000001</v>
      </c>
      <c r="T140" s="3" t="str">
        <f t="shared" si="41"/>
        <v>A</v>
      </c>
      <c r="U140" s="3" t="str">
        <f t="shared" si="42"/>
        <v>NOA</v>
      </c>
      <c r="V140" s="3">
        <v>60</v>
      </c>
      <c r="W140" s="3" t="str">
        <f t="shared" si="43"/>
        <v>C</v>
      </c>
      <c r="X140" s="3" t="str">
        <f t="shared" si="44"/>
        <v>NOC</v>
      </c>
      <c r="Y140" s="4" t="s">
        <v>2</v>
      </c>
    </row>
    <row r="141" spans="1:25" x14ac:dyDescent="0.25">
      <c r="A141">
        <v>140</v>
      </c>
      <c r="B141" s="3">
        <v>0</v>
      </c>
      <c r="C141" s="3" t="str">
        <f t="shared" si="34"/>
        <v>A</v>
      </c>
      <c r="D141" s="3" t="str">
        <f t="shared" si="30"/>
        <v>YESA</v>
      </c>
      <c r="E141" s="3">
        <v>140</v>
      </c>
      <c r="F141" s="3" t="str">
        <f t="shared" si="35"/>
        <v>B</v>
      </c>
      <c r="G141" s="3" t="str">
        <f t="shared" si="31"/>
        <v>YESB</v>
      </c>
      <c r="H141" s="3">
        <v>65</v>
      </c>
      <c r="I141" s="3" t="str">
        <f t="shared" si="36"/>
        <v>A</v>
      </c>
      <c r="J141" s="3" t="str">
        <f t="shared" si="32"/>
        <v>YESA</v>
      </c>
      <c r="K141" s="3">
        <v>26</v>
      </c>
      <c r="L141" s="3" t="str">
        <f t="shared" si="37"/>
        <v>B</v>
      </c>
      <c r="M141" s="3" t="str">
        <f t="shared" si="33"/>
        <v>YESB</v>
      </c>
      <c r="N141" s="3" t="e">
        <f>IF(#REF!&lt;80,"A",IF(#REF!&gt;280,"C","B"))</f>
        <v>#REF!</v>
      </c>
      <c r="O141" s="3" t="e">
        <f t="shared" si="38"/>
        <v>#REF!</v>
      </c>
      <c r="P141" s="9">
        <v>42.6</v>
      </c>
      <c r="Q141" s="3" t="str">
        <f t="shared" si="39"/>
        <v>B</v>
      </c>
      <c r="R141" s="3" t="str">
        <f t="shared" si="40"/>
        <v>YESB</v>
      </c>
      <c r="S141" s="6">
        <v>0.43099999999999999</v>
      </c>
      <c r="T141" s="3" t="str">
        <f t="shared" si="41"/>
        <v>A</v>
      </c>
      <c r="U141" s="3" t="str">
        <f t="shared" si="42"/>
        <v>YESA</v>
      </c>
      <c r="V141" s="3">
        <v>24</v>
      </c>
      <c r="W141" s="3" t="str">
        <f t="shared" si="43"/>
        <v>A</v>
      </c>
      <c r="X141" s="3" t="str">
        <f t="shared" si="44"/>
        <v>YESA</v>
      </c>
      <c r="Y141" s="4" t="s">
        <v>1</v>
      </c>
    </row>
    <row r="142" spans="1:25" x14ac:dyDescent="0.25">
      <c r="A142">
        <v>141</v>
      </c>
      <c r="B142" s="3">
        <v>9</v>
      </c>
      <c r="C142" s="3" t="str">
        <f t="shared" si="34"/>
        <v>C</v>
      </c>
      <c r="D142" s="3" t="str">
        <f t="shared" si="30"/>
        <v>YESC</v>
      </c>
      <c r="E142" s="3">
        <v>112</v>
      </c>
      <c r="F142" s="3" t="str">
        <f t="shared" si="35"/>
        <v>A</v>
      </c>
      <c r="G142" s="3" t="str">
        <f t="shared" si="31"/>
        <v>YESA</v>
      </c>
      <c r="H142" s="3">
        <v>82</v>
      </c>
      <c r="I142" s="3" t="str">
        <f t="shared" si="36"/>
        <v>B</v>
      </c>
      <c r="J142" s="3" t="str">
        <f t="shared" si="32"/>
        <v>YESB</v>
      </c>
      <c r="K142" s="3">
        <v>32</v>
      </c>
      <c r="L142" s="3" t="str">
        <f t="shared" si="37"/>
        <v>B</v>
      </c>
      <c r="M142" s="3" t="str">
        <f t="shared" si="33"/>
        <v>YESB</v>
      </c>
      <c r="N142" s="3" t="e">
        <f>IF(#REF!&lt;80,"A",IF(#REF!&gt;280,"C","B"))</f>
        <v>#REF!</v>
      </c>
      <c r="O142" s="3" t="e">
        <f t="shared" si="38"/>
        <v>#REF!</v>
      </c>
      <c r="P142" s="9">
        <v>34.200000000000003</v>
      </c>
      <c r="Q142" s="3" t="str">
        <f t="shared" si="39"/>
        <v>B</v>
      </c>
      <c r="R142" s="3" t="str">
        <f t="shared" si="40"/>
        <v>YESB</v>
      </c>
      <c r="S142" s="6">
        <v>0.26</v>
      </c>
      <c r="T142" s="3" t="str">
        <f t="shared" si="41"/>
        <v>A</v>
      </c>
      <c r="U142" s="3" t="str">
        <f t="shared" si="42"/>
        <v>YESA</v>
      </c>
      <c r="V142" s="3">
        <v>36</v>
      </c>
      <c r="W142" s="3" t="str">
        <f t="shared" si="43"/>
        <v>B</v>
      </c>
      <c r="X142" s="3" t="str">
        <f t="shared" si="44"/>
        <v>YESB</v>
      </c>
      <c r="Y142" s="4" t="s">
        <v>1</v>
      </c>
    </row>
    <row r="143" spans="1:25" x14ac:dyDescent="0.25">
      <c r="A143">
        <v>142</v>
      </c>
      <c r="B143" s="3">
        <v>12</v>
      </c>
      <c r="C143" s="3" t="str">
        <f t="shared" si="34"/>
        <v>C</v>
      </c>
      <c r="D143" s="3" t="str">
        <f t="shared" si="30"/>
        <v>YESC</v>
      </c>
      <c r="E143" s="3">
        <v>151</v>
      </c>
      <c r="F143" s="3" t="str">
        <f t="shared" si="35"/>
        <v>B</v>
      </c>
      <c r="G143" s="3" t="str">
        <f t="shared" si="31"/>
        <v>YESB</v>
      </c>
      <c r="H143" s="3">
        <v>70</v>
      </c>
      <c r="I143" s="3" t="str">
        <f t="shared" si="36"/>
        <v>B</v>
      </c>
      <c r="J143" s="3" t="str">
        <f t="shared" si="32"/>
        <v>YESB</v>
      </c>
      <c r="K143" s="3" t="s">
        <v>16</v>
      </c>
      <c r="L143" s="3" t="str">
        <f t="shared" si="37"/>
        <v>B</v>
      </c>
      <c r="M143" s="3" t="str">
        <f t="shared" si="33"/>
        <v>YESB</v>
      </c>
      <c r="N143" s="3" t="e">
        <f>IF(#REF!&lt;80,"A",IF(#REF!&gt;280,"C","B"))</f>
        <v>#REF!</v>
      </c>
      <c r="O143" s="3" t="e">
        <f t="shared" si="38"/>
        <v>#REF!</v>
      </c>
      <c r="P143" s="9">
        <v>41.8</v>
      </c>
      <c r="Q143" s="3" t="str">
        <f t="shared" si="39"/>
        <v>B</v>
      </c>
      <c r="R143" s="3" t="str">
        <f t="shared" si="40"/>
        <v>YESB</v>
      </c>
      <c r="S143" s="6">
        <v>0.74199999999999999</v>
      </c>
      <c r="T143" s="3" t="str">
        <f t="shared" si="41"/>
        <v>B</v>
      </c>
      <c r="U143" s="3" t="str">
        <f t="shared" si="42"/>
        <v>YESB</v>
      </c>
      <c r="V143" s="3">
        <v>38</v>
      </c>
      <c r="W143" s="3" t="str">
        <f t="shared" si="43"/>
        <v>B</v>
      </c>
      <c r="X143" s="3" t="str">
        <f t="shared" si="44"/>
        <v>YESB</v>
      </c>
      <c r="Y143" s="4" t="s">
        <v>1</v>
      </c>
    </row>
    <row r="144" spans="1:25" x14ac:dyDescent="0.25">
      <c r="A144">
        <v>143</v>
      </c>
      <c r="B144" s="3">
        <v>5</v>
      </c>
      <c r="C144" s="3" t="str">
        <f t="shared" si="34"/>
        <v>B</v>
      </c>
      <c r="D144" s="3" t="str">
        <f t="shared" si="30"/>
        <v>YESB</v>
      </c>
      <c r="E144" s="3">
        <v>109</v>
      </c>
      <c r="F144" s="3" t="str">
        <f t="shared" si="35"/>
        <v>A</v>
      </c>
      <c r="G144" s="3" t="str">
        <f t="shared" si="31"/>
        <v>YESA</v>
      </c>
      <c r="H144" s="3">
        <v>62</v>
      </c>
      <c r="I144" s="3" t="str">
        <f t="shared" si="36"/>
        <v>A</v>
      </c>
      <c r="J144" s="3" t="str">
        <f t="shared" si="32"/>
        <v>YESA</v>
      </c>
      <c r="K144" s="3">
        <v>41</v>
      </c>
      <c r="L144" s="3" t="str">
        <f t="shared" si="37"/>
        <v>B</v>
      </c>
      <c r="M144" s="3" t="str">
        <f t="shared" si="33"/>
        <v>YESB</v>
      </c>
      <c r="N144" s="3" t="e">
        <f>IF(#REF!&lt;80,"A",IF(#REF!&gt;280,"C","B"))</f>
        <v>#REF!</v>
      </c>
      <c r="O144" s="3" t="e">
        <f t="shared" si="38"/>
        <v>#REF!</v>
      </c>
      <c r="P144" s="9">
        <v>35.799999999999997</v>
      </c>
      <c r="Q144" s="3" t="str">
        <f t="shared" si="39"/>
        <v>B</v>
      </c>
      <c r="R144" s="3" t="str">
        <f t="shared" si="40"/>
        <v>YESB</v>
      </c>
      <c r="S144" s="6">
        <v>0.51400000000000001</v>
      </c>
      <c r="T144" s="3" t="str">
        <f t="shared" si="41"/>
        <v>B</v>
      </c>
      <c r="U144" s="3" t="str">
        <f t="shared" si="42"/>
        <v>YESB</v>
      </c>
      <c r="V144" s="3">
        <v>25</v>
      </c>
      <c r="W144" s="3" t="str">
        <f t="shared" si="43"/>
        <v>A</v>
      </c>
      <c r="X144" s="3" t="str">
        <f t="shared" si="44"/>
        <v>YESA</v>
      </c>
      <c r="Y144" s="4" t="s">
        <v>1</v>
      </c>
    </row>
    <row r="145" spans="1:25" x14ac:dyDescent="0.25">
      <c r="A145">
        <v>144</v>
      </c>
      <c r="B145" s="3">
        <v>6</v>
      </c>
      <c r="C145" s="3" t="str">
        <f t="shared" si="34"/>
        <v>B</v>
      </c>
      <c r="D145" s="3" t="str">
        <f t="shared" si="30"/>
        <v>NOB</v>
      </c>
      <c r="E145" s="3">
        <v>125</v>
      </c>
      <c r="F145" s="3" t="str">
        <f t="shared" si="35"/>
        <v>B</v>
      </c>
      <c r="G145" s="3" t="str">
        <f t="shared" si="31"/>
        <v>NOB</v>
      </c>
      <c r="H145" s="3">
        <v>68</v>
      </c>
      <c r="I145" s="3" t="str">
        <f t="shared" si="36"/>
        <v>A</v>
      </c>
      <c r="J145" s="3" t="str">
        <f t="shared" si="32"/>
        <v>NOA</v>
      </c>
      <c r="K145" s="3" t="s">
        <v>12</v>
      </c>
      <c r="L145" s="3" t="str">
        <f t="shared" si="37"/>
        <v>B</v>
      </c>
      <c r="M145" s="3" t="str">
        <f t="shared" si="33"/>
        <v>NOB</v>
      </c>
      <c r="N145" s="3" t="e">
        <f>IF(#REF!&lt;80,"A",IF(#REF!&gt;280,"C","B"))</f>
        <v>#REF!</v>
      </c>
      <c r="O145" s="3" t="e">
        <f t="shared" si="38"/>
        <v>#REF!</v>
      </c>
      <c r="P145" s="9">
        <v>30</v>
      </c>
      <c r="Q145" s="3" t="str">
        <f t="shared" si="39"/>
        <v>A</v>
      </c>
      <c r="R145" s="3" t="str">
        <f t="shared" si="40"/>
        <v>NOA</v>
      </c>
      <c r="S145" s="6">
        <v>0.46400000000000002</v>
      </c>
      <c r="T145" s="3" t="str">
        <f t="shared" si="41"/>
        <v>A</v>
      </c>
      <c r="U145" s="3" t="str">
        <f t="shared" si="42"/>
        <v>NOA</v>
      </c>
      <c r="V145" s="3">
        <v>32</v>
      </c>
      <c r="W145" s="3" t="str">
        <f t="shared" si="43"/>
        <v>A</v>
      </c>
      <c r="X145" s="3" t="str">
        <f t="shared" si="44"/>
        <v>NOA</v>
      </c>
      <c r="Y145" s="4" t="s">
        <v>2</v>
      </c>
    </row>
    <row r="146" spans="1:25" x14ac:dyDescent="0.25">
      <c r="A146">
        <v>145</v>
      </c>
      <c r="B146" s="3">
        <v>5</v>
      </c>
      <c r="C146" s="3" t="str">
        <f t="shared" si="34"/>
        <v>B</v>
      </c>
      <c r="D146" s="3" t="str">
        <f t="shared" si="30"/>
        <v>YESB</v>
      </c>
      <c r="E146" s="3">
        <v>85</v>
      </c>
      <c r="F146" s="3" t="str">
        <f t="shared" si="35"/>
        <v>A</v>
      </c>
      <c r="G146" s="3" t="str">
        <f t="shared" si="31"/>
        <v>YESA</v>
      </c>
      <c r="H146" s="3">
        <v>74</v>
      </c>
      <c r="I146" s="3" t="str">
        <f t="shared" si="36"/>
        <v>B</v>
      </c>
      <c r="J146" s="3" t="str">
        <f t="shared" si="32"/>
        <v>YESB</v>
      </c>
      <c r="K146" s="3">
        <v>22</v>
      </c>
      <c r="L146" s="3" t="str">
        <f t="shared" si="37"/>
        <v>B</v>
      </c>
      <c r="M146" s="3" t="str">
        <f t="shared" si="33"/>
        <v>YESB</v>
      </c>
      <c r="N146" s="3" t="e">
        <f>IF(#REF!&lt;80,"A",IF(#REF!&gt;280,"C","B"))</f>
        <v>#REF!</v>
      </c>
      <c r="O146" s="3" t="e">
        <f t="shared" si="38"/>
        <v>#REF!</v>
      </c>
      <c r="P146" s="9" t="s">
        <v>11</v>
      </c>
      <c r="Q146" s="3" t="str">
        <f t="shared" si="39"/>
        <v>B</v>
      </c>
      <c r="R146" s="3" t="str">
        <f t="shared" si="40"/>
        <v>YESB</v>
      </c>
      <c r="S146" s="6">
        <v>1224</v>
      </c>
      <c r="T146" s="3" t="str">
        <f t="shared" si="41"/>
        <v>B</v>
      </c>
      <c r="U146" s="3" t="str">
        <f t="shared" si="42"/>
        <v>YESB</v>
      </c>
      <c r="V146" s="3">
        <v>32</v>
      </c>
      <c r="W146" s="3" t="str">
        <f t="shared" si="43"/>
        <v>A</v>
      </c>
      <c r="X146" s="3" t="str">
        <f t="shared" si="44"/>
        <v>YESA</v>
      </c>
      <c r="Y146" s="4" t="s">
        <v>1</v>
      </c>
    </row>
    <row r="147" spans="1:25" x14ac:dyDescent="0.25">
      <c r="A147">
        <v>146</v>
      </c>
      <c r="B147" s="3">
        <v>5</v>
      </c>
      <c r="C147" s="3" t="str">
        <f t="shared" si="34"/>
        <v>B</v>
      </c>
      <c r="D147" s="3" t="str">
        <f t="shared" si="30"/>
        <v>YESB</v>
      </c>
      <c r="E147" s="3">
        <v>112</v>
      </c>
      <c r="F147" s="3" t="str">
        <f t="shared" si="35"/>
        <v>A</v>
      </c>
      <c r="G147" s="3" t="str">
        <f t="shared" si="31"/>
        <v>YESA</v>
      </c>
      <c r="H147" s="3">
        <v>66</v>
      </c>
      <c r="I147" s="3" t="str">
        <f t="shared" si="36"/>
        <v>A</v>
      </c>
      <c r="J147" s="3" t="str">
        <f t="shared" si="32"/>
        <v>YESA</v>
      </c>
      <c r="K147" s="3" t="s">
        <v>11</v>
      </c>
      <c r="L147" s="3" t="str">
        <f t="shared" si="37"/>
        <v>B</v>
      </c>
      <c r="M147" s="3" t="str">
        <f t="shared" si="33"/>
        <v>YESB</v>
      </c>
      <c r="N147" s="3" t="e">
        <f>IF(#REF!&lt;80,"A",IF(#REF!&gt;280,"C","B"))</f>
        <v>#REF!</v>
      </c>
      <c r="O147" s="3" t="e">
        <f t="shared" si="38"/>
        <v>#REF!</v>
      </c>
      <c r="P147" s="9">
        <v>37.799999999999997</v>
      </c>
      <c r="Q147" s="3" t="str">
        <f t="shared" si="39"/>
        <v>B</v>
      </c>
      <c r="R147" s="3" t="str">
        <f t="shared" si="40"/>
        <v>YESB</v>
      </c>
      <c r="S147" s="6">
        <v>0.26100000000000001</v>
      </c>
      <c r="T147" s="3" t="str">
        <f t="shared" si="41"/>
        <v>A</v>
      </c>
      <c r="U147" s="3" t="str">
        <f t="shared" si="42"/>
        <v>YESA</v>
      </c>
      <c r="V147" s="3">
        <v>41</v>
      </c>
      <c r="W147" s="3" t="str">
        <f t="shared" si="43"/>
        <v>B</v>
      </c>
      <c r="X147" s="3" t="str">
        <f t="shared" si="44"/>
        <v>YESB</v>
      </c>
      <c r="Y147" s="4" t="s">
        <v>1</v>
      </c>
    </row>
    <row r="148" spans="1:25" x14ac:dyDescent="0.25">
      <c r="A148">
        <v>147</v>
      </c>
      <c r="B148" s="3">
        <v>0</v>
      </c>
      <c r="C148" s="3" t="str">
        <f t="shared" si="34"/>
        <v>A</v>
      </c>
      <c r="D148" s="3" t="str">
        <f t="shared" si="30"/>
        <v>YESA</v>
      </c>
      <c r="E148" s="3">
        <v>177</v>
      </c>
      <c r="F148" s="3" t="str">
        <f t="shared" si="35"/>
        <v>B</v>
      </c>
      <c r="G148" s="3" t="str">
        <f t="shared" si="31"/>
        <v>YESB</v>
      </c>
      <c r="H148" s="3">
        <v>60</v>
      </c>
      <c r="I148" s="3" t="str">
        <f t="shared" si="36"/>
        <v>A</v>
      </c>
      <c r="J148" s="3" t="str">
        <f t="shared" si="32"/>
        <v>YESA</v>
      </c>
      <c r="K148" s="3">
        <v>29</v>
      </c>
      <c r="L148" s="3" t="str">
        <f t="shared" si="37"/>
        <v>B</v>
      </c>
      <c r="M148" s="3" t="str">
        <f t="shared" si="33"/>
        <v>YESB</v>
      </c>
      <c r="N148" s="3" t="e">
        <f>IF(#REF!&lt;80,"A",IF(#REF!&gt;280,"C","B"))</f>
        <v>#REF!</v>
      </c>
      <c r="O148" s="3" t="e">
        <f t="shared" si="38"/>
        <v>#REF!</v>
      </c>
      <c r="P148" s="9">
        <v>34.6</v>
      </c>
      <c r="Q148" s="3" t="str">
        <f t="shared" si="39"/>
        <v>B</v>
      </c>
      <c r="R148" s="3" t="str">
        <f t="shared" si="40"/>
        <v>YESB</v>
      </c>
      <c r="S148" s="6">
        <v>1072</v>
      </c>
      <c r="T148" s="3" t="str">
        <f t="shared" si="41"/>
        <v>B</v>
      </c>
      <c r="U148" s="3" t="str">
        <f t="shared" si="42"/>
        <v>YESB</v>
      </c>
      <c r="V148" s="3">
        <v>21</v>
      </c>
      <c r="W148" s="3" t="str">
        <f t="shared" si="43"/>
        <v>A</v>
      </c>
      <c r="X148" s="3" t="str">
        <f t="shared" si="44"/>
        <v>YESA</v>
      </c>
      <c r="Y148" s="4" t="s">
        <v>1</v>
      </c>
    </row>
    <row r="149" spans="1:25" x14ac:dyDescent="0.25">
      <c r="A149">
        <v>148</v>
      </c>
      <c r="B149" s="3">
        <v>2</v>
      </c>
      <c r="C149" s="3" t="str">
        <f t="shared" si="34"/>
        <v>A</v>
      </c>
      <c r="D149" s="3" t="str">
        <f t="shared" si="30"/>
        <v>YESA</v>
      </c>
      <c r="E149" s="3">
        <v>158</v>
      </c>
      <c r="F149" s="3" t="str">
        <f t="shared" si="35"/>
        <v>B</v>
      </c>
      <c r="G149" s="3" t="str">
        <f t="shared" si="31"/>
        <v>YESB</v>
      </c>
      <c r="H149" s="3">
        <v>90</v>
      </c>
      <c r="I149" s="3" t="str">
        <f t="shared" si="36"/>
        <v>B</v>
      </c>
      <c r="J149" s="3" t="str">
        <f t="shared" si="32"/>
        <v>YESB</v>
      </c>
      <c r="K149" s="3" t="s">
        <v>11</v>
      </c>
      <c r="L149" s="3" t="str">
        <f t="shared" si="37"/>
        <v>B</v>
      </c>
      <c r="M149" s="3" t="str">
        <f t="shared" si="33"/>
        <v>YESB</v>
      </c>
      <c r="N149" s="3" t="e">
        <f>IF(#REF!&lt;80,"A",IF(#REF!&gt;280,"C","B"))</f>
        <v>#REF!</v>
      </c>
      <c r="O149" s="3" t="e">
        <f t="shared" si="38"/>
        <v>#REF!</v>
      </c>
      <c r="P149" s="9">
        <v>31.6</v>
      </c>
      <c r="Q149" s="3" t="str">
        <f t="shared" si="39"/>
        <v>A</v>
      </c>
      <c r="R149" s="3" t="str">
        <f t="shared" si="40"/>
        <v>YESA</v>
      </c>
      <c r="S149" s="6">
        <v>0.80500000000000005</v>
      </c>
      <c r="T149" s="3" t="str">
        <f t="shared" si="41"/>
        <v>B</v>
      </c>
      <c r="U149" s="3" t="str">
        <f t="shared" si="42"/>
        <v>YESB</v>
      </c>
      <c r="V149" s="3">
        <v>66</v>
      </c>
      <c r="W149" s="3" t="str">
        <f t="shared" si="43"/>
        <v>C</v>
      </c>
      <c r="X149" s="3" t="str">
        <f t="shared" si="44"/>
        <v>YESC</v>
      </c>
      <c r="Y149" s="4" t="s">
        <v>1</v>
      </c>
    </row>
    <row r="150" spans="1:25" x14ac:dyDescent="0.25">
      <c r="A150">
        <v>149</v>
      </c>
      <c r="B150" s="3">
        <v>7</v>
      </c>
      <c r="C150" s="3" t="str">
        <f t="shared" si="34"/>
        <v>B</v>
      </c>
      <c r="D150" s="3" t="str">
        <f t="shared" si="30"/>
        <v>NOB</v>
      </c>
      <c r="E150" s="3">
        <v>119</v>
      </c>
      <c r="F150" s="3" t="str">
        <f t="shared" si="35"/>
        <v>A</v>
      </c>
      <c r="G150" s="3" t="str">
        <f t="shared" si="31"/>
        <v>NOA</v>
      </c>
      <c r="H150" s="3">
        <v>0</v>
      </c>
      <c r="I150" s="3" t="str">
        <f t="shared" si="36"/>
        <v>A</v>
      </c>
      <c r="J150" s="3" t="str">
        <f t="shared" si="32"/>
        <v>NOA</v>
      </c>
      <c r="K150" s="3" t="s">
        <v>11</v>
      </c>
      <c r="L150" s="3" t="str">
        <f t="shared" si="37"/>
        <v>B</v>
      </c>
      <c r="M150" s="3" t="str">
        <f t="shared" si="33"/>
        <v>NOB</v>
      </c>
      <c r="N150" s="3" t="e">
        <f>IF(#REF!&lt;80,"A",IF(#REF!&gt;280,"C","B"))</f>
        <v>#REF!</v>
      </c>
      <c r="O150" s="3" t="e">
        <f t="shared" si="38"/>
        <v>#REF!</v>
      </c>
      <c r="P150" s="9">
        <v>25.2</v>
      </c>
      <c r="Q150" s="3" t="str">
        <f t="shared" si="39"/>
        <v>A</v>
      </c>
      <c r="R150" s="3" t="str">
        <f t="shared" si="40"/>
        <v>NOA</v>
      </c>
      <c r="S150" s="6">
        <v>0.20899999999999999</v>
      </c>
      <c r="T150" s="3" t="str">
        <f t="shared" si="41"/>
        <v>A</v>
      </c>
      <c r="U150" s="3" t="str">
        <f t="shared" si="42"/>
        <v>NOA</v>
      </c>
      <c r="V150" s="3">
        <v>37</v>
      </c>
      <c r="W150" s="3" t="str">
        <f t="shared" si="43"/>
        <v>B</v>
      </c>
      <c r="X150" s="3" t="str">
        <f t="shared" si="44"/>
        <v>NOB</v>
      </c>
      <c r="Y150" s="4" t="s">
        <v>2</v>
      </c>
    </row>
    <row r="151" spans="1:25" x14ac:dyDescent="0.25">
      <c r="A151">
        <v>150</v>
      </c>
      <c r="B151" s="3">
        <v>7</v>
      </c>
      <c r="C151" s="3" t="str">
        <f t="shared" si="34"/>
        <v>B</v>
      </c>
      <c r="D151" s="3" t="str">
        <f t="shared" si="30"/>
        <v>NOB</v>
      </c>
      <c r="E151" s="3">
        <v>142</v>
      </c>
      <c r="F151" s="3" t="str">
        <f t="shared" si="35"/>
        <v>B</v>
      </c>
      <c r="G151" s="3" t="str">
        <f t="shared" si="31"/>
        <v>NOB</v>
      </c>
      <c r="H151" s="3">
        <v>60</v>
      </c>
      <c r="I151" s="3" t="str">
        <f t="shared" si="36"/>
        <v>A</v>
      </c>
      <c r="J151" s="3" t="str">
        <f t="shared" si="32"/>
        <v>NOA</v>
      </c>
      <c r="K151" s="3">
        <v>33</v>
      </c>
      <c r="L151" s="3" t="str">
        <f t="shared" si="37"/>
        <v>B</v>
      </c>
      <c r="M151" s="3" t="str">
        <f t="shared" si="33"/>
        <v>NOB</v>
      </c>
      <c r="N151" s="3" t="e">
        <f>IF(#REF!&lt;80,"A",IF(#REF!&gt;280,"C","B"))</f>
        <v>#REF!</v>
      </c>
      <c r="O151" s="3" t="e">
        <f t="shared" si="38"/>
        <v>#REF!</v>
      </c>
      <c r="P151" s="9">
        <v>28.8</v>
      </c>
      <c r="Q151" s="3" t="str">
        <f t="shared" si="39"/>
        <v>A</v>
      </c>
      <c r="R151" s="3" t="str">
        <f t="shared" si="40"/>
        <v>NOA</v>
      </c>
      <c r="S151" s="6">
        <v>0.68700000000000006</v>
      </c>
      <c r="T151" s="3" t="str">
        <f t="shared" si="41"/>
        <v>B</v>
      </c>
      <c r="U151" s="3" t="str">
        <f t="shared" si="42"/>
        <v>NOB</v>
      </c>
      <c r="V151" s="3">
        <v>61</v>
      </c>
      <c r="W151" s="3" t="str">
        <f t="shared" si="43"/>
        <v>C</v>
      </c>
      <c r="X151" s="3" t="str">
        <f t="shared" si="44"/>
        <v>NOC</v>
      </c>
      <c r="Y151" s="4" t="s">
        <v>2</v>
      </c>
    </row>
    <row r="152" spans="1:25" x14ac:dyDescent="0.25">
      <c r="A152">
        <v>151</v>
      </c>
      <c r="B152" s="3">
        <v>1</v>
      </c>
      <c r="C152" s="3" t="str">
        <f t="shared" si="34"/>
        <v>A</v>
      </c>
      <c r="D152" s="3" t="str">
        <f t="shared" si="30"/>
        <v>NOA</v>
      </c>
      <c r="E152" s="3">
        <v>100</v>
      </c>
      <c r="F152" s="3" t="str">
        <f t="shared" si="35"/>
        <v>A</v>
      </c>
      <c r="G152" s="3" t="str">
        <f t="shared" si="31"/>
        <v>NOA</v>
      </c>
      <c r="H152" s="3">
        <v>66</v>
      </c>
      <c r="I152" s="3" t="str">
        <f t="shared" si="36"/>
        <v>A</v>
      </c>
      <c r="J152" s="3" t="str">
        <f t="shared" si="32"/>
        <v>NOA</v>
      </c>
      <c r="K152" s="3">
        <v>15</v>
      </c>
      <c r="L152" s="3" t="str">
        <f t="shared" si="37"/>
        <v>A</v>
      </c>
      <c r="M152" s="3" t="str">
        <f t="shared" si="33"/>
        <v>NOA</v>
      </c>
      <c r="N152" s="3" t="e">
        <f>IF(#REF!&lt;80,"A",IF(#REF!&gt;280,"C","B"))</f>
        <v>#REF!</v>
      </c>
      <c r="O152" s="3" t="e">
        <f t="shared" si="38"/>
        <v>#REF!</v>
      </c>
      <c r="P152" s="9">
        <v>23.6</v>
      </c>
      <c r="Q152" s="3" t="str">
        <f t="shared" si="39"/>
        <v>A</v>
      </c>
      <c r="R152" s="3" t="str">
        <f t="shared" si="40"/>
        <v>NOA</v>
      </c>
      <c r="S152" s="6">
        <v>0.66600000000000004</v>
      </c>
      <c r="T152" s="3" t="str">
        <f t="shared" si="41"/>
        <v>B</v>
      </c>
      <c r="U152" s="3" t="str">
        <f t="shared" si="42"/>
        <v>NOB</v>
      </c>
      <c r="V152" s="3">
        <v>26</v>
      </c>
      <c r="W152" s="3" t="str">
        <f t="shared" si="43"/>
        <v>A</v>
      </c>
      <c r="X152" s="3" t="str">
        <f t="shared" si="44"/>
        <v>NOA</v>
      </c>
      <c r="Y152" s="4" t="s">
        <v>2</v>
      </c>
    </row>
    <row r="153" spans="1:25" x14ac:dyDescent="0.25">
      <c r="A153">
        <v>152</v>
      </c>
      <c r="B153" s="3">
        <v>1</v>
      </c>
      <c r="C153" s="3" t="str">
        <f t="shared" si="34"/>
        <v>A</v>
      </c>
      <c r="D153" s="3" t="str">
        <f t="shared" si="30"/>
        <v>NOA</v>
      </c>
      <c r="E153" s="3">
        <v>87</v>
      </c>
      <c r="F153" s="3" t="str">
        <f t="shared" si="35"/>
        <v>A</v>
      </c>
      <c r="G153" s="3" t="str">
        <f t="shared" si="31"/>
        <v>NOA</v>
      </c>
      <c r="H153" s="3">
        <v>78</v>
      </c>
      <c r="I153" s="3" t="str">
        <f t="shared" si="36"/>
        <v>B</v>
      </c>
      <c r="J153" s="3" t="str">
        <f t="shared" si="32"/>
        <v>NOB</v>
      </c>
      <c r="K153" s="3">
        <v>27</v>
      </c>
      <c r="L153" s="3" t="str">
        <f t="shared" si="37"/>
        <v>B</v>
      </c>
      <c r="M153" s="3" t="str">
        <f t="shared" si="33"/>
        <v>NOB</v>
      </c>
      <c r="N153" s="3" t="e">
        <f>IF(#REF!&lt;80,"A",IF(#REF!&gt;280,"C","B"))</f>
        <v>#REF!</v>
      </c>
      <c r="O153" s="3" t="e">
        <f t="shared" si="38"/>
        <v>#REF!</v>
      </c>
      <c r="P153" s="9">
        <v>34.6</v>
      </c>
      <c r="Q153" s="3" t="str">
        <f t="shared" si="39"/>
        <v>B</v>
      </c>
      <c r="R153" s="3" t="str">
        <f t="shared" si="40"/>
        <v>NOB</v>
      </c>
      <c r="S153" s="6">
        <v>0.10100000000000001</v>
      </c>
      <c r="T153" s="3" t="str">
        <f t="shared" si="41"/>
        <v>A</v>
      </c>
      <c r="U153" s="3" t="str">
        <f t="shared" si="42"/>
        <v>NOA</v>
      </c>
      <c r="V153" s="3">
        <v>22</v>
      </c>
      <c r="W153" s="3" t="str">
        <f t="shared" si="43"/>
        <v>A</v>
      </c>
      <c r="X153" s="3" t="str">
        <f t="shared" si="44"/>
        <v>NOA</v>
      </c>
      <c r="Y153" s="4" t="s">
        <v>2</v>
      </c>
    </row>
    <row r="154" spans="1:25" x14ac:dyDescent="0.25">
      <c r="A154">
        <v>153</v>
      </c>
      <c r="B154" s="3">
        <v>0</v>
      </c>
      <c r="C154" s="3" t="str">
        <f t="shared" si="34"/>
        <v>A</v>
      </c>
      <c r="D154" s="3" t="str">
        <f t="shared" si="30"/>
        <v>NOA</v>
      </c>
      <c r="E154" s="3">
        <v>101</v>
      </c>
      <c r="F154" s="3" t="str">
        <f t="shared" si="35"/>
        <v>A</v>
      </c>
      <c r="G154" s="3" t="str">
        <f t="shared" si="31"/>
        <v>NOA</v>
      </c>
      <c r="H154" s="3">
        <v>76</v>
      </c>
      <c r="I154" s="3" t="str">
        <f t="shared" si="36"/>
        <v>B</v>
      </c>
      <c r="J154" s="3" t="str">
        <f t="shared" si="32"/>
        <v>NOB</v>
      </c>
      <c r="K154" s="3" t="s">
        <v>11</v>
      </c>
      <c r="L154" s="3" t="str">
        <f t="shared" si="37"/>
        <v>B</v>
      </c>
      <c r="M154" s="3" t="str">
        <f t="shared" si="33"/>
        <v>NOB</v>
      </c>
      <c r="N154" s="3" t="e">
        <f>IF(#REF!&lt;80,"A",IF(#REF!&gt;280,"C","B"))</f>
        <v>#REF!</v>
      </c>
      <c r="O154" s="3" t="e">
        <f t="shared" si="38"/>
        <v>#REF!</v>
      </c>
      <c r="P154" s="9">
        <v>35.700000000000003</v>
      </c>
      <c r="Q154" s="3" t="str">
        <f t="shared" si="39"/>
        <v>B</v>
      </c>
      <c r="R154" s="3" t="str">
        <f t="shared" si="40"/>
        <v>NOB</v>
      </c>
      <c r="S154" s="6">
        <v>0.19800000000000001</v>
      </c>
      <c r="T154" s="3" t="str">
        <f t="shared" si="41"/>
        <v>A</v>
      </c>
      <c r="U154" s="3" t="str">
        <f t="shared" si="42"/>
        <v>NOA</v>
      </c>
      <c r="V154" s="3">
        <v>26</v>
      </c>
      <c r="W154" s="3" t="str">
        <f t="shared" si="43"/>
        <v>A</v>
      </c>
      <c r="X154" s="3" t="str">
        <f t="shared" si="44"/>
        <v>NOA</v>
      </c>
      <c r="Y154" s="4" t="s">
        <v>2</v>
      </c>
    </row>
    <row r="155" spans="1:25" x14ac:dyDescent="0.25">
      <c r="A155">
        <v>154</v>
      </c>
      <c r="B155" s="3">
        <v>3</v>
      </c>
      <c r="C155" s="3" t="str">
        <f t="shared" si="34"/>
        <v>A</v>
      </c>
      <c r="D155" s="3" t="str">
        <f t="shared" si="30"/>
        <v>YESA</v>
      </c>
      <c r="E155" s="3">
        <v>162</v>
      </c>
      <c r="F155" s="3" t="str">
        <f t="shared" si="35"/>
        <v>B</v>
      </c>
      <c r="G155" s="3" t="str">
        <f t="shared" si="31"/>
        <v>YESB</v>
      </c>
      <c r="H155" s="3">
        <v>52</v>
      </c>
      <c r="I155" s="3" t="str">
        <f t="shared" si="36"/>
        <v>A</v>
      </c>
      <c r="J155" s="3" t="str">
        <f t="shared" si="32"/>
        <v>YESA</v>
      </c>
      <c r="K155" s="3">
        <v>38</v>
      </c>
      <c r="L155" s="3" t="str">
        <f t="shared" si="37"/>
        <v>B</v>
      </c>
      <c r="M155" s="3" t="str">
        <f t="shared" si="33"/>
        <v>YESB</v>
      </c>
      <c r="N155" s="3" t="e">
        <f>IF(#REF!&lt;80,"A",IF(#REF!&gt;280,"C","B"))</f>
        <v>#REF!</v>
      </c>
      <c r="O155" s="3" t="e">
        <f t="shared" si="38"/>
        <v>#REF!</v>
      </c>
      <c r="P155" s="9" t="s">
        <v>11</v>
      </c>
      <c r="Q155" s="3" t="str">
        <f t="shared" si="39"/>
        <v>B</v>
      </c>
      <c r="R155" s="3" t="str">
        <f t="shared" si="40"/>
        <v>YESB</v>
      </c>
      <c r="S155" s="6">
        <v>0.65200000000000002</v>
      </c>
      <c r="T155" s="3" t="str">
        <f t="shared" si="41"/>
        <v>B</v>
      </c>
      <c r="U155" s="3" t="str">
        <f t="shared" si="42"/>
        <v>YESB</v>
      </c>
      <c r="V155" s="3">
        <v>24</v>
      </c>
      <c r="W155" s="3" t="str">
        <f t="shared" si="43"/>
        <v>A</v>
      </c>
      <c r="X155" s="3" t="str">
        <f t="shared" si="44"/>
        <v>YESA</v>
      </c>
      <c r="Y155" s="4" t="s">
        <v>1</v>
      </c>
    </row>
    <row r="156" spans="1:25" x14ac:dyDescent="0.25">
      <c r="A156">
        <v>155</v>
      </c>
      <c r="B156" s="3">
        <v>4</v>
      </c>
      <c r="C156" s="3" t="str">
        <f t="shared" si="34"/>
        <v>B</v>
      </c>
      <c r="D156" s="3" t="str">
        <f t="shared" si="30"/>
        <v>NOB</v>
      </c>
      <c r="E156" s="3">
        <v>197</v>
      </c>
      <c r="F156" s="3" t="str">
        <f t="shared" si="35"/>
        <v>B</v>
      </c>
      <c r="G156" s="3" t="str">
        <f t="shared" si="31"/>
        <v>NOB</v>
      </c>
      <c r="H156" s="3">
        <v>70</v>
      </c>
      <c r="I156" s="3" t="str">
        <f t="shared" si="36"/>
        <v>B</v>
      </c>
      <c r="J156" s="3" t="str">
        <f t="shared" si="32"/>
        <v>NOB</v>
      </c>
      <c r="K156" s="3">
        <v>39</v>
      </c>
      <c r="L156" s="3" t="str">
        <f t="shared" si="37"/>
        <v>B</v>
      </c>
      <c r="M156" s="3" t="str">
        <f t="shared" si="33"/>
        <v>NOB</v>
      </c>
      <c r="N156" s="3" t="e">
        <f>IF(#REF!&lt;80,"A",IF(#REF!&gt;280,"C","B"))</f>
        <v>#REF!</v>
      </c>
      <c r="O156" s="3" t="e">
        <f t="shared" si="38"/>
        <v>#REF!</v>
      </c>
      <c r="P156" s="9">
        <v>36.700000000000003</v>
      </c>
      <c r="Q156" s="3" t="str">
        <f t="shared" si="39"/>
        <v>B</v>
      </c>
      <c r="R156" s="3" t="str">
        <f t="shared" si="40"/>
        <v>NOB</v>
      </c>
      <c r="S156" s="6">
        <v>2329</v>
      </c>
      <c r="T156" s="3" t="str">
        <f t="shared" si="41"/>
        <v>B</v>
      </c>
      <c r="U156" s="3" t="str">
        <f t="shared" si="42"/>
        <v>NOB</v>
      </c>
      <c r="V156" s="3">
        <v>31</v>
      </c>
      <c r="W156" s="3" t="str">
        <f t="shared" si="43"/>
        <v>A</v>
      </c>
      <c r="X156" s="3" t="str">
        <f t="shared" si="44"/>
        <v>NOA</v>
      </c>
      <c r="Y156" s="4" t="s">
        <v>2</v>
      </c>
    </row>
    <row r="157" spans="1:25" x14ac:dyDescent="0.25">
      <c r="A157">
        <v>156</v>
      </c>
      <c r="B157" s="3">
        <v>0</v>
      </c>
      <c r="C157" s="3" t="str">
        <f t="shared" si="34"/>
        <v>A</v>
      </c>
      <c r="D157" s="3" t="str">
        <f t="shared" si="30"/>
        <v>NOA</v>
      </c>
      <c r="E157" s="3">
        <v>117</v>
      </c>
      <c r="F157" s="3" t="str">
        <f t="shared" si="35"/>
        <v>A</v>
      </c>
      <c r="G157" s="3" t="str">
        <f t="shared" si="31"/>
        <v>NOA</v>
      </c>
      <c r="H157" s="3">
        <v>80</v>
      </c>
      <c r="I157" s="3" t="str">
        <f t="shared" si="36"/>
        <v>B</v>
      </c>
      <c r="J157" s="3" t="str">
        <f t="shared" si="32"/>
        <v>NOB</v>
      </c>
      <c r="K157" s="3">
        <v>31</v>
      </c>
      <c r="L157" s="3" t="str">
        <f t="shared" si="37"/>
        <v>B</v>
      </c>
      <c r="M157" s="3" t="str">
        <f t="shared" si="33"/>
        <v>NOB</v>
      </c>
      <c r="N157" s="3" t="e">
        <f>IF(#REF!&lt;80,"A",IF(#REF!&gt;280,"C","B"))</f>
        <v>#REF!</v>
      </c>
      <c r="O157" s="3" t="e">
        <f t="shared" si="38"/>
        <v>#REF!</v>
      </c>
      <c r="P157" s="9">
        <v>45.2</v>
      </c>
      <c r="Q157" s="3" t="str">
        <f t="shared" si="39"/>
        <v>B</v>
      </c>
      <c r="R157" s="3" t="str">
        <f t="shared" si="40"/>
        <v>NOB</v>
      </c>
      <c r="S157" s="6">
        <v>8.8999999999999996E-2</v>
      </c>
      <c r="T157" s="3" t="str">
        <f t="shared" si="41"/>
        <v>A</v>
      </c>
      <c r="U157" s="3" t="str">
        <f t="shared" si="42"/>
        <v>NOA</v>
      </c>
      <c r="V157" s="3">
        <v>24</v>
      </c>
      <c r="W157" s="3" t="str">
        <f t="shared" si="43"/>
        <v>A</v>
      </c>
      <c r="X157" s="3" t="str">
        <f t="shared" si="44"/>
        <v>NOA</v>
      </c>
      <c r="Y157" s="4" t="s">
        <v>2</v>
      </c>
    </row>
    <row r="158" spans="1:25" x14ac:dyDescent="0.25">
      <c r="A158">
        <v>157</v>
      </c>
      <c r="B158" s="3">
        <v>4</v>
      </c>
      <c r="C158" s="3" t="str">
        <f t="shared" si="34"/>
        <v>B</v>
      </c>
      <c r="D158" s="3" t="str">
        <f t="shared" si="30"/>
        <v>YESB</v>
      </c>
      <c r="E158" s="3">
        <v>142</v>
      </c>
      <c r="F158" s="3" t="str">
        <f t="shared" si="35"/>
        <v>B</v>
      </c>
      <c r="G158" s="3" t="str">
        <f t="shared" si="31"/>
        <v>YESB</v>
      </c>
      <c r="H158" s="3">
        <v>86</v>
      </c>
      <c r="I158" s="3" t="str">
        <f t="shared" si="36"/>
        <v>B</v>
      </c>
      <c r="J158" s="3" t="str">
        <f t="shared" si="32"/>
        <v>YESB</v>
      </c>
      <c r="K158" s="3" t="s">
        <v>11</v>
      </c>
      <c r="L158" s="3" t="str">
        <f t="shared" si="37"/>
        <v>B</v>
      </c>
      <c r="M158" s="3" t="str">
        <f t="shared" si="33"/>
        <v>YESB</v>
      </c>
      <c r="N158" s="3" t="e">
        <f>IF(#REF!&lt;80,"A",IF(#REF!&gt;280,"C","B"))</f>
        <v>#REF!</v>
      </c>
      <c r="O158" s="3" t="e">
        <f t="shared" si="38"/>
        <v>#REF!</v>
      </c>
      <c r="P158" s="9">
        <v>44</v>
      </c>
      <c r="Q158" s="3" t="str">
        <f t="shared" si="39"/>
        <v>B</v>
      </c>
      <c r="R158" s="3" t="str">
        <f t="shared" si="40"/>
        <v>YESB</v>
      </c>
      <c r="S158" s="6">
        <v>0.64500000000000002</v>
      </c>
      <c r="T158" s="3" t="str">
        <f t="shared" si="41"/>
        <v>B</v>
      </c>
      <c r="U158" s="3" t="str">
        <f t="shared" si="42"/>
        <v>YESB</v>
      </c>
      <c r="V158" s="3">
        <v>22</v>
      </c>
      <c r="W158" s="3" t="str">
        <f t="shared" si="43"/>
        <v>A</v>
      </c>
      <c r="X158" s="3" t="str">
        <f t="shared" si="44"/>
        <v>YESA</v>
      </c>
      <c r="Y158" s="4" t="s">
        <v>1</v>
      </c>
    </row>
    <row r="159" spans="1:25" x14ac:dyDescent="0.25">
      <c r="A159">
        <v>158</v>
      </c>
      <c r="B159" s="3">
        <v>6</v>
      </c>
      <c r="C159" s="3" t="str">
        <f t="shared" si="34"/>
        <v>B</v>
      </c>
      <c r="D159" s="3" t="str">
        <f t="shared" si="30"/>
        <v>YESB</v>
      </c>
      <c r="E159" s="3">
        <v>134</v>
      </c>
      <c r="F159" s="3" t="str">
        <f t="shared" si="35"/>
        <v>B</v>
      </c>
      <c r="G159" s="3" t="str">
        <f t="shared" si="31"/>
        <v>YESB</v>
      </c>
      <c r="H159" s="3">
        <v>80</v>
      </c>
      <c r="I159" s="3" t="str">
        <f t="shared" si="36"/>
        <v>B</v>
      </c>
      <c r="J159" s="3" t="str">
        <f t="shared" si="32"/>
        <v>YESB</v>
      </c>
      <c r="K159" s="3">
        <v>37</v>
      </c>
      <c r="L159" s="3" t="str">
        <f t="shared" si="37"/>
        <v>B</v>
      </c>
      <c r="M159" s="3" t="str">
        <f t="shared" si="33"/>
        <v>YESB</v>
      </c>
      <c r="N159" s="3" t="e">
        <f>IF(#REF!&lt;80,"A",IF(#REF!&gt;280,"C","B"))</f>
        <v>#REF!</v>
      </c>
      <c r="O159" s="3" t="e">
        <f t="shared" si="38"/>
        <v>#REF!</v>
      </c>
      <c r="P159" s="9">
        <v>46.2</v>
      </c>
      <c r="Q159" s="3" t="str">
        <f t="shared" si="39"/>
        <v>B</v>
      </c>
      <c r="R159" s="3" t="str">
        <f t="shared" si="40"/>
        <v>YESB</v>
      </c>
      <c r="S159" s="6">
        <v>0.23799999999999999</v>
      </c>
      <c r="T159" s="3" t="str">
        <f t="shared" si="41"/>
        <v>A</v>
      </c>
      <c r="U159" s="3" t="str">
        <f t="shared" si="42"/>
        <v>YESA</v>
      </c>
      <c r="V159" s="3">
        <v>46</v>
      </c>
      <c r="W159" s="3" t="str">
        <f t="shared" si="43"/>
        <v>B</v>
      </c>
      <c r="X159" s="3" t="str">
        <f t="shared" si="44"/>
        <v>YESB</v>
      </c>
      <c r="Y159" s="4" t="s">
        <v>1</v>
      </c>
    </row>
    <row r="160" spans="1:25" x14ac:dyDescent="0.25">
      <c r="A160">
        <v>159</v>
      </c>
      <c r="B160" s="3">
        <v>2</v>
      </c>
      <c r="C160" s="3" t="str">
        <f t="shared" si="34"/>
        <v>A</v>
      </c>
      <c r="D160" s="3" t="str">
        <f t="shared" si="30"/>
        <v>NOA</v>
      </c>
      <c r="E160" s="3">
        <v>146</v>
      </c>
      <c r="F160" s="3" t="str">
        <f t="shared" si="35"/>
        <v>B</v>
      </c>
      <c r="G160" s="3" t="str">
        <f t="shared" si="31"/>
        <v>NOB</v>
      </c>
      <c r="H160" s="3">
        <v>76</v>
      </c>
      <c r="I160" s="3" t="str">
        <f t="shared" si="36"/>
        <v>B</v>
      </c>
      <c r="J160" s="3" t="str">
        <f t="shared" si="32"/>
        <v>NOB</v>
      </c>
      <c r="K160" s="3">
        <v>35</v>
      </c>
      <c r="L160" s="3" t="str">
        <f t="shared" si="37"/>
        <v>B</v>
      </c>
      <c r="M160" s="3" t="str">
        <f t="shared" si="33"/>
        <v>NOB</v>
      </c>
      <c r="N160" s="3" t="e">
        <f>IF(#REF!&lt;80,"A",IF(#REF!&gt;280,"C","B"))</f>
        <v>#REF!</v>
      </c>
      <c r="O160" s="3" t="e">
        <f t="shared" si="38"/>
        <v>#REF!</v>
      </c>
      <c r="P160" s="9">
        <v>38.200000000000003</v>
      </c>
      <c r="Q160" s="3" t="str">
        <f t="shared" si="39"/>
        <v>B</v>
      </c>
      <c r="R160" s="3" t="str">
        <f t="shared" si="40"/>
        <v>NOB</v>
      </c>
      <c r="S160" s="6">
        <v>0.32900000000000001</v>
      </c>
      <c r="T160" s="3" t="str">
        <f t="shared" si="41"/>
        <v>A</v>
      </c>
      <c r="U160" s="3" t="str">
        <f t="shared" si="42"/>
        <v>NOA</v>
      </c>
      <c r="V160" s="3">
        <v>29</v>
      </c>
      <c r="W160" s="3" t="str">
        <f t="shared" si="43"/>
        <v>A</v>
      </c>
      <c r="X160" s="3" t="str">
        <f t="shared" si="44"/>
        <v>NOA</v>
      </c>
      <c r="Y160" s="4" t="s">
        <v>2</v>
      </c>
    </row>
    <row r="161" spans="1:25" x14ac:dyDescent="0.25">
      <c r="A161">
        <v>160</v>
      </c>
      <c r="B161" s="3">
        <v>9</v>
      </c>
      <c r="C161" s="3" t="str">
        <f t="shared" si="34"/>
        <v>C</v>
      </c>
      <c r="D161" s="3" t="str">
        <f t="shared" si="30"/>
        <v>YESC</v>
      </c>
      <c r="E161" s="3">
        <v>184</v>
      </c>
      <c r="F161" s="3" t="str">
        <f t="shared" si="35"/>
        <v>B</v>
      </c>
      <c r="G161" s="3" t="str">
        <f t="shared" si="31"/>
        <v>YESB</v>
      </c>
      <c r="H161" s="3">
        <v>85</v>
      </c>
      <c r="I161" s="3" t="str">
        <f t="shared" si="36"/>
        <v>B</v>
      </c>
      <c r="J161" s="3" t="str">
        <f t="shared" si="32"/>
        <v>YESB</v>
      </c>
      <c r="K161" s="3">
        <v>15</v>
      </c>
      <c r="L161" s="3" t="str">
        <f t="shared" si="37"/>
        <v>A</v>
      </c>
      <c r="M161" s="3" t="str">
        <f t="shared" si="33"/>
        <v>YESA</v>
      </c>
      <c r="N161" s="3" t="e">
        <f>IF(#REF!&lt;80,"A",IF(#REF!&gt;280,"C","B"))</f>
        <v>#REF!</v>
      </c>
      <c r="O161" s="3" t="e">
        <f t="shared" si="38"/>
        <v>#REF!</v>
      </c>
      <c r="P161" s="9">
        <v>30</v>
      </c>
      <c r="Q161" s="3" t="str">
        <f t="shared" si="39"/>
        <v>A</v>
      </c>
      <c r="R161" s="3" t="str">
        <f t="shared" si="40"/>
        <v>YESA</v>
      </c>
      <c r="S161" s="6">
        <v>1213</v>
      </c>
      <c r="T161" s="3" t="str">
        <f t="shared" si="41"/>
        <v>B</v>
      </c>
      <c r="U161" s="3" t="str">
        <f t="shared" si="42"/>
        <v>YESB</v>
      </c>
      <c r="V161" s="3">
        <v>49</v>
      </c>
      <c r="W161" s="3" t="str">
        <f t="shared" si="43"/>
        <v>B</v>
      </c>
      <c r="X161" s="3" t="str">
        <f t="shared" si="44"/>
        <v>YESB</v>
      </c>
      <c r="Y161" s="4" t="s">
        <v>1</v>
      </c>
    </row>
    <row r="162" spans="1:25" x14ac:dyDescent="0.25">
      <c r="A162">
        <v>161</v>
      </c>
      <c r="B162" s="3">
        <v>10</v>
      </c>
      <c r="C162" s="3" t="str">
        <f t="shared" si="34"/>
        <v>C</v>
      </c>
      <c r="D162" s="3" t="str">
        <f t="shared" si="30"/>
        <v>NOC</v>
      </c>
      <c r="E162" s="3">
        <v>122</v>
      </c>
      <c r="F162" s="3" t="str">
        <f t="shared" si="35"/>
        <v>B</v>
      </c>
      <c r="G162" s="3" t="str">
        <f t="shared" si="31"/>
        <v>NOB</v>
      </c>
      <c r="H162" s="3">
        <v>68</v>
      </c>
      <c r="I162" s="3" t="str">
        <f t="shared" si="36"/>
        <v>A</v>
      </c>
      <c r="J162" s="3" t="str">
        <f t="shared" si="32"/>
        <v>NOA</v>
      </c>
      <c r="K162" s="3" t="s">
        <v>11</v>
      </c>
      <c r="L162" s="3" t="str">
        <f t="shared" si="37"/>
        <v>B</v>
      </c>
      <c r="M162" s="3" t="str">
        <f t="shared" si="33"/>
        <v>NOB</v>
      </c>
      <c r="N162" s="3" t="e">
        <f>IF(#REF!&lt;80,"A",IF(#REF!&gt;280,"C","B"))</f>
        <v>#REF!</v>
      </c>
      <c r="O162" s="3" t="e">
        <f t="shared" si="38"/>
        <v>#REF!</v>
      </c>
      <c r="P162" s="9">
        <v>31.2</v>
      </c>
      <c r="Q162" s="3" t="str">
        <f t="shared" si="39"/>
        <v>A</v>
      </c>
      <c r="R162" s="3" t="str">
        <f t="shared" si="40"/>
        <v>NOA</v>
      </c>
      <c r="S162" s="6">
        <v>0.25800000000000001</v>
      </c>
      <c r="T162" s="3" t="str">
        <f t="shared" si="41"/>
        <v>A</v>
      </c>
      <c r="U162" s="3" t="str">
        <f t="shared" si="42"/>
        <v>NOA</v>
      </c>
      <c r="V162" s="3">
        <v>41</v>
      </c>
      <c r="W162" s="3" t="str">
        <f t="shared" si="43"/>
        <v>B</v>
      </c>
      <c r="X162" s="3" t="str">
        <f t="shared" si="44"/>
        <v>NOB</v>
      </c>
      <c r="Y162" s="4" t="s">
        <v>2</v>
      </c>
    </row>
    <row r="163" spans="1:25" x14ac:dyDescent="0.25">
      <c r="A163">
        <v>162</v>
      </c>
      <c r="B163" s="3">
        <v>1</v>
      </c>
      <c r="C163" s="3" t="str">
        <f t="shared" si="34"/>
        <v>A</v>
      </c>
      <c r="D163" s="3" t="str">
        <f t="shared" si="30"/>
        <v>YESA</v>
      </c>
      <c r="E163" s="3">
        <v>113</v>
      </c>
      <c r="F163" s="3" t="str">
        <f t="shared" si="35"/>
        <v>A</v>
      </c>
      <c r="G163" s="3" t="str">
        <f t="shared" si="31"/>
        <v>YESA</v>
      </c>
      <c r="H163" s="3">
        <v>64</v>
      </c>
      <c r="I163" s="3" t="str">
        <f t="shared" si="36"/>
        <v>A</v>
      </c>
      <c r="J163" s="3" t="str">
        <f t="shared" si="32"/>
        <v>YESA</v>
      </c>
      <c r="K163" s="3">
        <v>35</v>
      </c>
      <c r="L163" s="3" t="str">
        <f t="shared" si="37"/>
        <v>B</v>
      </c>
      <c r="M163" s="3" t="str">
        <f t="shared" si="33"/>
        <v>YESB</v>
      </c>
      <c r="N163" s="3" t="e">
        <f>IF(#REF!&lt;80,"A",IF(#REF!&gt;280,"C","B"))</f>
        <v>#REF!</v>
      </c>
      <c r="O163" s="3" t="e">
        <f t="shared" si="38"/>
        <v>#REF!</v>
      </c>
      <c r="P163" s="9">
        <v>33.6</v>
      </c>
      <c r="Q163" s="3" t="str">
        <f t="shared" si="39"/>
        <v>B</v>
      </c>
      <c r="R163" s="3" t="str">
        <f t="shared" si="40"/>
        <v>YESB</v>
      </c>
      <c r="S163" s="6">
        <v>0.54300000000000004</v>
      </c>
      <c r="T163" s="3" t="str">
        <f t="shared" si="41"/>
        <v>B</v>
      </c>
      <c r="U163" s="3" t="str">
        <f t="shared" si="42"/>
        <v>YESB</v>
      </c>
      <c r="V163" s="3">
        <v>21</v>
      </c>
      <c r="W163" s="3" t="str">
        <f t="shared" si="43"/>
        <v>A</v>
      </c>
      <c r="X163" s="3" t="str">
        <f t="shared" si="44"/>
        <v>YESA</v>
      </c>
      <c r="Y163" s="4" t="s">
        <v>1</v>
      </c>
    </row>
    <row r="164" spans="1:25" x14ac:dyDescent="0.25">
      <c r="A164">
        <v>163</v>
      </c>
      <c r="B164" s="3">
        <v>3</v>
      </c>
      <c r="C164" s="3" t="str">
        <f t="shared" si="34"/>
        <v>A</v>
      </c>
      <c r="D164" s="3" t="str">
        <f t="shared" si="30"/>
        <v>NOA</v>
      </c>
      <c r="E164" s="3">
        <v>111</v>
      </c>
      <c r="F164" s="3" t="str">
        <f t="shared" si="35"/>
        <v>A</v>
      </c>
      <c r="G164" s="3" t="str">
        <f t="shared" si="31"/>
        <v>NOA</v>
      </c>
      <c r="H164" s="3">
        <v>56</v>
      </c>
      <c r="I164" s="3" t="str">
        <f t="shared" si="36"/>
        <v>A</v>
      </c>
      <c r="J164" s="3" t="str">
        <f t="shared" si="32"/>
        <v>NOA</v>
      </c>
      <c r="K164" s="3">
        <v>39</v>
      </c>
      <c r="L164" s="3" t="str">
        <f t="shared" si="37"/>
        <v>B</v>
      </c>
      <c r="M164" s="3" t="str">
        <f t="shared" si="33"/>
        <v>NOB</v>
      </c>
      <c r="N164" s="3" t="e">
        <f>IF(#REF!&lt;80,"A",IF(#REF!&gt;280,"C","B"))</f>
        <v>#REF!</v>
      </c>
      <c r="O164" s="3" t="e">
        <f t="shared" si="38"/>
        <v>#REF!</v>
      </c>
      <c r="P164" s="9">
        <v>30.1</v>
      </c>
      <c r="Q164" s="3" t="str">
        <f t="shared" si="39"/>
        <v>A</v>
      </c>
      <c r="R164" s="3" t="str">
        <f t="shared" si="40"/>
        <v>NOA</v>
      </c>
      <c r="S164" s="6">
        <v>0.55700000000000005</v>
      </c>
      <c r="T164" s="3" t="str">
        <f t="shared" si="41"/>
        <v>B</v>
      </c>
      <c r="U164" s="3" t="str">
        <f t="shared" si="42"/>
        <v>NOB</v>
      </c>
      <c r="V164" s="3">
        <v>30</v>
      </c>
      <c r="W164" s="3" t="str">
        <f t="shared" si="43"/>
        <v>A</v>
      </c>
      <c r="X164" s="3" t="str">
        <f t="shared" si="44"/>
        <v>NOA</v>
      </c>
      <c r="Y164" s="4" t="s">
        <v>2</v>
      </c>
    </row>
    <row r="165" spans="1:25" x14ac:dyDescent="0.25">
      <c r="A165">
        <v>164</v>
      </c>
      <c r="B165" s="3">
        <v>2</v>
      </c>
      <c r="C165" s="3" t="str">
        <f t="shared" si="34"/>
        <v>A</v>
      </c>
      <c r="D165" s="3" t="str">
        <f t="shared" si="30"/>
        <v>NOA</v>
      </c>
      <c r="E165" s="3">
        <v>114</v>
      </c>
      <c r="F165" s="3" t="str">
        <f t="shared" si="35"/>
        <v>A</v>
      </c>
      <c r="G165" s="3" t="str">
        <f t="shared" si="31"/>
        <v>NOA</v>
      </c>
      <c r="H165" s="3">
        <v>68</v>
      </c>
      <c r="I165" s="3" t="str">
        <f t="shared" si="36"/>
        <v>A</v>
      </c>
      <c r="J165" s="3" t="str">
        <f t="shared" si="32"/>
        <v>NOA</v>
      </c>
      <c r="K165" s="3">
        <v>22</v>
      </c>
      <c r="L165" s="3" t="str">
        <f t="shared" si="37"/>
        <v>B</v>
      </c>
      <c r="M165" s="3" t="str">
        <f t="shared" si="33"/>
        <v>NOB</v>
      </c>
      <c r="N165" s="3" t="e">
        <f>IF(#REF!&lt;80,"A",IF(#REF!&gt;280,"C","B"))</f>
        <v>#REF!</v>
      </c>
      <c r="O165" s="3" t="e">
        <f t="shared" si="38"/>
        <v>#REF!</v>
      </c>
      <c r="P165" s="9">
        <v>28.7</v>
      </c>
      <c r="Q165" s="3" t="str">
        <f t="shared" si="39"/>
        <v>A</v>
      </c>
      <c r="R165" s="3" t="str">
        <f t="shared" si="40"/>
        <v>NOA</v>
      </c>
      <c r="S165" s="6">
        <v>9.1999999999999998E-2</v>
      </c>
      <c r="T165" s="3" t="str">
        <f t="shared" si="41"/>
        <v>A</v>
      </c>
      <c r="U165" s="3" t="str">
        <f t="shared" si="42"/>
        <v>NOA</v>
      </c>
      <c r="V165" s="3">
        <v>25</v>
      </c>
      <c r="W165" s="3" t="str">
        <f t="shared" si="43"/>
        <v>A</v>
      </c>
      <c r="X165" s="3" t="str">
        <f t="shared" si="44"/>
        <v>NOA</v>
      </c>
      <c r="Y165" s="4" t="s">
        <v>2</v>
      </c>
    </row>
    <row r="166" spans="1:25" x14ac:dyDescent="0.25">
      <c r="A166">
        <v>165</v>
      </c>
      <c r="B166" s="3">
        <v>1</v>
      </c>
      <c r="C166" s="3" t="str">
        <f t="shared" si="34"/>
        <v>A</v>
      </c>
      <c r="D166" s="3" t="str">
        <f t="shared" si="30"/>
        <v>NOA</v>
      </c>
      <c r="E166" s="3">
        <v>193</v>
      </c>
      <c r="F166" s="3" t="str">
        <f t="shared" si="35"/>
        <v>B</v>
      </c>
      <c r="G166" s="3" t="str">
        <f t="shared" si="31"/>
        <v>NOB</v>
      </c>
      <c r="H166" s="3">
        <v>50</v>
      </c>
      <c r="I166" s="3" t="str">
        <f t="shared" si="36"/>
        <v>A</v>
      </c>
      <c r="J166" s="3" t="str">
        <f t="shared" si="32"/>
        <v>NOA</v>
      </c>
      <c r="K166" s="3">
        <v>16</v>
      </c>
      <c r="L166" s="3" t="str">
        <f t="shared" si="37"/>
        <v>A</v>
      </c>
      <c r="M166" s="3" t="str">
        <f t="shared" si="33"/>
        <v>NOA</v>
      </c>
      <c r="N166" s="3" t="e">
        <f>IF(#REF!&lt;80,"A",IF(#REF!&gt;280,"C","B"))</f>
        <v>#REF!</v>
      </c>
      <c r="O166" s="3" t="e">
        <f t="shared" si="38"/>
        <v>#REF!</v>
      </c>
      <c r="P166" s="9">
        <v>25.9</v>
      </c>
      <c r="Q166" s="3" t="str">
        <f t="shared" si="39"/>
        <v>A</v>
      </c>
      <c r="R166" s="3" t="str">
        <f t="shared" si="40"/>
        <v>NOA</v>
      </c>
      <c r="S166" s="6">
        <v>0.65500000000000003</v>
      </c>
      <c r="T166" s="3" t="str">
        <f t="shared" si="41"/>
        <v>B</v>
      </c>
      <c r="U166" s="3" t="str">
        <f t="shared" si="42"/>
        <v>NOB</v>
      </c>
      <c r="V166" s="3">
        <v>24</v>
      </c>
      <c r="W166" s="3" t="str">
        <f t="shared" si="43"/>
        <v>A</v>
      </c>
      <c r="X166" s="3" t="str">
        <f t="shared" si="44"/>
        <v>NOA</v>
      </c>
      <c r="Y166" s="4" t="s">
        <v>2</v>
      </c>
    </row>
    <row r="167" spans="1:25" x14ac:dyDescent="0.25">
      <c r="A167">
        <v>166</v>
      </c>
      <c r="B167" s="3">
        <v>11</v>
      </c>
      <c r="C167" s="3" t="str">
        <f t="shared" si="34"/>
        <v>C</v>
      </c>
      <c r="D167" s="3" t="str">
        <f t="shared" si="30"/>
        <v>YESC</v>
      </c>
      <c r="E167" s="3">
        <v>155</v>
      </c>
      <c r="F167" s="3" t="str">
        <f t="shared" si="35"/>
        <v>B</v>
      </c>
      <c r="G167" s="3" t="str">
        <f t="shared" si="31"/>
        <v>YESB</v>
      </c>
      <c r="H167" s="3">
        <v>76</v>
      </c>
      <c r="I167" s="3" t="str">
        <f t="shared" si="36"/>
        <v>B</v>
      </c>
      <c r="J167" s="3" t="str">
        <f t="shared" si="32"/>
        <v>YESB</v>
      </c>
      <c r="K167" s="3">
        <v>28</v>
      </c>
      <c r="L167" s="3" t="str">
        <f t="shared" si="37"/>
        <v>B</v>
      </c>
      <c r="M167" s="3" t="str">
        <f t="shared" si="33"/>
        <v>YESB</v>
      </c>
      <c r="N167" s="3" t="e">
        <f>IF(#REF!&lt;80,"A",IF(#REF!&gt;280,"C","B"))</f>
        <v>#REF!</v>
      </c>
      <c r="O167" s="3" t="e">
        <f t="shared" si="38"/>
        <v>#REF!</v>
      </c>
      <c r="P167" s="9">
        <v>33.299999999999997</v>
      </c>
      <c r="Q167" s="3" t="str">
        <f t="shared" si="39"/>
        <v>B</v>
      </c>
      <c r="R167" s="3" t="str">
        <f t="shared" si="40"/>
        <v>YESB</v>
      </c>
      <c r="S167" s="6">
        <v>1353</v>
      </c>
      <c r="T167" s="3" t="str">
        <f t="shared" si="41"/>
        <v>B</v>
      </c>
      <c r="U167" s="3" t="str">
        <f t="shared" si="42"/>
        <v>YESB</v>
      </c>
      <c r="V167" s="3">
        <v>51</v>
      </c>
      <c r="W167" s="3" t="str">
        <f t="shared" si="43"/>
        <v>C</v>
      </c>
      <c r="X167" s="3" t="str">
        <f t="shared" si="44"/>
        <v>YESC</v>
      </c>
      <c r="Y167" s="4" t="s">
        <v>1</v>
      </c>
    </row>
    <row r="168" spans="1:25" x14ac:dyDescent="0.25">
      <c r="A168">
        <v>167</v>
      </c>
      <c r="B168" s="3">
        <v>3</v>
      </c>
      <c r="C168" s="3" t="str">
        <f t="shared" si="34"/>
        <v>A</v>
      </c>
      <c r="D168" s="3" t="str">
        <f t="shared" si="30"/>
        <v>NOA</v>
      </c>
      <c r="E168" s="3">
        <v>191</v>
      </c>
      <c r="F168" s="3" t="str">
        <f t="shared" si="35"/>
        <v>B</v>
      </c>
      <c r="G168" s="3" t="str">
        <f t="shared" si="31"/>
        <v>NOB</v>
      </c>
      <c r="H168" s="3">
        <v>68</v>
      </c>
      <c r="I168" s="3" t="str">
        <f t="shared" si="36"/>
        <v>A</v>
      </c>
      <c r="J168" s="3" t="str">
        <f t="shared" si="32"/>
        <v>NOA</v>
      </c>
      <c r="K168" s="3">
        <v>15</v>
      </c>
      <c r="L168" s="3" t="str">
        <f t="shared" si="37"/>
        <v>A</v>
      </c>
      <c r="M168" s="3" t="str">
        <f t="shared" si="33"/>
        <v>NOA</v>
      </c>
      <c r="N168" s="3" t="e">
        <f>IF(#REF!&lt;80,"A",IF(#REF!&gt;280,"C","B"))</f>
        <v>#REF!</v>
      </c>
      <c r="O168" s="3" t="e">
        <f t="shared" si="38"/>
        <v>#REF!</v>
      </c>
      <c r="P168" s="9">
        <v>30.9</v>
      </c>
      <c r="Q168" s="3" t="str">
        <f t="shared" si="39"/>
        <v>A</v>
      </c>
      <c r="R168" s="3" t="str">
        <f t="shared" si="40"/>
        <v>NOA</v>
      </c>
      <c r="S168" s="6">
        <v>0.29899999999999999</v>
      </c>
      <c r="T168" s="3" t="str">
        <f t="shared" si="41"/>
        <v>A</v>
      </c>
      <c r="U168" s="3" t="str">
        <f t="shared" si="42"/>
        <v>NOA</v>
      </c>
      <c r="V168" s="3">
        <v>34</v>
      </c>
      <c r="W168" s="3" t="str">
        <f t="shared" si="43"/>
        <v>A</v>
      </c>
      <c r="X168" s="3" t="str">
        <f t="shared" si="44"/>
        <v>NOA</v>
      </c>
      <c r="Y168" s="4" t="s">
        <v>2</v>
      </c>
    </row>
    <row r="169" spans="1:25" x14ac:dyDescent="0.25">
      <c r="A169">
        <v>168</v>
      </c>
      <c r="B169" s="3">
        <v>3</v>
      </c>
      <c r="C169" s="3" t="str">
        <f t="shared" si="34"/>
        <v>A</v>
      </c>
      <c r="D169" s="3" t="str">
        <f t="shared" si="30"/>
        <v>YESA</v>
      </c>
      <c r="E169" s="3">
        <v>141</v>
      </c>
      <c r="F169" s="3" t="str">
        <f t="shared" si="35"/>
        <v>B</v>
      </c>
      <c r="G169" s="3" t="str">
        <f t="shared" si="31"/>
        <v>YESB</v>
      </c>
      <c r="H169" s="3">
        <v>0</v>
      </c>
      <c r="I169" s="3" t="str">
        <f t="shared" si="36"/>
        <v>A</v>
      </c>
      <c r="J169" s="3" t="str">
        <f t="shared" si="32"/>
        <v>YESA</v>
      </c>
      <c r="K169" s="3" t="s">
        <v>11</v>
      </c>
      <c r="L169" s="3" t="str">
        <f t="shared" si="37"/>
        <v>B</v>
      </c>
      <c r="M169" s="3" t="str">
        <f t="shared" si="33"/>
        <v>YESB</v>
      </c>
      <c r="N169" s="3" t="e">
        <f>IF(#REF!&lt;80,"A",IF(#REF!&gt;280,"C","B"))</f>
        <v>#REF!</v>
      </c>
      <c r="O169" s="3" t="e">
        <f t="shared" si="38"/>
        <v>#REF!</v>
      </c>
      <c r="P169" s="9">
        <v>30</v>
      </c>
      <c r="Q169" s="3" t="str">
        <f t="shared" si="39"/>
        <v>A</v>
      </c>
      <c r="R169" s="3" t="str">
        <f t="shared" si="40"/>
        <v>YESA</v>
      </c>
      <c r="S169" s="6">
        <v>0.76100000000000001</v>
      </c>
      <c r="T169" s="3" t="str">
        <f t="shared" si="41"/>
        <v>B</v>
      </c>
      <c r="U169" s="3" t="str">
        <f t="shared" si="42"/>
        <v>YESB</v>
      </c>
      <c r="V169" s="3">
        <v>27</v>
      </c>
      <c r="W169" s="3" t="str">
        <f t="shared" si="43"/>
        <v>A</v>
      </c>
      <c r="X169" s="3" t="str">
        <f t="shared" si="44"/>
        <v>YESA</v>
      </c>
      <c r="Y169" s="4" t="s">
        <v>1</v>
      </c>
    </row>
    <row r="170" spans="1:25" x14ac:dyDescent="0.25">
      <c r="A170">
        <v>169</v>
      </c>
      <c r="B170" s="3">
        <v>4</v>
      </c>
      <c r="C170" s="3" t="str">
        <f t="shared" si="34"/>
        <v>B</v>
      </c>
      <c r="D170" s="3" t="str">
        <f t="shared" si="30"/>
        <v>NOB</v>
      </c>
      <c r="E170" s="3">
        <v>95</v>
      </c>
      <c r="F170" s="3" t="str">
        <f t="shared" si="35"/>
        <v>A</v>
      </c>
      <c r="G170" s="3" t="str">
        <f t="shared" si="31"/>
        <v>NOA</v>
      </c>
      <c r="H170" s="3">
        <v>70</v>
      </c>
      <c r="I170" s="3" t="str">
        <f t="shared" si="36"/>
        <v>B</v>
      </c>
      <c r="J170" s="3" t="str">
        <f t="shared" si="32"/>
        <v>NOB</v>
      </c>
      <c r="K170" s="3">
        <v>32</v>
      </c>
      <c r="L170" s="3" t="str">
        <f t="shared" si="37"/>
        <v>B</v>
      </c>
      <c r="M170" s="3" t="str">
        <f t="shared" si="33"/>
        <v>NOB</v>
      </c>
      <c r="N170" s="3" t="e">
        <f>IF(#REF!&lt;80,"A",IF(#REF!&gt;280,"C","B"))</f>
        <v>#REF!</v>
      </c>
      <c r="O170" s="3" t="e">
        <f t="shared" si="38"/>
        <v>#REF!</v>
      </c>
      <c r="P170" s="9">
        <v>32.1</v>
      </c>
      <c r="Q170" s="3" t="str">
        <f t="shared" si="39"/>
        <v>A</v>
      </c>
      <c r="R170" s="3" t="str">
        <f t="shared" si="40"/>
        <v>NOA</v>
      </c>
      <c r="S170" s="6">
        <v>0.61199999999999999</v>
      </c>
      <c r="T170" s="3" t="str">
        <f t="shared" si="41"/>
        <v>B</v>
      </c>
      <c r="U170" s="3" t="str">
        <f t="shared" si="42"/>
        <v>NOB</v>
      </c>
      <c r="V170" s="3">
        <v>24</v>
      </c>
      <c r="W170" s="3" t="str">
        <f t="shared" si="43"/>
        <v>A</v>
      </c>
      <c r="X170" s="3" t="str">
        <f t="shared" si="44"/>
        <v>NOA</v>
      </c>
      <c r="Y170" s="4" t="s">
        <v>2</v>
      </c>
    </row>
    <row r="171" spans="1:25" x14ac:dyDescent="0.25">
      <c r="A171">
        <v>170</v>
      </c>
      <c r="B171" s="3">
        <v>3</v>
      </c>
      <c r="C171" s="3" t="str">
        <f t="shared" si="34"/>
        <v>A</v>
      </c>
      <c r="D171" s="3" t="str">
        <f t="shared" si="30"/>
        <v>NOA</v>
      </c>
      <c r="E171" s="3">
        <v>142</v>
      </c>
      <c r="F171" s="3" t="str">
        <f t="shared" si="35"/>
        <v>B</v>
      </c>
      <c r="G171" s="3" t="str">
        <f t="shared" si="31"/>
        <v>NOB</v>
      </c>
      <c r="H171" s="3">
        <v>80</v>
      </c>
      <c r="I171" s="3" t="str">
        <f t="shared" si="36"/>
        <v>B</v>
      </c>
      <c r="J171" s="3" t="str">
        <f t="shared" si="32"/>
        <v>NOB</v>
      </c>
      <c r="K171" s="3">
        <v>15</v>
      </c>
      <c r="L171" s="3" t="str">
        <f t="shared" si="37"/>
        <v>A</v>
      </c>
      <c r="M171" s="3" t="str">
        <f t="shared" si="33"/>
        <v>NOA</v>
      </c>
      <c r="N171" s="3" t="e">
        <f>IF(#REF!&lt;80,"A",IF(#REF!&gt;280,"C","B"))</f>
        <v>#REF!</v>
      </c>
      <c r="O171" s="3" t="e">
        <f t="shared" si="38"/>
        <v>#REF!</v>
      </c>
      <c r="P171" s="9">
        <v>32.4</v>
      </c>
      <c r="Q171" s="3" t="str">
        <f t="shared" si="39"/>
        <v>A</v>
      </c>
      <c r="R171" s="3" t="str">
        <f t="shared" si="40"/>
        <v>NOA</v>
      </c>
      <c r="S171" s="6">
        <v>0.2</v>
      </c>
      <c r="T171" s="3" t="str">
        <f t="shared" si="41"/>
        <v>A</v>
      </c>
      <c r="U171" s="3" t="str">
        <f t="shared" si="42"/>
        <v>NOA</v>
      </c>
      <c r="V171" s="3">
        <v>63</v>
      </c>
      <c r="W171" s="3" t="str">
        <f t="shared" si="43"/>
        <v>C</v>
      </c>
      <c r="X171" s="3" t="str">
        <f t="shared" si="44"/>
        <v>NOC</v>
      </c>
      <c r="Y171" s="4" t="s">
        <v>2</v>
      </c>
    </row>
    <row r="172" spans="1:25" x14ac:dyDescent="0.25">
      <c r="A172">
        <v>171</v>
      </c>
      <c r="B172" s="3">
        <v>4</v>
      </c>
      <c r="C172" s="3" t="str">
        <f t="shared" si="34"/>
        <v>B</v>
      </c>
      <c r="D172" s="3" t="str">
        <f t="shared" si="30"/>
        <v>YESB</v>
      </c>
      <c r="E172" s="3">
        <v>123</v>
      </c>
      <c r="F172" s="3" t="str">
        <f t="shared" si="35"/>
        <v>B</v>
      </c>
      <c r="G172" s="3" t="str">
        <f t="shared" si="31"/>
        <v>YESB</v>
      </c>
      <c r="H172" s="3">
        <v>62</v>
      </c>
      <c r="I172" s="3" t="str">
        <f t="shared" si="36"/>
        <v>A</v>
      </c>
      <c r="J172" s="3" t="str">
        <f t="shared" si="32"/>
        <v>YESA</v>
      </c>
      <c r="K172" s="3" t="s">
        <v>11</v>
      </c>
      <c r="L172" s="3" t="str">
        <f t="shared" si="37"/>
        <v>B</v>
      </c>
      <c r="M172" s="3" t="str">
        <f t="shared" si="33"/>
        <v>YESB</v>
      </c>
      <c r="N172" s="3" t="e">
        <f>IF(#REF!&lt;80,"A",IF(#REF!&gt;280,"C","B"))</f>
        <v>#REF!</v>
      </c>
      <c r="O172" s="3" t="e">
        <f t="shared" si="38"/>
        <v>#REF!</v>
      </c>
      <c r="P172" s="9">
        <v>32</v>
      </c>
      <c r="Q172" s="3" t="str">
        <f t="shared" si="39"/>
        <v>A</v>
      </c>
      <c r="R172" s="3" t="str">
        <f t="shared" si="40"/>
        <v>YESA</v>
      </c>
      <c r="S172" s="6">
        <v>0.22600000000000001</v>
      </c>
      <c r="T172" s="3" t="str">
        <f t="shared" si="41"/>
        <v>A</v>
      </c>
      <c r="U172" s="3" t="str">
        <f t="shared" si="42"/>
        <v>YESA</v>
      </c>
      <c r="V172" s="3">
        <v>35</v>
      </c>
      <c r="W172" s="3" t="str">
        <f t="shared" si="43"/>
        <v>B</v>
      </c>
      <c r="X172" s="3" t="str">
        <f t="shared" si="44"/>
        <v>YESB</v>
      </c>
      <c r="Y172" s="4" t="s">
        <v>1</v>
      </c>
    </row>
    <row r="173" spans="1:25" x14ac:dyDescent="0.25">
      <c r="A173">
        <v>172</v>
      </c>
      <c r="B173" s="3">
        <v>5</v>
      </c>
      <c r="C173" s="3" t="str">
        <f t="shared" si="34"/>
        <v>B</v>
      </c>
      <c r="D173" s="3" t="str">
        <f t="shared" si="30"/>
        <v>NOB</v>
      </c>
      <c r="E173" s="3">
        <v>96</v>
      </c>
      <c r="F173" s="3" t="str">
        <f t="shared" si="35"/>
        <v>A</v>
      </c>
      <c r="G173" s="3" t="str">
        <f t="shared" si="31"/>
        <v>NOA</v>
      </c>
      <c r="H173" s="3">
        <v>74</v>
      </c>
      <c r="I173" s="3" t="str">
        <f t="shared" si="36"/>
        <v>B</v>
      </c>
      <c r="J173" s="3" t="str">
        <f t="shared" si="32"/>
        <v>NOB</v>
      </c>
      <c r="K173" s="3">
        <v>18</v>
      </c>
      <c r="L173" s="3" t="str">
        <f t="shared" si="37"/>
        <v>A</v>
      </c>
      <c r="M173" s="3" t="str">
        <f t="shared" si="33"/>
        <v>NOA</v>
      </c>
      <c r="N173" s="3" t="e">
        <f>IF(#REF!&lt;80,"A",IF(#REF!&gt;280,"C","B"))</f>
        <v>#REF!</v>
      </c>
      <c r="O173" s="3" t="e">
        <f t="shared" si="38"/>
        <v>#REF!</v>
      </c>
      <c r="P173" s="9">
        <v>33.6</v>
      </c>
      <c r="Q173" s="3" t="str">
        <f t="shared" si="39"/>
        <v>B</v>
      </c>
      <c r="R173" s="3" t="str">
        <f t="shared" si="40"/>
        <v>NOB</v>
      </c>
      <c r="S173" s="6">
        <v>0.997</v>
      </c>
      <c r="T173" s="3" t="str">
        <f t="shared" si="41"/>
        <v>B</v>
      </c>
      <c r="U173" s="3" t="str">
        <f t="shared" si="42"/>
        <v>NOB</v>
      </c>
      <c r="V173" s="3">
        <v>43</v>
      </c>
      <c r="W173" s="3" t="str">
        <f t="shared" si="43"/>
        <v>B</v>
      </c>
      <c r="X173" s="3" t="str">
        <f t="shared" si="44"/>
        <v>NOB</v>
      </c>
      <c r="Y173" s="4" t="s">
        <v>2</v>
      </c>
    </row>
    <row r="174" spans="1:25" x14ac:dyDescent="0.25">
      <c r="A174">
        <v>173</v>
      </c>
      <c r="B174" s="3">
        <v>0</v>
      </c>
      <c r="C174" s="3" t="str">
        <f t="shared" si="34"/>
        <v>A</v>
      </c>
      <c r="D174" s="3" t="str">
        <f t="shared" si="30"/>
        <v>YESA</v>
      </c>
      <c r="E174" s="3">
        <v>138</v>
      </c>
      <c r="F174" s="3" t="str">
        <f t="shared" si="35"/>
        <v>B</v>
      </c>
      <c r="G174" s="3" t="str">
        <f t="shared" si="31"/>
        <v>YESB</v>
      </c>
      <c r="H174" s="3">
        <v>0</v>
      </c>
      <c r="I174" s="3" t="str">
        <f t="shared" si="36"/>
        <v>A</v>
      </c>
      <c r="J174" s="3" t="str">
        <f t="shared" si="32"/>
        <v>YESA</v>
      </c>
      <c r="K174" s="3" t="s">
        <v>11</v>
      </c>
      <c r="L174" s="3" t="str">
        <f t="shared" si="37"/>
        <v>B</v>
      </c>
      <c r="M174" s="3" t="str">
        <f t="shared" si="33"/>
        <v>YESB</v>
      </c>
      <c r="N174" s="3" t="e">
        <f>IF(#REF!&lt;80,"A",IF(#REF!&gt;280,"C","B"))</f>
        <v>#REF!</v>
      </c>
      <c r="O174" s="3" t="e">
        <f t="shared" si="38"/>
        <v>#REF!</v>
      </c>
      <c r="P174" s="9">
        <v>36.299999999999997</v>
      </c>
      <c r="Q174" s="3" t="str">
        <f t="shared" si="39"/>
        <v>B</v>
      </c>
      <c r="R174" s="3" t="str">
        <f t="shared" si="40"/>
        <v>YESB</v>
      </c>
      <c r="S174" s="6">
        <v>0.93300000000000005</v>
      </c>
      <c r="T174" s="3" t="str">
        <f t="shared" si="41"/>
        <v>B</v>
      </c>
      <c r="U174" s="3" t="str">
        <f t="shared" si="42"/>
        <v>YESB</v>
      </c>
      <c r="V174" s="3">
        <v>25</v>
      </c>
      <c r="W174" s="3" t="str">
        <f t="shared" si="43"/>
        <v>A</v>
      </c>
      <c r="X174" s="3" t="str">
        <f t="shared" si="44"/>
        <v>YESA</v>
      </c>
      <c r="Y174" s="4" t="s">
        <v>1</v>
      </c>
    </row>
    <row r="175" spans="1:25" x14ac:dyDescent="0.25">
      <c r="A175">
        <v>174</v>
      </c>
      <c r="B175" s="3">
        <v>2</v>
      </c>
      <c r="C175" s="3" t="str">
        <f t="shared" si="34"/>
        <v>A</v>
      </c>
      <c r="D175" s="3" t="str">
        <f t="shared" si="30"/>
        <v>NOA</v>
      </c>
      <c r="E175" s="3" t="s">
        <v>11</v>
      </c>
      <c r="F175" s="3" t="str">
        <f t="shared" si="35"/>
        <v>B</v>
      </c>
      <c r="G175" s="3" t="str">
        <f t="shared" si="31"/>
        <v>NOB</v>
      </c>
      <c r="H175" s="3">
        <v>64</v>
      </c>
      <c r="I175" s="3" t="str">
        <f t="shared" si="36"/>
        <v>A</v>
      </c>
      <c r="J175" s="3" t="str">
        <f t="shared" si="32"/>
        <v>NOA</v>
      </c>
      <c r="K175" s="3">
        <v>42</v>
      </c>
      <c r="L175" s="3" t="str">
        <f t="shared" si="37"/>
        <v>B</v>
      </c>
      <c r="M175" s="3" t="str">
        <f t="shared" si="33"/>
        <v>NOB</v>
      </c>
      <c r="N175" s="3" t="e">
        <f>IF(#REF!&lt;80,"A",IF(#REF!&gt;280,"C","B"))</f>
        <v>#REF!</v>
      </c>
      <c r="O175" s="3" t="e">
        <f t="shared" si="38"/>
        <v>#REF!</v>
      </c>
      <c r="P175" s="9">
        <v>40</v>
      </c>
      <c r="Q175" s="3" t="str">
        <f t="shared" si="39"/>
        <v>B</v>
      </c>
      <c r="R175" s="3" t="str">
        <f t="shared" si="40"/>
        <v>NOB</v>
      </c>
      <c r="S175" s="6">
        <v>1101</v>
      </c>
      <c r="T175" s="3" t="str">
        <f t="shared" si="41"/>
        <v>B</v>
      </c>
      <c r="U175" s="3" t="str">
        <f t="shared" si="42"/>
        <v>NOB</v>
      </c>
      <c r="V175" s="3">
        <v>24</v>
      </c>
      <c r="W175" s="3" t="str">
        <f t="shared" si="43"/>
        <v>A</v>
      </c>
      <c r="X175" s="3" t="str">
        <f t="shared" si="44"/>
        <v>NOA</v>
      </c>
      <c r="Y175" s="4" t="s">
        <v>2</v>
      </c>
    </row>
    <row r="176" spans="1:25" x14ac:dyDescent="0.25">
      <c r="A176">
        <v>175</v>
      </c>
      <c r="B176" s="3">
        <v>0</v>
      </c>
      <c r="C176" s="3" t="str">
        <f t="shared" si="34"/>
        <v>A</v>
      </c>
      <c r="D176" s="3" t="str">
        <f t="shared" si="30"/>
        <v>NOA</v>
      </c>
      <c r="E176" s="3">
        <v>102</v>
      </c>
      <c r="F176" s="3" t="str">
        <f t="shared" si="35"/>
        <v>A</v>
      </c>
      <c r="G176" s="3" t="str">
        <f t="shared" si="31"/>
        <v>NOA</v>
      </c>
      <c r="H176" s="3">
        <v>52</v>
      </c>
      <c r="I176" s="3" t="str">
        <f t="shared" si="36"/>
        <v>A</v>
      </c>
      <c r="J176" s="3" t="str">
        <f t="shared" si="32"/>
        <v>NOA</v>
      </c>
      <c r="K176" s="3" t="s">
        <v>11</v>
      </c>
      <c r="L176" s="3" t="str">
        <f t="shared" si="37"/>
        <v>B</v>
      </c>
      <c r="M176" s="3" t="str">
        <f t="shared" si="33"/>
        <v>NOB</v>
      </c>
      <c r="N176" s="3" t="e">
        <f>IF(#REF!&lt;80,"A",IF(#REF!&gt;280,"C","B"))</f>
        <v>#REF!</v>
      </c>
      <c r="O176" s="3" t="e">
        <f t="shared" si="38"/>
        <v>#REF!</v>
      </c>
      <c r="P176" s="9">
        <v>25.1</v>
      </c>
      <c r="Q176" s="3" t="str">
        <f t="shared" si="39"/>
        <v>A</v>
      </c>
      <c r="R176" s="3" t="str">
        <f t="shared" si="40"/>
        <v>NOA</v>
      </c>
      <c r="S176" s="6">
        <v>7.8E-2</v>
      </c>
      <c r="T176" s="3" t="str">
        <f t="shared" si="41"/>
        <v>A</v>
      </c>
      <c r="U176" s="3" t="str">
        <f t="shared" si="42"/>
        <v>NOA</v>
      </c>
      <c r="V176" s="3">
        <v>21</v>
      </c>
      <c r="W176" s="3" t="str">
        <f t="shared" si="43"/>
        <v>A</v>
      </c>
      <c r="X176" s="3" t="str">
        <f t="shared" si="44"/>
        <v>NOA</v>
      </c>
      <c r="Y176" s="4" t="s">
        <v>2</v>
      </c>
    </row>
    <row r="177" spans="1:25" x14ac:dyDescent="0.25">
      <c r="A177">
        <v>176</v>
      </c>
      <c r="B177" s="3">
        <v>2</v>
      </c>
      <c r="C177" s="3" t="str">
        <f t="shared" si="34"/>
        <v>A</v>
      </c>
      <c r="D177" s="3" t="str">
        <f t="shared" si="30"/>
        <v>YESA</v>
      </c>
      <c r="E177" s="3">
        <v>146</v>
      </c>
      <c r="F177" s="3" t="str">
        <f t="shared" si="35"/>
        <v>B</v>
      </c>
      <c r="G177" s="3" t="str">
        <f t="shared" si="31"/>
        <v>YESB</v>
      </c>
      <c r="H177" s="3">
        <v>0</v>
      </c>
      <c r="I177" s="3" t="str">
        <f t="shared" si="36"/>
        <v>A</v>
      </c>
      <c r="J177" s="3" t="str">
        <f t="shared" si="32"/>
        <v>YESA</v>
      </c>
      <c r="K177" s="3" t="s">
        <v>11</v>
      </c>
      <c r="L177" s="3" t="str">
        <f t="shared" si="37"/>
        <v>B</v>
      </c>
      <c r="M177" s="3" t="str">
        <f t="shared" si="33"/>
        <v>YESB</v>
      </c>
      <c r="N177" s="3" t="e">
        <f>IF(#REF!&lt;80,"A",IF(#REF!&gt;280,"C","B"))</f>
        <v>#REF!</v>
      </c>
      <c r="O177" s="3" t="e">
        <f t="shared" si="38"/>
        <v>#REF!</v>
      </c>
      <c r="P177" s="9">
        <v>27.5</v>
      </c>
      <c r="Q177" s="3" t="str">
        <f t="shared" si="39"/>
        <v>A</v>
      </c>
      <c r="R177" s="3" t="str">
        <f t="shared" si="40"/>
        <v>YESA</v>
      </c>
      <c r="S177" s="6">
        <v>0.24</v>
      </c>
      <c r="T177" s="3" t="str">
        <f t="shared" si="41"/>
        <v>A</v>
      </c>
      <c r="U177" s="3" t="str">
        <f t="shared" si="42"/>
        <v>YESA</v>
      </c>
      <c r="V177" s="3">
        <v>28</v>
      </c>
      <c r="W177" s="3" t="str">
        <f t="shared" si="43"/>
        <v>A</v>
      </c>
      <c r="X177" s="3" t="str">
        <f t="shared" si="44"/>
        <v>YESA</v>
      </c>
      <c r="Y177" s="4" t="s">
        <v>1</v>
      </c>
    </row>
    <row r="178" spans="1:25" x14ac:dyDescent="0.25">
      <c r="A178">
        <v>177</v>
      </c>
      <c r="B178" s="3">
        <v>10</v>
      </c>
      <c r="C178" s="3" t="str">
        <f t="shared" si="34"/>
        <v>C</v>
      </c>
      <c r="D178" s="3" t="str">
        <f t="shared" si="30"/>
        <v>YESC</v>
      </c>
      <c r="E178" s="3">
        <v>101</v>
      </c>
      <c r="F178" s="3" t="str">
        <f t="shared" si="35"/>
        <v>A</v>
      </c>
      <c r="G178" s="3" t="str">
        <f t="shared" si="31"/>
        <v>YESA</v>
      </c>
      <c r="H178" s="3">
        <v>86</v>
      </c>
      <c r="I178" s="3" t="str">
        <f t="shared" si="36"/>
        <v>B</v>
      </c>
      <c r="J178" s="3" t="str">
        <f t="shared" si="32"/>
        <v>YESB</v>
      </c>
      <c r="K178" s="3">
        <v>37</v>
      </c>
      <c r="L178" s="3" t="str">
        <f t="shared" si="37"/>
        <v>B</v>
      </c>
      <c r="M178" s="3" t="str">
        <f t="shared" si="33"/>
        <v>YESB</v>
      </c>
      <c r="N178" s="3" t="e">
        <f>IF(#REF!&lt;80,"A",IF(#REF!&gt;280,"C","B"))</f>
        <v>#REF!</v>
      </c>
      <c r="O178" s="3" t="e">
        <f t="shared" si="38"/>
        <v>#REF!</v>
      </c>
      <c r="P178" s="9">
        <v>45.6</v>
      </c>
      <c r="Q178" s="3" t="str">
        <f t="shared" si="39"/>
        <v>B</v>
      </c>
      <c r="R178" s="3" t="str">
        <f t="shared" si="40"/>
        <v>YESB</v>
      </c>
      <c r="S178" s="6">
        <v>1136</v>
      </c>
      <c r="T178" s="3" t="str">
        <f t="shared" si="41"/>
        <v>B</v>
      </c>
      <c r="U178" s="3" t="str">
        <f t="shared" si="42"/>
        <v>YESB</v>
      </c>
      <c r="V178" s="3">
        <v>38</v>
      </c>
      <c r="W178" s="3" t="str">
        <f t="shared" si="43"/>
        <v>B</v>
      </c>
      <c r="X178" s="3" t="str">
        <f t="shared" si="44"/>
        <v>YESB</v>
      </c>
      <c r="Y178" s="4" t="s">
        <v>1</v>
      </c>
    </row>
    <row r="179" spans="1:25" x14ac:dyDescent="0.25">
      <c r="A179">
        <v>178</v>
      </c>
      <c r="B179" s="3">
        <v>2</v>
      </c>
      <c r="C179" s="3" t="str">
        <f t="shared" si="34"/>
        <v>A</v>
      </c>
      <c r="D179" s="3" t="str">
        <f t="shared" si="30"/>
        <v>NOA</v>
      </c>
      <c r="E179" s="3">
        <v>108</v>
      </c>
      <c r="F179" s="3" t="str">
        <f t="shared" si="35"/>
        <v>A</v>
      </c>
      <c r="G179" s="3" t="str">
        <f t="shared" si="31"/>
        <v>NOA</v>
      </c>
      <c r="H179" s="3">
        <v>62</v>
      </c>
      <c r="I179" s="3" t="str">
        <f t="shared" si="36"/>
        <v>A</v>
      </c>
      <c r="J179" s="3" t="str">
        <f t="shared" si="32"/>
        <v>NOA</v>
      </c>
      <c r="K179" s="3">
        <v>32</v>
      </c>
      <c r="L179" s="3" t="str">
        <f t="shared" si="37"/>
        <v>B</v>
      </c>
      <c r="M179" s="3" t="str">
        <f t="shared" si="33"/>
        <v>NOB</v>
      </c>
      <c r="N179" s="3" t="e">
        <f>IF(#REF!&lt;80,"A",IF(#REF!&gt;280,"C","B"))</f>
        <v>#REF!</v>
      </c>
      <c r="O179" s="3" t="e">
        <f t="shared" si="38"/>
        <v>#REF!</v>
      </c>
      <c r="P179" s="9">
        <v>25.2</v>
      </c>
      <c r="Q179" s="3" t="str">
        <f t="shared" si="39"/>
        <v>A</v>
      </c>
      <c r="R179" s="3" t="str">
        <f t="shared" si="40"/>
        <v>NOA</v>
      </c>
      <c r="S179" s="6">
        <v>0.128</v>
      </c>
      <c r="T179" s="3" t="str">
        <f t="shared" si="41"/>
        <v>A</v>
      </c>
      <c r="U179" s="3" t="str">
        <f t="shared" si="42"/>
        <v>NOA</v>
      </c>
      <c r="V179" s="3">
        <v>21</v>
      </c>
      <c r="W179" s="3" t="str">
        <f t="shared" si="43"/>
        <v>A</v>
      </c>
      <c r="X179" s="3" t="str">
        <f t="shared" si="44"/>
        <v>NOA</v>
      </c>
      <c r="Y179" s="4" t="s">
        <v>2</v>
      </c>
    </row>
    <row r="180" spans="1:25" x14ac:dyDescent="0.25">
      <c r="A180">
        <v>179</v>
      </c>
      <c r="B180" s="3">
        <v>3</v>
      </c>
      <c r="C180" s="3" t="str">
        <f t="shared" si="34"/>
        <v>A</v>
      </c>
      <c r="D180" s="3" t="str">
        <f t="shared" si="30"/>
        <v>NOA</v>
      </c>
      <c r="E180" s="3">
        <v>122</v>
      </c>
      <c r="F180" s="3" t="str">
        <f t="shared" si="35"/>
        <v>B</v>
      </c>
      <c r="G180" s="3" t="str">
        <f t="shared" si="31"/>
        <v>NOB</v>
      </c>
      <c r="H180" s="3">
        <v>78</v>
      </c>
      <c r="I180" s="3" t="str">
        <f t="shared" si="36"/>
        <v>B</v>
      </c>
      <c r="J180" s="3" t="str">
        <f t="shared" si="32"/>
        <v>NOB</v>
      </c>
      <c r="K180" s="3" t="s">
        <v>11</v>
      </c>
      <c r="L180" s="3" t="str">
        <f t="shared" si="37"/>
        <v>B</v>
      </c>
      <c r="M180" s="3" t="str">
        <f t="shared" si="33"/>
        <v>NOB</v>
      </c>
      <c r="N180" s="3" t="e">
        <f>IF(#REF!&lt;80,"A",IF(#REF!&gt;280,"C","B"))</f>
        <v>#REF!</v>
      </c>
      <c r="O180" s="3" t="e">
        <f t="shared" si="38"/>
        <v>#REF!</v>
      </c>
      <c r="P180" s="9">
        <v>23</v>
      </c>
      <c r="Q180" s="3" t="str">
        <f t="shared" si="39"/>
        <v>A</v>
      </c>
      <c r="R180" s="3" t="str">
        <f t="shared" si="40"/>
        <v>NOA</v>
      </c>
      <c r="S180" s="6">
        <v>0.254</v>
      </c>
      <c r="T180" s="3" t="str">
        <f t="shared" si="41"/>
        <v>A</v>
      </c>
      <c r="U180" s="3" t="str">
        <f t="shared" si="42"/>
        <v>NOA</v>
      </c>
      <c r="V180" s="3">
        <v>40</v>
      </c>
      <c r="W180" s="3" t="str">
        <f t="shared" si="43"/>
        <v>B</v>
      </c>
      <c r="X180" s="3" t="str">
        <f t="shared" si="44"/>
        <v>NOB</v>
      </c>
      <c r="Y180" s="4" t="s">
        <v>2</v>
      </c>
    </row>
    <row r="181" spans="1:25" x14ac:dyDescent="0.25">
      <c r="A181">
        <v>180</v>
      </c>
      <c r="B181" s="3">
        <v>1</v>
      </c>
      <c r="C181" s="3" t="str">
        <f t="shared" si="34"/>
        <v>A</v>
      </c>
      <c r="D181" s="3" t="str">
        <f t="shared" si="30"/>
        <v>NOA</v>
      </c>
      <c r="E181" s="3">
        <v>71</v>
      </c>
      <c r="F181" s="3" t="str">
        <f t="shared" si="35"/>
        <v>A</v>
      </c>
      <c r="G181" s="3" t="str">
        <f t="shared" si="31"/>
        <v>NOA</v>
      </c>
      <c r="H181" s="3">
        <v>78</v>
      </c>
      <c r="I181" s="3" t="str">
        <f t="shared" si="36"/>
        <v>B</v>
      </c>
      <c r="J181" s="3" t="str">
        <f t="shared" si="32"/>
        <v>NOB</v>
      </c>
      <c r="K181" s="3" t="s">
        <v>17</v>
      </c>
      <c r="L181" s="3" t="str">
        <f t="shared" si="37"/>
        <v>B</v>
      </c>
      <c r="M181" s="3" t="str">
        <f t="shared" si="33"/>
        <v>NOB</v>
      </c>
      <c r="N181" s="3" t="e">
        <f>IF(#REF!&lt;80,"A",IF(#REF!&gt;280,"C","B"))</f>
        <v>#REF!</v>
      </c>
      <c r="O181" s="3" t="e">
        <f t="shared" si="38"/>
        <v>#REF!</v>
      </c>
      <c r="P181" s="9">
        <v>33.200000000000003</v>
      </c>
      <c r="Q181" s="3" t="str">
        <f t="shared" si="39"/>
        <v>B</v>
      </c>
      <c r="R181" s="3" t="str">
        <f t="shared" si="40"/>
        <v>NOB</v>
      </c>
      <c r="S181" s="6">
        <v>0.42199999999999999</v>
      </c>
      <c r="T181" s="3" t="str">
        <f t="shared" si="41"/>
        <v>A</v>
      </c>
      <c r="U181" s="3" t="str">
        <f t="shared" si="42"/>
        <v>NOA</v>
      </c>
      <c r="V181" s="3">
        <v>21</v>
      </c>
      <c r="W181" s="3" t="str">
        <f t="shared" si="43"/>
        <v>A</v>
      </c>
      <c r="X181" s="3" t="str">
        <f t="shared" si="44"/>
        <v>NOA</v>
      </c>
      <c r="Y181" s="4" t="s">
        <v>2</v>
      </c>
    </row>
    <row r="182" spans="1:25" x14ac:dyDescent="0.25">
      <c r="A182">
        <v>181</v>
      </c>
      <c r="B182" s="3">
        <v>13</v>
      </c>
      <c r="C182" s="3" t="str">
        <f t="shared" si="34"/>
        <v>C</v>
      </c>
      <c r="D182" s="3" t="str">
        <f t="shared" si="30"/>
        <v>NOC</v>
      </c>
      <c r="E182" s="3">
        <v>106</v>
      </c>
      <c r="F182" s="3" t="str">
        <f t="shared" si="35"/>
        <v>A</v>
      </c>
      <c r="G182" s="3" t="str">
        <f t="shared" si="31"/>
        <v>NOA</v>
      </c>
      <c r="H182" s="3">
        <v>70</v>
      </c>
      <c r="I182" s="3" t="str">
        <f t="shared" si="36"/>
        <v>B</v>
      </c>
      <c r="J182" s="3" t="str">
        <f t="shared" si="32"/>
        <v>NOB</v>
      </c>
      <c r="K182" s="3" t="s">
        <v>11</v>
      </c>
      <c r="L182" s="3" t="str">
        <f t="shared" si="37"/>
        <v>B</v>
      </c>
      <c r="M182" s="3" t="str">
        <f t="shared" si="33"/>
        <v>NOB</v>
      </c>
      <c r="N182" s="3" t="e">
        <f>IF(#REF!&lt;80,"A",IF(#REF!&gt;280,"C","B"))</f>
        <v>#REF!</v>
      </c>
      <c r="O182" s="3" t="e">
        <f t="shared" si="38"/>
        <v>#REF!</v>
      </c>
      <c r="P182" s="9">
        <v>34.200000000000003</v>
      </c>
      <c r="Q182" s="3" t="str">
        <f t="shared" si="39"/>
        <v>B</v>
      </c>
      <c r="R182" s="3" t="str">
        <f t="shared" si="40"/>
        <v>NOB</v>
      </c>
      <c r="S182" s="6">
        <v>0.251</v>
      </c>
      <c r="T182" s="3" t="str">
        <f t="shared" si="41"/>
        <v>A</v>
      </c>
      <c r="U182" s="3" t="str">
        <f t="shared" si="42"/>
        <v>NOA</v>
      </c>
      <c r="V182" s="3">
        <v>52</v>
      </c>
      <c r="W182" s="3" t="str">
        <f t="shared" si="43"/>
        <v>C</v>
      </c>
      <c r="X182" s="3" t="str">
        <f t="shared" si="44"/>
        <v>NOC</v>
      </c>
      <c r="Y182" s="4" t="s">
        <v>2</v>
      </c>
    </row>
    <row r="183" spans="1:25" x14ac:dyDescent="0.25">
      <c r="A183">
        <v>182</v>
      </c>
      <c r="B183" s="3">
        <v>2</v>
      </c>
      <c r="C183" s="3" t="str">
        <f t="shared" si="34"/>
        <v>A</v>
      </c>
      <c r="D183" s="3" t="str">
        <f t="shared" si="30"/>
        <v>NOA</v>
      </c>
      <c r="E183" s="3">
        <v>100</v>
      </c>
      <c r="F183" s="3" t="str">
        <f t="shared" si="35"/>
        <v>A</v>
      </c>
      <c r="G183" s="3" t="str">
        <f t="shared" si="31"/>
        <v>NOA</v>
      </c>
      <c r="H183" s="3">
        <v>70</v>
      </c>
      <c r="I183" s="3" t="str">
        <f t="shared" si="36"/>
        <v>B</v>
      </c>
      <c r="J183" s="3" t="str">
        <f t="shared" si="32"/>
        <v>NOB</v>
      </c>
      <c r="K183" s="3">
        <v>52</v>
      </c>
      <c r="L183" s="3" t="str">
        <f t="shared" si="37"/>
        <v>B</v>
      </c>
      <c r="M183" s="3" t="str">
        <f t="shared" si="33"/>
        <v>NOB</v>
      </c>
      <c r="N183" s="3" t="e">
        <f>IF(#REF!&lt;80,"A",IF(#REF!&gt;280,"C","B"))</f>
        <v>#REF!</v>
      </c>
      <c r="O183" s="3" t="e">
        <f t="shared" si="38"/>
        <v>#REF!</v>
      </c>
      <c r="P183" s="9">
        <v>40.5</v>
      </c>
      <c r="Q183" s="3" t="str">
        <f t="shared" si="39"/>
        <v>B</v>
      </c>
      <c r="R183" s="3" t="str">
        <f t="shared" si="40"/>
        <v>NOB</v>
      </c>
      <c r="S183" s="6">
        <v>0.67700000000000005</v>
      </c>
      <c r="T183" s="3" t="str">
        <f t="shared" si="41"/>
        <v>B</v>
      </c>
      <c r="U183" s="3" t="str">
        <f t="shared" si="42"/>
        <v>NOB</v>
      </c>
      <c r="V183" s="3">
        <v>25</v>
      </c>
      <c r="W183" s="3" t="str">
        <f t="shared" si="43"/>
        <v>A</v>
      </c>
      <c r="X183" s="3" t="str">
        <f t="shared" si="44"/>
        <v>NOA</v>
      </c>
      <c r="Y183" s="4" t="s">
        <v>2</v>
      </c>
    </row>
    <row r="184" spans="1:25" x14ac:dyDescent="0.25">
      <c r="A184">
        <v>183</v>
      </c>
      <c r="B184" s="3">
        <v>5</v>
      </c>
      <c r="C184" s="3" t="str">
        <f t="shared" si="34"/>
        <v>B</v>
      </c>
      <c r="D184" s="3" t="str">
        <f t="shared" si="30"/>
        <v>NOB</v>
      </c>
      <c r="E184" s="3">
        <v>155</v>
      </c>
      <c r="F184" s="3" t="str">
        <f t="shared" si="35"/>
        <v>B</v>
      </c>
      <c r="G184" s="3" t="str">
        <f t="shared" si="31"/>
        <v>NOB</v>
      </c>
      <c r="H184" s="3">
        <v>84</v>
      </c>
      <c r="I184" s="3" t="str">
        <f t="shared" si="36"/>
        <v>B</v>
      </c>
      <c r="J184" s="3" t="str">
        <f t="shared" si="32"/>
        <v>NOB</v>
      </c>
      <c r="K184" s="3">
        <v>44</v>
      </c>
      <c r="L184" s="3" t="str">
        <f t="shared" si="37"/>
        <v>B</v>
      </c>
      <c r="M184" s="3" t="str">
        <f t="shared" si="33"/>
        <v>NOB</v>
      </c>
      <c r="N184" s="3" t="e">
        <f>IF(#REF!&lt;80,"A",IF(#REF!&gt;280,"C","B"))</f>
        <v>#REF!</v>
      </c>
      <c r="O184" s="3" t="e">
        <f t="shared" si="38"/>
        <v>#REF!</v>
      </c>
      <c r="P184" s="9">
        <v>38.700000000000003</v>
      </c>
      <c r="Q184" s="3" t="str">
        <f t="shared" si="39"/>
        <v>B</v>
      </c>
      <c r="R184" s="3" t="str">
        <f t="shared" si="40"/>
        <v>NOB</v>
      </c>
      <c r="S184" s="6">
        <v>0.61899999999999999</v>
      </c>
      <c r="T184" s="3" t="str">
        <f t="shared" si="41"/>
        <v>B</v>
      </c>
      <c r="U184" s="3" t="str">
        <f t="shared" si="42"/>
        <v>NOB</v>
      </c>
      <c r="V184" s="3">
        <v>34</v>
      </c>
      <c r="W184" s="3" t="str">
        <f t="shared" si="43"/>
        <v>A</v>
      </c>
      <c r="X184" s="3" t="str">
        <f t="shared" si="44"/>
        <v>NOA</v>
      </c>
      <c r="Y184" s="4" t="s">
        <v>2</v>
      </c>
    </row>
    <row r="185" spans="1:25" x14ac:dyDescent="0.25">
      <c r="A185">
        <v>184</v>
      </c>
      <c r="B185" s="3">
        <v>1</v>
      </c>
      <c r="C185" s="3" t="str">
        <f t="shared" si="34"/>
        <v>A</v>
      </c>
      <c r="D185" s="3" t="str">
        <f t="shared" si="30"/>
        <v>YESA</v>
      </c>
      <c r="E185" s="3">
        <v>119</v>
      </c>
      <c r="F185" s="3" t="str">
        <f t="shared" si="35"/>
        <v>A</v>
      </c>
      <c r="G185" s="3" t="str">
        <f t="shared" si="31"/>
        <v>YESA</v>
      </c>
      <c r="H185" s="3">
        <v>86</v>
      </c>
      <c r="I185" s="3" t="str">
        <f t="shared" si="36"/>
        <v>B</v>
      </c>
      <c r="J185" s="3" t="str">
        <f t="shared" si="32"/>
        <v>YESB</v>
      </c>
      <c r="K185" s="3">
        <v>39</v>
      </c>
      <c r="L185" s="3" t="str">
        <f t="shared" si="37"/>
        <v>B</v>
      </c>
      <c r="M185" s="3" t="str">
        <f t="shared" si="33"/>
        <v>YESB</v>
      </c>
      <c r="N185" s="3" t="e">
        <f>IF(#REF!&lt;80,"A",IF(#REF!&gt;280,"C","B"))</f>
        <v>#REF!</v>
      </c>
      <c r="O185" s="3" t="e">
        <f t="shared" si="38"/>
        <v>#REF!</v>
      </c>
      <c r="P185" s="9">
        <v>45.6</v>
      </c>
      <c r="Q185" s="3" t="str">
        <f t="shared" si="39"/>
        <v>B</v>
      </c>
      <c r="R185" s="3" t="str">
        <f t="shared" si="40"/>
        <v>YESB</v>
      </c>
      <c r="S185" s="6">
        <v>0.80800000000000005</v>
      </c>
      <c r="T185" s="3" t="str">
        <f t="shared" si="41"/>
        <v>B</v>
      </c>
      <c r="U185" s="3" t="str">
        <f t="shared" si="42"/>
        <v>YESB</v>
      </c>
      <c r="V185" s="3">
        <v>29</v>
      </c>
      <c r="W185" s="3" t="str">
        <f t="shared" si="43"/>
        <v>A</v>
      </c>
      <c r="X185" s="3" t="str">
        <f t="shared" si="44"/>
        <v>YESA</v>
      </c>
      <c r="Y185" s="4" t="s">
        <v>1</v>
      </c>
    </row>
    <row r="186" spans="1:25" x14ac:dyDescent="0.25">
      <c r="A186">
        <v>185</v>
      </c>
      <c r="B186" s="3">
        <v>4</v>
      </c>
      <c r="C186" s="3" t="str">
        <f t="shared" si="34"/>
        <v>B</v>
      </c>
      <c r="D186" s="3" t="str">
        <f t="shared" si="30"/>
        <v>NOB</v>
      </c>
      <c r="E186" s="3">
        <v>96</v>
      </c>
      <c r="F186" s="3" t="str">
        <f t="shared" si="35"/>
        <v>A</v>
      </c>
      <c r="G186" s="3" t="str">
        <f t="shared" si="31"/>
        <v>NOA</v>
      </c>
      <c r="H186" s="3">
        <v>56</v>
      </c>
      <c r="I186" s="3" t="str">
        <f t="shared" si="36"/>
        <v>A</v>
      </c>
      <c r="J186" s="3" t="str">
        <f t="shared" si="32"/>
        <v>NOA</v>
      </c>
      <c r="K186" s="3">
        <v>17</v>
      </c>
      <c r="L186" s="3" t="str">
        <f t="shared" si="37"/>
        <v>A</v>
      </c>
      <c r="M186" s="3" t="str">
        <f t="shared" si="33"/>
        <v>NOA</v>
      </c>
      <c r="N186" s="3" t="e">
        <f>IF(#REF!&lt;80,"A",IF(#REF!&gt;280,"C","B"))</f>
        <v>#REF!</v>
      </c>
      <c r="O186" s="3" t="e">
        <f t="shared" si="38"/>
        <v>#REF!</v>
      </c>
      <c r="P186" s="9">
        <v>20.8</v>
      </c>
      <c r="Q186" s="3" t="str">
        <f t="shared" si="39"/>
        <v>A</v>
      </c>
      <c r="R186" s="3" t="str">
        <f t="shared" si="40"/>
        <v>NOA</v>
      </c>
      <c r="S186" s="6">
        <v>0.34</v>
      </c>
      <c r="T186" s="3" t="str">
        <f t="shared" si="41"/>
        <v>A</v>
      </c>
      <c r="U186" s="3" t="str">
        <f t="shared" si="42"/>
        <v>NOA</v>
      </c>
      <c r="V186" s="3">
        <v>26</v>
      </c>
      <c r="W186" s="3" t="str">
        <f t="shared" si="43"/>
        <v>A</v>
      </c>
      <c r="X186" s="3" t="str">
        <f t="shared" si="44"/>
        <v>NOA</v>
      </c>
      <c r="Y186" s="4" t="s">
        <v>2</v>
      </c>
    </row>
    <row r="187" spans="1:25" x14ac:dyDescent="0.25">
      <c r="A187">
        <v>186</v>
      </c>
      <c r="B187" s="3">
        <v>5</v>
      </c>
      <c r="C187" s="3" t="str">
        <f t="shared" si="34"/>
        <v>B</v>
      </c>
      <c r="D187" s="3" t="str">
        <f t="shared" si="30"/>
        <v>NOB</v>
      </c>
      <c r="E187" s="3">
        <v>108</v>
      </c>
      <c r="F187" s="3" t="str">
        <f t="shared" si="35"/>
        <v>A</v>
      </c>
      <c r="G187" s="3" t="str">
        <f t="shared" si="31"/>
        <v>NOA</v>
      </c>
      <c r="H187" s="3">
        <v>72</v>
      </c>
      <c r="I187" s="3" t="str">
        <f t="shared" si="36"/>
        <v>B</v>
      </c>
      <c r="J187" s="3" t="str">
        <f t="shared" si="32"/>
        <v>NOB</v>
      </c>
      <c r="K187" s="3">
        <v>43</v>
      </c>
      <c r="L187" s="3" t="str">
        <f t="shared" si="37"/>
        <v>B</v>
      </c>
      <c r="M187" s="3" t="str">
        <f t="shared" si="33"/>
        <v>NOB</v>
      </c>
      <c r="N187" s="3" t="e">
        <f>IF(#REF!&lt;80,"A",IF(#REF!&gt;280,"C","B"))</f>
        <v>#REF!</v>
      </c>
      <c r="O187" s="3" t="e">
        <f t="shared" si="38"/>
        <v>#REF!</v>
      </c>
      <c r="P187" s="9">
        <v>36.1</v>
      </c>
      <c r="Q187" s="3" t="str">
        <f t="shared" si="39"/>
        <v>B</v>
      </c>
      <c r="R187" s="3" t="str">
        <f t="shared" si="40"/>
        <v>NOB</v>
      </c>
      <c r="S187" s="6">
        <v>0.26300000000000001</v>
      </c>
      <c r="T187" s="3" t="str">
        <f t="shared" si="41"/>
        <v>A</v>
      </c>
      <c r="U187" s="3" t="str">
        <f t="shared" si="42"/>
        <v>NOA</v>
      </c>
      <c r="V187" s="3">
        <v>33</v>
      </c>
      <c r="W187" s="3" t="str">
        <f t="shared" si="43"/>
        <v>A</v>
      </c>
      <c r="X187" s="3" t="str">
        <f t="shared" si="44"/>
        <v>NOA</v>
      </c>
      <c r="Y187" s="4" t="s">
        <v>2</v>
      </c>
    </row>
    <row r="188" spans="1:25" x14ac:dyDescent="0.25">
      <c r="A188">
        <v>187</v>
      </c>
      <c r="B188" s="3">
        <v>0</v>
      </c>
      <c r="C188" s="3" t="str">
        <f t="shared" si="34"/>
        <v>A</v>
      </c>
      <c r="D188" s="3" t="str">
        <f t="shared" si="30"/>
        <v>NOA</v>
      </c>
      <c r="E188" s="3">
        <v>78</v>
      </c>
      <c r="F188" s="3" t="str">
        <f t="shared" si="35"/>
        <v>A</v>
      </c>
      <c r="G188" s="3" t="str">
        <f t="shared" si="31"/>
        <v>NOA</v>
      </c>
      <c r="H188" s="3">
        <v>88</v>
      </c>
      <c r="I188" s="3" t="str">
        <f t="shared" si="36"/>
        <v>B</v>
      </c>
      <c r="J188" s="3" t="str">
        <f t="shared" si="32"/>
        <v>NOB</v>
      </c>
      <c r="K188" s="3">
        <v>29</v>
      </c>
      <c r="L188" s="3" t="str">
        <f t="shared" si="37"/>
        <v>B</v>
      </c>
      <c r="M188" s="3" t="str">
        <f t="shared" si="33"/>
        <v>NOB</v>
      </c>
      <c r="N188" s="3" t="e">
        <f>IF(#REF!&lt;80,"A",IF(#REF!&gt;280,"C","B"))</f>
        <v>#REF!</v>
      </c>
      <c r="O188" s="3" t="e">
        <f t="shared" si="38"/>
        <v>#REF!</v>
      </c>
      <c r="P188" s="9">
        <v>36.9</v>
      </c>
      <c r="Q188" s="3" t="str">
        <f t="shared" si="39"/>
        <v>B</v>
      </c>
      <c r="R188" s="3" t="str">
        <f t="shared" si="40"/>
        <v>NOB</v>
      </c>
      <c r="S188" s="6">
        <v>0.434</v>
      </c>
      <c r="T188" s="3" t="str">
        <f t="shared" si="41"/>
        <v>A</v>
      </c>
      <c r="U188" s="3" t="str">
        <f t="shared" si="42"/>
        <v>NOA</v>
      </c>
      <c r="V188" s="3">
        <v>21</v>
      </c>
      <c r="W188" s="3" t="str">
        <f t="shared" si="43"/>
        <v>A</v>
      </c>
      <c r="X188" s="3" t="str">
        <f t="shared" si="44"/>
        <v>NOA</v>
      </c>
      <c r="Y188" s="4" t="s">
        <v>2</v>
      </c>
    </row>
    <row r="189" spans="1:25" x14ac:dyDescent="0.25">
      <c r="A189">
        <v>188</v>
      </c>
      <c r="B189" s="3">
        <v>0</v>
      </c>
      <c r="C189" s="3" t="str">
        <f t="shared" si="34"/>
        <v>A</v>
      </c>
      <c r="D189" s="3" t="str">
        <f t="shared" si="30"/>
        <v>YESA</v>
      </c>
      <c r="E189" s="3">
        <v>107</v>
      </c>
      <c r="F189" s="3" t="str">
        <f t="shared" si="35"/>
        <v>A</v>
      </c>
      <c r="G189" s="3" t="str">
        <f t="shared" si="31"/>
        <v>YESA</v>
      </c>
      <c r="H189" s="3">
        <v>62</v>
      </c>
      <c r="I189" s="3" t="str">
        <f t="shared" si="36"/>
        <v>A</v>
      </c>
      <c r="J189" s="3" t="str">
        <f t="shared" si="32"/>
        <v>YESA</v>
      </c>
      <c r="K189" s="3" t="s">
        <v>12</v>
      </c>
      <c r="L189" s="3" t="str">
        <f t="shared" si="37"/>
        <v>B</v>
      </c>
      <c r="M189" s="3" t="str">
        <f t="shared" si="33"/>
        <v>YESB</v>
      </c>
      <c r="N189" s="3" t="e">
        <f>IF(#REF!&lt;80,"A",IF(#REF!&gt;280,"C","B"))</f>
        <v>#REF!</v>
      </c>
      <c r="O189" s="3" t="e">
        <f t="shared" si="38"/>
        <v>#REF!</v>
      </c>
      <c r="P189" s="9">
        <v>36.6</v>
      </c>
      <c r="Q189" s="3" t="str">
        <f t="shared" si="39"/>
        <v>B</v>
      </c>
      <c r="R189" s="3" t="str">
        <f t="shared" si="40"/>
        <v>YESB</v>
      </c>
      <c r="S189" s="6">
        <v>0.75700000000000001</v>
      </c>
      <c r="T189" s="3" t="str">
        <f t="shared" si="41"/>
        <v>B</v>
      </c>
      <c r="U189" s="3" t="str">
        <f t="shared" si="42"/>
        <v>YESB</v>
      </c>
      <c r="V189" s="3">
        <v>25</v>
      </c>
      <c r="W189" s="3" t="str">
        <f t="shared" si="43"/>
        <v>A</v>
      </c>
      <c r="X189" s="3" t="str">
        <f t="shared" si="44"/>
        <v>YESA</v>
      </c>
      <c r="Y189" s="4" t="s">
        <v>1</v>
      </c>
    </row>
    <row r="190" spans="1:25" x14ac:dyDescent="0.25">
      <c r="A190">
        <v>189</v>
      </c>
      <c r="B190" s="3">
        <v>2</v>
      </c>
      <c r="C190" s="3" t="str">
        <f t="shared" si="34"/>
        <v>A</v>
      </c>
      <c r="D190" s="3" t="str">
        <f t="shared" si="30"/>
        <v>YESA</v>
      </c>
      <c r="E190" s="3">
        <v>128</v>
      </c>
      <c r="F190" s="3" t="str">
        <f t="shared" si="35"/>
        <v>B</v>
      </c>
      <c r="G190" s="3" t="str">
        <f t="shared" si="31"/>
        <v>YESB</v>
      </c>
      <c r="H190" s="3">
        <v>78</v>
      </c>
      <c r="I190" s="3" t="str">
        <f t="shared" si="36"/>
        <v>B</v>
      </c>
      <c r="J190" s="3" t="str">
        <f t="shared" si="32"/>
        <v>YESB</v>
      </c>
      <c r="K190" s="3">
        <v>37</v>
      </c>
      <c r="L190" s="3" t="str">
        <f t="shared" si="37"/>
        <v>B</v>
      </c>
      <c r="M190" s="3" t="str">
        <f t="shared" si="33"/>
        <v>YESB</v>
      </c>
      <c r="N190" s="3" t="e">
        <f>IF(#REF!&lt;80,"A",IF(#REF!&gt;280,"C","B"))</f>
        <v>#REF!</v>
      </c>
      <c r="O190" s="3" t="e">
        <f t="shared" si="38"/>
        <v>#REF!</v>
      </c>
      <c r="P190" s="9">
        <v>43.3</v>
      </c>
      <c r="Q190" s="3" t="str">
        <f t="shared" si="39"/>
        <v>B</v>
      </c>
      <c r="R190" s="3" t="str">
        <f t="shared" si="40"/>
        <v>YESB</v>
      </c>
      <c r="S190" s="6">
        <v>1224</v>
      </c>
      <c r="T190" s="3" t="str">
        <f t="shared" si="41"/>
        <v>B</v>
      </c>
      <c r="U190" s="3" t="str">
        <f t="shared" si="42"/>
        <v>YESB</v>
      </c>
      <c r="V190" s="3">
        <v>31</v>
      </c>
      <c r="W190" s="3" t="str">
        <f t="shared" si="43"/>
        <v>A</v>
      </c>
      <c r="X190" s="3" t="str">
        <f t="shared" si="44"/>
        <v>YESA</v>
      </c>
      <c r="Y190" s="4" t="s">
        <v>1</v>
      </c>
    </row>
    <row r="191" spans="1:25" x14ac:dyDescent="0.25">
      <c r="A191">
        <v>190</v>
      </c>
      <c r="B191" s="3">
        <v>1</v>
      </c>
      <c r="C191" s="3" t="str">
        <f t="shared" si="34"/>
        <v>A</v>
      </c>
      <c r="D191" s="3" t="str">
        <f t="shared" si="30"/>
        <v>YESA</v>
      </c>
      <c r="E191" s="3">
        <v>128</v>
      </c>
      <c r="F191" s="3" t="str">
        <f t="shared" si="35"/>
        <v>B</v>
      </c>
      <c r="G191" s="3" t="str">
        <f t="shared" si="31"/>
        <v>YESB</v>
      </c>
      <c r="H191" s="3">
        <v>48</v>
      </c>
      <c r="I191" s="3" t="str">
        <f t="shared" si="36"/>
        <v>A</v>
      </c>
      <c r="J191" s="3" t="str">
        <f t="shared" si="32"/>
        <v>YESA</v>
      </c>
      <c r="K191" s="3">
        <v>45</v>
      </c>
      <c r="L191" s="3" t="str">
        <f t="shared" si="37"/>
        <v>B</v>
      </c>
      <c r="M191" s="3" t="str">
        <f t="shared" si="33"/>
        <v>YESB</v>
      </c>
      <c r="N191" s="3" t="e">
        <f>IF(#REF!&lt;80,"A",IF(#REF!&gt;280,"C","B"))</f>
        <v>#REF!</v>
      </c>
      <c r="O191" s="3" t="e">
        <f t="shared" si="38"/>
        <v>#REF!</v>
      </c>
      <c r="P191" s="9">
        <v>40.5</v>
      </c>
      <c r="Q191" s="3" t="str">
        <f t="shared" si="39"/>
        <v>B</v>
      </c>
      <c r="R191" s="3" t="str">
        <f t="shared" si="40"/>
        <v>YESB</v>
      </c>
      <c r="S191" s="6">
        <v>0.61299999999999999</v>
      </c>
      <c r="T191" s="3" t="str">
        <f t="shared" si="41"/>
        <v>B</v>
      </c>
      <c r="U191" s="3" t="str">
        <f t="shared" si="42"/>
        <v>YESB</v>
      </c>
      <c r="V191" s="3">
        <v>24</v>
      </c>
      <c r="W191" s="3" t="str">
        <f t="shared" si="43"/>
        <v>A</v>
      </c>
      <c r="X191" s="3" t="str">
        <f t="shared" si="44"/>
        <v>YESA</v>
      </c>
      <c r="Y191" s="4" t="s">
        <v>1</v>
      </c>
    </row>
    <row r="192" spans="1:25" x14ac:dyDescent="0.25">
      <c r="A192">
        <v>191</v>
      </c>
      <c r="B192" s="3">
        <v>0</v>
      </c>
      <c r="C192" s="3" t="str">
        <f t="shared" si="34"/>
        <v>A</v>
      </c>
      <c r="D192" s="3" t="str">
        <f t="shared" si="30"/>
        <v>NOA</v>
      </c>
      <c r="E192" s="3">
        <v>161</v>
      </c>
      <c r="F192" s="3" t="str">
        <f t="shared" si="35"/>
        <v>B</v>
      </c>
      <c r="G192" s="3" t="str">
        <f t="shared" si="31"/>
        <v>NOB</v>
      </c>
      <c r="H192" s="3">
        <v>50</v>
      </c>
      <c r="I192" s="3" t="str">
        <f t="shared" si="36"/>
        <v>A</v>
      </c>
      <c r="J192" s="3" t="str">
        <f t="shared" si="32"/>
        <v>NOA</v>
      </c>
      <c r="K192" s="3" t="s">
        <v>11</v>
      </c>
      <c r="L192" s="3" t="str">
        <f t="shared" si="37"/>
        <v>B</v>
      </c>
      <c r="M192" s="3" t="str">
        <f t="shared" si="33"/>
        <v>NOB</v>
      </c>
      <c r="N192" s="3" t="e">
        <f>IF(#REF!&lt;80,"A",IF(#REF!&gt;280,"C","B"))</f>
        <v>#REF!</v>
      </c>
      <c r="O192" s="3" t="e">
        <f t="shared" si="38"/>
        <v>#REF!</v>
      </c>
      <c r="P192" s="9">
        <v>21.9</v>
      </c>
      <c r="Q192" s="3" t="str">
        <f t="shared" si="39"/>
        <v>A</v>
      </c>
      <c r="R192" s="3" t="str">
        <f t="shared" si="40"/>
        <v>NOA</v>
      </c>
      <c r="S192" s="6">
        <v>0.254</v>
      </c>
      <c r="T192" s="3" t="str">
        <f t="shared" si="41"/>
        <v>A</v>
      </c>
      <c r="U192" s="3" t="str">
        <f t="shared" si="42"/>
        <v>NOA</v>
      </c>
      <c r="V192" s="3">
        <v>65</v>
      </c>
      <c r="W192" s="3" t="str">
        <f t="shared" si="43"/>
        <v>C</v>
      </c>
      <c r="X192" s="3" t="str">
        <f t="shared" si="44"/>
        <v>NOC</v>
      </c>
      <c r="Y192" s="4" t="s">
        <v>2</v>
      </c>
    </row>
    <row r="193" spans="1:25" x14ac:dyDescent="0.25">
      <c r="A193">
        <v>192</v>
      </c>
      <c r="B193" s="3">
        <v>6</v>
      </c>
      <c r="C193" s="3" t="str">
        <f t="shared" si="34"/>
        <v>B</v>
      </c>
      <c r="D193" s="3" t="str">
        <f t="shared" si="30"/>
        <v>NOB</v>
      </c>
      <c r="E193" s="3">
        <v>151</v>
      </c>
      <c r="F193" s="3" t="str">
        <f t="shared" si="35"/>
        <v>B</v>
      </c>
      <c r="G193" s="3" t="str">
        <f t="shared" si="31"/>
        <v>NOB</v>
      </c>
      <c r="H193" s="3">
        <v>62</v>
      </c>
      <c r="I193" s="3" t="str">
        <f t="shared" si="36"/>
        <v>A</v>
      </c>
      <c r="J193" s="3" t="str">
        <f t="shared" si="32"/>
        <v>NOA</v>
      </c>
      <c r="K193" s="3">
        <v>31</v>
      </c>
      <c r="L193" s="3" t="str">
        <f t="shared" si="37"/>
        <v>B</v>
      </c>
      <c r="M193" s="3" t="str">
        <f t="shared" si="33"/>
        <v>NOB</v>
      </c>
      <c r="N193" s="3" t="e">
        <f>IF(#REF!&lt;80,"A",IF(#REF!&gt;280,"C","B"))</f>
        <v>#REF!</v>
      </c>
      <c r="O193" s="3" t="e">
        <f t="shared" si="38"/>
        <v>#REF!</v>
      </c>
      <c r="P193" s="9" t="s">
        <v>11</v>
      </c>
      <c r="Q193" s="3" t="str">
        <f t="shared" si="39"/>
        <v>B</v>
      </c>
      <c r="R193" s="3" t="str">
        <f t="shared" si="40"/>
        <v>NOB</v>
      </c>
      <c r="S193" s="6">
        <v>0.69199999999999995</v>
      </c>
      <c r="T193" s="3" t="str">
        <f t="shared" si="41"/>
        <v>B</v>
      </c>
      <c r="U193" s="3" t="str">
        <f t="shared" si="42"/>
        <v>NOB</v>
      </c>
      <c r="V193" s="3">
        <v>28</v>
      </c>
      <c r="W193" s="3" t="str">
        <f t="shared" si="43"/>
        <v>A</v>
      </c>
      <c r="X193" s="3" t="str">
        <f t="shared" si="44"/>
        <v>NOA</v>
      </c>
      <c r="Y193" s="4" t="s">
        <v>2</v>
      </c>
    </row>
    <row r="194" spans="1:25" x14ac:dyDescent="0.25">
      <c r="A194">
        <v>193</v>
      </c>
      <c r="B194" s="3">
        <v>2</v>
      </c>
      <c r="C194" s="3" t="str">
        <f t="shared" si="34"/>
        <v>A</v>
      </c>
      <c r="D194" s="3" t="str">
        <f t="shared" si="30"/>
        <v>YESA</v>
      </c>
      <c r="E194" s="3">
        <v>146</v>
      </c>
      <c r="F194" s="3" t="str">
        <f t="shared" si="35"/>
        <v>B</v>
      </c>
      <c r="G194" s="3" t="str">
        <f t="shared" si="31"/>
        <v>YESB</v>
      </c>
      <c r="H194" s="3">
        <v>70</v>
      </c>
      <c r="I194" s="3" t="str">
        <f t="shared" si="36"/>
        <v>B</v>
      </c>
      <c r="J194" s="3" t="str">
        <f t="shared" si="32"/>
        <v>YESB</v>
      </c>
      <c r="K194" s="3" t="s">
        <v>11</v>
      </c>
      <c r="L194" s="3" t="str">
        <f t="shared" si="37"/>
        <v>B</v>
      </c>
      <c r="M194" s="3" t="str">
        <f t="shared" si="33"/>
        <v>YESB</v>
      </c>
      <c r="N194" s="3" t="e">
        <f>IF(#REF!&lt;80,"A",IF(#REF!&gt;280,"C","B"))</f>
        <v>#REF!</v>
      </c>
      <c r="O194" s="3" t="e">
        <f t="shared" si="38"/>
        <v>#REF!</v>
      </c>
      <c r="P194" s="9">
        <v>28</v>
      </c>
      <c r="Q194" s="3" t="str">
        <f t="shared" si="39"/>
        <v>A</v>
      </c>
      <c r="R194" s="3" t="str">
        <f t="shared" si="40"/>
        <v>YESA</v>
      </c>
      <c r="S194" s="6">
        <v>0.33700000000000002</v>
      </c>
      <c r="T194" s="3" t="str">
        <f t="shared" si="41"/>
        <v>A</v>
      </c>
      <c r="U194" s="3" t="str">
        <f t="shared" si="42"/>
        <v>YESA</v>
      </c>
      <c r="V194" s="3">
        <v>29</v>
      </c>
      <c r="W194" s="3" t="str">
        <f t="shared" si="43"/>
        <v>A</v>
      </c>
      <c r="X194" s="3" t="str">
        <f t="shared" si="44"/>
        <v>YESA</v>
      </c>
      <c r="Y194" s="4" t="s">
        <v>1</v>
      </c>
    </row>
    <row r="195" spans="1:25" x14ac:dyDescent="0.25">
      <c r="A195">
        <v>194</v>
      </c>
      <c r="B195" s="3">
        <v>0</v>
      </c>
      <c r="C195" s="3" t="str">
        <f t="shared" si="34"/>
        <v>A</v>
      </c>
      <c r="D195" s="3" t="str">
        <f t="shared" si="30"/>
        <v>NOA</v>
      </c>
      <c r="E195" s="3">
        <v>126</v>
      </c>
      <c r="F195" s="3" t="str">
        <f t="shared" si="35"/>
        <v>B</v>
      </c>
      <c r="G195" s="3" t="str">
        <f t="shared" si="31"/>
        <v>NOB</v>
      </c>
      <c r="H195" s="3" t="s">
        <v>11</v>
      </c>
      <c r="I195" s="3" t="str">
        <f t="shared" si="36"/>
        <v>B</v>
      </c>
      <c r="J195" s="3" t="str">
        <f t="shared" si="32"/>
        <v>NOB</v>
      </c>
      <c r="K195" s="3">
        <v>29</v>
      </c>
      <c r="L195" s="3" t="str">
        <f t="shared" si="37"/>
        <v>B</v>
      </c>
      <c r="M195" s="3" t="str">
        <f t="shared" si="33"/>
        <v>NOB</v>
      </c>
      <c r="N195" s="3" t="e">
        <f>IF(#REF!&lt;80,"A",IF(#REF!&gt;280,"C","B"))</f>
        <v>#REF!</v>
      </c>
      <c r="O195" s="3" t="e">
        <f t="shared" si="38"/>
        <v>#REF!</v>
      </c>
      <c r="P195" s="9">
        <v>30.7</v>
      </c>
      <c r="Q195" s="3" t="str">
        <f t="shared" si="39"/>
        <v>A</v>
      </c>
      <c r="R195" s="3" t="str">
        <f t="shared" si="40"/>
        <v>NOA</v>
      </c>
      <c r="S195" s="6">
        <v>0.52</v>
      </c>
      <c r="T195" s="3" t="str">
        <f t="shared" si="41"/>
        <v>B</v>
      </c>
      <c r="U195" s="3" t="str">
        <f t="shared" si="42"/>
        <v>NOB</v>
      </c>
      <c r="V195" s="3">
        <v>24</v>
      </c>
      <c r="W195" s="3" t="str">
        <f t="shared" si="43"/>
        <v>A</v>
      </c>
      <c r="X195" s="3" t="str">
        <f t="shared" si="44"/>
        <v>NOA</v>
      </c>
      <c r="Y195" s="4" t="s">
        <v>2</v>
      </c>
    </row>
    <row r="196" spans="1:25" x14ac:dyDescent="0.25">
      <c r="A196">
        <v>195</v>
      </c>
      <c r="B196" s="3">
        <v>14</v>
      </c>
      <c r="C196" s="3" t="str">
        <f t="shared" si="34"/>
        <v>C</v>
      </c>
      <c r="D196" s="3" t="str">
        <f t="shared" si="30"/>
        <v>YESC</v>
      </c>
      <c r="E196" s="3">
        <v>100</v>
      </c>
      <c r="F196" s="3" t="str">
        <f t="shared" si="35"/>
        <v>A</v>
      </c>
      <c r="G196" s="3" t="str">
        <f t="shared" si="31"/>
        <v>YESA</v>
      </c>
      <c r="H196" s="3">
        <v>78</v>
      </c>
      <c r="I196" s="3" t="str">
        <f t="shared" si="36"/>
        <v>B</v>
      </c>
      <c r="J196" s="3" t="str">
        <f t="shared" si="32"/>
        <v>YESB</v>
      </c>
      <c r="K196" s="3">
        <v>25</v>
      </c>
      <c r="L196" s="3" t="str">
        <f t="shared" si="37"/>
        <v>B</v>
      </c>
      <c r="M196" s="3" t="str">
        <f t="shared" si="33"/>
        <v>YESB</v>
      </c>
      <c r="N196" s="3" t="e">
        <f>IF(#REF!&lt;80,"A",IF(#REF!&gt;280,"C","B"))</f>
        <v>#REF!</v>
      </c>
      <c r="O196" s="3" t="e">
        <f t="shared" si="38"/>
        <v>#REF!</v>
      </c>
      <c r="P196" s="9">
        <v>36.6</v>
      </c>
      <c r="Q196" s="3" t="str">
        <f t="shared" si="39"/>
        <v>B</v>
      </c>
      <c r="R196" s="3" t="str">
        <f t="shared" si="40"/>
        <v>YESB</v>
      </c>
      <c r="S196" s="6">
        <v>0.41199999999999998</v>
      </c>
      <c r="T196" s="3" t="str">
        <f t="shared" si="41"/>
        <v>A</v>
      </c>
      <c r="U196" s="3" t="str">
        <f t="shared" si="42"/>
        <v>YESA</v>
      </c>
      <c r="V196" s="3">
        <v>46</v>
      </c>
      <c r="W196" s="3" t="str">
        <f t="shared" si="43"/>
        <v>B</v>
      </c>
      <c r="X196" s="3" t="str">
        <f t="shared" si="44"/>
        <v>YESB</v>
      </c>
      <c r="Y196" s="4" t="s">
        <v>1</v>
      </c>
    </row>
    <row r="197" spans="1:25" x14ac:dyDescent="0.25">
      <c r="A197">
        <v>196</v>
      </c>
      <c r="B197" s="3">
        <v>8</v>
      </c>
      <c r="C197" s="3" t="str">
        <f t="shared" si="34"/>
        <v>B</v>
      </c>
      <c r="D197" s="3" t="str">
        <f t="shared" si="30"/>
        <v>NOB</v>
      </c>
      <c r="E197" s="3">
        <v>112</v>
      </c>
      <c r="F197" s="3" t="str">
        <f t="shared" si="35"/>
        <v>A</v>
      </c>
      <c r="G197" s="3" t="str">
        <f t="shared" si="31"/>
        <v>NOA</v>
      </c>
      <c r="H197" s="3">
        <v>72</v>
      </c>
      <c r="I197" s="3" t="str">
        <f t="shared" si="36"/>
        <v>B</v>
      </c>
      <c r="J197" s="3" t="str">
        <f t="shared" si="32"/>
        <v>NOB</v>
      </c>
      <c r="K197" s="3" t="s">
        <v>11</v>
      </c>
      <c r="L197" s="3" t="str">
        <f t="shared" si="37"/>
        <v>B</v>
      </c>
      <c r="M197" s="3" t="str">
        <f t="shared" si="33"/>
        <v>NOB</v>
      </c>
      <c r="N197" s="3" t="e">
        <f>IF(#REF!&lt;80,"A",IF(#REF!&gt;280,"C","B"))</f>
        <v>#REF!</v>
      </c>
      <c r="O197" s="3" t="e">
        <f t="shared" si="38"/>
        <v>#REF!</v>
      </c>
      <c r="P197" s="9">
        <v>23.6</v>
      </c>
      <c r="Q197" s="3" t="str">
        <f t="shared" si="39"/>
        <v>A</v>
      </c>
      <c r="R197" s="3" t="str">
        <f t="shared" si="40"/>
        <v>NOA</v>
      </c>
      <c r="S197" s="6">
        <v>0.84</v>
      </c>
      <c r="T197" s="3" t="str">
        <f t="shared" si="41"/>
        <v>B</v>
      </c>
      <c r="U197" s="3" t="str">
        <f t="shared" si="42"/>
        <v>NOB</v>
      </c>
      <c r="V197" s="3">
        <v>58</v>
      </c>
      <c r="W197" s="3" t="str">
        <f t="shared" si="43"/>
        <v>C</v>
      </c>
      <c r="X197" s="3" t="str">
        <f t="shared" si="44"/>
        <v>NOC</v>
      </c>
      <c r="Y197" s="4" t="s">
        <v>2</v>
      </c>
    </row>
    <row r="198" spans="1:25" x14ac:dyDescent="0.25">
      <c r="A198">
        <v>197</v>
      </c>
      <c r="B198" s="3">
        <v>0</v>
      </c>
      <c r="C198" s="3" t="str">
        <f t="shared" si="34"/>
        <v>A</v>
      </c>
      <c r="D198" s="3" t="str">
        <f t="shared" si="30"/>
        <v>YESA</v>
      </c>
      <c r="E198" s="3">
        <v>167</v>
      </c>
      <c r="F198" s="3" t="str">
        <f t="shared" si="35"/>
        <v>B</v>
      </c>
      <c r="G198" s="3" t="str">
        <f t="shared" si="31"/>
        <v>YESB</v>
      </c>
      <c r="H198" s="3">
        <v>0</v>
      </c>
      <c r="I198" s="3" t="str">
        <f t="shared" si="36"/>
        <v>A</v>
      </c>
      <c r="J198" s="3" t="str">
        <f t="shared" si="32"/>
        <v>YESA</v>
      </c>
      <c r="K198" s="3" t="s">
        <v>11</v>
      </c>
      <c r="L198" s="3" t="str">
        <f t="shared" si="37"/>
        <v>B</v>
      </c>
      <c r="M198" s="3" t="str">
        <f t="shared" si="33"/>
        <v>YESB</v>
      </c>
      <c r="N198" s="3" t="e">
        <f>IF(#REF!&lt;80,"A",IF(#REF!&gt;280,"C","B"))</f>
        <v>#REF!</v>
      </c>
      <c r="O198" s="3" t="e">
        <f t="shared" si="38"/>
        <v>#REF!</v>
      </c>
      <c r="P198" s="9">
        <v>32.299999999999997</v>
      </c>
      <c r="Q198" s="3" t="str">
        <f t="shared" si="39"/>
        <v>A</v>
      </c>
      <c r="R198" s="3" t="str">
        <f t="shared" si="40"/>
        <v>YESA</v>
      </c>
      <c r="S198" s="6">
        <v>0.83899999999999997</v>
      </c>
      <c r="T198" s="3" t="str">
        <f t="shared" si="41"/>
        <v>B</v>
      </c>
      <c r="U198" s="3" t="str">
        <f t="shared" si="42"/>
        <v>YESB</v>
      </c>
      <c r="V198" s="3">
        <v>30</v>
      </c>
      <c r="W198" s="3" t="str">
        <f t="shared" si="43"/>
        <v>A</v>
      </c>
      <c r="X198" s="3" t="str">
        <f t="shared" si="44"/>
        <v>YESA</v>
      </c>
      <c r="Y198" s="4" t="s">
        <v>1</v>
      </c>
    </row>
    <row r="199" spans="1:25" x14ac:dyDescent="0.25">
      <c r="A199">
        <v>198</v>
      </c>
      <c r="B199" s="3">
        <v>2</v>
      </c>
      <c r="C199" s="3" t="str">
        <f t="shared" si="34"/>
        <v>A</v>
      </c>
      <c r="D199" s="3" t="str">
        <f t="shared" ref="D199:D262" si="45">Y199&amp;C199</f>
        <v>YESA</v>
      </c>
      <c r="E199" s="3">
        <v>144</v>
      </c>
      <c r="F199" s="3" t="str">
        <f t="shared" si="35"/>
        <v>B</v>
      </c>
      <c r="G199" s="3" t="str">
        <f t="shared" ref="G199:G262" si="46">Y199&amp;F199</f>
        <v>YESB</v>
      </c>
      <c r="H199" s="3">
        <v>58</v>
      </c>
      <c r="I199" s="3" t="str">
        <f t="shared" si="36"/>
        <v>A</v>
      </c>
      <c r="J199" s="3" t="str">
        <f t="shared" ref="J199:J262" si="47">Y199&amp;I199</f>
        <v>YESA</v>
      </c>
      <c r="K199" s="3">
        <v>33</v>
      </c>
      <c r="L199" s="3" t="str">
        <f t="shared" si="37"/>
        <v>B</v>
      </c>
      <c r="M199" s="3" t="str">
        <f t="shared" ref="M199:M262" si="48">Y199&amp;L199</f>
        <v>YESB</v>
      </c>
      <c r="N199" s="3" t="e">
        <f>IF(#REF!&lt;80,"A",IF(#REF!&gt;280,"C","B"))</f>
        <v>#REF!</v>
      </c>
      <c r="O199" s="3" t="e">
        <f t="shared" si="38"/>
        <v>#REF!</v>
      </c>
      <c r="P199" s="9">
        <v>31.6</v>
      </c>
      <c r="Q199" s="3" t="str">
        <f t="shared" si="39"/>
        <v>A</v>
      </c>
      <c r="R199" s="3" t="str">
        <f t="shared" si="40"/>
        <v>YESA</v>
      </c>
      <c r="S199" s="6">
        <v>0.42199999999999999</v>
      </c>
      <c r="T199" s="3" t="str">
        <f t="shared" si="41"/>
        <v>A</v>
      </c>
      <c r="U199" s="3" t="str">
        <f t="shared" si="42"/>
        <v>YESA</v>
      </c>
      <c r="V199" s="3">
        <v>25</v>
      </c>
      <c r="W199" s="3" t="str">
        <f t="shared" si="43"/>
        <v>A</v>
      </c>
      <c r="X199" s="3" t="str">
        <f t="shared" si="44"/>
        <v>YESA</v>
      </c>
      <c r="Y199" s="4" t="s">
        <v>1</v>
      </c>
    </row>
    <row r="200" spans="1:25" x14ac:dyDescent="0.25">
      <c r="A200">
        <v>199</v>
      </c>
      <c r="B200" s="3">
        <v>5</v>
      </c>
      <c r="C200" s="3" t="str">
        <f t="shared" ref="C200:C263" si="49">IF(B200&lt;4,"A",IF(B200&gt;8,"C","B"))</f>
        <v>B</v>
      </c>
      <c r="D200" s="3" t="str">
        <f t="shared" si="45"/>
        <v>NOB</v>
      </c>
      <c r="E200" s="3">
        <v>77</v>
      </c>
      <c r="F200" s="3" t="str">
        <f t="shared" ref="F200:F263" si="50">IF(E200&lt;121,"A","B")</f>
        <v>A</v>
      </c>
      <c r="G200" s="3" t="str">
        <f t="shared" si="46"/>
        <v>NOA</v>
      </c>
      <c r="H200" s="3">
        <v>82</v>
      </c>
      <c r="I200" s="3" t="str">
        <f t="shared" ref="I200:I263" si="51">IF(H200&lt;70,"A","B")</f>
        <v>B</v>
      </c>
      <c r="J200" s="3" t="str">
        <f t="shared" si="47"/>
        <v>NOB</v>
      </c>
      <c r="K200" s="3">
        <v>41</v>
      </c>
      <c r="L200" s="3" t="str">
        <f t="shared" ref="L200:L263" si="52">IF(K200&lt;22,"A","B")</f>
        <v>B</v>
      </c>
      <c r="M200" s="3" t="str">
        <f t="shared" si="48"/>
        <v>NOB</v>
      </c>
      <c r="N200" s="3" t="e">
        <f>IF(#REF!&lt;80,"A",IF(#REF!&gt;280,"C","B"))</f>
        <v>#REF!</v>
      </c>
      <c r="O200" s="3" t="e">
        <f t="shared" ref="O200:O263" si="53">Y200&amp;N200</f>
        <v>#REF!</v>
      </c>
      <c r="P200" s="9">
        <v>35.799999999999997</v>
      </c>
      <c r="Q200" s="3" t="str">
        <f t="shared" ref="Q200:Q263" si="54">IF(P200&lt;33,"A","B")</f>
        <v>B</v>
      </c>
      <c r="R200" s="3" t="str">
        <f t="shared" ref="R200:R263" si="55">Y200&amp;Q200</f>
        <v>NOB</v>
      </c>
      <c r="S200" s="6">
        <v>0.156</v>
      </c>
      <c r="T200" s="3" t="str">
        <f t="shared" ref="T200:T263" si="56">IF(S200&lt;0.51,"A","B")</f>
        <v>A</v>
      </c>
      <c r="U200" s="3" t="str">
        <f t="shared" ref="U200:U263" si="57">Y200&amp;T200</f>
        <v>NOA</v>
      </c>
      <c r="V200" s="3">
        <v>35</v>
      </c>
      <c r="W200" s="3" t="str">
        <f t="shared" ref="W200:W263" si="58">IF(V200&lt;35,"A",IF(V200&gt;50,"C","B"))</f>
        <v>B</v>
      </c>
      <c r="X200" s="3" t="str">
        <f t="shared" ref="X200:X263" si="59">Y200&amp;W200</f>
        <v>NOB</v>
      </c>
      <c r="Y200" s="4" t="s">
        <v>2</v>
      </c>
    </row>
    <row r="201" spans="1:25" x14ac:dyDescent="0.25">
      <c r="A201">
        <v>200</v>
      </c>
      <c r="B201" s="3">
        <v>2</v>
      </c>
      <c r="C201" s="3" t="str">
        <f t="shared" si="49"/>
        <v>A</v>
      </c>
      <c r="D201" s="3" t="str">
        <f t="shared" si="45"/>
        <v>YESA</v>
      </c>
      <c r="E201" s="3">
        <v>155</v>
      </c>
      <c r="F201" s="3" t="str">
        <f t="shared" si="50"/>
        <v>B</v>
      </c>
      <c r="G201" s="3" t="str">
        <f t="shared" si="46"/>
        <v>YESB</v>
      </c>
      <c r="H201" s="3">
        <v>74</v>
      </c>
      <c r="I201" s="3" t="str">
        <f t="shared" si="51"/>
        <v>B</v>
      </c>
      <c r="J201" s="3" t="str">
        <f t="shared" si="47"/>
        <v>YESB</v>
      </c>
      <c r="K201" s="3">
        <v>17</v>
      </c>
      <c r="L201" s="3" t="str">
        <f t="shared" si="52"/>
        <v>A</v>
      </c>
      <c r="M201" s="3" t="str">
        <f t="shared" si="48"/>
        <v>YESA</v>
      </c>
      <c r="N201" s="3" t="e">
        <f>IF(#REF!&lt;80,"A",IF(#REF!&gt;280,"C","B"))</f>
        <v>#REF!</v>
      </c>
      <c r="O201" s="3" t="e">
        <f t="shared" si="53"/>
        <v>#REF!</v>
      </c>
      <c r="P201" s="9">
        <v>26.6</v>
      </c>
      <c r="Q201" s="3" t="str">
        <f t="shared" si="54"/>
        <v>A</v>
      </c>
      <c r="R201" s="3" t="str">
        <f t="shared" si="55"/>
        <v>YESA</v>
      </c>
      <c r="S201" s="6">
        <v>0.433</v>
      </c>
      <c r="T201" s="3" t="str">
        <f t="shared" si="56"/>
        <v>A</v>
      </c>
      <c r="U201" s="3" t="str">
        <f t="shared" si="57"/>
        <v>YESA</v>
      </c>
      <c r="V201" s="3">
        <v>27</v>
      </c>
      <c r="W201" s="3" t="str">
        <f t="shared" si="58"/>
        <v>A</v>
      </c>
      <c r="X201" s="3" t="str">
        <f t="shared" si="59"/>
        <v>YESA</v>
      </c>
      <c r="Y201" s="4" t="s">
        <v>1</v>
      </c>
    </row>
    <row r="202" spans="1:25" x14ac:dyDescent="0.25">
      <c r="A202">
        <v>201</v>
      </c>
      <c r="B202" s="3">
        <v>4</v>
      </c>
      <c r="C202" s="3" t="str">
        <f t="shared" si="49"/>
        <v>B</v>
      </c>
      <c r="D202" s="3" t="str">
        <f t="shared" si="45"/>
        <v>NOB</v>
      </c>
      <c r="E202" s="3">
        <v>129</v>
      </c>
      <c r="F202" s="3" t="str">
        <f t="shared" si="50"/>
        <v>B</v>
      </c>
      <c r="G202" s="3" t="str">
        <f t="shared" si="46"/>
        <v>NOB</v>
      </c>
      <c r="H202" s="3">
        <v>60</v>
      </c>
      <c r="I202" s="3" t="str">
        <f t="shared" si="51"/>
        <v>A</v>
      </c>
      <c r="J202" s="3" t="str">
        <f t="shared" si="47"/>
        <v>NOA</v>
      </c>
      <c r="K202" s="3">
        <v>12</v>
      </c>
      <c r="L202" s="3" t="str">
        <f t="shared" si="52"/>
        <v>A</v>
      </c>
      <c r="M202" s="3" t="str">
        <f t="shared" si="48"/>
        <v>NOA</v>
      </c>
      <c r="N202" s="3" t="e">
        <f>IF(#REF!&lt;80,"A",IF(#REF!&gt;280,"C","B"))</f>
        <v>#REF!</v>
      </c>
      <c r="O202" s="3" t="e">
        <f t="shared" si="53"/>
        <v>#REF!</v>
      </c>
      <c r="P202" s="9">
        <v>27.5</v>
      </c>
      <c r="Q202" s="3" t="str">
        <f t="shared" si="54"/>
        <v>A</v>
      </c>
      <c r="R202" s="3" t="str">
        <f t="shared" si="55"/>
        <v>NOA</v>
      </c>
      <c r="S202" s="6">
        <v>0.52700000000000002</v>
      </c>
      <c r="T202" s="3" t="str">
        <f t="shared" si="56"/>
        <v>B</v>
      </c>
      <c r="U202" s="3" t="str">
        <f t="shared" si="57"/>
        <v>NOB</v>
      </c>
      <c r="V202" s="3">
        <v>31</v>
      </c>
      <c r="W202" s="3" t="str">
        <f t="shared" si="58"/>
        <v>A</v>
      </c>
      <c r="X202" s="3" t="str">
        <f t="shared" si="59"/>
        <v>NOA</v>
      </c>
      <c r="Y202" s="4" t="s">
        <v>2</v>
      </c>
    </row>
    <row r="203" spans="1:25" x14ac:dyDescent="0.25">
      <c r="A203">
        <v>202</v>
      </c>
      <c r="B203" s="3">
        <v>3</v>
      </c>
      <c r="C203" s="3" t="str">
        <f t="shared" si="49"/>
        <v>A</v>
      </c>
      <c r="D203" s="3" t="str">
        <f t="shared" si="45"/>
        <v>YESA</v>
      </c>
      <c r="E203" s="3">
        <v>112</v>
      </c>
      <c r="F203" s="3" t="str">
        <f t="shared" si="50"/>
        <v>A</v>
      </c>
      <c r="G203" s="3" t="str">
        <f t="shared" si="46"/>
        <v>YESA</v>
      </c>
      <c r="H203" s="3">
        <v>74</v>
      </c>
      <c r="I203" s="3" t="str">
        <f t="shared" si="51"/>
        <v>B</v>
      </c>
      <c r="J203" s="3" t="str">
        <f t="shared" si="47"/>
        <v>YESB</v>
      </c>
      <c r="K203" s="3" t="s">
        <v>12</v>
      </c>
      <c r="L203" s="3" t="str">
        <f t="shared" si="52"/>
        <v>B</v>
      </c>
      <c r="M203" s="3" t="str">
        <f t="shared" si="48"/>
        <v>YESB</v>
      </c>
      <c r="N203" s="3" t="e">
        <f>IF(#REF!&lt;80,"A",IF(#REF!&gt;280,"C","B"))</f>
        <v>#REF!</v>
      </c>
      <c r="O203" s="3" t="e">
        <f t="shared" si="53"/>
        <v>#REF!</v>
      </c>
      <c r="P203" s="9">
        <v>31.6</v>
      </c>
      <c r="Q203" s="3" t="str">
        <f t="shared" si="54"/>
        <v>A</v>
      </c>
      <c r="R203" s="3" t="str">
        <f t="shared" si="55"/>
        <v>YESA</v>
      </c>
      <c r="S203" s="6">
        <v>0.19700000000000001</v>
      </c>
      <c r="T203" s="3" t="str">
        <f t="shared" si="56"/>
        <v>A</v>
      </c>
      <c r="U203" s="3" t="str">
        <f t="shared" si="57"/>
        <v>YESA</v>
      </c>
      <c r="V203" s="3">
        <v>25</v>
      </c>
      <c r="W203" s="3" t="str">
        <f t="shared" si="58"/>
        <v>A</v>
      </c>
      <c r="X203" s="3" t="str">
        <f t="shared" si="59"/>
        <v>YESA</v>
      </c>
      <c r="Y203" s="4" t="s">
        <v>1</v>
      </c>
    </row>
    <row r="204" spans="1:25" x14ac:dyDescent="0.25">
      <c r="A204">
        <v>203</v>
      </c>
      <c r="B204" s="3">
        <v>0</v>
      </c>
      <c r="C204" s="3" t="str">
        <f t="shared" si="49"/>
        <v>A</v>
      </c>
      <c r="D204" s="3" t="str">
        <f t="shared" si="45"/>
        <v>YESA</v>
      </c>
      <c r="E204" s="3">
        <v>124</v>
      </c>
      <c r="F204" s="3" t="str">
        <f t="shared" si="50"/>
        <v>B</v>
      </c>
      <c r="G204" s="3" t="str">
        <f t="shared" si="46"/>
        <v>YESB</v>
      </c>
      <c r="H204" s="3">
        <v>70</v>
      </c>
      <c r="I204" s="3" t="str">
        <f t="shared" si="51"/>
        <v>B</v>
      </c>
      <c r="J204" s="3" t="str">
        <f t="shared" si="47"/>
        <v>YESB</v>
      </c>
      <c r="K204" s="3" t="s">
        <v>15</v>
      </c>
      <c r="L204" s="3" t="str">
        <f t="shared" si="52"/>
        <v>B</v>
      </c>
      <c r="M204" s="3" t="str">
        <f t="shared" si="48"/>
        <v>YESB</v>
      </c>
      <c r="N204" s="3" t="e">
        <f>IF(#REF!&lt;80,"A",IF(#REF!&gt;280,"C","B"))</f>
        <v>#REF!</v>
      </c>
      <c r="O204" s="3" t="e">
        <f t="shared" si="53"/>
        <v>#REF!</v>
      </c>
      <c r="P204" s="9">
        <v>27.4</v>
      </c>
      <c r="Q204" s="3" t="str">
        <f t="shared" si="54"/>
        <v>A</v>
      </c>
      <c r="R204" s="3" t="str">
        <f t="shared" si="55"/>
        <v>YESA</v>
      </c>
      <c r="S204" s="6">
        <v>0.254</v>
      </c>
      <c r="T204" s="3" t="str">
        <f t="shared" si="56"/>
        <v>A</v>
      </c>
      <c r="U204" s="3" t="str">
        <f t="shared" si="57"/>
        <v>YESA</v>
      </c>
      <c r="V204" s="3">
        <v>36</v>
      </c>
      <c r="W204" s="3" t="str">
        <f t="shared" si="58"/>
        <v>B</v>
      </c>
      <c r="X204" s="3" t="str">
        <f t="shared" si="59"/>
        <v>YESB</v>
      </c>
      <c r="Y204" s="4" t="s">
        <v>1</v>
      </c>
    </row>
    <row r="205" spans="1:25" x14ac:dyDescent="0.25">
      <c r="A205">
        <v>204</v>
      </c>
      <c r="B205" s="3">
        <v>13</v>
      </c>
      <c r="C205" s="3" t="str">
        <f t="shared" si="49"/>
        <v>C</v>
      </c>
      <c r="D205" s="3" t="str">
        <f t="shared" si="45"/>
        <v>YESC</v>
      </c>
      <c r="E205" s="3">
        <v>152</v>
      </c>
      <c r="F205" s="3" t="str">
        <f t="shared" si="50"/>
        <v>B</v>
      </c>
      <c r="G205" s="3" t="str">
        <f t="shared" si="46"/>
        <v>YESB</v>
      </c>
      <c r="H205" s="3">
        <v>90</v>
      </c>
      <c r="I205" s="3" t="str">
        <f t="shared" si="51"/>
        <v>B</v>
      </c>
      <c r="J205" s="3" t="str">
        <f t="shared" si="47"/>
        <v>YESB</v>
      </c>
      <c r="K205" s="3">
        <v>33</v>
      </c>
      <c r="L205" s="3" t="str">
        <f t="shared" si="52"/>
        <v>B</v>
      </c>
      <c r="M205" s="3" t="str">
        <f t="shared" si="48"/>
        <v>YESB</v>
      </c>
      <c r="N205" s="3" t="e">
        <f>IF(#REF!&lt;80,"A",IF(#REF!&gt;280,"C","B"))</f>
        <v>#REF!</v>
      </c>
      <c r="O205" s="3" t="e">
        <f t="shared" si="53"/>
        <v>#REF!</v>
      </c>
      <c r="P205" s="9">
        <v>26.8</v>
      </c>
      <c r="Q205" s="3" t="str">
        <f t="shared" si="54"/>
        <v>A</v>
      </c>
      <c r="R205" s="3" t="str">
        <f t="shared" si="55"/>
        <v>YESA</v>
      </c>
      <c r="S205" s="6">
        <v>0.73099999999999998</v>
      </c>
      <c r="T205" s="3" t="str">
        <f t="shared" si="56"/>
        <v>B</v>
      </c>
      <c r="U205" s="3" t="str">
        <f t="shared" si="57"/>
        <v>YESB</v>
      </c>
      <c r="V205" s="3">
        <v>43</v>
      </c>
      <c r="W205" s="3" t="str">
        <f t="shared" si="58"/>
        <v>B</v>
      </c>
      <c r="X205" s="3" t="str">
        <f t="shared" si="59"/>
        <v>YESB</v>
      </c>
      <c r="Y205" s="4" t="s">
        <v>1</v>
      </c>
    </row>
    <row r="206" spans="1:25" x14ac:dyDescent="0.25">
      <c r="A206">
        <v>205</v>
      </c>
      <c r="B206" s="3">
        <v>2</v>
      </c>
      <c r="C206" s="3" t="str">
        <f t="shared" si="49"/>
        <v>A</v>
      </c>
      <c r="D206" s="3" t="str">
        <f t="shared" si="45"/>
        <v>NOA</v>
      </c>
      <c r="E206" s="3">
        <v>112</v>
      </c>
      <c r="F206" s="3" t="str">
        <f t="shared" si="50"/>
        <v>A</v>
      </c>
      <c r="G206" s="3" t="str">
        <f t="shared" si="46"/>
        <v>NOA</v>
      </c>
      <c r="H206" s="3">
        <v>75</v>
      </c>
      <c r="I206" s="3" t="str">
        <f t="shared" si="51"/>
        <v>B</v>
      </c>
      <c r="J206" s="3" t="str">
        <f t="shared" si="47"/>
        <v>NOB</v>
      </c>
      <c r="K206" s="3">
        <v>32</v>
      </c>
      <c r="L206" s="3" t="str">
        <f t="shared" si="52"/>
        <v>B</v>
      </c>
      <c r="M206" s="3" t="str">
        <f t="shared" si="48"/>
        <v>NOB</v>
      </c>
      <c r="N206" s="3" t="e">
        <f>IF(#REF!&lt;80,"A",IF(#REF!&gt;280,"C","B"))</f>
        <v>#REF!</v>
      </c>
      <c r="O206" s="3" t="e">
        <f t="shared" si="53"/>
        <v>#REF!</v>
      </c>
      <c r="P206" s="9">
        <v>35.700000000000003</v>
      </c>
      <c r="Q206" s="3" t="str">
        <f t="shared" si="54"/>
        <v>B</v>
      </c>
      <c r="R206" s="3" t="str">
        <f t="shared" si="55"/>
        <v>NOB</v>
      </c>
      <c r="S206" s="6">
        <v>0.14799999999999999</v>
      </c>
      <c r="T206" s="3" t="str">
        <f t="shared" si="56"/>
        <v>A</v>
      </c>
      <c r="U206" s="3" t="str">
        <f t="shared" si="57"/>
        <v>NOA</v>
      </c>
      <c r="V206" s="3">
        <v>21</v>
      </c>
      <c r="W206" s="3" t="str">
        <f t="shared" si="58"/>
        <v>A</v>
      </c>
      <c r="X206" s="3" t="str">
        <f t="shared" si="59"/>
        <v>NOA</v>
      </c>
      <c r="Y206" s="4" t="s">
        <v>2</v>
      </c>
    </row>
    <row r="207" spans="1:25" x14ac:dyDescent="0.25">
      <c r="A207">
        <v>206</v>
      </c>
      <c r="B207" s="3">
        <v>1</v>
      </c>
      <c r="C207" s="3" t="str">
        <f t="shared" si="49"/>
        <v>A</v>
      </c>
      <c r="D207" s="3" t="str">
        <f t="shared" si="45"/>
        <v>NOA</v>
      </c>
      <c r="E207" s="3">
        <v>157</v>
      </c>
      <c r="F207" s="3" t="str">
        <f t="shared" si="50"/>
        <v>B</v>
      </c>
      <c r="G207" s="3" t="str">
        <f t="shared" si="46"/>
        <v>NOB</v>
      </c>
      <c r="H207" s="3">
        <v>72</v>
      </c>
      <c r="I207" s="3" t="str">
        <f t="shared" si="51"/>
        <v>B</v>
      </c>
      <c r="J207" s="3" t="str">
        <f t="shared" si="47"/>
        <v>NOB</v>
      </c>
      <c r="K207" s="3">
        <v>21</v>
      </c>
      <c r="L207" s="3" t="str">
        <f t="shared" si="52"/>
        <v>A</v>
      </c>
      <c r="M207" s="3" t="str">
        <f t="shared" si="48"/>
        <v>NOA</v>
      </c>
      <c r="N207" s="3" t="e">
        <f>IF(#REF!&lt;80,"A",IF(#REF!&gt;280,"C","B"))</f>
        <v>#REF!</v>
      </c>
      <c r="O207" s="3" t="e">
        <f t="shared" si="53"/>
        <v>#REF!</v>
      </c>
      <c r="P207" s="9">
        <v>25.6</v>
      </c>
      <c r="Q207" s="3" t="str">
        <f t="shared" si="54"/>
        <v>A</v>
      </c>
      <c r="R207" s="3" t="str">
        <f t="shared" si="55"/>
        <v>NOA</v>
      </c>
      <c r="S207" s="6">
        <v>0.123</v>
      </c>
      <c r="T207" s="3" t="str">
        <f t="shared" si="56"/>
        <v>A</v>
      </c>
      <c r="U207" s="3" t="str">
        <f t="shared" si="57"/>
        <v>NOA</v>
      </c>
      <c r="V207" s="3">
        <v>24</v>
      </c>
      <c r="W207" s="3" t="str">
        <f t="shared" si="58"/>
        <v>A</v>
      </c>
      <c r="X207" s="3" t="str">
        <f t="shared" si="59"/>
        <v>NOA</v>
      </c>
      <c r="Y207" s="4" t="s">
        <v>2</v>
      </c>
    </row>
    <row r="208" spans="1:25" x14ac:dyDescent="0.25">
      <c r="A208">
        <v>207</v>
      </c>
      <c r="B208" s="3">
        <v>1</v>
      </c>
      <c r="C208" s="3" t="str">
        <f t="shared" si="49"/>
        <v>A</v>
      </c>
      <c r="D208" s="3" t="str">
        <f t="shared" si="45"/>
        <v>YESA</v>
      </c>
      <c r="E208" s="3">
        <v>122</v>
      </c>
      <c r="F208" s="3" t="str">
        <f t="shared" si="50"/>
        <v>B</v>
      </c>
      <c r="G208" s="3" t="str">
        <f t="shared" si="46"/>
        <v>YESB</v>
      </c>
      <c r="H208" s="3">
        <v>64</v>
      </c>
      <c r="I208" s="3" t="str">
        <f t="shared" si="51"/>
        <v>A</v>
      </c>
      <c r="J208" s="3" t="str">
        <f t="shared" si="47"/>
        <v>YESA</v>
      </c>
      <c r="K208" s="3">
        <v>32</v>
      </c>
      <c r="L208" s="3" t="str">
        <f t="shared" si="52"/>
        <v>B</v>
      </c>
      <c r="M208" s="3" t="str">
        <f t="shared" si="48"/>
        <v>YESB</v>
      </c>
      <c r="N208" s="3" t="e">
        <f>IF(#REF!&lt;80,"A",IF(#REF!&gt;280,"C","B"))</f>
        <v>#REF!</v>
      </c>
      <c r="O208" s="3" t="e">
        <f t="shared" si="53"/>
        <v>#REF!</v>
      </c>
      <c r="P208" s="9">
        <v>35.1</v>
      </c>
      <c r="Q208" s="3" t="str">
        <f t="shared" si="54"/>
        <v>B</v>
      </c>
      <c r="R208" s="3" t="str">
        <f t="shared" si="55"/>
        <v>YESB</v>
      </c>
      <c r="S208" s="6">
        <v>0.69199999999999995</v>
      </c>
      <c r="T208" s="3" t="str">
        <f t="shared" si="56"/>
        <v>B</v>
      </c>
      <c r="U208" s="3" t="str">
        <f t="shared" si="57"/>
        <v>YESB</v>
      </c>
      <c r="V208" s="3">
        <v>30</v>
      </c>
      <c r="W208" s="3" t="str">
        <f t="shared" si="58"/>
        <v>A</v>
      </c>
      <c r="X208" s="3" t="str">
        <f t="shared" si="59"/>
        <v>YESA</v>
      </c>
      <c r="Y208" s="4" t="s">
        <v>1</v>
      </c>
    </row>
    <row r="209" spans="1:25" x14ac:dyDescent="0.25">
      <c r="A209">
        <v>208</v>
      </c>
      <c r="B209" s="3">
        <v>10</v>
      </c>
      <c r="C209" s="3" t="str">
        <f t="shared" si="49"/>
        <v>C</v>
      </c>
      <c r="D209" s="3" t="str">
        <f t="shared" si="45"/>
        <v>NOC</v>
      </c>
      <c r="E209" s="3">
        <v>179</v>
      </c>
      <c r="F209" s="3" t="str">
        <f t="shared" si="50"/>
        <v>B</v>
      </c>
      <c r="G209" s="3" t="str">
        <f t="shared" si="46"/>
        <v>NOB</v>
      </c>
      <c r="H209" s="3">
        <v>70</v>
      </c>
      <c r="I209" s="3" t="str">
        <f t="shared" si="51"/>
        <v>B</v>
      </c>
      <c r="J209" s="3" t="str">
        <f t="shared" si="47"/>
        <v>NOB</v>
      </c>
      <c r="K209" s="3" t="s">
        <v>11</v>
      </c>
      <c r="L209" s="3" t="str">
        <f t="shared" si="52"/>
        <v>B</v>
      </c>
      <c r="M209" s="3" t="str">
        <f t="shared" si="48"/>
        <v>NOB</v>
      </c>
      <c r="N209" s="3" t="e">
        <f>IF(#REF!&lt;80,"A",IF(#REF!&gt;280,"C","B"))</f>
        <v>#REF!</v>
      </c>
      <c r="O209" s="3" t="e">
        <f t="shared" si="53"/>
        <v>#REF!</v>
      </c>
      <c r="P209" s="9">
        <v>35.1</v>
      </c>
      <c r="Q209" s="3" t="str">
        <f t="shared" si="54"/>
        <v>B</v>
      </c>
      <c r="R209" s="3" t="str">
        <f t="shared" si="55"/>
        <v>NOB</v>
      </c>
      <c r="S209" s="6">
        <v>0.2</v>
      </c>
      <c r="T209" s="3" t="str">
        <f t="shared" si="56"/>
        <v>A</v>
      </c>
      <c r="U209" s="3" t="str">
        <f t="shared" si="57"/>
        <v>NOA</v>
      </c>
      <c r="V209" s="3">
        <v>37</v>
      </c>
      <c r="W209" s="3" t="str">
        <f t="shared" si="58"/>
        <v>B</v>
      </c>
      <c r="X209" s="3" t="str">
        <f t="shared" si="59"/>
        <v>NOB</v>
      </c>
      <c r="Y209" s="4" t="s">
        <v>2</v>
      </c>
    </row>
    <row r="210" spans="1:25" x14ac:dyDescent="0.25">
      <c r="A210">
        <v>209</v>
      </c>
      <c r="B210" s="3">
        <v>2</v>
      </c>
      <c r="C210" s="3" t="str">
        <f t="shared" si="49"/>
        <v>A</v>
      </c>
      <c r="D210" s="3" t="str">
        <f t="shared" si="45"/>
        <v>YESA</v>
      </c>
      <c r="E210" s="3">
        <v>102</v>
      </c>
      <c r="F210" s="3" t="str">
        <f t="shared" si="50"/>
        <v>A</v>
      </c>
      <c r="G210" s="3" t="str">
        <f t="shared" si="46"/>
        <v>YESA</v>
      </c>
      <c r="H210" s="3">
        <v>86</v>
      </c>
      <c r="I210" s="3" t="str">
        <f t="shared" si="51"/>
        <v>B</v>
      </c>
      <c r="J210" s="3" t="str">
        <f t="shared" si="47"/>
        <v>YESB</v>
      </c>
      <c r="K210" s="3">
        <v>36</v>
      </c>
      <c r="L210" s="3" t="str">
        <f t="shared" si="52"/>
        <v>B</v>
      </c>
      <c r="M210" s="3" t="str">
        <f t="shared" si="48"/>
        <v>YESB</v>
      </c>
      <c r="N210" s="3" t="e">
        <f>IF(#REF!&lt;80,"A",IF(#REF!&gt;280,"C","B"))</f>
        <v>#REF!</v>
      </c>
      <c r="O210" s="3" t="e">
        <f t="shared" si="53"/>
        <v>#REF!</v>
      </c>
      <c r="P210" s="9">
        <v>45.5</v>
      </c>
      <c r="Q210" s="3" t="str">
        <f t="shared" si="54"/>
        <v>B</v>
      </c>
      <c r="R210" s="3" t="str">
        <f t="shared" si="55"/>
        <v>YESB</v>
      </c>
      <c r="S210" s="6">
        <v>0.127</v>
      </c>
      <c r="T210" s="3" t="str">
        <f t="shared" si="56"/>
        <v>A</v>
      </c>
      <c r="U210" s="3" t="str">
        <f t="shared" si="57"/>
        <v>YESA</v>
      </c>
      <c r="V210" s="3">
        <v>23</v>
      </c>
      <c r="W210" s="3" t="str">
        <f t="shared" si="58"/>
        <v>A</v>
      </c>
      <c r="X210" s="3" t="str">
        <f t="shared" si="59"/>
        <v>YESA</v>
      </c>
      <c r="Y210" s="4" t="s">
        <v>1</v>
      </c>
    </row>
    <row r="211" spans="1:25" x14ac:dyDescent="0.25">
      <c r="A211">
        <v>210</v>
      </c>
      <c r="B211" s="3">
        <v>6</v>
      </c>
      <c r="C211" s="3" t="str">
        <f t="shared" si="49"/>
        <v>B</v>
      </c>
      <c r="D211" s="3" t="str">
        <f t="shared" si="45"/>
        <v>NOB</v>
      </c>
      <c r="E211" s="3">
        <v>105</v>
      </c>
      <c r="F211" s="3" t="str">
        <f t="shared" si="50"/>
        <v>A</v>
      </c>
      <c r="G211" s="3" t="str">
        <f t="shared" si="46"/>
        <v>NOA</v>
      </c>
      <c r="H211" s="3">
        <v>70</v>
      </c>
      <c r="I211" s="3" t="str">
        <f t="shared" si="51"/>
        <v>B</v>
      </c>
      <c r="J211" s="3" t="str">
        <f t="shared" si="47"/>
        <v>NOB</v>
      </c>
      <c r="K211" s="3">
        <v>32</v>
      </c>
      <c r="L211" s="3" t="str">
        <f t="shared" si="52"/>
        <v>B</v>
      </c>
      <c r="M211" s="3" t="str">
        <f t="shared" si="48"/>
        <v>NOB</v>
      </c>
      <c r="N211" s="3" t="e">
        <f>IF(#REF!&lt;80,"A",IF(#REF!&gt;280,"C","B"))</f>
        <v>#REF!</v>
      </c>
      <c r="O211" s="3" t="e">
        <f t="shared" si="53"/>
        <v>#REF!</v>
      </c>
      <c r="P211" s="9">
        <v>30.8</v>
      </c>
      <c r="Q211" s="3" t="str">
        <f t="shared" si="54"/>
        <v>A</v>
      </c>
      <c r="R211" s="3" t="str">
        <f t="shared" si="55"/>
        <v>NOA</v>
      </c>
      <c r="S211" s="6">
        <v>0.122</v>
      </c>
      <c r="T211" s="3" t="str">
        <f t="shared" si="56"/>
        <v>A</v>
      </c>
      <c r="U211" s="3" t="str">
        <f t="shared" si="57"/>
        <v>NOA</v>
      </c>
      <c r="V211" s="3">
        <v>37</v>
      </c>
      <c r="W211" s="3" t="str">
        <f t="shared" si="58"/>
        <v>B</v>
      </c>
      <c r="X211" s="3" t="str">
        <f t="shared" si="59"/>
        <v>NOB</v>
      </c>
      <c r="Y211" s="4" t="s">
        <v>2</v>
      </c>
    </row>
    <row r="212" spans="1:25" x14ac:dyDescent="0.25">
      <c r="A212">
        <v>211</v>
      </c>
      <c r="B212" s="3">
        <v>8</v>
      </c>
      <c r="C212" s="3" t="str">
        <f t="shared" si="49"/>
        <v>B</v>
      </c>
      <c r="D212" s="3" t="str">
        <f t="shared" si="45"/>
        <v>NOB</v>
      </c>
      <c r="E212" s="3">
        <v>118</v>
      </c>
      <c r="F212" s="3" t="str">
        <f t="shared" si="50"/>
        <v>A</v>
      </c>
      <c r="G212" s="3" t="str">
        <f t="shared" si="46"/>
        <v>NOA</v>
      </c>
      <c r="H212" s="3">
        <v>72</v>
      </c>
      <c r="I212" s="3" t="str">
        <f t="shared" si="51"/>
        <v>B</v>
      </c>
      <c r="J212" s="3" t="str">
        <f t="shared" si="47"/>
        <v>NOB</v>
      </c>
      <c r="K212" s="3">
        <v>19</v>
      </c>
      <c r="L212" s="3" t="str">
        <f t="shared" si="52"/>
        <v>A</v>
      </c>
      <c r="M212" s="3" t="str">
        <f t="shared" si="48"/>
        <v>NOA</v>
      </c>
      <c r="N212" s="3" t="e">
        <f>IF(#REF!&lt;80,"A",IF(#REF!&gt;280,"C","B"))</f>
        <v>#REF!</v>
      </c>
      <c r="O212" s="3" t="e">
        <f t="shared" si="53"/>
        <v>#REF!</v>
      </c>
      <c r="P212" s="9">
        <v>23.1</v>
      </c>
      <c r="Q212" s="3" t="str">
        <f t="shared" si="54"/>
        <v>A</v>
      </c>
      <c r="R212" s="3" t="str">
        <f t="shared" si="55"/>
        <v>NOA</v>
      </c>
      <c r="S212" s="6">
        <v>1476</v>
      </c>
      <c r="T212" s="3" t="str">
        <f t="shared" si="56"/>
        <v>B</v>
      </c>
      <c r="U212" s="3" t="str">
        <f t="shared" si="57"/>
        <v>NOB</v>
      </c>
      <c r="V212" s="3">
        <v>46</v>
      </c>
      <c r="W212" s="3" t="str">
        <f t="shared" si="58"/>
        <v>B</v>
      </c>
      <c r="X212" s="3" t="str">
        <f t="shared" si="59"/>
        <v>NOB</v>
      </c>
      <c r="Y212" s="4" t="s">
        <v>2</v>
      </c>
    </row>
    <row r="213" spans="1:25" x14ac:dyDescent="0.25">
      <c r="A213">
        <v>212</v>
      </c>
      <c r="B213" s="3">
        <v>2</v>
      </c>
      <c r="C213" s="3" t="str">
        <f t="shared" si="49"/>
        <v>A</v>
      </c>
      <c r="D213" s="3" t="str">
        <f t="shared" si="45"/>
        <v>NOA</v>
      </c>
      <c r="E213" s="3">
        <v>87</v>
      </c>
      <c r="F213" s="3" t="str">
        <f t="shared" si="50"/>
        <v>A</v>
      </c>
      <c r="G213" s="3" t="str">
        <f t="shared" si="46"/>
        <v>NOA</v>
      </c>
      <c r="H213" s="3">
        <v>58</v>
      </c>
      <c r="I213" s="3" t="str">
        <f t="shared" si="51"/>
        <v>A</v>
      </c>
      <c r="J213" s="3" t="str">
        <f t="shared" si="47"/>
        <v>NOA</v>
      </c>
      <c r="K213" s="3">
        <v>16</v>
      </c>
      <c r="L213" s="3" t="str">
        <f t="shared" si="52"/>
        <v>A</v>
      </c>
      <c r="M213" s="3" t="str">
        <f t="shared" si="48"/>
        <v>NOA</v>
      </c>
      <c r="N213" s="3" t="e">
        <f>IF(#REF!&lt;80,"A",IF(#REF!&gt;280,"C","B"))</f>
        <v>#REF!</v>
      </c>
      <c r="O213" s="3" t="e">
        <f t="shared" si="53"/>
        <v>#REF!</v>
      </c>
      <c r="P213" s="9">
        <v>32.700000000000003</v>
      </c>
      <c r="Q213" s="3" t="str">
        <f t="shared" si="54"/>
        <v>A</v>
      </c>
      <c r="R213" s="3" t="str">
        <f t="shared" si="55"/>
        <v>NOA</v>
      </c>
      <c r="S213" s="6">
        <v>0.16600000000000001</v>
      </c>
      <c r="T213" s="3" t="str">
        <f t="shared" si="56"/>
        <v>A</v>
      </c>
      <c r="U213" s="3" t="str">
        <f t="shared" si="57"/>
        <v>NOA</v>
      </c>
      <c r="V213" s="3">
        <v>25</v>
      </c>
      <c r="W213" s="3" t="str">
        <f t="shared" si="58"/>
        <v>A</v>
      </c>
      <c r="X213" s="3" t="str">
        <f t="shared" si="59"/>
        <v>NOA</v>
      </c>
      <c r="Y213" s="4" t="s">
        <v>2</v>
      </c>
    </row>
    <row r="214" spans="1:25" x14ac:dyDescent="0.25">
      <c r="A214">
        <v>213</v>
      </c>
      <c r="B214" s="3">
        <v>1</v>
      </c>
      <c r="C214" s="3" t="str">
        <f t="shared" si="49"/>
        <v>A</v>
      </c>
      <c r="D214" s="3" t="str">
        <f t="shared" si="45"/>
        <v>YESA</v>
      </c>
      <c r="E214" s="3">
        <v>180</v>
      </c>
      <c r="F214" s="3" t="str">
        <f t="shared" si="50"/>
        <v>B</v>
      </c>
      <c r="G214" s="3" t="str">
        <f t="shared" si="46"/>
        <v>YESB</v>
      </c>
      <c r="H214" s="3">
        <v>0</v>
      </c>
      <c r="I214" s="3" t="str">
        <f t="shared" si="51"/>
        <v>A</v>
      </c>
      <c r="J214" s="3" t="str">
        <f t="shared" si="47"/>
        <v>YESA</v>
      </c>
      <c r="K214" s="3" t="s">
        <v>11</v>
      </c>
      <c r="L214" s="3" t="str">
        <f t="shared" si="52"/>
        <v>B</v>
      </c>
      <c r="M214" s="3" t="str">
        <f t="shared" si="48"/>
        <v>YESB</v>
      </c>
      <c r="N214" s="3" t="e">
        <f>IF(#REF!&lt;80,"A",IF(#REF!&gt;280,"C","B"))</f>
        <v>#REF!</v>
      </c>
      <c r="O214" s="3" t="e">
        <f t="shared" si="53"/>
        <v>#REF!</v>
      </c>
      <c r="P214" s="9">
        <v>43.3</v>
      </c>
      <c r="Q214" s="3" t="str">
        <f t="shared" si="54"/>
        <v>B</v>
      </c>
      <c r="R214" s="3" t="str">
        <f t="shared" si="55"/>
        <v>YESB</v>
      </c>
      <c r="S214" s="6">
        <v>0.28199999999999997</v>
      </c>
      <c r="T214" s="3" t="str">
        <f t="shared" si="56"/>
        <v>A</v>
      </c>
      <c r="U214" s="3" t="str">
        <f t="shared" si="57"/>
        <v>YESA</v>
      </c>
      <c r="V214" s="3">
        <v>41</v>
      </c>
      <c r="W214" s="3" t="str">
        <f t="shared" si="58"/>
        <v>B</v>
      </c>
      <c r="X214" s="3" t="str">
        <f t="shared" si="59"/>
        <v>YESB</v>
      </c>
      <c r="Y214" s="4" t="s">
        <v>1</v>
      </c>
    </row>
    <row r="215" spans="1:25" x14ac:dyDescent="0.25">
      <c r="A215">
        <v>214</v>
      </c>
      <c r="B215" s="3">
        <v>12</v>
      </c>
      <c r="C215" s="3" t="str">
        <f t="shared" si="49"/>
        <v>C</v>
      </c>
      <c r="D215" s="3" t="str">
        <f t="shared" si="45"/>
        <v>NOC</v>
      </c>
      <c r="E215" s="3">
        <v>106</v>
      </c>
      <c r="F215" s="3" t="str">
        <f t="shared" si="50"/>
        <v>A</v>
      </c>
      <c r="G215" s="3" t="str">
        <f t="shared" si="46"/>
        <v>NOA</v>
      </c>
      <c r="H215" s="3">
        <v>80</v>
      </c>
      <c r="I215" s="3" t="str">
        <f t="shared" si="51"/>
        <v>B</v>
      </c>
      <c r="J215" s="3" t="str">
        <f t="shared" si="47"/>
        <v>NOB</v>
      </c>
      <c r="K215" s="3" t="s">
        <v>11</v>
      </c>
      <c r="L215" s="3" t="str">
        <f t="shared" si="52"/>
        <v>B</v>
      </c>
      <c r="M215" s="3" t="str">
        <f t="shared" si="48"/>
        <v>NOB</v>
      </c>
      <c r="N215" s="3" t="e">
        <f>IF(#REF!&lt;80,"A",IF(#REF!&gt;280,"C","B"))</f>
        <v>#REF!</v>
      </c>
      <c r="O215" s="3" t="e">
        <f t="shared" si="53"/>
        <v>#REF!</v>
      </c>
      <c r="P215" s="9">
        <v>23.6</v>
      </c>
      <c r="Q215" s="3" t="str">
        <f t="shared" si="54"/>
        <v>A</v>
      </c>
      <c r="R215" s="3" t="str">
        <f t="shared" si="55"/>
        <v>NOA</v>
      </c>
      <c r="S215" s="6">
        <v>0.13700000000000001</v>
      </c>
      <c r="T215" s="3" t="str">
        <f t="shared" si="56"/>
        <v>A</v>
      </c>
      <c r="U215" s="3" t="str">
        <f t="shared" si="57"/>
        <v>NOA</v>
      </c>
      <c r="V215" s="3">
        <v>44</v>
      </c>
      <c r="W215" s="3" t="str">
        <f t="shared" si="58"/>
        <v>B</v>
      </c>
      <c r="X215" s="3" t="str">
        <f t="shared" si="59"/>
        <v>NOB</v>
      </c>
      <c r="Y215" s="4" t="s">
        <v>2</v>
      </c>
    </row>
    <row r="216" spans="1:25" x14ac:dyDescent="0.25">
      <c r="A216">
        <v>215</v>
      </c>
      <c r="B216" s="3">
        <v>1</v>
      </c>
      <c r="C216" s="3" t="str">
        <f t="shared" si="49"/>
        <v>A</v>
      </c>
      <c r="D216" s="3" t="str">
        <f t="shared" si="45"/>
        <v>NOA</v>
      </c>
      <c r="E216" s="3">
        <v>95</v>
      </c>
      <c r="F216" s="3" t="str">
        <f t="shared" si="50"/>
        <v>A</v>
      </c>
      <c r="G216" s="3" t="str">
        <f t="shared" si="46"/>
        <v>NOA</v>
      </c>
      <c r="H216" s="3">
        <v>60</v>
      </c>
      <c r="I216" s="3" t="str">
        <f t="shared" si="51"/>
        <v>A</v>
      </c>
      <c r="J216" s="3" t="str">
        <f t="shared" si="47"/>
        <v>NOA</v>
      </c>
      <c r="K216" s="3">
        <v>18</v>
      </c>
      <c r="L216" s="3" t="str">
        <f t="shared" si="52"/>
        <v>A</v>
      </c>
      <c r="M216" s="3" t="str">
        <f t="shared" si="48"/>
        <v>NOA</v>
      </c>
      <c r="N216" s="3" t="e">
        <f>IF(#REF!&lt;80,"A",IF(#REF!&gt;280,"C","B"))</f>
        <v>#REF!</v>
      </c>
      <c r="O216" s="3" t="e">
        <f t="shared" si="53"/>
        <v>#REF!</v>
      </c>
      <c r="P216" s="9">
        <v>23.9</v>
      </c>
      <c r="Q216" s="3" t="str">
        <f t="shared" si="54"/>
        <v>A</v>
      </c>
      <c r="R216" s="3" t="str">
        <f t="shared" si="55"/>
        <v>NOA</v>
      </c>
      <c r="S216" s="6">
        <v>0.26</v>
      </c>
      <c r="T216" s="3" t="str">
        <f t="shared" si="56"/>
        <v>A</v>
      </c>
      <c r="U216" s="3" t="str">
        <f t="shared" si="57"/>
        <v>NOA</v>
      </c>
      <c r="V216" s="3">
        <v>22</v>
      </c>
      <c r="W216" s="3" t="str">
        <f t="shared" si="58"/>
        <v>A</v>
      </c>
      <c r="X216" s="3" t="str">
        <f t="shared" si="59"/>
        <v>NOA</v>
      </c>
      <c r="Y216" s="4" t="s">
        <v>2</v>
      </c>
    </row>
    <row r="217" spans="1:25" x14ac:dyDescent="0.25">
      <c r="A217">
        <v>216</v>
      </c>
      <c r="B217" s="3">
        <v>0</v>
      </c>
      <c r="C217" s="3" t="str">
        <f t="shared" si="49"/>
        <v>A</v>
      </c>
      <c r="D217" s="3" t="str">
        <f t="shared" si="45"/>
        <v>NOA</v>
      </c>
      <c r="E217" s="3">
        <v>165</v>
      </c>
      <c r="F217" s="3" t="str">
        <f t="shared" si="50"/>
        <v>B</v>
      </c>
      <c r="G217" s="3" t="str">
        <f t="shared" si="46"/>
        <v>NOB</v>
      </c>
      <c r="H217" s="3">
        <v>76</v>
      </c>
      <c r="I217" s="3" t="str">
        <f t="shared" si="51"/>
        <v>B</v>
      </c>
      <c r="J217" s="3" t="str">
        <f t="shared" si="47"/>
        <v>NOB</v>
      </c>
      <c r="K217" s="3">
        <v>43</v>
      </c>
      <c r="L217" s="3" t="str">
        <f t="shared" si="52"/>
        <v>B</v>
      </c>
      <c r="M217" s="3" t="str">
        <f t="shared" si="48"/>
        <v>NOB</v>
      </c>
      <c r="N217" s="3" t="e">
        <f>IF(#REF!&lt;80,"A",IF(#REF!&gt;280,"C","B"))</f>
        <v>#REF!</v>
      </c>
      <c r="O217" s="3" t="e">
        <f t="shared" si="53"/>
        <v>#REF!</v>
      </c>
      <c r="P217" s="9">
        <v>47.9</v>
      </c>
      <c r="Q217" s="3" t="str">
        <f t="shared" si="54"/>
        <v>B</v>
      </c>
      <c r="R217" s="3" t="str">
        <f t="shared" si="55"/>
        <v>NOB</v>
      </c>
      <c r="S217" s="6">
        <v>0.25900000000000001</v>
      </c>
      <c r="T217" s="3" t="str">
        <f t="shared" si="56"/>
        <v>A</v>
      </c>
      <c r="U217" s="3" t="str">
        <f t="shared" si="57"/>
        <v>NOA</v>
      </c>
      <c r="V217" s="3">
        <v>26</v>
      </c>
      <c r="W217" s="3" t="str">
        <f t="shared" si="58"/>
        <v>A</v>
      </c>
      <c r="X217" s="3" t="str">
        <f t="shared" si="59"/>
        <v>NOA</v>
      </c>
      <c r="Y217" s="4" t="s">
        <v>2</v>
      </c>
    </row>
    <row r="218" spans="1:25" x14ac:dyDescent="0.25">
      <c r="A218">
        <v>217</v>
      </c>
      <c r="B218" s="3">
        <v>0</v>
      </c>
      <c r="C218" s="3" t="str">
        <f t="shared" si="49"/>
        <v>A</v>
      </c>
      <c r="D218" s="3" t="str">
        <f t="shared" si="45"/>
        <v>NOA</v>
      </c>
      <c r="E218" s="3">
        <v>117</v>
      </c>
      <c r="F218" s="3" t="str">
        <f t="shared" si="50"/>
        <v>A</v>
      </c>
      <c r="G218" s="3" t="str">
        <f t="shared" si="46"/>
        <v>NOA</v>
      </c>
      <c r="H218" s="3">
        <v>0</v>
      </c>
      <c r="I218" s="3" t="str">
        <f t="shared" si="51"/>
        <v>A</v>
      </c>
      <c r="J218" s="3" t="str">
        <f t="shared" si="47"/>
        <v>NOA</v>
      </c>
      <c r="K218" s="3" t="s">
        <v>11</v>
      </c>
      <c r="L218" s="3" t="str">
        <f t="shared" si="52"/>
        <v>B</v>
      </c>
      <c r="M218" s="3" t="str">
        <f t="shared" si="48"/>
        <v>NOB</v>
      </c>
      <c r="N218" s="3" t="e">
        <f>IF(#REF!&lt;80,"A",IF(#REF!&gt;280,"C","B"))</f>
        <v>#REF!</v>
      </c>
      <c r="O218" s="3" t="e">
        <f t="shared" si="53"/>
        <v>#REF!</v>
      </c>
      <c r="P218" s="9">
        <v>33.799999999999997</v>
      </c>
      <c r="Q218" s="3" t="str">
        <f t="shared" si="54"/>
        <v>B</v>
      </c>
      <c r="R218" s="3" t="str">
        <f t="shared" si="55"/>
        <v>NOB</v>
      </c>
      <c r="S218" s="6">
        <v>0.93200000000000005</v>
      </c>
      <c r="T218" s="3" t="str">
        <f t="shared" si="56"/>
        <v>B</v>
      </c>
      <c r="U218" s="3" t="str">
        <f t="shared" si="57"/>
        <v>NOB</v>
      </c>
      <c r="V218" s="3">
        <v>44</v>
      </c>
      <c r="W218" s="3" t="str">
        <f t="shared" si="58"/>
        <v>B</v>
      </c>
      <c r="X218" s="3" t="str">
        <f t="shared" si="59"/>
        <v>NOB</v>
      </c>
      <c r="Y218" s="4" t="s">
        <v>2</v>
      </c>
    </row>
    <row r="219" spans="1:25" x14ac:dyDescent="0.25">
      <c r="A219">
        <v>218</v>
      </c>
      <c r="B219" s="3">
        <v>5</v>
      </c>
      <c r="C219" s="3" t="str">
        <f t="shared" si="49"/>
        <v>B</v>
      </c>
      <c r="D219" s="3" t="str">
        <f t="shared" si="45"/>
        <v>YESB</v>
      </c>
      <c r="E219" s="3">
        <v>115</v>
      </c>
      <c r="F219" s="3" t="str">
        <f t="shared" si="50"/>
        <v>A</v>
      </c>
      <c r="G219" s="3" t="str">
        <f t="shared" si="46"/>
        <v>YESA</v>
      </c>
      <c r="H219" s="3">
        <v>76</v>
      </c>
      <c r="I219" s="3" t="str">
        <f t="shared" si="51"/>
        <v>B</v>
      </c>
      <c r="J219" s="3" t="str">
        <f t="shared" si="47"/>
        <v>YESB</v>
      </c>
      <c r="K219" s="3" t="s">
        <v>11</v>
      </c>
      <c r="L219" s="3" t="str">
        <f t="shared" si="52"/>
        <v>B</v>
      </c>
      <c r="M219" s="3" t="str">
        <f t="shared" si="48"/>
        <v>YESB</v>
      </c>
      <c r="N219" s="3" t="e">
        <f>IF(#REF!&lt;80,"A",IF(#REF!&gt;280,"C","B"))</f>
        <v>#REF!</v>
      </c>
      <c r="O219" s="3" t="e">
        <f t="shared" si="53"/>
        <v>#REF!</v>
      </c>
      <c r="P219" s="9">
        <v>31.2</v>
      </c>
      <c r="Q219" s="3" t="str">
        <f t="shared" si="54"/>
        <v>A</v>
      </c>
      <c r="R219" s="3" t="str">
        <f t="shared" si="55"/>
        <v>YESA</v>
      </c>
      <c r="S219" s="6">
        <v>0.34300000000000003</v>
      </c>
      <c r="T219" s="3" t="str">
        <f t="shared" si="56"/>
        <v>A</v>
      </c>
      <c r="U219" s="3" t="str">
        <f t="shared" si="57"/>
        <v>YESA</v>
      </c>
      <c r="V219" s="3">
        <v>44</v>
      </c>
      <c r="W219" s="3" t="str">
        <f t="shared" si="58"/>
        <v>B</v>
      </c>
      <c r="X219" s="3" t="str">
        <f t="shared" si="59"/>
        <v>YESB</v>
      </c>
      <c r="Y219" s="4" t="s">
        <v>1</v>
      </c>
    </row>
    <row r="220" spans="1:25" x14ac:dyDescent="0.25">
      <c r="A220">
        <v>219</v>
      </c>
      <c r="B220" s="3">
        <v>9</v>
      </c>
      <c r="C220" s="3" t="str">
        <f t="shared" si="49"/>
        <v>C</v>
      </c>
      <c r="D220" s="3" t="str">
        <f t="shared" si="45"/>
        <v>YESC</v>
      </c>
      <c r="E220" s="3">
        <v>152</v>
      </c>
      <c r="F220" s="3" t="str">
        <f t="shared" si="50"/>
        <v>B</v>
      </c>
      <c r="G220" s="3" t="str">
        <f t="shared" si="46"/>
        <v>YESB</v>
      </c>
      <c r="H220" s="3">
        <v>78</v>
      </c>
      <c r="I220" s="3" t="str">
        <f t="shared" si="51"/>
        <v>B</v>
      </c>
      <c r="J220" s="3" t="str">
        <f t="shared" si="47"/>
        <v>YESB</v>
      </c>
      <c r="K220" s="3">
        <v>34</v>
      </c>
      <c r="L220" s="3" t="str">
        <f t="shared" si="52"/>
        <v>B</v>
      </c>
      <c r="M220" s="3" t="str">
        <f t="shared" si="48"/>
        <v>YESB</v>
      </c>
      <c r="N220" s="3" t="e">
        <f>IF(#REF!&lt;80,"A",IF(#REF!&gt;280,"C","B"))</f>
        <v>#REF!</v>
      </c>
      <c r="O220" s="3" t="e">
        <f t="shared" si="53"/>
        <v>#REF!</v>
      </c>
      <c r="P220" s="9">
        <v>34.200000000000003</v>
      </c>
      <c r="Q220" s="3" t="str">
        <f t="shared" si="54"/>
        <v>B</v>
      </c>
      <c r="R220" s="3" t="str">
        <f t="shared" si="55"/>
        <v>YESB</v>
      </c>
      <c r="S220" s="6">
        <v>0.89300000000000002</v>
      </c>
      <c r="T220" s="3" t="str">
        <f t="shared" si="56"/>
        <v>B</v>
      </c>
      <c r="U220" s="3" t="str">
        <f t="shared" si="57"/>
        <v>YESB</v>
      </c>
      <c r="V220" s="3">
        <v>33</v>
      </c>
      <c r="W220" s="3" t="str">
        <f t="shared" si="58"/>
        <v>A</v>
      </c>
      <c r="X220" s="3" t="str">
        <f t="shared" si="59"/>
        <v>YESA</v>
      </c>
      <c r="Y220" s="4" t="s">
        <v>1</v>
      </c>
    </row>
    <row r="221" spans="1:25" x14ac:dyDescent="0.25">
      <c r="A221">
        <v>220</v>
      </c>
      <c r="B221" s="3">
        <v>7</v>
      </c>
      <c r="C221" s="3" t="str">
        <f t="shared" si="49"/>
        <v>B</v>
      </c>
      <c r="D221" s="3" t="str">
        <f t="shared" si="45"/>
        <v>YESB</v>
      </c>
      <c r="E221" s="3">
        <v>178</v>
      </c>
      <c r="F221" s="3" t="str">
        <f t="shared" si="50"/>
        <v>B</v>
      </c>
      <c r="G221" s="3" t="str">
        <f t="shared" si="46"/>
        <v>YESB</v>
      </c>
      <c r="H221" s="3">
        <v>84</v>
      </c>
      <c r="I221" s="3" t="str">
        <f t="shared" si="51"/>
        <v>B</v>
      </c>
      <c r="J221" s="3" t="str">
        <f t="shared" si="47"/>
        <v>YESB</v>
      </c>
      <c r="K221" s="3" t="s">
        <v>11</v>
      </c>
      <c r="L221" s="3" t="str">
        <f t="shared" si="52"/>
        <v>B</v>
      </c>
      <c r="M221" s="3" t="str">
        <f t="shared" si="48"/>
        <v>YESB</v>
      </c>
      <c r="N221" s="3" t="e">
        <f>IF(#REF!&lt;80,"A",IF(#REF!&gt;280,"C","B"))</f>
        <v>#REF!</v>
      </c>
      <c r="O221" s="3" t="e">
        <f t="shared" si="53"/>
        <v>#REF!</v>
      </c>
      <c r="P221" s="9">
        <v>39.9</v>
      </c>
      <c r="Q221" s="3" t="str">
        <f t="shared" si="54"/>
        <v>B</v>
      </c>
      <c r="R221" s="3" t="str">
        <f t="shared" si="55"/>
        <v>YESB</v>
      </c>
      <c r="S221" s="6">
        <v>0.33100000000000002</v>
      </c>
      <c r="T221" s="3" t="str">
        <f t="shared" si="56"/>
        <v>A</v>
      </c>
      <c r="U221" s="3" t="str">
        <f t="shared" si="57"/>
        <v>YESA</v>
      </c>
      <c r="V221" s="3">
        <v>41</v>
      </c>
      <c r="W221" s="3" t="str">
        <f t="shared" si="58"/>
        <v>B</v>
      </c>
      <c r="X221" s="3" t="str">
        <f t="shared" si="59"/>
        <v>YESB</v>
      </c>
      <c r="Y221" s="4" t="s">
        <v>1</v>
      </c>
    </row>
    <row r="222" spans="1:25" x14ac:dyDescent="0.25">
      <c r="A222">
        <v>221</v>
      </c>
      <c r="B222" s="3">
        <v>1</v>
      </c>
      <c r="C222" s="3" t="str">
        <f t="shared" si="49"/>
        <v>A</v>
      </c>
      <c r="D222" s="3" t="str">
        <f t="shared" si="45"/>
        <v>NOA</v>
      </c>
      <c r="E222" s="3">
        <v>130</v>
      </c>
      <c r="F222" s="3" t="str">
        <f t="shared" si="50"/>
        <v>B</v>
      </c>
      <c r="G222" s="3" t="str">
        <f t="shared" si="46"/>
        <v>NOB</v>
      </c>
      <c r="H222" s="3">
        <v>70</v>
      </c>
      <c r="I222" s="3" t="str">
        <f t="shared" si="51"/>
        <v>B</v>
      </c>
      <c r="J222" s="3" t="str">
        <f t="shared" si="47"/>
        <v>NOB</v>
      </c>
      <c r="K222" s="3">
        <v>13</v>
      </c>
      <c r="L222" s="3" t="str">
        <f t="shared" si="52"/>
        <v>A</v>
      </c>
      <c r="M222" s="3" t="str">
        <f t="shared" si="48"/>
        <v>NOA</v>
      </c>
      <c r="N222" s="3" t="e">
        <f>IF(#REF!&lt;80,"A",IF(#REF!&gt;280,"C","B"))</f>
        <v>#REF!</v>
      </c>
      <c r="O222" s="3" t="e">
        <f t="shared" si="53"/>
        <v>#REF!</v>
      </c>
      <c r="P222" s="9">
        <v>25.9</v>
      </c>
      <c r="Q222" s="3" t="str">
        <f t="shared" si="54"/>
        <v>A</v>
      </c>
      <c r="R222" s="3" t="str">
        <f t="shared" si="55"/>
        <v>NOA</v>
      </c>
      <c r="S222" s="6">
        <v>0.47199999999999998</v>
      </c>
      <c r="T222" s="3" t="str">
        <f t="shared" si="56"/>
        <v>A</v>
      </c>
      <c r="U222" s="3" t="str">
        <f t="shared" si="57"/>
        <v>NOA</v>
      </c>
      <c r="V222" s="3">
        <v>22</v>
      </c>
      <c r="W222" s="3" t="str">
        <f t="shared" si="58"/>
        <v>A</v>
      </c>
      <c r="X222" s="3" t="str">
        <f t="shared" si="59"/>
        <v>NOA</v>
      </c>
      <c r="Y222" s="4" t="s">
        <v>2</v>
      </c>
    </row>
    <row r="223" spans="1:25" x14ac:dyDescent="0.25">
      <c r="A223">
        <v>222</v>
      </c>
      <c r="B223" s="3">
        <v>1</v>
      </c>
      <c r="C223" s="3" t="str">
        <f t="shared" si="49"/>
        <v>A</v>
      </c>
      <c r="D223" s="3" t="str">
        <f t="shared" si="45"/>
        <v>NOA</v>
      </c>
      <c r="E223" s="3">
        <v>95</v>
      </c>
      <c r="F223" s="3" t="str">
        <f t="shared" si="50"/>
        <v>A</v>
      </c>
      <c r="G223" s="3" t="str">
        <f t="shared" si="46"/>
        <v>NOA</v>
      </c>
      <c r="H223" s="3">
        <v>74</v>
      </c>
      <c r="I223" s="3" t="str">
        <f t="shared" si="51"/>
        <v>B</v>
      </c>
      <c r="J223" s="3" t="str">
        <f t="shared" si="47"/>
        <v>NOB</v>
      </c>
      <c r="K223" s="3">
        <v>21</v>
      </c>
      <c r="L223" s="3" t="str">
        <f t="shared" si="52"/>
        <v>A</v>
      </c>
      <c r="M223" s="3" t="str">
        <f t="shared" si="48"/>
        <v>NOA</v>
      </c>
      <c r="N223" s="3" t="e">
        <f>IF(#REF!&lt;80,"A",IF(#REF!&gt;280,"C","B"))</f>
        <v>#REF!</v>
      </c>
      <c r="O223" s="3" t="e">
        <f t="shared" si="53"/>
        <v>#REF!</v>
      </c>
      <c r="P223" s="9">
        <v>25.9</v>
      </c>
      <c r="Q223" s="3" t="str">
        <f t="shared" si="54"/>
        <v>A</v>
      </c>
      <c r="R223" s="3" t="str">
        <f t="shared" si="55"/>
        <v>NOA</v>
      </c>
      <c r="S223" s="6">
        <v>0.67300000000000004</v>
      </c>
      <c r="T223" s="3" t="str">
        <f t="shared" si="56"/>
        <v>B</v>
      </c>
      <c r="U223" s="3" t="str">
        <f t="shared" si="57"/>
        <v>NOB</v>
      </c>
      <c r="V223" s="3">
        <v>36</v>
      </c>
      <c r="W223" s="3" t="str">
        <f t="shared" si="58"/>
        <v>B</v>
      </c>
      <c r="X223" s="3" t="str">
        <f t="shared" si="59"/>
        <v>NOB</v>
      </c>
      <c r="Y223" s="4" t="s">
        <v>2</v>
      </c>
    </row>
    <row r="224" spans="1:25" x14ac:dyDescent="0.25">
      <c r="A224">
        <v>223</v>
      </c>
      <c r="B224" s="3">
        <v>1</v>
      </c>
      <c r="C224" s="3" t="str">
        <f t="shared" si="49"/>
        <v>A</v>
      </c>
      <c r="D224" s="3" t="str">
        <f t="shared" si="45"/>
        <v>NOA</v>
      </c>
      <c r="E224" s="3">
        <v>0</v>
      </c>
      <c r="F224" s="3" t="str">
        <f t="shared" si="50"/>
        <v>A</v>
      </c>
      <c r="G224" s="3" t="str">
        <f t="shared" si="46"/>
        <v>NOA</v>
      </c>
      <c r="H224" s="3">
        <v>68</v>
      </c>
      <c r="I224" s="3" t="str">
        <f t="shared" si="51"/>
        <v>A</v>
      </c>
      <c r="J224" s="3" t="str">
        <f t="shared" si="47"/>
        <v>NOA</v>
      </c>
      <c r="K224" s="3">
        <v>35</v>
      </c>
      <c r="L224" s="3" t="str">
        <f t="shared" si="52"/>
        <v>B</v>
      </c>
      <c r="M224" s="3" t="str">
        <f t="shared" si="48"/>
        <v>NOB</v>
      </c>
      <c r="N224" s="3" t="e">
        <f>IF(#REF!&lt;80,"A",IF(#REF!&gt;280,"C","B"))</f>
        <v>#REF!</v>
      </c>
      <c r="O224" s="3" t="e">
        <f t="shared" si="53"/>
        <v>#REF!</v>
      </c>
      <c r="P224" s="9">
        <v>32</v>
      </c>
      <c r="Q224" s="3" t="str">
        <f t="shared" si="54"/>
        <v>A</v>
      </c>
      <c r="R224" s="3" t="str">
        <f t="shared" si="55"/>
        <v>NOA</v>
      </c>
      <c r="S224" s="6">
        <v>0.38900000000000001</v>
      </c>
      <c r="T224" s="3" t="str">
        <f t="shared" si="56"/>
        <v>A</v>
      </c>
      <c r="U224" s="3" t="str">
        <f t="shared" si="57"/>
        <v>NOA</v>
      </c>
      <c r="V224" s="3">
        <v>22</v>
      </c>
      <c r="W224" s="3" t="str">
        <f t="shared" si="58"/>
        <v>A</v>
      </c>
      <c r="X224" s="3" t="str">
        <f t="shared" si="59"/>
        <v>NOA</v>
      </c>
      <c r="Y224" s="4" t="s">
        <v>2</v>
      </c>
    </row>
    <row r="225" spans="1:25" x14ac:dyDescent="0.25">
      <c r="A225">
        <v>224</v>
      </c>
      <c r="B225" s="3">
        <v>5</v>
      </c>
      <c r="C225" s="3" t="str">
        <f t="shared" si="49"/>
        <v>B</v>
      </c>
      <c r="D225" s="3" t="str">
        <f t="shared" si="45"/>
        <v>NOB</v>
      </c>
      <c r="E225" s="3">
        <v>122</v>
      </c>
      <c r="F225" s="3" t="str">
        <f t="shared" si="50"/>
        <v>B</v>
      </c>
      <c r="G225" s="3" t="str">
        <f t="shared" si="46"/>
        <v>NOB</v>
      </c>
      <c r="H225" s="3">
        <v>86</v>
      </c>
      <c r="I225" s="3" t="str">
        <f t="shared" si="51"/>
        <v>B</v>
      </c>
      <c r="J225" s="3" t="str">
        <f t="shared" si="47"/>
        <v>NOB</v>
      </c>
      <c r="K225" s="3" t="s">
        <v>11</v>
      </c>
      <c r="L225" s="3" t="str">
        <f t="shared" si="52"/>
        <v>B</v>
      </c>
      <c r="M225" s="3" t="str">
        <f t="shared" si="48"/>
        <v>NOB</v>
      </c>
      <c r="N225" s="3" t="e">
        <f>IF(#REF!&lt;80,"A",IF(#REF!&gt;280,"C","B"))</f>
        <v>#REF!</v>
      </c>
      <c r="O225" s="3" t="e">
        <f t="shared" si="53"/>
        <v>#REF!</v>
      </c>
      <c r="P225" s="9">
        <v>34.700000000000003</v>
      </c>
      <c r="Q225" s="3" t="str">
        <f t="shared" si="54"/>
        <v>B</v>
      </c>
      <c r="R225" s="3" t="str">
        <f t="shared" si="55"/>
        <v>NOB</v>
      </c>
      <c r="S225" s="6">
        <v>0.28999999999999998</v>
      </c>
      <c r="T225" s="3" t="str">
        <f t="shared" si="56"/>
        <v>A</v>
      </c>
      <c r="U225" s="3" t="str">
        <f t="shared" si="57"/>
        <v>NOA</v>
      </c>
      <c r="V225" s="3">
        <v>33</v>
      </c>
      <c r="W225" s="3" t="str">
        <f t="shared" si="58"/>
        <v>A</v>
      </c>
      <c r="X225" s="3" t="str">
        <f t="shared" si="59"/>
        <v>NOA</v>
      </c>
      <c r="Y225" s="4" t="s">
        <v>2</v>
      </c>
    </row>
    <row r="226" spans="1:25" x14ac:dyDescent="0.25">
      <c r="A226">
        <v>225</v>
      </c>
      <c r="B226" s="3">
        <v>4</v>
      </c>
      <c r="C226" s="3" t="str">
        <f t="shared" si="49"/>
        <v>B</v>
      </c>
      <c r="D226" s="3" t="str">
        <f t="shared" si="45"/>
        <v>NOB</v>
      </c>
      <c r="E226" s="3">
        <v>92</v>
      </c>
      <c r="F226" s="3" t="str">
        <f t="shared" si="50"/>
        <v>A</v>
      </c>
      <c r="G226" s="3" t="str">
        <f t="shared" si="46"/>
        <v>NOA</v>
      </c>
      <c r="H226" s="3">
        <v>80</v>
      </c>
      <c r="I226" s="3" t="str">
        <f t="shared" si="51"/>
        <v>B</v>
      </c>
      <c r="J226" s="3" t="str">
        <f t="shared" si="47"/>
        <v>NOB</v>
      </c>
      <c r="K226" s="3" t="s">
        <v>11</v>
      </c>
      <c r="L226" s="3" t="str">
        <f t="shared" si="52"/>
        <v>B</v>
      </c>
      <c r="M226" s="3" t="str">
        <f t="shared" si="48"/>
        <v>NOB</v>
      </c>
      <c r="N226" s="3" t="e">
        <f>IF(#REF!&lt;80,"A",IF(#REF!&gt;280,"C","B"))</f>
        <v>#REF!</v>
      </c>
      <c r="O226" s="3" t="e">
        <f t="shared" si="53"/>
        <v>#REF!</v>
      </c>
      <c r="P226" s="9">
        <v>42.2</v>
      </c>
      <c r="Q226" s="3" t="str">
        <f t="shared" si="54"/>
        <v>B</v>
      </c>
      <c r="R226" s="3" t="str">
        <f t="shared" si="55"/>
        <v>NOB</v>
      </c>
      <c r="S226" s="6">
        <v>0.23699999999999999</v>
      </c>
      <c r="T226" s="3" t="str">
        <f t="shared" si="56"/>
        <v>A</v>
      </c>
      <c r="U226" s="3" t="str">
        <f t="shared" si="57"/>
        <v>NOA</v>
      </c>
      <c r="V226" s="3">
        <v>29</v>
      </c>
      <c r="W226" s="3" t="str">
        <f t="shared" si="58"/>
        <v>A</v>
      </c>
      <c r="X226" s="3" t="str">
        <f t="shared" si="59"/>
        <v>NOA</v>
      </c>
      <c r="Y226" s="4" t="s">
        <v>2</v>
      </c>
    </row>
    <row r="227" spans="1:25" x14ac:dyDescent="0.25">
      <c r="A227">
        <v>226</v>
      </c>
      <c r="B227" s="3">
        <v>4</v>
      </c>
      <c r="C227" s="3" t="str">
        <f t="shared" si="49"/>
        <v>B</v>
      </c>
      <c r="D227" s="3" t="str">
        <f t="shared" si="45"/>
        <v>NOB</v>
      </c>
      <c r="E227" s="3">
        <v>137</v>
      </c>
      <c r="F227" s="3" t="str">
        <f t="shared" si="50"/>
        <v>B</v>
      </c>
      <c r="G227" s="3" t="str">
        <f t="shared" si="46"/>
        <v>NOB</v>
      </c>
      <c r="H227" s="3">
        <v>84</v>
      </c>
      <c r="I227" s="3" t="str">
        <f t="shared" si="51"/>
        <v>B</v>
      </c>
      <c r="J227" s="3" t="str">
        <f t="shared" si="47"/>
        <v>NOB</v>
      </c>
      <c r="K227" s="3" t="s">
        <v>11</v>
      </c>
      <c r="L227" s="3" t="str">
        <f t="shared" si="52"/>
        <v>B</v>
      </c>
      <c r="M227" s="3" t="str">
        <f t="shared" si="48"/>
        <v>NOB</v>
      </c>
      <c r="N227" s="3" t="e">
        <f>IF(#REF!&lt;80,"A",IF(#REF!&gt;280,"C","B"))</f>
        <v>#REF!</v>
      </c>
      <c r="O227" s="3" t="e">
        <f t="shared" si="53"/>
        <v>#REF!</v>
      </c>
      <c r="P227" s="9">
        <v>31.2</v>
      </c>
      <c r="Q227" s="3" t="str">
        <f t="shared" si="54"/>
        <v>A</v>
      </c>
      <c r="R227" s="3" t="str">
        <f t="shared" si="55"/>
        <v>NOA</v>
      </c>
      <c r="S227" s="6">
        <v>0.252</v>
      </c>
      <c r="T227" s="3" t="str">
        <f t="shared" si="56"/>
        <v>A</v>
      </c>
      <c r="U227" s="3" t="str">
        <f t="shared" si="57"/>
        <v>NOA</v>
      </c>
      <c r="V227" s="3">
        <v>30</v>
      </c>
      <c r="W227" s="3" t="str">
        <f t="shared" si="58"/>
        <v>A</v>
      </c>
      <c r="X227" s="3" t="str">
        <f t="shared" si="59"/>
        <v>NOA</v>
      </c>
      <c r="Y227" s="4" t="s">
        <v>2</v>
      </c>
    </row>
    <row r="228" spans="1:25" x14ac:dyDescent="0.25">
      <c r="A228">
        <v>227</v>
      </c>
      <c r="B228" s="3">
        <v>3</v>
      </c>
      <c r="C228" s="3" t="str">
        <f t="shared" si="49"/>
        <v>A</v>
      </c>
      <c r="D228" s="3" t="str">
        <f t="shared" si="45"/>
        <v>NOA</v>
      </c>
      <c r="E228" s="3">
        <v>61</v>
      </c>
      <c r="F228" s="3" t="str">
        <f t="shared" si="50"/>
        <v>A</v>
      </c>
      <c r="G228" s="3" t="str">
        <f t="shared" si="46"/>
        <v>NOA</v>
      </c>
      <c r="H228" s="3">
        <v>82</v>
      </c>
      <c r="I228" s="3" t="str">
        <f t="shared" si="51"/>
        <v>B</v>
      </c>
      <c r="J228" s="3" t="str">
        <f t="shared" si="47"/>
        <v>NOB</v>
      </c>
      <c r="K228" s="3">
        <v>28</v>
      </c>
      <c r="L228" s="3" t="str">
        <f t="shared" si="52"/>
        <v>B</v>
      </c>
      <c r="M228" s="3" t="str">
        <f t="shared" si="48"/>
        <v>NOB</v>
      </c>
      <c r="N228" s="3" t="e">
        <f>IF(#REF!&lt;80,"A",IF(#REF!&gt;280,"C","B"))</f>
        <v>#REF!</v>
      </c>
      <c r="O228" s="3" t="e">
        <f t="shared" si="53"/>
        <v>#REF!</v>
      </c>
      <c r="P228" s="9">
        <v>34.4</v>
      </c>
      <c r="Q228" s="3" t="str">
        <f t="shared" si="54"/>
        <v>B</v>
      </c>
      <c r="R228" s="3" t="str">
        <f t="shared" si="55"/>
        <v>NOB</v>
      </c>
      <c r="S228" s="6">
        <v>0.24299999999999999</v>
      </c>
      <c r="T228" s="3" t="str">
        <f t="shared" si="56"/>
        <v>A</v>
      </c>
      <c r="U228" s="3" t="str">
        <f t="shared" si="57"/>
        <v>NOA</v>
      </c>
      <c r="V228" s="3">
        <v>46</v>
      </c>
      <c r="W228" s="3" t="str">
        <f t="shared" si="58"/>
        <v>B</v>
      </c>
      <c r="X228" s="3" t="str">
        <f t="shared" si="59"/>
        <v>NOB</v>
      </c>
      <c r="Y228" s="4" t="s">
        <v>2</v>
      </c>
    </row>
    <row r="229" spans="1:25" x14ac:dyDescent="0.25">
      <c r="A229">
        <v>228</v>
      </c>
      <c r="B229" s="3">
        <v>1</v>
      </c>
      <c r="C229" s="3" t="str">
        <f t="shared" si="49"/>
        <v>A</v>
      </c>
      <c r="D229" s="3" t="str">
        <f t="shared" si="45"/>
        <v>NOA</v>
      </c>
      <c r="E229" s="3">
        <v>90</v>
      </c>
      <c r="F229" s="3" t="str">
        <f t="shared" si="50"/>
        <v>A</v>
      </c>
      <c r="G229" s="3" t="str">
        <f t="shared" si="46"/>
        <v>NOA</v>
      </c>
      <c r="H229" s="3">
        <v>62</v>
      </c>
      <c r="I229" s="3" t="str">
        <f t="shared" si="51"/>
        <v>A</v>
      </c>
      <c r="J229" s="3" t="str">
        <f t="shared" si="47"/>
        <v>NOA</v>
      </c>
      <c r="K229" s="3">
        <v>12</v>
      </c>
      <c r="L229" s="3" t="str">
        <f t="shared" si="52"/>
        <v>A</v>
      </c>
      <c r="M229" s="3" t="str">
        <f t="shared" si="48"/>
        <v>NOA</v>
      </c>
      <c r="N229" s="3" t="e">
        <f>IF(#REF!&lt;80,"A",IF(#REF!&gt;280,"C","B"))</f>
        <v>#REF!</v>
      </c>
      <c r="O229" s="3" t="e">
        <f t="shared" si="53"/>
        <v>#REF!</v>
      </c>
      <c r="P229" s="9">
        <v>27.2</v>
      </c>
      <c r="Q229" s="3" t="str">
        <f t="shared" si="54"/>
        <v>A</v>
      </c>
      <c r="R229" s="3" t="str">
        <f t="shared" si="55"/>
        <v>NOA</v>
      </c>
      <c r="S229" s="6">
        <v>0.57999999999999996</v>
      </c>
      <c r="T229" s="3" t="str">
        <f t="shared" si="56"/>
        <v>B</v>
      </c>
      <c r="U229" s="3" t="str">
        <f t="shared" si="57"/>
        <v>NOB</v>
      </c>
      <c r="V229" s="3">
        <v>24</v>
      </c>
      <c r="W229" s="3" t="str">
        <f t="shared" si="58"/>
        <v>A</v>
      </c>
      <c r="X229" s="3" t="str">
        <f t="shared" si="59"/>
        <v>NOA</v>
      </c>
      <c r="Y229" s="4" t="s">
        <v>2</v>
      </c>
    </row>
    <row r="230" spans="1:25" x14ac:dyDescent="0.25">
      <c r="A230">
        <v>229</v>
      </c>
      <c r="B230" s="3">
        <v>3</v>
      </c>
      <c r="C230" s="3" t="str">
        <f t="shared" si="49"/>
        <v>A</v>
      </c>
      <c r="D230" s="3" t="str">
        <f t="shared" si="45"/>
        <v>NOA</v>
      </c>
      <c r="E230" s="3">
        <v>90</v>
      </c>
      <c r="F230" s="3" t="str">
        <f t="shared" si="50"/>
        <v>A</v>
      </c>
      <c r="G230" s="3" t="str">
        <f t="shared" si="46"/>
        <v>NOA</v>
      </c>
      <c r="H230" s="3">
        <v>78</v>
      </c>
      <c r="I230" s="3" t="str">
        <f t="shared" si="51"/>
        <v>B</v>
      </c>
      <c r="J230" s="3" t="str">
        <f t="shared" si="47"/>
        <v>NOB</v>
      </c>
      <c r="K230" s="3" t="s">
        <v>11</v>
      </c>
      <c r="L230" s="3" t="str">
        <f t="shared" si="52"/>
        <v>B</v>
      </c>
      <c r="M230" s="3" t="str">
        <f t="shared" si="48"/>
        <v>NOB</v>
      </c>
      <c r="N230" s="3" t="e">
        <f>IF(#REF!&lt;80,"A",IF(#REF!&gt;280,"C","B"))</f>
        <v>#REF!</v>
      </c>
      <c r="O230" s="3" t="e">
        <f t="shared" si="53"/>
        <v>#REF!</v>
      </c>
      <c r="P230" s="9">
        <v>42.7</v>
      </c>
      <c r="Q230" s="3" t="str">
        <f t="shared" si="54"/>
        <v>B</v>
      </c>
      <c r="R230" s="3" t="str">
        <f t="shared" si="55"/>
        <v>NOB</v>
      </c>
      <c r="S230" s="6">
        <v>0.55900000000000005</v>
      </c>
      <c r="T230" s="3" t="str">
        <f t="shared" si="56"/>
        <v>B</v>
      </c>
      <c r="U230" s="3" t="str">
        <f t="shared" si="57"/>
        <v>NOB</v>
      </c>
      <c r="V230" s="3">
        <v>21</v>
      </c>
      <c r="W230" s="3" t="str">
        <f t="shared" si="58"/>
        <v>A</v>
      </c>
      <c r="X230" s="3" t="str">
        <f t="shared" si="59"/>
        <v>NOA</v>
      </c>
      <c r="Y230" s="4" t="s">
        <v>2</v>
      </c>
    </row>
    <row r="231" spans="1:25" x14ac:dyDescent="0.25">
      <c r="A231">
        <v>230</v>
      </c>
      <c r="B231" s="3">
        <v>9</v>
      </c>
      <c r="C231" s="3" t="str">
        <f t="shared" si="49"/>
        <v>C</v>
      </c>
      <c r="D231" s="3" t="str">
        <f t="shared" si="45"/>
        <v>YESC</v>
      </c>
      <c r="E231" s="3">
        <v>165</v>
      </c>
      <c r="F231" s="3" t="str">
        <f t="shared" si="50"/>
        <v>B</v>
      </c>
      <c r="G231" s="3" t="str">
        <f t="shared" si="46"/>
        <v>YESB</v>
      </c>
      <c r="H231" s="3">
        <v>88</v>
      </c>
      <c r="I231" s="3" t="str">
        <f t="shared" si="51"/>
        <v>B</v>
      </c>
      <c r="J231" s="3" t="str">
        <f t="shared" si="47"/>
        <v>YESB</v>
      </c>
      <c r="K231" s="3" t="s">
        <v>11</v>
      </c>
      <c r="L231" s="3" t="str">
        <f t="shared" si="52"/>
        <v>B</v>
      </c>
      <c r="M231" s="3" t="str">
        <f t="shared" si="48"/>
        <v>YESB</v>
      </c>
      <c r="N231" s="3" t="e">
        <f>IF(#REF!&lt;80,"A",IF(#REF!&gt;280,"C","B"))</f>
        <v>#REF!</v>
      </c>
      <c r="O231" s="3" t="e">
        <f t="shared" si="53"/>
        <v>#REF!</v>
      </c>
      <c r="P231" s="9">
        <v>30.4</v>
      </c>
      <c r="Q231" s="3" t="str">
        <f t="shared" si="54"/>
        <v>A</v>
      </c>
      <c r="R231" s="3" t="str">
        <f t="shared" si="55"/>
        <v>YESA</v>
      </c>
      <c r="S231" s="6">
        <v>0.30199999999999999</v>
      </c>
      <c r="T231" s="3" t="str">
        <f t="shared" si="56"/>
        <v>A</v>
      </c>
      <c r="U231" s="3" t="str">
        <f t="shared" si="57"/>
        <v>YESA</v>
      </c>
      <c r="V231" s="3">
        <v>49</v>
      </c>
      <c r="W231" s="3" t="str">
        <f t="shared" si="58"/>
        <v>B</v>
      </c>
      <c r="X231" s="3" t="str">
        <f t="shared" si="59"/>
        <v>YESB</v>
      </c>
      <c r="Y231" s="4" t="s">
        <v>1</v>
      </c>
    </row>
    <row r="232" spans="1:25" x14ac:dyDescent="0.25">
      <c r="A232">
        <v>231</v>
      </c>
      <c r="B232" s="3">
        <v>1</v>
      </c>
      <c r="C232" s="3" t="str">
        <f t="shared" si="49"/>
        <v>A</v>
      </c>
      <c r="D232" s="3" t="str">
        <f t="shared" si="45"/>
        <v>YESA</v>
      </c>
      <c r="E232" s="3">
        <v>125</v>
      </c>
      <c r="F232" s="3" t="str">
        <f t="shared" si="50"/>
        <v>B</v>
      </c>
      <c r="G232" s="3" t="str">
        <f t="shared" si="46"/>
        <v>YESB</v>
      </c>
      <c r="H232" s="3">
        <v>50</v>
      </c>
      <c r="I232" s="3" t="str">
        <f t="shared" si="51"/>
        <v>A</v>
      </c>
      <c r="J232" s="3" t="str">
        <f t="shared" si="47"/>
        <v>YESA</v>
      </c>
      <c r="K232" s="3" t="s">
        <v>16</v>
      </c>
      <c r="L232" s="3" t="str">
        <f t="shared" si="52"/>
        <v>B</v>
      </c>
      <c r="M232" s="3" t="str">
        <f t="shared" si="48"/>
        <v>YESB</v>
      </c>
      <c r="N232" s="3" t="e">
        <f>IF(#REF!&lt;80,"A",IF(#REF!&gt;280,"C","B"))</f>
        <v>#REF!</v>
      </c>
      <c r="O232" s="3" t="e">
        <f t="shared" si="53"/>
        <v>#REF!</v>
      </c>
      <c r="P232" s="9">
        <v>33.299999999999997</v>
      </c>
      <c r="Q232" s="3" t="str">
        <f t="shared" si="54"/>
        <v>B</v>
      </c>
      <c r="R232" s="3" t="str">
        <f t="shared" si="55"/>
        <v>YESB</v>
      </c>
      <c r="S232" s="6">
        <v>0.96199999999999997</v>
      </c>
      <c r="T232" s="3" t="str">
        <f t="shared" si="56"/>
        <v>B</v>
      </c>
      <c r="U232" s="3" t="str">
        <f t="shared" si="57"/>
        <v>YESB</v>
      </c>
      <c r="V232" s="3">
        <v>28</v>
      </c>
      <c r="W232" s="3" t="str">
        <f t="shared" si="58"/>
        <v>A</v>
      </c>
      <c r="X232" s="3" t="str">
        <f t="shared" si="59"/>
        <v>YESA</v>
      </c>
      <c r="Y232" s="4" t="s">
        <v>1</v>
      </c>
    </row>
    <row r="233" spans="1:25" x14ac:dyDescent="0.25">
      <c r="A233">
        <v>232</v>
      </c>
      <c r="B233" s="3">
        <v>13</v>
      </c>
      <c r="C233" s="3" t="str">
        <f t="shared" si="49"/>
        <v>C</v>
      </c>
      <c r="D233" s="3" t="str">
        <f t="shared" si="45"/>
        <v>YESC</v>
      </c>
      <c r="E233" s="3">
        <v>129</v>
      </c>
      <c r="F233" s="3" t="str">
        <f t="shared" si="50"/>
        <v>B</v>
      </c>
      <c r="G233" s="3" t="str">
        <f t="shared" si="46"/>
        <v>YESB</v>
      </c>
      <c r="H233" s="3">
        <v>0</v>
      </c>
      <c r="I233" s="3" t="str">
        <f t="shared" si="51"/>
        <v>A</v>
      </c>
      <c r="J233" s="3" t="str">
        <f t="shared" si="47"/>
        <v>YESA</v>
      </c>
      <c r="K233" s="3" t="s">
        <v>12</v>
      </c>
      <c r="L233" s="3" t="str">
        <f t="shared" si="52"/>
        <v>B</v>
      </c>
      <c r="M233" s="3" t="str">
        <f t="shared" si="48"/>
        <v>YESB</v>
      </c>
      <c r="N233" s="3" t="e">
        <f>IF(#REF!&lt;80,"A",IF(#REF!&gt;280,"C","B"))</f>
        <v>#REF!</v>
      </c>
      <c r="O233" s="3" t="e">
        <f t="shared" si="53"/>
        <v>#REF!</v>
      </c>
      <c r="P233" s="9">
        <v>39.9</v>
      </c>
      <c r="Q233" s="3" t="str">
        <f t="shared" si="54"/>
        <v>B</v>
      </c>
      <c r="R233" s="3" t="str">
        <f t="shared" si="55"/>
        <v>YESB</v>
      </c>
      <c r="S233" s="6">
        <v>0.56899999999999995</v>
      </c>
      <c r="T233" s="3" t="str">
        <f t="shared" si="56"/>
        <v>B</v>
      </c>
      <c r="U233" s="3" t="str">
        <f t="shared" si="57"/>
        <v>YESB</v>
      </c>
      <c r="V233" s="3">
        <v>44</v>
      </c>
      <c r="W233" s="3" t="str">
        <f t="shared" si="58"/>
        <v>B</v>
      </c>
      <c r="X233" s="3" t="str">
        <f t="shared" si="59"/>
        <v>YESB</v>
      </c>
      <c r="Y233" s="4" t="s">
        <v>1</v>
      </c>
    </row>
    <row r="234" spans="1:25" x14ac:dyDescent="0.25">
      <c r="A234">
        <v>233</v>
      </c>
      <c r="B234" s="3">
        <v>12</v>
      </c>
      <c r="C234" s="3" t="str">
        <f t="shared" si="49"/>
        <v>C</v>
      </c>
      <c r="D234" s="3" t="str">
        <f t="shared" si="45"/>
        <v>NOC</v>
      </c>
      <c r="E234" s="3">
        <v>88</v>
      </c>
      <c r="F234" s="3" t="str">
        <f t="shared" si="50"/>
        <v>A</v>
      </c>
      <c r="G234" s="3" t="str">
        <f t="shared" si="46"/>
        <v>NOA</v>
      </c>
      <c r="H234" s="3">
        <v>74</v>
      </c>
      <c r="I234" s="3" t="str">
        <f t="shared" si="51"/>
        <v>B</v>
      </c>
      <c r="J234" s="3" t="str">
        <f t="shared" si="47"/>
        <v>NOB</v>
      </c>
      <c r="K234" s="3" t="s">
        <v>16</v>
      </c>
      <c r="L234" s="3" t="str">
        <f t="shared" si="52"/>
        <v>B</v>
      </c>
      <c r="M234" s="3" t="str">
        <f t="shared" si="48"/>
        <v>NOB</v>
      </c>
      <c r="N234" s="3" t="e">
        <f>IF(#REF!&lt;80,"A",IF(#REF!&gt;280,"C","B"))</f>
        <v>#REF!</v>
      </c>
      <c r="O234" s="3" t="e">
        <f t="shared" si="53"/>
        <v>#REF!</v>
      </c>
      <c r="P234" s="9">
        <v>35.299999999999997</v>
      </c>
      <c r="Q234" s="3" t="str">
        <f t="shared" si="54"/>
        <v>B</v>
      </c>
      <c r="R234" s="3" t="str">
        <f t="shared" si="55"/>
        <v>NOB</v>
      </c>
      <c r="S234" s="6">
        <v>0.378</v>
      </c>
      <c r="T234" s="3" t="str">
        <f t="shared" si="56"/>
        <v>A</v>
      </c>
      <c r="U234" s="3" t="str">
        <f t="shared" si="57"/>
        <v>NOA</v>
      </c>
      <c r="V234" s="3">
        <v>48</v>
      </c>
      <c r="W234" s="3" t="str">
        <f t="shared" si="58"/>
        <v>B</v>
      </c>
      <c r="X234" s="3" t="str">
        <f t="shared" si="59"/>
        <v>NOB</v>
      </c>
      <c r="Y234" s="4" t="s">
        <v>2</v>
      </c>
    </row>
    <row r="235" spans="1:25" x14ac:dyDescent="0.25">
      <c r="A235">
        <v>234</v>
      </c>
      <c r="B235" s="3">
        <v>1</v>
      </c>
      <c r="C235" s="3" t="str">
        <f t="shared" si="49"/>
        <v>A</v>
      </c>
      <c r="D235" s="3" t="str">
        <f t="shared" si="45"/>
        <v>YESA</v>
      </c>
      <c r="E235" s="3">
        <v>196</v>
      </c>
      <c r="F235" s="3" t="str">
        <f t="shared" si="50"/>
        <v>B</v>
      </c>
      <c r="G235" s="3" t="str">
        <f t="shared" si="46"/>
        <v>YESB</v>
      </c>
      <c r="H235" s="3">
        <v>76</v>
      </c>
      <c r="I235" s="3" t="str">
        <f t="shared" si="51"/>
        <v>B</v>
      </c>
      <c r="J235" s="3" t="str">
        <f t="shared" si="47"/>
        <v>YESB</v>
      </c>
      <c r="K235" s="3">
        <v>36</v>
      </c>
      <c r="L235" s="3" t="str">
        <f t="shared" si="52"/>
        <v>B</v>
      </c>
      <c r="M235" s="3" t="str">
        <f t="shared" si="48"/>
        <v>YESB</v>
      </c>
      <c r="N235" s="3" t="e">
        <f>IF(#REF!&lt;80,"A",IF(#REF!&gt;280,"C","B"))</f>
        <v>#REF!</v>
      </c>
      <c r="O235" s="3" t="e">
        <f t="shared" si="53"/>
        <v>#REF!</v>
      </c>
      <c r="P235" s="9">
        <v>36.5</v>
      </c>
      <c r="Q235" s="3" t="str">
        <f t="shared" si="54"/>
        <v>B</v>
      </c>
      <c r="R235" s="3" t="str">
        <f t="shared" si="55"/>
        <v>YESB</v>
      </c>
      <c r="S235" s="6">
        <v>0.875</v>
      </c>
      <c r="T235" s="3" t="str">
        <f t="shared" si="56"/>
        <v>B</v>
      </c>
      <c r="U235" s="3" t="str">
        <f t="shared" si="57"/>
        <v>YESB</v>
      </c>
      <c r="V235" s="3">
        <v>29</v>
      </c>
      <c r="W235" s="3" t="str">
        <f t="shared" si="58"/>
        <v>A</v>
      </c>
      <c r="X235" s="3" t="str">
        <f t="shared" si="59"/>
        <v>YESA</v>
      </c>
      <c r="Y235" s="4" t="s">
        <v>1</v>
      </c>
    </row>
    <row r="236" spans="1:25" x14ac:dyDescent="0.25">
      <c r="A236">
        <v>235</v>
      </c>
      <c r="B236" s="3">
        <v>0</v>
      </c>
      <c r="C236" s="3" t="str">
        <f t="shared" si="49"/>
        <v>A</v>
      </c>
      <c r="D236" s="3" t="str">
        <f t="shared" si="45"/>
        <v>NOA</v>
      </c>
      <c r="E236" s="3">
        <v>118</v>
      </c>
      <c r="F236" s="3" t="str">
        <f t="shared" si="50"/>
        <v>A</v>
      </c>
      <c r="G236" s="3" t="str">
        <f t="shared" si="46"/>
        <v>NOA</v>
      </c>
      <c r="H236" s="3">
        <v>64</v>
      </c>
      <c r="I236" s="3" t="str">
        <f t="shared" si="51"/>
        <v>A</v>
      </c>
      <c r="J236" s="3" t="str">
        <f t="shared" si="47"/>
        <v>NOA</v>
      </c>
      <c r="K236" s="3">
        <v>23</v>
      </c>
      <c r="L236" s="3" t="str">
        <f t="shared" si="52"/>
        <v>B</v>
      </c>
      <c r="M236" s="3" t="str">
        <f t="shared" si="48"/>
        <v>NOB</v>
      </c>
      <c r="N236" s="3" t="e">
        <f>IF(#REF!&lt;80,"A",IF(#REF!&gt;280,"C","B"))</f>
        <v>#REF!</v>
      </c>
      <c r="O236" s="3" t="e">
        <f t="shared" si="53"/>
        <v>#REF!</v>
      </c>
      <c r="P236" s="9">
        <v>0</v>
      </c>
      <c r="Q236" s="3" t="str">
        <f t="shared" si="54"/>
        <v>A</v>
      </c>
      <c r="R236" s="3" t="str">
        <f t="shared" si="55"/>
        <v>NOA</v>
      </c>
      <c r="S236" s="6">
        <v>1731</v>
      </c>
      <c r="T236" s="3" t="str">
        <f t="shared" si="56"/>
        <v>B</v>
      </c>
      <c r="U236" s="3" t="str">
        <f t="shared" si="57"/>
        <v>NOB</v>
      </c>
      <c r="V236" s="3">
        <v>21</v>
      </c>
      <c r="W236" s="3" t="str">
        <f t="shared" si="58"/>
        <v>A</v>
      </c>
      <c r="X236" s="3" t="str">
        <f t="shared" si="59"/>
        <v>NOA</v>
      </c>
      <c r="Y236" s="4" t="s">
        <v>2</v>
      </c>
    </row>
    <row r="237" spans="1:25" x14ac:dyDescent="0.25">
      <c r="A237">
        <v>236</v>
      </c>
      <c r="B237" s="3">
        <v>0</v>
      </c>
      <c r="C237" s="3" t="str">
        <f t="shared" si="49"/>
        <v>A</v>
      </c>
      <c r="D237" s="3" t="str">
        <f t="shared" si="45"/>
        <v>NOA</v>
      </c>
      <c r="E237" s="3">
        <v>84</v>
      </c>
      <c r="F237" s="3" t="str">
        <f t="shared" si="50"/>
        <v>A</v>
      </c>
      <c r="G237" s="3" t="str">
        <f t="shared" si="46"/>
        <v>NOA</v>
      </c>
      <c r="H237" s="3">
        <v>64</v>
      </c>
      <c r="I237" s="3" t="str">
        <f t="shared" si="51"/>
        <v>A</v>
      </c>
      <c r="J237" s="3" t="str">
        <f t="shared" si="47"/>
        <v>NOA</v>
      </c>
      <c r="K237" s="3">
        <v>22</v>
      </c>
      <c r="L237" s="3" t="str">
        <f t="shared" si="52"/>
        <v>B</v>
      </c>
      <c r="M237" s="3" t="str">
        <f t="shared" si="48"/>
        <v>NOB</v>
      </c>
      <c r="N237" s="3" t="e">
        <f>IF(#REF!&lt;80,"A",IF(#REF!&gt;280,"C","B"))</f>
        <v>#REF!</v>
      </c>
      <c r="O237" s="3" t="e">
        <f t="shared" si="53"/>
        <v>#REF!</v>
      </c>
      <c r="P237" s="9">
        <v>35.799999999999997</v>
      </c>
      <c r="Q237" s="3" t="str">
        <f t="shared" si="54"/>
        <v>B</v>
      </c>
      <c r="R237" s="3" t="str">
        <f t="shared" si="55"/>
        <v>NOB</v>
      </c>
      <c r="S237" s="6">
        <v>0.54500000000000004</v>
      </c>
      <c r="T237" s="3" t="str">
        <f t="shared" si="56"/>
        <v>B</v>
      </c>
      <c r="U237" s="3" t="str">
        <f t="shared" si="57"/>
        <v>NOB</v>
      </c>
      <c r="V237" s="3">
        <v>21</v>
      </c>
      <c r="W237" s="3" t="str">
        <f t="shared" si="58"/>
        <v>A</v>
      </c>
      <c r="X237" s="3" t="str">
        <f t="shared" si="59"/>
        <v>NOA</v>
      </c>
      <c r="Y237" s="4" t="s">
        <v>2</v>
      </c>
    </row>
    <row r="238" spans="1:25" x14ac:dyDescent="0.25">
      <c r="A238">
        <v>237</v>
      </c>
      <c r="B238" s="3">
        <v>2</v>
      </c>
      <c r="C238" s="3" t="str">
        <f t="shared" si="49"/>
        <v>A</v>
      </c>
      <c r="D238" s="3" t="str">
        <f t="shared" si="45"/>
        <v>NOA</v>
      </c>
      <c r="E238" s="3">
        <v>105</v>
      </c>
      <c r="F238" s="3" t="str">
        <f t="shared" si="50"/>
        <v>A</v>
      </c>
      <c r="G238" s="3" t="str">
        <f t="shared" si="46"/>
        <v>NOA</v>
      </c>
      <c r="H238" s="3">
        <v>58</v>
      </c>
      <c r="I238" s="3" t="str">
        <f t="shared" si="51"/>
        <v>A</v>
      </c>
      <c r="J238" s="3" t="str">
        <f t="shared" si="47"/>
        <v>NOA</v>
      </c>
      <c r="K238" s="3" t="s">
        <v>16</v>
      </c>
      <c r="L238" s="3" t="str">
        <f t="shared" si="52"/>
        <v>B</v>
      </c>
      <c r="M238" s="3" t="str">
        <f t="shared" si="48"/>
        <v>NOB</v>
      </c>
      <c r="N238" s="3" t="e">
        <f>IF(#REF!&lt;80,"A",IF(#REF!&gt;280,"C","B"))</f>
        <v>#REF!</v>
      </c>
      <c r="O238" s="3" t="e">
        <f t="shared" si="53"/>
        <v>#REF!</v>
      </c>
      <c r="P238" s="9">
        <v>34.9</v>
      </c>
      <c r="Q238" s="3" t="str">
        <f t="shared" si="54"/>
        <v>B</v>
      </c>
      <c r="R238" s="3" t="str">
        <f t="shared" si="55"/>
        <v>NOB</v>
      </c>
      <c r="S238" s="6">
        <v>0.22500000000000001</v>
      </c>
      <c r="T238" s="3" t="str">
        <f t="shared" si="56"/>
        <v>A</v>
      </c>
      <c r="U238" s="3" t="str">
        <f t="shared" si="57"/>
        <v>NOA</v>
      </c>
      <c r="V238" s="3">
        <v>25</v>
      </c>
      <c r="W238" s="3" t="str">
        <f t="shared" si="58"/>
        <v>A</v>
      </c>
      <c r="X238" s="3" t="str">
        <f t="shared" si="59"/>
        <v>NOA</v>
      </c>
      <c r="Y238" s="4" t="s">
        <v>2</v>
      </c>
    </row>
    <row r="239" spans="1:25" x14ac:dyDescent="0.25">
      <c r="A239">
        <v>238</v>
      </c>
      <c r="B239" s="3">
        <v>2</v>
      </c>
      <c r="C239" s="3" t="str">
        <f t="shared" si="49"/>
        <v>A</v>
      </c>
      <c r="D239" s="3" t="str">
        <f t="shared" si="45"/>
        <v>NOA</v>
      </c>
      <c r="E239" s="3">
        <v>122</v>
      </c>
      <c r="F239" s="3" t="str">
        <f t="shared" si="50"/>
        <v>B</v>
      </c>
      <c r="G239" s="3" t="str">
        <f t="shared" si="46"/>
        <v>NOB</v>
      </c>
      <c r="H239" s="3">
        <v>52</v>
      </c>
      <c r="I239" s="3" t="str">
        <f t="shared" si="51"/>
        <v>A</v>
      </c>
      <c r="J239" s="3" t="str">
        <f t="shared" si="47"/>
        <v>NOA</v>
      </c>
      <c r="K239" s="3">
        <v>43</v>
      </c>
      <c r="L239" s="3" t="str">
        <f t="shared" si="52"/>
        <v>B</v>
      </c>
      <c r="M239" s="3" t="str">
        <f t="shared" si="48"/>
        <v>NOB</v>
      </c>
      <c r="N239" s="3" t="e">
        <f>IF(#REF!&lt;80,"A",IF(#REF!&gt;280,"C","B"))</f>
        <v>#REF!</v>
      </c>
      <c r="O239" s="3" t="e">
        <f t="shared" si="53"/>
        <v>#REF!</v>
      </c>
      <c r="P239" s="9">
        <v>36.200000000000003</v>
      </c>
      <c r="Q239" s="3" t="str">
        <f t="shared" si="54"/>
        <v>B</v>
      </c>
      <c r="R239" s="3" t="str">
        <f t="shared" si="55"/>
        <v>NOB</v>
      </c>
      <c r="S239" s="6">
        <v>0.81599999999999995</v>
      </c>
      <c r="T239" s="3" t="str">
        <f t="shared" si="56"/>
        <v>B</v>
      </c>
      <c r="U239" s="3" t="str">
        <f t="shared" si="57"/>
        <v>NOB</v>
      </c>
      <c r="V239" s="3">
        <v>28</v>
      </c>
      <c r="W239" s="3" t="str">
        <f t="shared" si="58"/>
        <v>A</v>
      </c>
      <c r="X239" s="3" t="str">
        <f t="shared" si="59"/>
        <v>NOA</v>
      </c>
      <c r="Y239" s="4" t="s">
        <v>2</v>
      </c>
    </row>
    <row r="240" spans="1:25" x14ac:dyDescent="0.25">
      <c r="A240">
        <v>239</v>
      </c>
      <c r="B240" s="3">
        <v>12</v>
      </c>
      <c r="C240" s="3" t="str">
        <f t="shared" si="49"/>
        <v>C</v>
      </c>
      <c r="D240" s="3" t="str">
        <f t="shared" si="45"/>
        <v>YESC</v>
      </c>
      <c r="E240" s="3">
        <v>140</v>
      </c>
      <c r="F240" s="3" t="str">
        <f t="shared" si="50"/>
        <v>B</v>
      </c>
      <c r="G240" s="3" t="str">
        <f t="shared" si="46"/>
        <v>YESB</v>
      </c>
      <c r="H240" s="3">
        <v>82</v>
      </c>
      <c r="I240" s="3" t="str">
        <f t="shared" si="51"/>
        <v>B</v>
      </c>
      <c r="J240" s="3" t="str">
        <f t="shared" si="47"/>
        <v>YESB</v>
      </c>
      <c r="K240" s="3">
        <v>43</v>
      </c>
      <c r="L240" s="3" t="str">
        <f t="shared" si="52"/>
        <v>B</v>
      </c>
      <c r="M240" s="3" t="str">
        <f t="shared" si="48"/>
        <v>YESB</v>
      </c>
      <c r="N240" s="3" t="e">
        <f>IF(#REF!&lt;80,"A",IF(#REF!&gt;280,"C","B"))</f>
        <v>#REF!</v>
      </c>
      <c r="O240" s="3" t="e">
        <f t="shared" si="53"/>
        <v>#REF!</v>
      </c>
      <c r="P240" s="9">
        <v>39.200000000000003</v>
      </c>
      <c r="Q240" s="3" t="str">
        <f t="shared" si="54"/>
        <v>B</v>
      </c>
      <c r="R240" s="3" t="str">
        <f t="shared" si="55"/>
        <v>YESB</v>
      </c>
      <c r="S240" s="6">
        <v>0.52800000000000002</v>
      </c>
      <c r="T240" s="3" t="str">
        <f t="shared" si="56"/>
        <v>B</v>
      </c>
      <c r="U240" s="3" t="str">
        <f t="shared" si="57"/>
        <v>YESB</v>
      </c>
      <c r="V240" s="3">
        <v>58</v>
      </c>
      <c r="W240" s="3" t="str">
        <f t="shared" si="58"/>
        <v>C</v>
      </c>
      <c r="X240" s="3" t="str">
        <f t="shared" si="59"/>
        <v>YESC</v>
      </c>
      <c r="Y240" s="4" t="s">
        <v>1</v>
      </c>
    </row>
    <row r="241" spans="1:25" x14ac:dyDescent="0.25">
      <c r="A241">
        <v>240</v>
      </c>
      <c r="B241" s="3">
        <v>0</v>
      </c>
      <c r="C241" s="3" t="str">
        <f t="shared" si="49"/>
        <v>A</v>
      </c>
      <c r="D241" s="3" t="str">
        <f t="shared" si="45"/>
        <v>NOA</v>
      </c>
      <c r="E241" s="3">
        <v>98</v>
      </c>
      <c r="F241" s="3" t="str">
        <f t="shared" si="50"/>
        <v>A</v>
      </c>
      <c r="G241" s="3" t="str">
        <f t="shared" si="46"/>
        <v>NOA</v>
      </c>
      <c r="H241" s="3">
        <v>82</v>
      </c>
      <c r="I241" s="3" t="str">
        <f t="shared" si="51"/>
        <v>B</v>
      </c>
      <c r="J241" s="3" t="str">
        <f t="shared" si="47"/>
        <v>NOB</v>
      </c>
      <c r="K241" s="3">
        <v>15</v>
      </c>
      <c r="L241" s="3" t="str">
        <f t="shared" si="52"/>
        <v>A</v>
      </c>
      <c r="M241" s="3" t="str">
        <f t="shared" si="48"/>
        <v>NOA</v>
      </c>
      <c r="N241" s="3" t="e">
        <f>IF(#REF!&lt;80,"A",IF(#REF!&gt;280,"C","B"))</f>
        <v>#REF!</v>
      </c>
      <c r="O241" s="3" t="e">
        <f t="shared" si="53"/>
        <v>#REF!</v>
      </c>
      <c r="P241" s="9">
        <v>25.2</v>
      </c>
      <c r="Q241" s="3" t="str">
        <f t="shared" si="54"/>
        <v>A</v>
      </c>
      <c r="R241" s="3" t="str">
        <f t="shared" si="55"/>
        <v>NOA</v>
      </c>
      <c r="S241" s="6">
        <v>0.29899999999999999</v>
      </c>
      <c r="T241" s="3" t="str">
        <f t="shared" si="56"/>
        <v>A</v>
      </c>
      <c r="U241" s="3" t="str">
        <f t="shared" si="57"/>
        <v>NOA</v>
      </c>
      <c r="V241" s="3">
        <v>22</v>
      </c>
      <c r="W241" s="3" t="str">
        <f t="shared" si="58"/>
        <v>A</v>
      </c>
      <c r="X241" s="3" t="str">
        <f t="shared" si="59"/>
        <v>NOA</v>
      </c>
      <c r="Y241" s="4" t="s">
        <v>2</v>
      </c>
    </row>
    <row r="242" spans="1:25" x14ac:dyDescent="0.25">
      <c r="A242">
        <v>241</v>
      </c>
      <c r="B242" s="3">
        <v>1</v>
      </c>
      <c r="C242" s="3" t="str">
        <f t="shared" si="49"/>
        <v>A</v>
      </c>
      <c r="D242" s="3" t="str">
        <f t="shared" si="45"/>
        <v>NOA</v>
      </c>
      <c r="E242" s="3">
        <v>87</v>
      </c>
      <c r="F242" s="3" t="str">
        <f t="shared" si="50"/>
        <v>A</v>
      </c>
      <c r="G242" s="3" t="str">
        <f t="shared" si="46"/>
        <v>NOA</v>
      </c>
      <c r="H242" s="3">
        <v>60</v>
      </c>
      <c r="I242" s="3" t="str">
        <f t="shared" si="51"/>
        <v>A</v>
      </c>
      <c r="J242" s="3" t="str">
        <f t="shared" si="47"/>
        <v>NOA</v>
      </c>
      <c r="K242" s="3">
        <v>37</v>
      </c>
      <c r="L242" s="3" t="str">
        <f t="shared" si="52"/>
        <v>B</v>
      </c>
      <c r="M242" s="3" t="str">
        <f t="shared" si="48"/>
        <v>NOB</v>
      </c>
      <c r="N242" s="3" t="e">
        <f>IF(#REF!&lt;80,"A",IF(#REF!&gt;280,"C","B"))</f>
        <v>#REF!</v>
      </c>
      <c r="O242" s="3" t="e">
        <f t="shared" si="53"/>
        <v>#REF!</v>
      </c>
      <c r="P242" s="9">
        <v>37.200000000000003</v>
      </c>
      <c r="Q242" s="3" t="str">
        <f t="shared" si="54"/>
        <v>B</v>
      </c>
      <c r="R242" s="3" t="str">
        <f t="shared" si="55"/>
        <v>NOB</v>
      </c>
      <c r="S242" s="6">
        <v>0.50900000000000001</v>
      </c>
      <c r="T242" s="3" t="str">
        <f t="shared" si="56"/>
        <v>A</v>
      </c>
      <c r="U242" s="3" t="str">
        <f t="shared" si="57"/>
        <v>NOA</v>
      </c>
      <c r="V242" s="3">
        <v>22</v>
      </c>
      <c r="W242" s="3" t="str">
        <f t="shared" si="58"/>
        <v>A</v>
      </c>
      <c r="X242" s="3" t="str">
        <f t="shared" si="59"/>
        <v>NOA</v>
      </c>
      <c r="Y242" s="4" t="s">
        <v>2</v>
      </c>
    </row>
    <row r="243" spans="1:25" x14ac:dyDescent="0.25">
      <c r="A243">
        <v>242</v>
      </c>
      <c r="B243" s="3">
        <v>4</v>
      </c>
      <c r="C243" s="3" t="str">
        <f t="shared" si="49"/>
        <v>B</v>
      </c>
      <c r="D243" s="3" t="str">
        <f t="shared" si="45"/>
        <v>YESB</v>
      </c>
      <c r="E243" s="3">
        <v>156</v>
      </c>
      <c r="F243" s="3" t="str">
        <f t="shared" si="50"/>
        <v>B</v>
      </c>
      <c r="G243" s="3" t="str">
        <f t="shared" si="46"/>
        <v>YESB</v>
      </c>
      <c r="H243" s="3">
        <v>75</v>
      </c>
      <c r="I243" s="3" t="str">
        <f t="shared" si="51"/>
        <v>B</v>
      </c>
      <c r="J243" s="3" t="str">
        <f t="shared" si="47"/>
        <v>YESB</v>
      </c>
      <c r="K243" s="3" t="s">
        <v>11</v>
      </c>
      <c r="L243" s="3" t="str">
        <f t="shared" si="52"/>
        <v>B</v>
      </c>
      <c r="M243" s="3" t="str">
        <f t="shared" si="48"/>
        <v>YESB</v>
      </c>
      <c r="N243" s="3" t="e">
        <f>IF(#REF!&lt;80,"A",IF(#REF!&gt;280,"C","B"))</f>
        <v>#REF!</v>
      </c>
      <c r="O243" s="3" t="e">
        <f t="shared" si="53"/>
        <v>#REF!</v>
      </c>
      <c r="P243" s="9">
        <v>48.3</v>
      </c>
      <c r="Q243" s="3" t="str">
        <f t="shared" si="54"/>
        <v>B</v>
      </c>
      <c r="R243" s="3" t="str">
        <f t="shared" si="55"/>
        <v>YESB</v>
      </c>
      <c r="S243" s="6">
        <v>0.23799999999999999</v>
      </c>
      <c r="T243" s="3" t="str">
        <f t="shared" si="56"/>
        <v>A</v>
      </c>
      <c r="U243" s="3" t="str">
        <f t="shared" si="57"/>
        <v>YESA</v>
      </c>
      <c r="V243" s="3">
        <v>32</v>
      </c>
      <c r="W243" s="3" t="str">
        <f t="shared" si="58"/>
        <v>A</v>
      </c>
      <c r="X243" s="3" t="str">
        <f t="shared" si="59"/>
        <v>YESA</v>
      </c>
      <c r="Y243" s="4" t="s">
        <v>1</v>
      </c>
    </row>
    <row r="244" spans="1:25" x14ac:dyDescent="0.25">
      <c r="A244">
        <v>243</v>
      </c>
      <c r="B244" s="3">
        <v>0</v>
      </c>
      <c r="C244" s="3" t="str">
        <f t="shared" si="49"/>
        <v>A</v>
      </c>
      <c r="D244" s="3" t="str">
        <f t="shared" si="45"/>
        <v>NOA</v>
      </c>
      <c r="E244" s="3">
        <v>93</v>
      </c>
      <c r="F244" s="3" t="str">
        <f t="shared" si="50"/>
        <v>A</v>
      </c>
      <c r="G244" s="3" t="str">
        <f t="shared" si="46"/>
        <v>NOA</v>
      </c>
      <c r="H244" s="3">
        <v>100</v>
      </c>
      <c r="I244" s="3" t="str">
        <f t="shared" si="51"/>
        <v>B</v>
      </c>
      <c r="J244" s="3" t="str">
        <f t="shared" si="47"/>
        <v>NOB</v>
      </c>
      <c r="K244" s="3">
        <v>39</v>
      </c>
      <c r="L244" s="3" t="str">
        <f t="shared" si="52"/>
        <v>B</v>
      </c>
      <c r="M244" s="3" t="str">
        <f t="shared" si="48"/>
        <v>NOB</v>
      </c>
      <c r="N244" s="3" t="e">
        <f>IF(#REF!&lt;80,"A",IF(#REF!&gt;280,"C","B"))</f>
        <v>#REF!</v>
      </c>
      <c r="O244" s="3" t="e">
        <f t="shared" si="53"/>
        <v>#REF!</v>
      </c>
      <c r="P244" s="9">
        <v>43.4</v>
      </c>
      <c r="Q244" s="3" t="str">
        <f t="shared" si="54"/>
        <v>B</v>
      </c>
      <c r="R244" s="3" t="str">
        <f t="shared" si="55"/>
        <v>NOB</v>
      </c>
      <c r="S244" s="6">
        <v>1021</v>
      </c>
      <c r="T244" s="3" t="str">
        <f t="shared" si="56"/>
        <v>B</v>
      </c>
      <c r="U244" s="3" t="str">
        <f t="shared" si="57"/>
        <v>NOB</v>
      </c>
      <c r="V244" s="3">
        <v>35</v>
      </c>
      <c r="W244" s="3" t="str">
        <f t="shared" si="58"/>
        <v>B</v>
      </c>
      <c r="X244" s="3" t="str">
        <f t="shared" si="59"/>
        <v>NOB</v>
      </c>
      <c r="Y244" s="4" t="s">
        <v>2</v>
      </c>
    </row>
    <row r="245" spans="1:25" x14ac:dyDescent="0.25">
      <c r="A245">
        <v>244</v>
      </c>
      <c r="B245" s="3">
        <v>1</v>
      </c>
      <c r="C245" s="3" t="str">
        <f t="shared" si="49"/>
        <v>A</v>
      </c>
      <c r="D245" s="3" t="str">
        <f t="shared" si="45"/>
        <v>NOA</v>
      </c>
      <c r="E245" s="3">
        <v>107</v>
      </c>
      <c r="F245" s="3" t="str">
        <f t="shared" si="50"/>
        <v>A</v>
      </c>
      <c r="G245" s="3" t="str">
        <f t="shared" si="46"/>
        <v>NOA</v>
      </c>
      <c r="H245" s="3">
        <v>72</v>
      </c>
      <c r="I245" s="3" t="str">
        <f t="shared" si="51"/>
        <v>B</v>
      </c>
      <c r="J245" s="3" t="str">
        <f t="shared" si="47"/>
        <v>NOB</v>
      </c>
      <c r="K245" s="3" t="s">
        <v>12</v>
      </c>
      <c r="L245" s="3" t="str">
        <f t="shared" si="52"/>
        <v>B</v>
      </c>
      <c r="M245" s="3" t="str">
        <f t="shared" si="48"/>
        <v>NOB</v>
      </c>
      <c r="N245" s="3" t="e">
        <f>IF(#REF!&lt;80,"A",IF(#REF!&gt;280,"C","B"))</f>
        <v>#REF!</v>
      </c>
      <c r="O245" s="3" t="e">
        <f t="shared" si="53"/>
        <v>#REF!</v>
      </c>
      <c r="P245" s="9">
        <v>30.8</v>
      </c>
      <c r="Q245" s="3" t="str">
        <f t="shared" si="54"/>
        <v>A</v>
      </c>
      <c r="R245" s="3" t="str">
        <f t="shared" si="55"/>
        <v>NOA</v>
      </c>
      <c r="S245" s="6">
        <v>0.82099999999999995</v>
      </c>
      <c r="T245" s="3" t="str">
        <f t="shared" si="56"/>
        <v>B</v>
      </c>
      <c r="U245" s="3" t="str">
        <f t="shared" si="57"/>
        <v>NOB</v>
      </c>
      <c r="V245" s="3">
        <v>24</v>
      </c>
      <c r="W245" s="3" t="str">
        <f t="shared" si="58"/>
        <v>A</v>
      </c>
      <c r="X245" s="3" t="str">
        <f t="shared" si="59"/>
        <v>NOA</v>
      </c>
      <c r="Y245" s="4" t="s">
        <v>2</v>
      </c>
    </row>
    <row r="246" spans="1:25" x14ac:dyDescent="0.25">
      <c r="A246">
        <v>245</v>
      </c>
      <c r="B246" s="3">
        <v>0</v>
      </c>
      <c r="C246" s="3" t="str">
        <f t="shared" si="49"/>
        <v>A</v>
      </c>
      <c r="D246" s="3" t="str">
        <f t="shared" si="45"/>
        <v>NOA</v>
      </c>
      <c r="E246" s="3">
        <v>105</v>
      </c>
      <c r="F246" s="3" t="str">
        <f t="shared" si="50"/>
        <v>A</v>
      </c>
      <c r="G246" s="3" t="str">
        <f t="shared" si="46"/>
        <v>NOA</v>
      </c>
      <c r="H246" s="3">
        <v>68</v>
      </c>
      <c r="I246" s="3" t="str">
        <f t="shared" si="51"/>
        <v>A</v>
      </c>
      <c r="J246" s="3" t="str">
        <f t="shared" si="47"/>
        <v>NOA</v>
      </c>
      <c r="K246" s="3">
        <v>22</v>
      </c>
      <c r="L246" s="3" t="str">
        <f t="shared" si="52"/>
        <v>B</v>
      </c>
      <c r="M246" s="3" t="str">
        <f t="shared" si="48"/>
        <v>NOB</v>
      </c>
      <c r="N246" s="3" t="e">
        <f>IF(#REF!&lt;80,"A",IF(#REF!&gt;280,"C","B"))</f>
        <v>#REF!</v>
      </c>
      <c r="O246" s="3" t="e">
        <f t="shared" si="53"/>
        <v>#REF!</v>
      </c>
      <c r="P246" s="9">
        <v>20</v>
      </c>
      <c r="Q246" s="3" t="str">
        <f t="shared" si="54"/>
        <v>A</v>
      </c>
      <c r="R246" s="3" t="str">
        <f t="shared" si="55"/>
        <v>NOA</v>
      </c>
      <c r="S246" s="6">
        <v>0.23599999999999999</v>
      </c>
      <c r="T246" s="3" t="str">
        <f t="shared" si="56"/>
        <v>A</v>
      </c>
      <c r="U246" s="3" t="str">
        <f t="shared" si="57"/>
        <v>NOA</v>
      </c>
      <c r="V246" s="3">
        <v>22</v>
      </c>
      <c r="W246" s="3" t="str">
        <f t="shared" si="58"/>
        <v>A</v>
      </c>
      <c r="X246" s="3" t="str">
        <f t="shared" si="59"/>
        <v>NOA</v>
      </c>
      <c r="Y246" s="4" t="s">
        <v>2</v>
      </c>
    </row>
    <row r="247" spans="1:25" x14ac:dyDescent="0.25">
      <c r="A247">
        <v>246</v>
      </c>
      <c r="B247" s="3">
        <v>1</v>
      </c>
      <c r="C247" s="3" t="str">
        <f t="shared" si="49"/>
        <v>A</v>
      </c>
      <c r="D247" s="3" t="str">
        <f t="shared" si="45"/>
        <v>NOA</v>
      </c>
      <c r="E247" s="3">
        <v>109</v>
      </c>
      <c r="F247" s="3" t="str">
        <f t="shared" si="50"/>
        <v>A</v>
      </c>
      <c r="G247" s="3" t="str">
        <f t="shared" si="46"/>
        <v>NOA</v>
      </c>
      <c r="H247" s="3">
        <v>60</v>
      </c>
      <c r="I247" s="3" t="str">
        <f t="shared" si="51"/>
        <v>A</v>
      </c>
      <c r="J247" s="3" t="str">
        <f t="shared" si="47"/>
        <v>NOA</v>
      </c>
      <c r="K247" s="3">
        <v>8</v>
      </c>
      <c r="L247" s="3" t="str">
        <f t="shared" si="52"/>
        <v>A</v>
      </c>
      <c r="M247" s="3" t="str">
        <f t="shared" si="48"/>
        <v>NOA</v>
      </c>
      <c r="N247" s="3" t="e">
        <f>IF(#REF!&lt;80,"A",IF(#REF!&gt;280,"C","B"))</f>
        <v>#REF!</v>
      </c>
      <c r="O247" s="3" t="e">
        <f t="shared" si="53"/>
        <v>#REF!</v>
      </c>
      <c r="P247" s="9">
        <v>25.4</v>
      </c>
      <c r="Q247" s="3" t="str">
        <f t="shared" si="54"/>
        <v>A</v>
      </c>
      <c r="R247" s="3" t="str">
        <f t="shared" si="55"/>
        <v>NOA</v>
      </c>
      <c r="S247" s="6">
        <v>0.94699999999999995</v>
      </c>
      <c r="T247" s="3" t="str">
        <f t="shared" si="56"/>
        <v>B</v>
      </c>
      <c r="U247" s="3" t="str">
        <f t="shared" si="57"/>
        <v>NOB</v>
      </c>
      <c r="V247" s="3">
        <v>21</v>
      </c>
      <c r="W247" s="3" t="str">
        <f t="shared" si="58"/>
        <v>A</v>
      </c>
      <c r="X247" s="3" t="str">
        <f t="shared" si="59"/>
        <v>NOA</v>
      </c>
      <c r="Y247" s="4" t="s">
        <v>2</v>
      </c>
    </row>
    <row r="248" spans="1:25" x14ac:dyDescent="0.25">
      <c r="A248">
        <v>247</v>
      </c>
      <c r="B248" s="3">
        <v>1</v>
      </c>
      <c r="C248" s="3" t="str">
        <f t="shared" si="49"/>
        <v>A</v>
      </c>
      <c r="D248" s="3" t="str">
        <f t="shared" si="45"/>
        <v>NOA</v>
      </c>
      <c r="E248" s="3">
        <v>90</v>
      </c>
      <c r="F248" s="3" t="str">
        <f t="shared" si="50"/>
        <v>A</v>
      </c>
      <c r="G248" s="3" t="str">
        <f t="shared" si="46"/>
        <v>NOA</v>
      </c>
      <c r="H248" s="3">
        <v>62</v>
      </c>
      <c r="I248" s="3" t="str">
        <f t="shared" si="51"/>
        <v>A</v>
      </c>
      <c r="J248" s="3" t="str">
        <f t="shared" si="47"/>
        <v>NOA</v>
      </c>
      <c r="K248" s="3">
        <v>18</v>
      </c>
      <c r="L248" s="3" t="str">
        <f t="shared" si="52"/>
        <v>A</v>
      </c>
      <c r="M248" s="3" t="str">
        <f t="shared" si="48"/>
        <v>NOA</v>
      </c>
      <c r="N248" s="3" t="e">
        <f>IF(#REF!&lt;80,"A",IF(#REF!&gt;280,"C","B"))</f>
        <v>#REF!</v>
      </c>
      <c r="O248" s="3" t="e">
        <f t="shared" si="53"/>
        <v>#REF!</v>
      </c>
      <c r="P248" s="9">
        <v>25.1</v>
      </c>
      <c r="Q248" s="3" t="str">
        <f t="shared" si="54"/>
        <v>A</v>
      </c>
      <c r="R248" s="3" t="str">
        <f t="shared" si="55"/>
        <v>NOA</v>
      </c>
      <c r="S248" s="6">
        <v>1268</v>
      </c>
      <c r="T248" s="3" t="str">
        <f t="shared" si="56"/>
        <v>B</v>
      </c>
      <c r="U248" s="3" t="str">
        <f t="shared" si="57"/>
        <v>NOB</v>
      </c>
      <c r="V248" s="3">
        <v>25</v>
      </c>
      <c r="W248" s="3" t="str">
        <f t="shared" si="58"/>
        <v>A</v>
      </c>
      <c r="X248" s="3" t="str">
        <f t="shared" si="59"/>
        <v>NOA</v>
      </c>
      <c r="Y248" s="4" t="s">
        <v>2</v>
      </c>
    </row>
    <row r="249" spans="1:25" x14ac:dyDescent="0.25">
      <c r="A249">
        <v>248</v>
      </c>
      <c r="B249" s="3">
        <v>1</v>
      </c>
      <c r="C249" s="3" t="str">
        <f t="shared" si="49"/>
        <v>A</v>
      </c>
      <c r="D249" s="3" t="str">
        <f t="shared" si="45"/>
        <v>NOA</v>
      </c>
      <c r="E249" s="3">
        <v>125</v>
      </c>
      <c r="F249" s="3" t="str">
        <f t="shared" si="50"/>
        <v>B</v>
      </c>
      <c r="G249" s="3" t="str">
        <f t="shared" si="46"/>
        <v>NOB</v>
      </c>
      <c r="H249" s="3">
        <v>70</v>
      </c>
      <c r="I249" s="3" t="str">
        <f t="shared" si="51"/>
        <v>B</v>
      </c>
      <c r="J249" s="3" t="str">
        <f t="shared" si="47"/>
        <v>NOB</v>
      </c>
      <c r="K249" s="3">
        <v>24</v>
      </c>
      <c r="L249" s="3" t="str">
        <f t="shared" si="52"/>
        <v>B</v>
      </c>
      <c r="M249" s="3" t="str">
        <f t="shared" si="48"/>
        <v>NOB</v>
      </c>
      <c r="N249" s="3" t="e">
        <f>IF(#REF!&lt;80,"A",IF(#REF!&gt;280,"C","B"))</f>
        <v>#REF!</v>
      </c>
      <c r="O249" s="3" t="e">
        <f t="shared" si="53"/>
        <v>#REF!</v>
      </c>
      <c r="P249" s="9">
        <v>24.3</v>
      </c>
      <c r="Q249" s="3" t="str">
        <f t="shared" si="54"/>
        <v>A</v>
      </c>
      <c r="R249" s="3" t="str">
        <f t="shared" si="55"/>
        <v>NOA</v>
      </c>
      <c r="S249" s="6">
        <v>0.221</v>
      </c>
      <c r="T249" s="3" t="str">
        <f t="shared" si="56"/>
        <v>A</v>
      </c>
      <c r="U249" s="3" t="str">
        <f t="shared" si="57"/>
        <v>NOA</v>
      </c>
      <c r="V249" s="3">
        <v>25</v>
      </c>
      <c r="W249" s="3" t="str">
        <f t="shared" si="58"/>
        <v>A</v>
      </c>
      <c r="X249" s="3" t="str">
        <f t="shared" si="59"/>
        <v>NOA</v>
      </c>
      <c r="Y249" s="4" t="s">
        <v>2</v>
      </c>
    </row>
    <row r="250" spans="1:25" x14ac:dyDescent="0.25">
      <c r="A250">
        <v>249</v>
      </c>
      <c r="B250" s="3">
        <v>1</v>
      </c>
      <c r="C250" s="3" t="str">
        <f t="shared" si="49"/>
        <v>A</v>
      </c>
      <c r="D250" s="3" t="str">
        <f t="shared" si="45"/>
        <v>NOA</v>
      </c>
      <c r="E250" s="3">
        <v>119</v>
      </c>
      <c r="F250" s="3" t="str">
        <f t="shared" si="50"/>
        <v>A</v>
      </c>
      <c r="G250" s="3" t="str">
        <f t="shared" si="46"/>
        <v>NOA</v>
      </c>
      <c r="H250" s="3">
        <v>54</v>
      </c>
      <c r="I250" s="3" t="str">
        <f t="shared" si="51"/>
        <v>A</v>
      </c>
      <c r="J250" s="3" t="str">
        <f t="shared" si="47"/>
        <v>NOA</v>
      </c>
      <c r="K250" s="3">
        <v>13</v>
      </c>
      <c r="L250" s="3" t="str">
        <f t="shared" si="52"/>
        <v>A</v>
      </c>
      <c r="M250" s="3" t="str">
        <f t="shared" si="48"/>
        <v>NOA</v>
      </c>
      <c r="N250" s="3" t="e">
        <f>IF(#REF!&lt;80,"A",IF(#REF!&gt;280,"C","B"))</f>
        <v>#REF!</v>
      </c>
      <c r="O250" s="3" t="e">
        <f t="shared" si="53"/>
        <v>#REF!</v>
      </c>
      <c r="P250" s="9">
        <v>22.3</v>
      </c>
      <c r="Q250" s="3" t="str">
        <f t="shared" si="54"/>
        <v>A</v>
      </c>
      <c r="R250" s="3" t="str">
        <f t="shared" si="55"/>
        <v>NOA</v>
      </c>
      <c r="S250" s="6">
        <v>0.20499999999999999</v>
      </c>
      <c r="T250" s="3" t="str">
        <f t="shared" si="56"/>
        <v>A</v>
      </c>
      <c r="U250" s="3" t="str">
        <f t="shared" si="57"/>
        <v>NOA</v>
      </c>
      <c r="V250" s="3">
        <v>24</v>
      </c>
      <c r="W250" s="3" t="str">
        <f t="shared" si="58"/>
        <v>A</v>
      </c>
      <c r="X250" s="3" t="str">
        <f t="shared" si="59"/>
        <v>NOA</v>
      </c>
      <c r="Y250" s="4" t="s">
        <v>2</v>
      </c>
    </row>
    <row r="251" spans="1:25" x14ac:dyDescent="0.25">
      <c r="A251">
        <v>250</v>
      </c>
      <c r="B251" s="3">
        <v>5</v>
      </c>
      <c r="C251" s="3" t="str">
        <f t="shared" si="49"/>
        <v>B</v>
      </c>
      <c r="D251" s="3" t="str">
        <f t="shared" si="45"/>
        <v>YESB</v>
      </c>
      <c r="E251" s="3">
        <v>116</v>
      </c>
      <c r="F251" s="3" t="str">
        <f t="shared" si="50"/>
        <v>A</v>
      </c>
      <c r="G251" s="3" t="str">
        <f t="shared" si="46"/>
        <v>YESA</v>
      </c>
      <c r="H251" s="3">
        <v>74</v>
      </c>
      <c r="I251" s="3" t="str">
        <f t="shared" si="51"/>
        <v>B</v>
      </c>
      <c r="J251" s="3" t="str">
        <f t="shared" si="47"/>
        <v>YESB</v>
      </c>
      <c r="K251" s="3">
        <v>29</v>
      </c>
      <c r="L251" s="3" t="str">
        <f t="shared" si="52"/>
        <v>B</v>
      </c>
      <c r="M251" s="3" t="str">
        <f t="shared" si="48"/>
        <v>YESB</v>
      </c>
      <c r="N251" s="3" t="e">
        <f>IF(#REF!&lt;80,"A",IF(#REF!&gt;280,"C","B"))</f>
        <v>#REF!</v>
      </c>
      <c r="O251" s="3" t="e">
        <f t="shared" si="53"/>
        <v>#REF!</v>
      </c>
      <c r="P251" s="9">
        <v>32.299999999999997</v>
      </c>
      <c r="Q251" s="3" t="str">
        <f t="shared" si="54"/>
        <v>A</v>
      </c>
      <c r="R251" s="3" t="str">
        <f t="shared" si="55"/>
        <v>YESA</v>
      </c>
      <c r="S251" s="6">
        <v>0.66</v>
      </c>
      <c r="T251" s="3" t="str">
        <f t="shared" si="56"/>
        <v>B</v>
      </c>
      <c r="U251" s="3" t="str">
        <f t="shared" si="57"/>
        <v>YESB</v>
      </c>
      <c r="V251" s="3">
        <v>35</v>
      </c>
      <c r="W251" s="3" t="str">
        <f t="shared" si="58"/>
        <v>B</v>
      </c>
      <c r="X251" s="3" t="str">
        <f t="shared" si="59"/>
        <v>YESB</v>
      </c>
      <c r="Y251" s="4" t="s">
        <v>1</v>
      </c>
    </row>
    <row r="252" spans="1:25" x14ac:dyDescent="0.25">
      <c r="A252">
        <v>251</v>
      </c>
      <c r="B252" s="3">
        <v>8</v>
      </c>
      <c r="C252" s="3" t="str">
        <f t="shared" si="49"/>
        <v>B</v>
      </c>
      <c r="D252" s="3" t="str">
        <f t="shared" si="45"/>
        <v>YESB</v>
      </c>
      <c r="E252" s="3">
        <v>105</v>
      </c>
      <c r="F252" s="3" t="str">
        <f t="shared" si="50"/>
        <v>A</v>
      </c>
      <c r="G252" s="3" t="str">
        <f t="shared" si="46"/>
        <v>YESA</v>
      </c>
      <c r="H252" s="3">
        <v>100</v>
      </c>
      <c r="I252" s="3" t="str">
        <f t="shared" si="51"/>
        <v>B</v>
      </c>
      <c r="J252" s="3" t="str">
        <f t="shared" si="47"/>
        <v>YESB</v>
      </c>
      <c r="K252" s="3">
        <v>36</v>
      </c>
      <c r="L252" s="3" t="str">
        <f t="shared" si="52"/>
        <v>B</v>
      </c>
      <c r="M252" s="3" t="str">
        <f t="shared" si="48"/>
        <v>YESB</v>
      </c>
      <c r="N252" s="3" t="e">
        <f>IF(#REF!&lt;80,"A",IF(#REF!&gt;280,"C","B"))</f>
        <v>#REF!</v>
      </c>
      <c r="O252" s="3" t="e">
        <f t="shared" si="53"/>
        <v>#REF!</v>
      </c>
      <c r="P252" s="9">
        <v>43.3</v>
      </c>
      <c r="Q252" s="3" t="str">
        <f t="shared" si="54"/>
        <v>B</v>
      </c>
      <c r="R252" s="3" t="str">
        <f t="shared" si="55"/>
        <v>YESB</v>
      </c>
      <c r="S252" s="6">
        <v>0.23899999999999999</v>
      </c>
      <c r="T252" s="3" t="str">
        <f t="shared" si="56"/>
        <v>A</v>
      </c>
      <c r="U252" s="3" t="str">
        <f t="shared" si="57"/>
        <v>YESA</v>
      </c>
      <c r="V252" s="3">
        <v>45</v>
      </c>
      <c r="W252" s="3" t="str">
        <f t="shared" si="58"/>
        <v>B</v>
      </c>
      <c r="X252" s="3" t="str">
        <f t="shared" si="59"/>
        <v>YESB</v>
      </c>
      <c r="Y252" s="4" t="s">
        <v>1</v>
      </c>
    </row>
    <row r="253" spans="1:25" x14ac:dyDescent="0.25">
      <c r="A253">
        <v>252</v>
      </c>
      <c r="B253" s="3">
        <v>5</v>
      </c>
      <c r="C253" s="3" t="str">
        <f t="shared" si="49"/>
        <v>B</v>
      </c>
      <c r="D253" s="3" t="str">
        <f t="shared" si="45"/>
        <v>YESB</v>
      </c>
      <c r="E253" s="3">
        <v>144</v>
      </c>
      <c r="F253" s="3" t="str">
        <f t="shared" si="50"/>
        <v>B</v>
      </c>
      <c r="G253" s="3" t="str">
        <f t="shared" si="46"/>
        <v>YESB</v>
      </c>
      <c r="H253" s="3">
        <v>82</v>
      </c>
      <c r="I253" s="3" t="str">
        <f t="shared" si="51"/>
        <v>B</v>
      </c>
      <c r="J253" s="3" t="str">
        <f t="shared" si="47"/>
        <v>YESB</v>
      </c>
      <c r="K253" s="3">
        <v>26</v>
      </c>
      <c r="L253" s="3" t="str">
        <f t="shared" si="52"/>
        <v>B</v>
      </c>
      <c r="M253" s="3" t="str">
        <f t="shared" si="48"/>
        <v>YESB</v>
      </c>
      <c r="N253" s="3" t="e">
        <f>IF(#REF!&lt;80,"A",IF(#REF!&gt;280,"C","B"))</f>
        <v>#REF!</v>
      </c>
      <c r="O253" s="3" t="e">
        <f t="shared" si="53"/>
        <v>#REF!</v>
      </c>
      <c r="P253" s="9">
        <v>32</v>
      </c>
      <c r="Q253" s="3" t="str">
        <f t="shared" si="54"/>
        <v>A</v>
      </c>
      <c r="R253" s="3" t="str">
        <f t="shared" si="55"/>
        <v>YESA</v>
      </c>
      <c r="S253" s="6">
        <v>0.45200000000000001</v>
      </c>
      <c r="T253" s="3" t="str">
        <f t="shared" si="56"/>
        <v>A</v>
      </c>
      <c r="U253" s="3" t="str">
        <f t="shared" si="57"/>
        <v>YESA</v>
      </c>
      <c r="V253" s="3">
        <v>58</v>
      </c>
      <c r="W253" s="3" t="str">
        <f t="shared" si="58"/>
        <v>C</v>
      </c>
      <c r="X253" s="3" t="str">
        <f t="shared" si="59"/>
        <v>YESC</v>
      </c>
      <c r="Y253" s="4" t="s">
        <v>1</v>
      </c>
    </row>
    <row r="254" spans="1:25" x14ac:dyDescent="0.25">
      <c r="A254">
        <v>253</v>
      </c>
      <c r="B254" s="3">
        <v>3</v>
      </c>
      <c r="C254" s="3" t="str">
        <f t="shared" si="49"/>
        <v>A</v>
      </c>
      <c r="D254" s="3" t="str">
        <f t="shared" si="45"/>
        <v>NOA</v>
      </c>
      <c r="E254" s="3">
        <v>100</v>
      </c>
      <c r="F254" s="3" t="str">
        <f t="shared" si="50"/>
        <v>A</v>
      </c>
      <c r="G254" s="3" t="str">
        <f t="shared" si="46"/>
        <v>NOA</v>
      </c>
      <c r="H254" s="3">
        <v>68</v>
      </c>
      <c r="I254" s="3" t="str">
        <f t="shared" si="51"/>
        <v>A</v>
      </c>
      <c r="J254" s="3" t="str">
        <f t="shared" si="47"/>
        <v>NOA</v>
      </c>
      <c r="K254" s="3">
        <v>23</v>
      </c>
      <c r="L254" s="3" t="str">
        <f t="shared" si="52"/>
        <v>B</v>
      </c>
      <c r="M254" s="3" t="str">
        <f t="shared" si="48"/>
        <v>NOB</v>
      </c>
      <c r="N254" s="3" t="e">
        <f>IF(#REF!&lt;80,"A",IF(#REF!&gt;280,"C","B"))</f>
        <v>#REF!</v>
      </c>
      <c r="O254" s="3" t="e">
        <f t="shared" si="53"/>
        <v>#REF!</v>
      </c>
      <c r="P254" s="9">
        <v>31.6</v>
      </c>
      <c r="Q254" s="3" t="str">
        <f t="shared" si="54"/>
        <v>A</v>
      </c>
      <c r="R254" s="3" t="str">
        <f t="shared" si="55"/>
        <v>NOA</v>
      </c>
      <c r="S254" s="6">
        <v>0.94899999999999995</v>
      </c>
      <c r="T254" s="3" t="str">
        <f t="shared" si="56"/>
        <v>B</v>
      </c>
      <c r="U254" s="3" t="str">
        <f t="shared" si="57"/>
        <v>NOB</v>
      </c>
      <c r="V254" s="3">
        <v>28</v>
      </c>
      <c r="W254" s="3" t="str">
        <f t="shared" si="58"/>
        <v>A</v>
      </c>
      <c r="X254" s="3" t="str">
        <f t="shared" si="59"/>
        <v>NOA</v>
      </c>
      <c r="Y254" s="4" t="s">
        <v>2</v>
      </c>
    </row>
    <row r="255" spans="1:25" x14ac:dyDescent="0.25">
      <c r="A255">
        <v>254</v>
      </c>
      <c r="B255" s="3">
        <v>1</v>
      </c>
      <c r="C255" s="3" t="str">
        <f t="shared" si="49"/>
        <v>A</v>
      </c>
      <c r="D255" s="3" t="str">
        <f t="shared" si="45"/>
        <v>NOA</v>
      </c>
      <c r="E255" s="3">
        <v>100</v>
      </c>
      <c r="F255" s="3" t="str">
        <f t="shared" si="50"/>
        <v>A</v>
      </c>
      <c r="G255" s="3" t="str">
        <f t="shared" si="46"/>
        <v>NOA</v>
      </c>
      <c r="H255" s="3">
        <v>66</v>
      </c>
      <c r="I255" s="3" t="str">
        <f t="shared" si="51"/>
        <v>A</v>
      </c>
      <c r="J255" s="3" t="str">
        <f t="shared" si="47"/>
        <v>NOA</v>
      </c>
      <c r="K255" s="3">
        <v>29</v>
      </c>
      <c r="L255" s="3" t="str">
        <f t="shared" si="52"/>
        <v>B</v>
      </c>
      <c r="M255" s="3" t="str">
        <f t="shared" si="48"/>
        <v>NOB</v>
      </c>
      <c r="N255" s="3" t="e">
        <f>IF(#REF!&lt;80,"A",IF(#REF!&gt;280,"C","B"))</f>
        <v>#REF!</v>
      </c>
      <c r="O255" s="3" t="e">
        <f t="shared" si="53"/>
        <v>#REF!</v>
      </c>
      <c r="P255" s="9">
        <v>32</v>
      </c>
      <c r="Q255" s="3" t="str">
        <f t="shared" si="54"/>
        <v>A</v>
      </c>
      <c r="R255" s="3" t="str">
        <f t="shared" si="55"/>
        <v>NOA</v>
      </c>
      <c r="S255" s="6">
        <v>0.44400000000000001</v>
      </c>
      <c r="T255" s="3" t="str">
        <f t="shared" si="56"/>
        <v>A</v>
      </c>
      <c r="U255" s="3" t="str">
        <f t="shared" si="57"/>
        <v>NOA</v>
      </c>
      <c r="V255" s="3">
        <v>42</v>
      </c>
      <c r="W255" s="3" t="str">
        <f t="shared" si="58"/>
        <v>B</v>
      </c>
      <c r="X255" s="3" t="str">
        <f t="shared" si="59"/>
        <v>NOB</v>
      </c>
      <c r="Y255" s="4" t="s">
        <v>2</v>
      </c>
    </row>
    <row r="256" spans="1:25" x14ac:dyDescent="0.25">
      <c r="A256">
        <v>255</v>
      </c>
      <c r="B256" s="3">
        <v>5</v>
      </c>
      <c r="C256" s="3" t="str">
        <f t="shared" si="49"/>
        <v>B</v>
      </c>
      <c r="D256" s="3" t="str">
        <f t="shared" si="45"/>
        <v>YESB</v>
      </c>
      <c r="E256" s="3">
        <v>166</v>
      </c>
      <c r="F256" s="3" t="str">
        <f t="shared" si="50"/>
        <v>B</v>
      </c>
      <c r="G256" s="3" t="str">
        <f t="shared" si="46"/>
        <v>YESB</v>
      </c>
      <c r="H256" s="3">
        <v>76</v>
      </c>
      <c r="I256" s="3" t="str">
        <f t="shared" si="51"/>
        <v>B</v>
      </c>
      <c r="J256" s="3" t="str">
        <f t="shared" si="47"/>
        <v>YESB</v>
      </c>
      <c r="K256" s="3" t="s">
        <v>11</v>
      </c>
      <c r="L256" s="3" t="str">
        <f t="shared" si="52"/>
        <v>B</v>
      </c>
      <c r="M256" s="3" t="str">
        <f t="shared" si="48"/>
        <v>YESB</v>
      </c>
      <c r="N256" s="3" t="e">
        <f>IF(#REF!&lt;80,"A",IF(#REF!&gt;280,"C","B"))</f>
        <v>#REF!</v>
      </c>
      <c r="O256" s="3" t="e">
        <f t="shared" si="53"/>
        <v>#REF!</v>
      </c>
      <c r="P256" s="9">
        <v>45.7</v>
      </c>
      <c r="Q256" s="3" t="str">
        <f t="shared" si="54"/>
        <v>B</v>
      </c>
      <c r="R256" s="3" t="str">
        <f t="shared" si="55"/>
        <v>YESB</v>
      </c>
      <c r="S256" s="6">
        <v>0.34</v>
      </c>
      <c r="T256" s="3" t="str">
        <f t="shared" si="56"/>
        <v>A</v>
      </c>
      <c r="U256" s="3" t="str">
        <f t="shared" si="57"/>
        <v>YESA</v>
      </c>
      <c r="V256" s="3">
        <v>27</v>
      </c>
      <c r="W256" s="3" t="str">
        <f t="shared" si="58"/>
        <v>A</v>
      </c>
      <c r="X256" s="3" t="str">
        <f t="shared" si="59"/>
        <v>YESA</v>
      </c>
      <c r="Y256" s="4" t="s">
        <v>1</v>
      </c>
    </row>
    <row r="257" spans="1:25" x14ac:dyDescent="0.25">
      <c r="A257">
        <v>256</v>
      </c>
      <c r="B257" s="3">
        <v>1</v>
      </c>
      <c r="C257" s="3" t="str">
        <f t="shared" si="49"/>
        <v>A</v>
      </c>
      <c r="D257" s="3" t="str">
        <f t="shared" si="45"/>
        <v>NOA</v>
      </c>
      <c r="E257" s="3">
        <v>131</v>
      </c>
      <c r="F257" s="3" t="str">
        <f t="shared" si="50"/>
        <v>B</v>
      </c>
      <c r="G257" s="3" t="str">
        <f t="shared" si="46"/>
        <v>NOB</v>
      </c>
      <c r="H257" s="3">
        <v>64</v>
      </c>
      <c r="I257" s="3" t="str">
        <f t="shared" si="51"/>
        <v>A</v>
      </c>
      <c r="J257" s="3" t="str">
        <f t="shared" si="47"/>
        <v>NOA</v>
      </c>
      <c r="K257" s="3">
        <v>14</v>
      </c>
      <c r="L257" s="3" t="str">
        <f t="shared" si="52"/>
        <v>A</v>
      </c>
      <c r="M257" s="3" t="str">
        <f t="shared" si="48"/>
        <v>NOA</v>
      </c>
      <c r="N257" s="3" t="e">
        <f>IF(#REF!&lt;80,"A",IF(#REF!&gt;280,"C","B"))</f>
        <v>#REF!</v>
      </c>
      <c r="O257" s="3" t="e">
        <f t="shared" si="53"/>
        <v>#REF!</v>
      </c>
      <c r="P257" s="9">
        <v>23.7</v>
      </c>
      <c r="Q257" s="3" t="str">
        <f t="shared" si="54"/>
        <v>A</v>
      </c>
      <c r="R257" s="3" t="str">
        <f t="shared" si="55"/>
        <v>NOA</v>
      </c>
      <c r="S257" s="6">
        <v>0.38900000000000001</v>
      </c>
      <c r="T257" s="3" t="str">
        <f t="shared" si="56"/>
        <v>A</v>
      </c>
      <c r="U257" s="3" t="str">
        <f t="shared" si="57"/>
        <v>NOA</v>
      </c>
      <c r="V257" s="3">
        <v>21</v>
      </c>
      <c r="W257" s="3" t="str">
        <f t="shared" si="58"/>
        <v>A</v>
      </c>
      <c r="X257" s="3" t="str">
        <f t="shared" si="59"/>
        <v>NOA</v>
      </c>
      <c r="Y257" s="4" t="s">
        <v>2</v>
      </c>
    </row>
    <row r="258" spans="1:25" x14ac:dyDescent="0.25">
      <c r="A258">
        <v>257</v>
      </c>
      <c r="B258" s="3">
        <v>4</v>
      </c>
      <c r="C258" s="3" t="str">
        <f t="shared" si="49"/>
        <v>B</v>
      </c>
      <c r="D258" s="3" t="str">
        <f t="shared" si="45"/>
        <v>NOB</v>
      </c>
      <c r="E258" s="3">
        <v>116</v>
      </c>
      <c r="F258" s="3" t="str">
        <f t="shared" si="50"/>
        <v>A</v>
      </c>
      <c r="G258" s="3" t="str">
        <f t="shared" si="46"/>
        <v>NOA</v>
      </c>
      <c r="H258" s="3">
        <v>72</v>
      </c>
      <c r="I258" s="3" t="str">
        <f t="shared" si="51"/>
        <v>B</v>
      </c>
      <c r="J258" s="3" t="str">
        <f t="shared" si="47"/>
        <v>NOB</v>
      </c>
      <c r="K258" s="3">
        <v>12</v>
      </c>
      <c r="L258" s="3" t="str">
        <f t="shared" si="52"/>
        <v>A</v>
      </c>
      <c r="M258" s="3" t="str">
        <f t="shared" si="48"/>
        <v>NOA</v>
      </c>
      <c r="N258" s="3" t="e">
        <f>IF(#REF!&lt;80,"A",IF(#REF!&gt;280,"C","B"))</f>
        <v>#REF!</v>
      </c>
      <c r="O258" s="3" t="e">
        <f t="shared" si="53"/>
        <v>#REF!</v>
      </c>
      <c r="P258" s="9">
        <v>22.1</v>
      </c>
      <c r="Q258" s="3" t="str">
        <f t="shared" si="54"/>
        <v>A</v>
      </c>
      <c r="R258" s="3" t="str">
        <f t="shared" si="55"/>
        <v>NOA</v>
      </c>
      <c r="S258" s="6">
        <v>0.46300000000000002</v>
      </c>
      <c r="T258" s="3" t="str">
        <f t="shared" si="56"/>
        <v>A</v>
      </c>
      <c r="U258" s="3" t="str">
        <f t="shared" si="57"/>
        <v>NOA</v>
      </c>
      <c r="V258" s="3">
        <v>37</v>
      </c>
      <c r="W258" s="3" t="str">
        <f t="shared" si="58"/>
        <v>B</v>
      </c>
      <c r="X258" s="3" t="str">
        <f t="shared" si="59"/>
        <v>NOB</v>
      </c>
      <c r="Y258" s="4" t="s">
        <v>2</v>
      </c>
    </row>
    <row r="259" spans="1:25" x14ac:dyDescent="0.25">
      <c r="A259">
        <v>258</v>
      </c>
      <c r="B259" s="3">
        <v>4</v>
      </c>
      <c r="C259" s="3" t="str">
        <f t="shared" si="49"/>
        <v>B</v>
      </c>
      <c r="D259" s="3" t="str">
        <f t="shared" si="45"/>
        <v>YESB</v>
      </c>
      <c r="E259" s="3">
        <v>158</v>
      </c>
      <c r="F259" s="3" t="str">
        <f t="shared" si="50"/>
        <v>B</v>
      </c>
      <c r="G259" s="3" t="str">
        <f t="shared" si="46"/>
        <v>YESB</v>
      </c>
      <c r="H259" s="3">
        <v>78</v>
      </c>
      <c r="I259" s="3" t="str">
        <f t="shared" si="51"/>
        <v>B</v>
      </c>
      <c r="J259" s="3" t="str">
        <f t="shared" si="47"/>
        <v>YESB</v>
      </c>
      <c r="K259" s="3" t="s">
        <v>11</v>
      </c>
      <c r="L259" s="3" t="str">
        <f t="shared" si="52"/>
        <v>B</v>
      </c>
      <c r="M259" s="3" t="str">
        <f t="shared" si="48"/>
        <v>YESB</v>
      </c>
      <c r="N259" s="3" t="e">
        <f>IF(#REF!&lt;80,"A",IF(#REF!&gt;280,"C","B"))</f>
        <v>#REF!</v>
      </c>
      <c r="O259" s="3" t="e">
        <f t="shared" si="53"/>
        <v>#REF!</v>
      </c>
      <c r="P259" s="9">
        <v>32.9</v>
      </c>
      <c r="Q259" s="3" t="str">
        <f t="shared" si="54"/>
        <v>A</v>
      </c>
      <c r="R259" s="3" t="str">
        <f t="shared" si="55"/>
        <v>YESA</v>
      </c>
      <c r="S259" s="6">
        <v>0.80300000000000005</v>
      </c>
      <c r="T259" s="3" t="str">
        <f t="shared" si="56"/>
        <v>B</v>
      </c>
      <c r="U259" s="3" t="str">
        <f t="shared" si="57"/>
        <v>YESB</v>
      </c>
      <c r="V259" s="3">
        <v>31</v>
      </c>
      <c r="W259" s="3" t="str">
        <f t="shared" si="58"/>
        <v>A</v>
      </c>
      <c r="X259" s="3" t="str">
        <f t="shared" si="59"/>
        <v>YESA</v>
      </c>
      <c r="Y259" s="4" t="s">
        <v>1</v>
      </c>
    </row>
    <row r="260" spans="1:25" x14ac:dyDescent="0.25">
      <c r="A260">
        <v>259</v>
      </c>
      <c r="B260" s="3">
        <v>2</v>
      </c>
      <c r="C260" s="3" t="str">
        <f t="shared" si="49"/>
        <v>A</v>
      </c>
      <c r="D260" s="3" t="str">
        <f t="shared" si="45"/>
        <v>NOA</v>
      </c>
      <c r="E260" s="3">
        <v>127</v>
      </c>
      <c r="F260" s="3" t="str">
        <f t="shared" si="50"/>
        <v>B</v>
      </c>
      <c r="G260" s="3" t="str">
        <f t="shared" si="46"/>
        <v>NOB</v>
      </c>
      <c r="H260" s="3">
        <v>58</v>
      </c>
      <c r="I260" s="3" t="str">
        <f t="shared" si="51"/>
        <v>A</v>
      </c>
      <c r="J260" s="3" t="str">
        <f t="shared" si="47"/>
        <v>NOA</v>
      </c>
      <c r="K260" s="3">
        <v>24</v>
      </c>
      <c r="L260" s="3" t="str">
        <f t="shared" si="52"/>
        <v>B</v>
      </c>
      <c r="M260" s="3" t="str">
        <f t="shared" si="48"/>
        <v>NOB</v>
      </c>
      <c r="N260" s="3" t="e">
        <f>IF(#REF!&lt;80,"A",IF(#REF!&gt;280,"C","B"))</f>
        <v>#REF!</v>
      </c>
      <c r="O260" s="3" t="e">
        <f t="shared" si="53"/>
        <v>#REF!</v>
      </c>
      <c r="P260" s="9">
        <v>27.7</v>
      </c>
      <c r="Q260" s="3" t="str">
        <f t="shared" si="54"/>
        <v>A</v>
      </c>
      <c r="R260" s="3" t="str">
        <f t="shared" si="55"/>
        <v>NOA</v>
      </c>
      <c r="S260" s="6">
        <v>1600</v>
      </c>
      <c r="T260" s="3" t="str">
        <f t="shared" si="56"/>
        <v>B</v>
      </c>
      <c r="U260" s="3" t="str">
        <f t="shared" si="57"/>
        <v>NOB</v>
      </c>
      <c r="V260" s="3">
        <v>25</v>
      </c>
      <c r="W260" s="3" t="str">
        <f t="shared" si="58"/>
        <v>A</v>
      </c>
      <c r="X260" s="3" t="str">
        <f t="shared" si="59"/>
        <v>NOA</v>
      </c>
      <c r="Y260" s="4" t="s">
        <v>2</v>
      </c>
    </row>
    <row r="261" spans="1:25" x14ac:dyDescent="0.25">
      <c r="A261">
        <v>260</v>
      </c>
      <c r="B261" s="3">
        <v>3</v>
      </c>
      <c r="C261" s="3" t="str">
        <f t="shared" si="49"/>
        <v>A</v>
      </c>
      <c r="D261" s="3" t="str">
        <f t="shared" si="45"/>
        <v>NOA</v>
      </c>
      <c r="E261" s="3">
        <v>96</v>
      </c>
      <c r="F261" s="3" t="str">
        <f t="shared" si="50"/>
        <v>A</v>
      </c>
      <c r="G261" s="3" t="str">
        <f t="shared" si="46"/>
        <v>NOA</v>
      </c>
      <c r="H261" s="3">
        <v>56</v>
      </c>
      <c r="I261" s="3" t="str">
        <f t="shared" si="51"/>
        <v>A</v>
      </c>
      <c r="J261" s="3" t="str">
        <f t="shared" si="47"/>
        <v>NOA</v>
      </c>
      <c r="K261" s="3">
        <v>34</v>
      </c>
      <c r="L261" s="3" t="str">
        <f t="shared" si="52"/>
        <v>B</v>
      </c>
      <c r="M261" s="3" t="str">
        <f t="shared" si="48"/>
        <v>NOB</v>
      </c>
      <c r="N261" s="3" t="e">
        <f>IF(#REF!&lt;80,"A",IF(#REF!&gt;280,"C","B"))</f>
        <v>#REF!</v>
      </c>
      <c r="O261" s="3" t="e">
        <f t="shared" si="53"/>
        <v>#REF!</v>
      </c>
      <c r="P261" s="9">
        <v>24.7</v>
      </c>
      <c r="Q261" s="3" t="str">
        <f t="shared" si="54"/>
        <v>A</v>
      </c>
      <c r="R261" s="3" t="str">
        <f t="shared" si="55"/>
        <v>NOA</v>
      </c>
      <c r="S261" s="6">
        <v>0.94399999999999995</v>
      </c>
      <c r="T261" s="3" t="str">
        <f t="shared" si="56"/>
        <v>B</v>
      </c>
      <c r="U261" s="3" t="str">
        <f t="shared" si="57"/>
        <v>NOB</v>
      </c>
      <c r="V261" s="3">
        <v>39</v>
      </c>
      <c r="W261" s="3" t="str">
        <f t="shared" si="58"/>
        <v>B</v>
      </c>
      <c r="X261" s="3" t="str">
        <f t="shared" si="59"/>
        <v>NOB</v>
      </c>
      <c r="Y261" s="4" t="s">
        <v>2</v>
      </c>
    </row>
    <row r="262" spans="1:25" x14ac:dyDescent="0.25">
      <c r="A262">
        <v>261</v>
      </c>
      <c r="B262" s="3">
        <v>0</v>
      </c>
      <c r="C262" s="3" t="str">
        <f t="shared" si="49"/>
        <v>A</v>
      </c>
      <c r="D262" s="3" t="str">
        <f t="shared" si="45"/>
        <v>YESA</v>
      </c>
      <c r="E262" s="3">
        <v>131</v>
      </c>
      <c r="F262" s="3" t="str">
        <f t="shared" si="50"/>
        <v>B</v>
      </c>
      <c r="G262" s="3" t="str">
        <f t="shared" si="46"/>
        <v>YESB</v>
      </c>
      <c r="H262" s="3">
        <v>66</v>
      </c>
      <c r="I262" s="3" t="str">
        <f t="shared" si="51"/>
        <v>A</v>
      </c>
      <c r="J262" s="3" t="str">
        <f t="shared" si="47"/>
        <v>YESA</v>
      </c>
      <c r="K262" s="3" t="s">
        <v>16</v>
      </c>
      <c r="L262" s="3" t="str">
        <f t="shared" si="52"/>
        <v>B</v>
      </c>
      <c r="M262" s="3" t="str">
        <f t="shared" si="48"/>
        <v>YESB</v>
      </c>
      <c r="N262" s="3" t="e">
        <f>IF(#REF!&lt;80,"A",IF(#REF!&gt;280,"C","B"))</f>
        <v>#REF!</v>
      </c>
      <c r="O262" s="3" t="e">
        <f t="shared" si="53"/>
        <v>#REF!</v>
      </c>
      <c r="P262" s="9">
        <v>34.299999999999997</v>
      </c>
      <c r="Q262" s="3" t="str">
        <f t="shared" si="54"/>
        <v>B</v>
      </c>
      <c r="R262" s="3" t="str">
        <f t="shared" si="55"/>
        <v>YESB</v>
      </c>
      <c r="S262" s="6">
        <v>0.19600000000000001</v>
      </c>
      <c r="T262" s="3" t="str">
        <f t="shared" si="56"/>
        <v>A</v>
      </c>
      <c r="U262" s="3" t="str">
        <f t="shared" si="57"/>
        <v>YESA</v>
      </c>
      <c r="V262" s="3">
        <v>22</v>
      </c>
      <c r="W262" s="3" t="str">
        <f t="shared" si="58"/>
        <v>A</v>
      </c>
      <c r="X262" s="3" t="str">
        <f t="shared" si="59"/>
        <v>YESA</v>
      </c>
      <c r="Y262" s="4" t="s">
        <v>1</v>
      </c>
    </row>
    <row r="263" spans="1:25" x14ac:dyDescent="0.25">
      <c r="A263">
        <v>262</v>
      </c>
      <c r="B263" s="3">
        <v>3</v>
      </c>
      <c r="C263" s="3" t="str">
        <f t="shared" si="49"/>
        <v>A</v>
      </c>
      <c r="D263" s="3" t="str">
        <f t="shared" ref="D263:D326" si="60">Y263&amp;C263</f>
        <v>NOA</v>
      </c>
      <c r="E263" s="3">
        <v>82</v>
      </c>
      <c r="F263" s="3" t="str">
        <f t="shared" si="50"/>
        <v>A</v>
      </c>
      <c r="G263" s="3" t="str">
        <f t="shared" ref="G263:G326" si="61">Y263&amp;F263</f>
        <v>NOA</v>
      </c>
      <c r="H263" s="3">
        <v>70</v>
      </c>
      <c r="I263" s="3" t="str">
        <f t="shared" si="51"/>
        <v>B</v>
      </c>
      <c r="J263" s="3" t="str">
        <f t="shared" ref="J263:J326" si="62">Y263&amp;I263</f>
        <v>NOB</v>
      </c>
      <c r="K263" s="3" t="s">
        <v>11</v>
      </c>
      <c r="L263" s="3" t="str">
        <f t="shared" si="52"/>
        <v>B</v>
      </c>
      <c r="M263" s="3" t="str">
        <f t="shared" ref="M263:M326" si="63">Y263&amp;L263</f>
        <v>NOB</v>
      </c>
      <c r="N263" s="3" t="e">
        <f>IF(#REF!&lt;80,"A",IF(#REF!&gt;280,"C","B"))</f>
        <v>#REF!</v>
      </c>
      <c r="O263" s="3" t="e">
        <f t="shared" si="53"/>
        <v>#REF!</v>
      </c>
      <c r="P263" s="9">
        <v>21.1</v>
      </c>
      <c r="Q263" s="3" t="str">
        <f t="shared" si="54"/>
        <v>A</v>
      </c>
      <c r="R263" s="3" t="str">
        <f t="shared" si="55"/>
        <v>NOA</v>
      </c>
      <c r="S263" s="6">
        <v>0.38900000000000001</v>
      </c>
      <c r="T263" s="3" t="str">
        <f t="shared" si="56"/>
        <v>A</v>
      </c>
      <c r="U263" s="3" t="str">
        <f t="shared" si="57"/>
        <v>NOA</v>
      </c>
      <c r="V263" s="3">
        <v>25</v>
      </c>
      <c r="W263" s="3" t="str">
        <f t="shared" si="58"/>
        <v>A</v>
      </c>
      <c r="X263" s="3" t="str">
        <f t="shared" si="59"/>
        <v>NOA</v>
      </c>
      <c r="Y263" s="4" t="s">
        <v>2</v>
      </c>
    </row>
    <row r="264" spans="1:25" x14ac:dyDescent="0.25">
      <c r="A264">
        <v>263</v>
      </c>
      <c r="B264" s="3">
        <v>3</v>
      </c>
      <c r="C264" s="3" t="str">
        <f t="shared" ref="C264:C327" si="64">IF(B264&lt;4,"A",IF(B264&gt;8,"C","B"))</f>
        <v>A</v>
      </c>
      <c r="D264" s="3" t="str">
        <f t="shared" si="60"/>
        <v>YESA</v>
      </c>
      <c r="E264" s="3">
        <v>193</v>
      </c>
      <c r="F264" s="3" t="str">
        <f t="shared" ref="F264:F327" si="65">IF(E264&lt;121,"A","B")</f>
        <v>B</v>
      </c>
      <c r="G264" s="3" t="str">
        <f t="shared" si="61"/>
        <v>YESB</v>
      </c>
      <c r="H264" s="3">
        <v>70</v>
      </c>
      <c r="I264" s="3" t="str">
        <f t="shared" ref="I264:I327" si="66">IF(H264&lt;70,"A","B")</f>
        <v>B</v>
      </c>
      <c r="J264" s="3" t="str">
        <f t="shared" si="62"/>
        <v>YESB</v>
      </c>
      <c r="K264" s="3">
        <v>31</v>
      </c>
      <c r="L264" s="3" t="str">
        <f t="shared" ref="L264:L327" si="67">IF(K264&lt;22,"A","B")</f>
        <v>B</v>
      </c>
      <c r="M264" s="3" t="str">
        <f t="shared" si="63"/>
        <v>YESB</v>
      </c>
      <c r="N264" s="3" t="e">
        <f>IF(#REF!&lt;80,"A",IF(#REF!&gt;280,"C","B"))</f>
        <v>#REF!</v>
      </c>
      <c r="O264" s="3" t="e">
        <f t="shared" ref="O264:O327" si="68">Y264&amp;N264</f>
        <v>#REF!</v>
      </c>
      <c r="P264" s="9">
        <v>34.9</v>
      </c>
      <c r="Q264" s="3" t="str">
        <f t="shared" ref="Q264:Q327" si="69">IF(P264&lt;33,"A","B")</f>
        <v>B</v>
      </c>
      <c r="R264" s="3" t="str">
        <f t="shared" ref="R264:R327" si="70">Y264&amp;Q264</f>
        <v>YESB</v>
      </c>
      <c r="S264" s="6">
        <v>0.24099999999999999</v>
      </c>
      <c r="T264" s="3" t="str">
        <f t="shared" ref="T264:T327" si="71">IF(S264&lt;0.51,"A","B")</f>
        <v>A</v>
      </c>
      <c r="U264" s="3" t="str">
        <f t="shared" ref="U264:U327" si="72">Y264&amp;T264</f>
        <v>YESA</v>
      </c>
      <c r="V264" s="3">
        <v>25</v>
      </c>
      <c r="W264" s="3" t="str">
        <f t="shared" ref="W264:W327" si="73">IF(V264&lt;35,"A",IF(V264&gt;50,"C","B"))</f>
        <v>A</v>
      </c>
      <c r="X264" s="3" t="str">
        <f t="shared" ref="X264:X327" si="74">Y264&amp;W264</f>
        <v>YESA</v>
      </c>
      <c r="Y264" s="4" t="s">
        <v>1</v>
      </c>
    </row>
    <row r="265" spans="1:25" x14ac:dyDescent="0.25">
      <c r="A265">
        <v>264</v>
      </c>
      <c r="B265" s="3">
        <v>4</v>
      </c>
      <c r="C265" s="3" t="str">
        <f t="shared" si="64"/>
        <v>B</v>
      </c>
      <c r="D265" s="3" t="str">
        <f t="shared" si="60"/>
        <v>YESB</v>
      </c>
      <c r="E265" s="3">
        <v>95</v>
      </c>
      <c r="F265" s="3" t="str">
        <f t="shared" si="65"/>
        <v>A</v>
      </c>
      <c r="G265" s="3" t="str">
        <f t="shared" si="61"/>
        <v>YESA</v>
      </c>
      <c r="H265" s="3">
        <v>64</v>
      </c>
      <c r="I265" s="3" t="str">
        <f t="shared" si="66"/>
        <v>A</v>
      </c>
      <c r="J265" s="3" t="str">
        <f t="shared" si="62"/>
        <v>YESA</v>
      </c>
      <c r="K265" s="3" t="s">
        <v>11</v>
      </c>
      <c r="L265" s="3" t="str">
        <f t="shared" si="67"/>
        <v>B</v>
      </c>
      <c r="M265" s="3" t="str">
        <f t="shared" si="63"/>
        <v>YESB</v>
      </c>
      <c r="N265" s="3" t="e">
        <f>IF(#REF!&lt;80,"A",IF(#REF!&gt;280,"C","B"))</f>
        <v>#REF!</v>
      </c>
      <c r="O265" s="3" t="e">
        <f t="shared" si="68"/>
        <v>#REF!</v>
      </c>
      <c r="P265" s="9">
        <v>32</v>
      </c>
      <c r="Q265" s="3" t="str">
        <f t="shared" si="69"/>
        <v>A</v>
      </c>
      <c r="R265" s="3" t="str">
        <f t="shared" si="70"/>
        <v>YESA</v>
      </c>
      <c r="S265" s="6">
        <v>0.161</v>
      </c>
      <c r="T265" s="3" t="str">
        <f t="shared" si="71"/>
        <v>A</v>
      </c>
      <c r="U265" s="3" t="str">
        <f t="shared" si="72"/>
        <v>YESA</v>
      </c>
      <c r="V265" s="3">
        <v>31</v>
      </c>
      <c r="W265" s="3" t="str">
        <f t="shared" si="73"/>
        <v>A</v>
      </c>
      <c r="X265" s="3" t="str">
        <f t="shared" si="74"/>
        <v>YESA</v>
      </c>
      <c r="Y265" s="4" t="s">
        <v>1</v>
      </c>
    </row>
    <row r="266" spans="1:25" x14ac:dyDescent="0.25">
      <c r="A266">
        <v>265</v>
      </c>
      <c r="B266" s="3">
        <v>4</v>
      </c>
      <c r="C266" s="3" t="str">
        <f t="shared" si="64"/>
        <v>B</v>
      </c>
      <c r="D266" s="3" t="str">
        <f t="shared" si="60"/>
        <v>YESB</v>
      </c>
      <c r="E266" s="3">
        <v>144</v>
      </c>
      <c r="F266" s="3" t="str">
        <f t="shared" si="65"/>
        <v>B</v>
      </c>
      <c r="G266" s="3" t="str">
        <f t="shared" si="61"/>
        <v>YESB</v>
      </c>
      <c r="H266" s="3">
        <v>82</v>
      </c>
      <c r="I266" s="3" t="str">
        <f t="shared" si="66"/>
        <v>B</v>
      </c>
      <c r="J266" s="3" t="str">
        <f t="shared" si="62"/>
        <v>YESB</v>
      </c>
      <c r="K266" s="3">
        <v>32</v>
      </c>
      <c r="L266" s="3" t="str">
        <f t="shared" si="67"/>
        <v>B</v>
      </c>
      <c r="M266" s="3" t="str">
        <f t="shared" si="63"/>
        <v>YESB</v>
      </c>
      <c r="N266" s="3" t="e">
        <f>IF(#REF!&lt;80,"A",IF(#REF!&gt;280,"C","B"))</f>
        <v>#REF!</v>
      </c>
      <c r="O266" s="3" t="e">
        <f t="shared" si="68"/>
        <v>#REF!</v>
      </c>
      <c r="P266" s="9">
        <v>38.5</v>
      </c>
      <c r="Q266" s="3" t="str">
        <f t="shared" si="69"/>
        <v>B</v>
      </c>
      <c r="R266" s="3" t="str">
        <f t="shared" si="70"/>
        <v>YESB</v>
      </c>
      <c r="S266" s="6">
        <v>0.55400000000000005</v>
      </c>
      <c r="T266" s="3" t="str">
        <f t="shared" si="71"/>
        <v>B</v>
      </c>
      <c r="U266" s="3" t="str">
        <f t="shared" si="72"/>
        <v>YESB</v>
      </c>
      <c r="V266" s="3">
        <v>37</v>
      </c>
      <c r="W266" s="3" t="str">
        <f t="shared" si="73"/>
        <v>B</v>
      </c>
      <c r="X266" s="3" t="str">
        <f t="shared" si="74"/>
        <v>YESB</v>
      </c>
      <c r="Y266" s="4" t="s">
        <v>1</v>
      </c>
    </row>
    <row r="267" spans="1:25" x14ac:dyDescent="0.25">
      <c r="A267">
        <v>266</v>
      </c>
      <c r="B267" s="3">
        <v>1</v>
      </c>
      <c r="C267" s="3" t="str">
        <f t="shared" si="64"/>
        <v>A</v>
      </c>
      <c r="D267" s="3" t="str">
        <f t="shared" si="60"/>
        <v>NOA</v>
      </c>
      <c r="E267" s="3">
        <v>83</v>
      </c>
      <c r="F267" s="3" t="str">
        <f t="shared" si="65"/>
        <v>A</v>
      </c>
      <c r="G267" s="3" t="str">
        <f t="shared" si="61"/>
        <v>NOA</v>
      </c>
      <c r="H267" s="3">
        <v>68</v>
      </c>
      <c r="I267" s="3" t="str">
        <f t="shared" si="66"/>
        <v>A</v>
      </c>
      <c r="J267" s="3" t="str">
        <f t="shared" si="62"/>
        <v>NOA</v>
      </c>
      <c r="K267" s="3" t="s">
        <v>11</v>
      </c>
      <c r="L267" s="3" t="str">
        <f t="shared" si="67"/>
        <v>B</v>
      </c>
      <c r="M267" s="3" t="str">
        <f t="shared" si="63"/>
        <v>NOB</v>
      </c>
      <c r="N267" s="3" t="e">
        <f>IF(#REF!&lt;80,"A",IF(#REF!&gt;280,"C","B"))</f>
        <v>#REF!</v>
      </c>
      <c r="O267" s="3" t="e">
        <f t="shared" si="68"/>
        <v>#REF!</v>
      </c>
      <c r="P267" s="9">
        <v>18.2</v>
      </c>
      <c r="Q267" s="3" t="str">
        <f t="shared" si="69"/>
        <v>A</v>
      </c>
      <c r="R267" s="3" t="str">
        <f t="shared" si="70"/>
        <v>NOA</v>
      </c>
      <c r="S267" s="6">
        <v>0.624</v>
      </c>
      <c r="T267" s="3" t="str">
        <f t="shared" si="71"/>
        <v>B</v>
      </c>
      <c r="U267" s="3" t="str">
        <f t="shared" si="72"/>
        <v>NOB</v>
      </c>
      <c r="V267" s="3">
        <v>27</v>
      </c>
      <c r="W267" s="3" t="str">
        <f t="shared" si="73"/>
        <v>A</v>
      </c>
      <c r="X267" s="3" t="str">
        <f t="shared" si="74"/>
        <v>NOA</v>
      </c>
      <c r="Y267" s="4" t="s">
        <v>2</v>
      </c>
    </row>
    <row r="268" spans="1:25" x14ac:dyDescent="0.25">
      <c r="A268">
        <v>267</v>
      </c>
      <c r="B268" s="3">
        <v>3</v>
      </c>
      <c r="C268" s="3" t="str">
        <f t="shared" si="64"/>
        <v>A</v>
      </c>
      <c r="D268" s="3" t="str">
        <f t="shared" si="60"/>
        <v>YESA</v>
      </c>
      <c r="E268" s="3">
        <v>129</v>
      </c>
      <c r="F268" s="3" t="str">
        <f t="shared" si="65"/>
        <v>B</v>
      </c>
      <c r="G268" s="3" t="str">
        <f t="shared" si="61"/>
        <v>YESB</v>
      </c>
      <c r="H268" s="3">
        <v>64</v>
      </c>
      <c r="I268" s="3" t="str">
        <f t="shared" si="66"/>
        <v>A</v>
      </c>
      <c r="J268" s="3" t="str">
        <f t="shared" si="62"/>
        <v>YESA</v>
      </c>
      <c r="K268" s="3">
        <v>29</v>
      </c>
      <c r="L268" s="3" t="str">
        <f t="shared" si="67"/>
        <v>B</v>
      </c>
      <c r="M268" s="3" t="str">
        <f t="shared" si="63"/>
        <v>YESB</v>
      </c>
      <c r="N268" s="3" t="e">
        <f>IF(#REF!&lt;80,"A",IF(#REF!&gt;280,"C","B"))</f>
        <v>#REF!</v>
      </c>
      <c r="O268" s="3" t="e">
        <f t="shared" si="68"/>
        <v>#REF!</v>
      </c>
      <c r="P268" s="9">
        <v>26.4</v>
      </c>
      <c r="Q268" s="3" t="str">
        <f t="shared" si="69"/>
        <v>A</v>
      </c>
      <c r="R268" s="3" t="str">
        <f t="shared" si="70"/>
        <v>YESA</v>
      </c>
      <c r="S268" s="6">
        <v>0.219</v>
      </c>
      <c r="T268" s="3" t="str">
        <f t="shared" si="71"/>
        <v>A</v>
      </c>
      <c r="U268" s="3" t="str">
        <f t="shared" si="72"/>
        <v>YESA</v>
      </c>
      <c r="V268" s="3">
        <v>28</v>
      </c>
      <c r="W268" s="3" t="str">
        <f t="shared" si="73"/>
        <v>A</v>
      </c>
      <c r="X268" s="3" t="str">
        <f t="shared" si="74"/>
        <v>YESA</v>
      </c>
      <c r="Y268" s="4" t="s">
        <v>1</v>
      </c>
    </row>
    <row r="269" spans="1:25" x14ac:dyDescent="0.25">
      <c r="A269">
        <v>268</v>
      </c>
      <c r="B269" s="3">
        <v>1</v>
      </c>
      <c r="C269" s="3" t="str">
        <f t="shared" si="64"/>
        <v>A</v>
      </c>
      <c r="D269" s="3" t="str">
        <f t="shared" si="60"/>
        <v>NOA</v>
      </c>
      <c r="E269" s="3">
        <v>119</v>
      </c>
      <c r="F269" s="3" t="str">
        <f t="shared" si="65"/>
        <v>A</v>
      </c>
      <c r="G269" s="3" t="str">
        <f t="shared" si="61"/>
        <v>NOA</v>
      </c>
      <c r="H269" s="3">
        <v>88</v>
      </c>
      <c r="I269" s="3" t="str">
        <f t="shared" si="66"/>
        <v>B</v>
      </c>
      <c r="J269" s="3" t="str">
        <f t="shared" si="62"/>
        <v>NOB</v>
      </c>
      <c r="K269" s="3">
        <v>41</v>
      </c>
      <c r="L269" s="3" t="str">
        <f t="shared" si="67"/>
        <v>B</v>
      </c>
      <c r="M269" s="3" t="str">
        <f t="shared" si="63"/>
        <v>NOB</v>
      </c>
      <c r="N269" s="3" t="e">
        <f>IF(#REF!&lt;80,"A",IF(#REF!&gt;280,"C","B"))</f>
        <v>#REF!</v>
      </c>
      <c r="O269" s="3" t="e">
        <f t="shared" si="68"/>
        <v>#REF!</v>
      </c>
      <c r="P269" s="9">
        <v>45.3</v>
      </c>
      <c r="Q269" s="3" t="str">
        <f t="shared" si="69"/>
        <v>B</v>
      </c>
      <c r="R269" s="3" t="str">
        <f t="shared" si="70"/>
        <v>NOB</v>
      </c>
      <c r="S269" s="6">
        <v>0.50700000000000001</v>
      </c>
      <c r="T269" s="3" t="str">
        <f t="shared" si="71"/>
        <v>A</v>
      </c>
      <c r="U269" s="3" t="str">
        <f t="shared" si="72"/>
        <v>NOA</v>
      </c>
      <c r="V269" s="3">
        <v>26</v>
      </c>
      <c r="W269" s="3" t="str">
        <f t="shared" si="73"/>
        <v>A</v>
      </c>
      <c r="X269" s="3" t="str">
        <f t="shared" si="74"/>
        <v>NOA</v>
      </c>
      <c r="Y269" s="4" t="s">
        <v>2</v>
      </c>
    </row>
    <row r="270" spans="1:25" x14ac:dyDescent="0.25">
      <c r="A270">
        <v>269</v>
      </c>
      <c r="B270" s="3">
        <v>2</v>
      </c>
      <c r="C270" s="3" t="str">
        <f t="shared" si="64"/>
        <v>A</v>
      </c>
      <c r="D270" s="3" t="str">
        <f t="shared" si="60"/>
        <v>NOA</v>
      </c>
      <c r="E270" s="3">
        <v>94</v>
      </c>
      <c r="F270" s="3" t="str">
        <f t="shared" si="65"/>
        <v>A</v>
      </c>
      <c r="G270" s="3" t="str">
        <f t="shared" si="61"/>
        <v>NOA</v>
      </c>
      <c r="H270" s="3">
        <v>68</v>
      </c>
      <c r="I270" s="3" t="str">
        <f t="shared" si="66"/>
        <v>A</v>
      </c>
      <c r="J270" s="3" t="str">
        <f t="shared" si="62"/>
        <v>NOA</v>
      </c>
      <c r="K270" s="3">
        <v>18</v>
      </c>
      <c r="L270" s="3" t="str">
        <f t="shared" si="67"/>
        <v>A</v>
      </c>
      <c r="M270" s="3" t="str">
        <f t="shared" si="63"/>
        <v>NOA</v>
      </c>
      <c r="N270" s="3" t="e">
        <f>IF(#REF!&lt;80,"A",IF(#REF!&gt;280,"C","B"))</f>
        <v>#REF!</v>
      </c>
      <c r="O270" s="3" t="e">
        <f t="shared" si="68"/>
        <v>#REF!</v>
      </c>
      <c r="P270" s="9">
        <v>26</v>
      </c>
      <c r="Q270" s="3" t="str">
        <f t="shared" si="69"/>
        <v>A</v>
      </c>
      <c r="R270" s="3" t="str">
        <f t="shared" si="70"/>
        <v>NOA</v>
      </c>
      <c r="S270" s="6">
        <v>0.56100000000000005</v>
      </c>
      <c r="T270" s="3" t="str">
        <f t="shared" si="71"/>
        <v>B</v>
      </c>
      <c r="U270" s="3" t="str">
        <f t="shared" si="72"/>
        <v>NOB</v>
      </c>
      <c r="V270" s="3">
        <v>21</v>
      </c>
      <c r="W270" s="3" t="str">
        <f t="shared" si="73"/>
        <v>A</v>
      </c>
      <c r="X270" s="3" t="str">
        <f t="shared" si="74"/>
        <v>NOA</v>
      </c>
      <c r="Y270" s="4" t="s">
        <v>2</v>
      </c>
    </row>
    <row r="271" spans="1:25" x14ac:dyDescent="0.25">
      <c r="A271">
        <v>270</v>
      </c>
      <c r="B271" s="3">
        <v>0</v>
      </c>
      <c r="C271" s="3" t="str">
        <f t="shared" si="64"/>
        <v>A</v>
      </c>
      <c r="D271" s="3" t="str">
        <f t="shared" si="60"/>
        <v>NOA</v>
      </c>
      <c r="E271" s="3">
        <v>102</v>
      </c>
      <c r="F271" s="3" t="str">
        <f t="shared" si="65"/>
        <v>A</v>
      </c>
      <c r="G271" s="3" t="str">
        <f t="shared" si="61"/>
        <v>NOA</v>
      </c>
      <c r="H271" s="3">
        <v>64</v>
      </c>
      <c r="I271" s="3" t="str">
        <f t="shared" si="66"/>
        <v>A</v>
      </c>
      <c r="J271" s="3" t="str">
        <f t="shared" si="62"/>
        <v>NOA</v>
      </c>
      <c r="K271" s="3">
        <v>46</v>
      </c>
      <c r="L271" s="3" t="str">
        <f t="shared" si="67"/>
        <v>B</v>
      </c>
      <c r="M271" s="3" t="str">
        <f t="shared" si="63"/>
        <v>NOB</v>
      </c>
      <c r="N271" s="3" t="e">
        <f>IF(#REF!&lt;80,"A",IF(#REF!&gt;280,"C","B"))</f>
        <v>#REF!</v>
      </c>
      <c r="O271" s="3" t="e">
        <f t="shared" si="68"/>
        <v>#REF!</v>
      </c>
      <c r="P271" s="9">
        <v>40.6</v>
      </c>
      <c r="Q271" s="3" t="str">
        <f t="shared" si="69"/>
        <v>B</v>
      </c>
      <c r="R271" s="3" t="str">
        <f t="shared" si="70"/>
        <v>NOB</v>
      </c>
      <c r="S271" s="6">
        <v>0.496</v>
      </c>
      <c r="T271" s="3" t="str">
        <f t="shared" si="71"/>
        <v>A</v>
      </c>
      <c r="U271" s="3" t="str">
        <f t="shared" si="72"/>
        <v>NOA</v>
      </c>
      <c r="V271" s="3">
        <v>21</v>
      </c>
      <c r="W271" s="3" t="str">
        <f t="shared" si="73"/>
        <v>A</v>
      </c>
      <c r="X271" s="3" t="str">
        <f t="shared" si="74"/>
        <v>NOA</v>
      </c>
      <c r="Y271" s="4" t="s">
        <v>2</v>
      </c>
    </row>
    <row r="272" spans="1:25" x14ac:dyDescent="0.25">
      <c r="A272">
        <v>271</v>
      </c>
      <c r="B272" s="3">
        <v>2</v>
      </c>
      <c r="C272" s="3" t="str">
        <f t="shared" si="64"/>
        <v>A</v>
      </c>
      <c r="D272" s="3" t="str">
        <f t="shared" si="60"/>
        <v>NOA</v>
      </c>
      <c r="E272" s="3">
        <v>115</v>
      </c>
      <c r="F272" s="3" t="str">
        <f t="shared" si="65"/>
        <v>A</v>
      </c>
      <c r="G272" s="3" t="str">
        <f t="shared" si="61"/>
        <v>NOA</v>
      </c>
      <c r="H272" s="3">
        <v>64</v>
      </c>
      <c r="I272" s="3" t="str">
        <f t="shared" si="66"/>
        <v>A</v>
      </c>
      <c r="J272" s="3" t="str">
        <f t="shared" si="62"/>
        <v>NOA</v>
      </c>
      <c r="K272" s="3">
        <v>22</v>
      </c>
      <c r="L272" s="3" t="str">
        <f t="shared" si="67"/>
        <v>B</v>
      </c>
      <c r="M272" s="3" t="str">
        <f t="shared" si="63"/>
        <v>NOB</v>
      </c>
      <c r="N272" s="3" t="e">
        <f>IF(#REF!&lt;80,"A",IF(#REF!&gt;280,"C","B"))</f>
        <v>#REF!</v>
      </c>
      <c r="O272" s="3" t="e">
        <f t="shared" si="68"/>
        <v>#REF!</v>
      </c>
      <c r="P272" s="9">
        <v>30.8</v>
      </c>
      <c r="Q272" s="3" t="str">
        <f t="shared" si="69"/>
        <v>A</v>
      </c>
      <c r="R272" s="3" t="str">
        <f t="shared" si="70"/>
        <v>NOA</v>
      </c>
      <c r="S272" s="6">
        <v>0.42099999999999999</v>
      </c>
      <c r="T272" s="3" t="str">
        <f t="shared" si="71"/>
        <v>A</v>
      </c>
      <c r="U272" s="3" t="str">
        <f t="shared" si="72"/>
        <v>NOA</v>
      </c>
      <c r="V272" s="3">
        <v>21</v>
      </c>
      <c r="W272" s="3" t="str">
        <f t="shared" si="73"/>
        <v>A</v>
      </c>
      <c r="X272" s="3" t="str">
        <f t="shared" si="74"/>
        <v>NOA</v>
      </c>
      <c r="Y272" s="4" t="s">
        <v>2</v>
      </c>
    </row>
    <row r="273" spans="1:25" x14ac:dyDescent="0.25">
      <c r="A273">
        <v>272</v>
      </c>
      <c r="B273" s="3">
        <v>8</v>
      </c>
      <c r="C273" s="3" t="str">
        <f t="shared" si="64"/>
        <v>B</v>
      </c>
      <c r="D273" s="3" t="str">
        <f t="shared" si="60"/>
        <v>YESB</v>
      </c>
      <c r="E273" s="3">
        <v>151</v>
      </c>
      <c r="F273" s="3" t="str">
        <f t="shared" si="65"/>
        <v>B</v>
      </c>
      <c r="G273" s="3" t="str">
        <f t="shared" si="61"/>
        <v>YESB</v>
      </c>
      <c r="H273" s="3">
        <v>78</v>
      </c>
      <c r="I273" s="3" t="str">
        <f t="shared" si="66"/>
        <v>B</v>
      </c>
      <c r="J273" s="3" t="str">
        <f t="shared" si="62"/>
        <v>YESB</v>
      </c>
      <c r="K273" s="3">
        <v>32</v>
      </c>
      <c r="L273" s="3" t="str">
        <f t="shared" si="67"/>
        <v>B</v>
      </c>
      <c r="M273" s="3" t="str">
        <f t="shared" si="63"/>
        <v>YESB</v>
      </c>
      <c r="N273" s="3" t="e">
        <f>IF(#REF!&lt;80,"A",IF(#REF!&gt;280,"C","B"))</f>
        <v>#REF!</v>
      </c>
      <c r="O273" s="3" t="e">
        <f t="shared" si="68"/>
        <v>#REF!</v>
      </c>
      <c r="P273" s="9">
        <v>42.9</v>
      </c>
      <c r="Q273" s="3" t="str">
        <f t="shared" si="69"/>
        <v>B</v>
      </c>
      <c r="R273" s="3" t="str">
        <f t="shared" si="70"/>
        <v>YESB</v>
      </c>
      <c r="S273" s="6">
        <v>0.51600000000000001</v>
      </c>
      <c r="T273" s="3" t="str">
        <f t="shared" si="71"/>
        <v>B</v>
      </c>
      <c r="U273" s="3" t="str">
        <f t="shared" si="72"/>
        <v>YESB</v>
      </c>
      <c r="V273" s="3">
        <v>36</v>
      </c>
      <c r="W273" s="3" t="str">
        <f t="shared" si="73"/>
        <v>B</v>
      </c>
      <c r="X273" s="3" t="str">
        <f t="shared" si="74"/>
        <v>YESB</v>
      </c>
      <c r="Y273" s="4" t="s">
        <v>1</v>
      </c>
    </row>
    <row r="274" spans="1:25" x14ac:dyDescent="0.25">
      <c r="A274">
        <v>273</v>
      </c>
      <c r="B274" s="3">
        <v>4</v>
      </c>
      <c r="C274" s="3" t="str">
        <f t="shared" si="64"/>
        <v>B</v>
      </c>
      <c r="D274" s="3" t="str">
        <f t="shared" si="60"/>
        <v>YESB</v>
      </c>
      <c r="E274" s="3">
        <v>184</v>
      </c>
      <c r="F274" s="3" t="str">
        <f t="shared" si="65"/>
        <v>B</v>
      </c>
      <c r="G274" s="3" t="str">
        <f t="shared" si="61"/>
        <v>YESB</v>
      </c>
      <c r="H274" s="3">
        <v>78</v>
      </c>
      <c r="I274" s="3" t="str">
        <f t="shared" si="66"/>
        <v>B</v>
      </c>
      <c r="J274" s="3" t="str">
        <f t="shared" si="62"/>
        <v>YESB</v>
      </c>
      <c r="K274" s="3">
        <v>39</v>
      </c>
      <c r="L274" s="3" t="str">
        <f t="shared" si="67"/>
        <v>B</v>
      </c>
      <c r="M274" s="3" t="str">
        <f t="shared" si="63"/>
        <v>YESB</v>
      </c>
      <c r="N274" s="3" t="e">
        <f>IF(#REF!&lt;80,"A",IF(#REF!&gt;280,"C","B"))</f>
        <v>#REF!</v>
      </c>
      <c r="O274" s="3" t="e">
        <f t="shared" si="68"/>
        <v>#REF!</v>
      </c>
      <c r="P274" s="9">
        <v>37</v>
      </c>
      <c r="Q274" s="3" t="str">
        <f t="shared" si="69"/>
        <v>B</v>
      </c>
      <c r="R274" s="3" t="str">
        <f t="shared" si="70"/>
        <v>YESB</v>
      </c>
      <c r="S274" s="6">
        <v>0.26400000000000001</v>
      </c>
      <c r="T274" s="3" t="str">
        <f t="shared" si="71"/>
        <v>A</v>
      </c>
      <c r="U274" s="3" t="str">
        <f t="shared" si="72"/>
        <v>YESA</v>
      </c>
      <c r="V274" s="3">
        <v>31</v>
      </c>
      <c r="W274" s="3" t="str">
        <f t="shared" si="73"/>
        <v>A</v>
      </c>
      <c r="X274" s="3" t="str">
        <f t="shared" si="74"/>
        <v>YESA</v>
      </c>
      <c r="Y274" s="4" t="s">
        <v>1</v>
      </c>
    </row>
    <row r="275" spans="1:25" x14ac:dyDescent="0.25">
      <c r="A275">
        <v>274</v>
      </c>
      <c r="B275" s="3">
        <v>0</v>
      </c>
      <c r="C275" s="3" t="str">
        <f t="shared" si="64"/>
        <v>A</v>
      </c>
      <c r="D275" s="3" t="str">
        <f t="shared" si="60"/>
        <v>NOA</v>
      </c>
      <c r="E275" s="3">
        <v>94</v>
      </c>
      <c r="F275" s="3" t="str">
        <f t="shared" si="65"/>
        <v>A</v>
      </c>
      <c r="G275" s="3" t="str">
        <f t="shared" si="61"/>
        <v>NOA</v>
      </c>
      <c r="H275" s="3">
        <v>0</v>
      </c>
      <c r="I275" s="3" t="str">
        <f t="shared" si="66"/>
        <v>A</v>
      </c>
      <c r="J275" s="3" t="str">
        <f t="shared" si="62"/>
        <v>NOA</v>
      </c>
      <c r="K275" s="3" t="s">
        <v>11</v>
      </c>
      <c r="L275" s="3" t="str">
        <f t="shared" si="67"/>
        <v>B</v>
      </c>
      <c r="M275" s="3" t="str">
        <f t="shared" si="63"/>
        <v>NOB</v>
      </c>
      <c r="N275" s="3" t="e">
        <f>IF(#REF!&lt;80,"A",IF(#REF!&gt;280,"C","B"))</f>
        <v>#REF!</v>
      </c>
      <c r="O275" s="3" t="e">
        <f t="shared" si="68"/>
        <v>#REF!</v>
      </c>
      <c r="P275" s="9">
        <v>0</v>
      </c>
      <c r="Q275" s="3" t="str">
        <f t="shared" si="69"/>
        <v>A</v>
      </c>
      <c r="R275" s="3" t="str">
        <f t="shared" si="70"/>
        <v>NOA</v>
      </c>
      <c r="S275" s="6">
        <v>0.25600000000000001</v>
      </c>
      <c r="T275" s="3" t="str">
        <f t="shared" si="71"/>
        <v>A</v>
      </c>
      <c r="U275" s="3" t="str">
        <f t="shared" si="72"/>
        <v>NOA</v>
      </c>
      <c r="V275" s="3">
        <v>25</v>
      </c>
      <c r="W275" s="3" t="str">
        <f t="shared" si="73"/>
        <v>A</v>
      </c>
      <c r="X275" s="3" t="str">
        <f t="shared" si="74"/>
        <v>NOA</v>
      </c>
      <c r="Y275" s="4" t="s">
        <v>2</v>
      </c>
    </row>
    <row r="276" spans="1:25" x14ac:dyDescent="0.25">
      <c r="A276">
        <v>275</v>
      </c>
      <c r="B276" s="3">
        <v>1</v>
      </c>
      <c r="C276" s="3" t="str">
        <f t="shared" si="64"/>
        <v>A</v>
      </c>
      <c r="D276" s="3" t="str">
        <f t="shared" si="60"/>
        <v>YESA</v>
      </c>
      <c r="E276" s="3">
        <v>181</v>
      </c>
      <c r="F276" s="3" t="str">
        <f t="shared" si="65"/>
        <v>B</v>
      </c>
      <c r="G276" s="3" t="str">
        <f t="shared" si="61"/>
        <v>YESB</v>
      </c>
      <c r="H276" s="3">
        <v>64</v>
      </c>
      <c r="I276" s="3" t="str">
        <f t="shared" si="66"/>
        <v>A</v>
      </c>
      <c r="J276" s="3" t="str">
        <f t="shared" si="62"/>
        <v>YESA</v>
      </c>
      <c r="K276" s="3" t="s">
        <v>12</v>
      </c>
      <c r="L276" s="3" t="str">
        <f t="shared" si="67"/>
        <v>B</v>
      </c>
      <c r="M276" s="3" t="str">
        <f t="shared" si="63"/>
        <v>YESB</v>
      </c>
      <c r="N276" s="3" t="e">
        <f>IF(#REF!&lt;80,"A",IF(#REF!&gt;280,"C","B"))</f>
        <v>#REF!</v>
      </c>
      <c r="O276" s="3" t="e">
        <f t="shared" si="68"/>
        <v>#REF!</v>
      </c>
      <c r="P276" s="9">
        <v>34.1</v>
      </c>
      <c r="Q276" s="3" t="str">
        <f t="shared" si="69"/>
        <v>B</v>
      </c>
      <c r="R276" s="3" t="str">
        <f t="shared" si="70"/>
        <v>YESB</v>
      </c>
      <c r="S276" s="6">
        <v>0.32800000000000001</v>
      </c>
      <c r="T276" s="3" t="str">
        <f t="shared" si="71"/>
        <v>A</v>
      </c>
      <c r="U276" s="3" t="str">
        <f t="shared" si="72"/>
        <v>YESA</v>
      </c>
      <c r="V276" s="3">
        <v>38</v>
      </c>
      <c r="W276" s="3" t="str">
        <f t="shared" si="73"/>
        <v>B</v>
      </c>
      <c r="X276" s="3" t="str">
        <f t="shared" si="74"/>
        <v>YESB</v>
      </c>
      <c r="Y276" s="4" t="s">
        <v>1</v>
      </c>
    </row>
    <row r="277" spans="1:25" x14ac:dyDescent="0.25">
      <c r="A277">
        <v>276</v>
      </c>
      <c r="B277" s="3">
        <v>0</v>
      </c>
      <c r="C277" s="3" t="str">
        <f t="shared" si="64"/>
        <v>A</v>
      </c>
      <c r="D277" s="3" t="str">
        <f t="shared" si="60"/>
        <v>NOA</v>
      </c>
      <c r="E277" s="3">
        <v>135</v>
      </c>
      <c r="F277" s="3" t="str">
        <f t="shared" si="65"/>
        <v>B</v>
      </c>
      <c r="G277" s="3" t="str">
        <f t="shared" si="61"/>
        <v>NOB</v>
      </c>
      <c r="H277" s="3">
        <v>94</v>
      </c>
      <c r="I277" s="3" t="str">
        <f t="shared" si="66"/>
        <v>B</v>
      </c>
      <c r="J277" s="3" t="str">
        <f t="shared" si="62"/>
        <v>NOB</v>
      </c>
      <c r="K277" s="3">
        <v>46</v>
      </c>
      <c r="L277" s="3" t="str">
        <f t="shared" si="67"/>
        <v>B</v>
      </c>
      <c r="M277" s="3" t="str">
        <f t="shared" si="63"/>
        <v>NOB</v>
      </c>
      <c r="N277" s="3" t="e">
        <f>IF(#REF!&lt;80,"A",IF(#REF!&gt;280,"C","B"))</f>
        <v>#REF!</v>
      </c>
      <c r="O277" s="3" t="e">
        <f t="shared" si="68"/>
        <v>#REF!</v>
      </c>
      <c r="P277" s="9">
        <v>40.6</v>
      </c>
      <c r="Q277" s="3" t="str">
        <f t="shared" si="69"/>
        <v>B</v>
      </c>
      <c r="R277" s="3" t="str">
        <f t="shared" si="70"/>
        <v>NOB</v>
      </c>
      <c r="S277" s="6">
        <v>0.28399999999999997</v>
      </c>
      <c r="T277" s="3" t="str">
        <f t="shared" si="71"/>
        <v>A</v>
      </c>
      <c r="U277" s="3" t="str">
        <f t="shared" si="72"/>
        <v>NOA</v>
      </c>
      <c r="V277" s="3">
        <v>26</v>
      </c>
      <c r="W277" s="3" t="str">
        <f t="shared" si="73"/>
        <v>A</v>
      </c>
      <c r="X277" s="3" t="str">
        <f t="shared" si="74"/>
        <v>NOA</v>
      </c>
      <c r="Y277" s="4" t="s">
        <v>2</v>
      </c>
    </row>
    <row r="278" spans="1:25" x14ac:dyDescent="0.25">
      <c r="A278">
        <v>277</v>
      </c>
      <c r="B278" s="3">
        <v>1</v>
      </c>
      <c r="C278" s="3" t="str">
        <f t="shared" si="64"/>
        <v>A</v>
      </c>
      <c r="D278" s="3" t="str">
        <f t="shared" si="60"/>
        <v>YESA</v>
      </c>
      <c r="E278" s="3">
        <v>95</v>
      </c>
      <c r="F278" s="3" t="str">
        <f t="shared" si="65"/>
        <v>A</v>
      </c>
      <c r="G278" s="3" t="str">
        <f t="shared" si="61"/>
        <v>YESA</v>
      </c>
      <c r="H278" s="3">
        <v>82</v>
      </c>
      <c r="I278" s="3" t="str">
        <f t="shared" si="66"/>
        <v>B</v>
      </c>
      <c r="J278" s="3" t="str">
        <f t="shared" si="62"/>
        <v>YESB</v>
      </c>
      <c r="K278" s="3">
        <v>25</v>
      </c>
      <c r="L278" s="3" t="str">
        <f t="shared" si="67"/>
        <v>B</v>
      </c>
      <c r="M278" s="3" t="str">
        <f t="shared" si="63"/>
        <v>YESB</v>
      </c>
      <c r="N278" s="3" t="e">
        <f>IF(#REF!&lt;80,"A",IF(#REF!&gt;280,"C","B"))</f>
        <v>#REF!</v>
      </c>
      <c r="O278" s="3" t="e">
        <f t="shared" si="68"/>
        <v>#REF!</v>
      </c>
      <c r="P278" s="9">
        <v>35</v>
      </c>
      <c r="Q278" s="3" t="str">
        <f t="shared" si="69"/>
        <v>B</v>
      </c>
      <c r="R278" s="3" t="str">
        <f t="shared" si="70"/>
        <v>YESB</v>
      </c>
      <c r="S278" s="6">
        <v>0.23300000000000001</v>
      </c>
      <c r="T278" s="3" t="str">
        <f t="shared" si="71"/>
        <v>A</v>
      </c>
      <c r="U278" s="3" t="str">
        <f t="shared" si="72"/>
        <v>YESA</v>
      </c>
      <c r="V278" s="3">
        <v>43</v>
      </c>
      <c r="W278" s="3" t="str">
        <f t="shared" si="73"/>
        <v>B</v>
      </c>
      <c r="X278" s="3" t="str">
        <f t="shared" si="74"/>
        <v>YESB</v>
      </c>
      <c r="Y278" s="4" t="s">
        <v>1</v>
      </c>
    </row>
    <row r="279" spans="1:25" x14ac:dyDescent="0.25">
      <c r="A279">
        <v>278</v>
      </c>
      <c r="B279" s="3">
        <v>2</v>
      </c>
      <c r="C279" s="3" t="str">
        <f t="shared" si="64"/>
        <v>A</v>
      </c>
      <c r="D279" s="3" t="str">
        <f t="shared" si="60"/>
        <v>NOA</v>
      </c>
      <c r="E279" s="3">
        <v>99</v>
      </c>
      <c r="F279" s="3" t="str">
        <f t="shared" si="65"/>
        <v>A</v>
      </c>
      <c r="G279" s="3" t="str">
        <f t="shared" si="61"/>
        <v>NOA</v>
      </c>
      <c r="H279" s="3">
        <v>0</v>
      </c>
      <c r="I279" s="3" t="str">
        <f t="shared" si="66"/>
        <v>A</v>
      </c>
      <c r="J279" s="3" t="str">
        <f t="shared" si="62"/>
        <v>NOA</v>
      </c>
      <c r="K279" s="3" t="s">
        <v>11</v>
      </c>
      <c r="L279" s="3" t="str">
        <f t="shared" si="67"/>
        <v>B</v>
      </c>
      <c r="M279" s="3" t="str">
        <f t="shared" si="63"/>
        <v>NOB</v>
      </c>
      <c r="N279" s="3" t="e">
        <f>IF(#REF!&lt;80,"A",IF(#REF!&gt;280,"C","B"))</f>
        <v>#REF!</v>
      </c>
      <c r="O279" s="3" t="e">
        <f t="shared" si="68"/>
        <v>#REF!</v>
      </c>
      <c r="P279" s="9">
        <v>22.2</v>
      </c>
      <c r="Q279" s="3" t="str">
        <f t="shared" si="69"/>
        <v>A</v>
      </c>
      <c r="R279" s="3" t="str">
        <f t="shared" si="70"/>
        <v>NOA</v>
      </c>
      <c r="S279" s="6">
        <v>0.108</v>
      </c>
      <c r="T279" s="3" t="str">
        <f t="shared" si="71"/>
        <v>A</v>
      </c>
      <c r="U279" s="3" t="str">
        <f t="shared" si="72"/>
        <v>NOA</v>
      </c>
      <c r="V279" s="3">
        <v>23</v>
      </c>
      <c r="W279" s="3" t="str">
        <f t="shared" si="73"/>
        <v>A</v>
      </c>
      <c r="X279" s="3" t="str">
        <f t="shared" si="74"/>
        <v>NOA</v>
      </c>
      <c r="Y279" s="4" t="s">
        <v>2</v>
      </c>
    </row>
    <row r="280" spans="1:25" x14ac:dyDescent="0.25">
      <c r="A280">
        <v>279</v>
      </c>
      <c r="B280" s="3">
        <v>3</v>
      </c>
      <c r="C280" s="3" t="str">
        <f t="shared" si="64"/>
        <v>A</v>
      </c>
      <c r="D280" s="3" t="str">
        <f t="shared" si="60"/>
        <v>NOA</v>
      </c>
      <c r="E280" s="3">
        <v>89</v>
      </c>
      <c r="F280" s="3" t="str">
        <f t="shared" si="65"/>
        <v>A</v>
      </c>
      <c r="G280" s="3" t="str">
        <f t="shared" si="61"/>
        <v>NOA</v>
      </c>
      <c r="H280" s="3">
        <v>74</v>
      </c>
      <c r="I280" s="3" t="str">
        <f t="shared" si="66"/>
        <v>B</v>
      </c>
      <c r="J280" s="3" t="str">
        <f t="shared" si="62"/>
        <v>NOB</v>
      </c>
      <c r="K280" s="3">
        <v>16</v>
      </c>
      <c r="L280" s="3" t="str">
        <f t="shared" si="67"/>
        <v>A</v>
      </c>
      <c r="M280" s="3" t="str">
        <f t="shared" si="63"/>
        <v>NOA</v>
      </c>
      <c r="N280" s="3" t="e">
        <f>IF(#REF!&lt;80,"A",IF(#REF!&gt;280,"C","B"))</f>
        <v>#REF!</v>
      </c>
      <c r="O280" s="3" t="e">
        <f t="shared" si="68"/>
        <v>#REF!</v>
      </c>
      <c r="P280" s="9">
        <v>30.4</v>
      </c>
      <c r="Q280" s="3" t="str">
        <f t="shared" si="69"/>
        <v>A</v>
      </c>
      <c r="R280" s="3" t="str">
        <f t="shared" si="70"/>
        <v>NOA</v>
      </c>
      <c r="S280" s="6">
        <v>0.55100000000000005</v>
      </c>
      <c r="T280" s="3" t="str">
        <f t="shared" si="71"/>
        <v>B</v>
      </c>
      <c r="U280" s="3" t="str">
        <f t="shared" si="72"/>
        <v>NOB</v>
      </c>
      <c r="V280" s="3">
        <v>38</v>
      </c>
      <c r="W280" s="3" t="str">
        <f t="shared" si="73"/>
        <v>B</v>
      </c>
      <c r="X280" s="3" t="str">
        <f t="shared" si="74"/>
        <v>NOB</v>
      </c>
      <c r="Y280" s="4" t="s">
        <v>2</v>
      </c>
    </row>
    <row r="281" spans="1:25" x14ac:dyDescent="0.25">
      <c r="A281">
        <v>280</v>
      </c>
      <c r="B281" s="3">
        <v>1</v>
      </c>
      <c r="C281" s="3" t="str">
        <f t="shared" si="64"/>
        <v>A</v>
      </c>
      <c r="D281" s="3" t="str">
        <f t="shared" si="60"/>
        <v>NOA</v>
      </c>
      <c r="E281" s="3">
        <v>80</v>
      </c>
      <c r="F281" s="3" t="str">
        <f t="shared" si="65"/>
        <v>A</v>
      </c>
      <c r="G281" s="3" t="str">
        <f t="shared" si="61"/>
        <v>NOA</v>
      </c>
      <c r="H281" s="3">
        <v>74</v>
      </c>
      <c r="I281" s="3" t="str">
        <f t="shared" si="66"/>
        <v>B</v>
      </c>
      <c r="J281" s="3" t="str">
        <f t="shared" si="62"/>
        <v>NOB</v>
      </c>
      <c r="K281" s="3">
        <v>11</v>
      </c>
      <c r="L281" s="3" t="str">
        <f t="shared" si="67"/>
        <v>A</v>
      </c>
      <c r="M281" s="3" t="str">
        <f t="shared" si="63"/>
        <v>NOA</v>
      </c>
      <c r="N281" s="3" t="e">
        <f>IF(#REF!&lt;80,"A",IF(#REF!&gt;280,"C","B"))</f>
        <v>#REF!</v>
      </c>
      <c r="O281" s="3" t="e">
        <f t="shared" si="68"/>
        <v>#REF!</v>
      </c>
      <c r="P281" s="9">
        <v>30</v>
      </c>
      <c r="Q281" s="3" t="str">
        <f t="shared" si="69"/>
        <v>A</v>
      </c>
      <c r="R281" s="3" t="str">
        <f t="shared" si="70"/>
        <v>NOA</v>
      </c>
      <c r="S281" s="6">
        <v>0.52700000000000002</v>
      </c>
      <c r="T281" s="3" t="str">
        <f t="shared" si="71"/>
        <v>B</v>
      </c>
      <c r="U281" s="3" t="str">
        <f t="shared" si="72"/>
        <v>NOB</v>
      </c>
      <c r="V281" s="3">
        <v>22</v>
      </c>
      <c r="W281" s="3" t="str">
        <f t="shared" si="73"/>
        <v>A</v>
      </c>
      <c r="X281" s="3" t="str">
        <f t="shared" si="74"/>
        <v>NOA</v>
      </c>
      <c r="Y281" s="4" t="s">
        <v>2</v>
      </c>
    </row>
    <row r="282" spans="1:25" x14ac:dyDescent="0.25">
      <c r="A282">
        <v>281</v>
      </c>
      <c r="B282" s="3">
        <v>2</v>
      </c>
      <c r="C282" s="3" t="str">
        <f t="shared" si="64"/>
        <v>A</v>
      </c>
      <c r="D282" s="3" t="str">
        <f t="shared" si="60"/>
        <v>NOA</v>
      </c>
      <c r="E282" s="3">
        <v>139</v>
      </c>
      <c r="F282" s="3" t="str">
        <f t="shared" si="65"/>
        <v>B</v>
      </c>
      <c r="G282" s="3" t="str">
        <f t="shared" si="61"/>
        <v>NOB</v>
      </c>
      <c r="H282" s="3">
        <v>75</v>
      </c>
      <c r="I282" s="3" t="str">
        <f t="shared" si="66"/>
        <v>B</v>
      </c>
      <c r="J282" s="3" t="str">
        <f t="shared" si="62"/>
        <v>NOB</v>
      </c>
      <c r="K282" s="3" t="s">
        <v>11</v>
      </c>
      <c r="L282" s="3" t="str">
        <f t="shared" si="67"/>
        <v>B</v>
      </c>
      <c r="M282" s="3" t="str">
        <f t="shared" si="63"/>
        <v>NOB</v>
      </c>
      <c r="N282" s="3" t="e">
        <f>IF(#REF!&lt;80,"A",IF(#REF!&gt;280,"C","B"))</f>
        <v>#REF!</v>
      </c>
      <c r="O282" s="3" t="e">
        <f t="shared" si="68"/>
        <v>#REF!</v>
      </c>
      <c r="P282" s="9">
        <v>25.6</v>
      </c>
      <c r="Q282" s="3" t="str">
        <f t="shared" si="69"/>
        <v>A</v>
      </c>
      <c r="R282" s="3" t="str">
        <f t="shared" si="70"/>
        <v>NOA</v>
      </c>
      <c r="S282" s="6">
        <v>0.16700000000000001</v>
      </c>
      <c r="T282" s="3" t="str">
        <f t="shared" si="71"/>
        <v>A</v>
      </c>
      <c r="U282" s="3" t="str">
        <f t="shared" si="72"/>
        <v>NOA</v>
      </c>
      <c r="V282" s="3">
        <v>29</v>
      </c>
      <c r="W282" s="3" t="str">
        <f t="shared" si="73"/>
        <v>A</v>
      </c>
      <c r="X282" s="3" t="str">
        <f t="shared" si="74"/>
        <v>NOA</v>
      </c>
      <c r="Y282" s="4" t="s">
        <v>2</v>
      </c>
    </row>
    <row r="283" spans="1:25" x14ac:dyDescent="0.25">
      <c r="A283">
        <v>282</v>
      </c>
      <c r="B283" s="3">
        <v>1</v>
      </c>
      <c r="C283" s="3" t="str">
        <f t="shared" si="64"/>
        <v>A</v>
      </c>
      <c r="D283" s="3" t="str">
        <f t="shared" si="60"/>
        <v>NOA</v>
      </c>
      <c r="E283" s="3">
        <v>90</v>
      </c>
      <c r="F283" s="3" t="str">
        <f t="shared" si="65"/>
        <v>A</v>
      </c>
      <c r="G283" s="3" t="str">
        <f t="shared" si="61"/>
        <v>NOA</v>
      </c>
      <c r="H283" s="3">
        <v>68</v>
      </c>
      <c r="I283" s="3" t="str">
        <f t="shared" si="66"/>
        <v>A</v>
      </c>
      <c r="J283" s="3" t="str">
        <f t="shared" si="62"/>
        <v>NOA</v>
      </c>
      <c r="K283" s="3">
        <v>8</v>
      </c>
      <c r="L283" s="3" t="str">
        <f t="shared" si="67"/>
        <v>A</v>
      </c>
      <c r="M283" s="3" t="str">
        <f t="shared" si="63"/>
        <v>NOA</v>
      </c>
      <c r="N283" s="3" t="e">
        <f>IF(#REF!&lt;80,"A",IF(#REF!&gt;280,"C","B"))</f>
        <v>#REF!</v>
      </c>
      <c r="O283" s="3" t="e">
        <f t="shared" si="68"/>
        <v>#REF!</v>
      </c>
      <c r="P283" s="9">
        <v>24.5</v>
      </c>
      <c r="Q283" s="3" t="str">
        <f t="shared" si="69"/>
        <v>A</v>
      </c>
      <c r="R283" s="3" t="str">
        <f t="shared" si="70"/>
        <v>NOA</v>
      </c>
      <c r="S283" s="6">
        <v>1138</v>
      </c>
      <c r="T283" s="3" t="str">
        <f t="shared" si="71"/>
        <v>B</v>
      </c>
      <c r="U283" s="3" t="str">
        <f t="shared" si="72"/>
        <v>NOB</v>
      </c>
      <c r="V283" s="3">
        <v>36</v>
      </c>
      <c r="W283" s="3" t="str">
        <f t="shared" si="73"/>
        <v>B</v>
      </c>
      <c r="X283" s="3" t="str">
        <f t="shared" si="74"/>
        <v>NOB</v>
      </c>
      <c r="Y283" s="4" t="s">
        <v>2</v>
      </c>
    </row>
    <row r="284" spans="1:25" x14ac:dyDescent="0.25">
      <c r="A284">
        <v>283</v>
      </c>
      <c r="B284" s="3">
        <v>0</v>
      </c>
      <c r="C284" s="3" t="str">
        <f t="shared" si="64"/>
        <v>A</v>
      </c>
      <c r="D284" s="3" t="str">
        <f t="shared" si="60"/>
        <v>YESA</v>
      </c>
      <c r="E284" s="3">
        <v>141</v>
      </c>
      <c r="F284" s="3" t="str">
        <f t="shared" si="65"/>
        <v>B</v>
      </c>
      <c r="G284" s="3" t="str">
        <f t="shared" si="61"/>
        <v>YESB</v>
      </c>
      <c r="H284" s="3">
        <v>0</v>
      </c>
      <c r="I284" s="3" t="str">
        <f t="shared" si="66"/>
        <v>A</v>
      </c>
      <c r="J284" s="3" t="str">
        <f t="shared" si="62"/>
        <v>YESA</v>
      </c>
      <c r="K284" s="3" t="s">
        <v>11</v>
      </c>
      <c r="L284" s="3" t="str">
        <f t="shared" si="67"/>
        <v>B</v>
      </c>
      <c r="M284" s="3" t="str">
        <f t="shared" si="63"/>
        <v>YESB</v>
      </c>
      <c r="N284" s="3" t="e">
        <f>IF(#REF!&lt;80,"A",IF(#REF!&gt;280,"C","B"))</f>
        <v>#REF!</v>
      </c>
      <c r="O284" s="3" t="e">
        <f t="shared" si="68"/>
        <v>#REF!</v>
      </c>
      <c r="P284" s="9">
        <v>42.4</v>
      </c>
      <c r="Q284" s="3" t="str">
        <f t="shared" si="69"/>
        <v>B</v>
      </c>
      <c r="R284" s="3" t="str">
        <f t="shared" si="70"/>
        <v>YESB</v>
      </c>
      <c r="S284" s="6">
        <v>0.20499999999999999</v>
      </c>
      <c r="T284" s="3" t="str">
        <f t="shared" si="71"/>
        <v>A</v>
      </c>
      <c r="U284" s="3" t="str">
        <f t="shared" si="72"/>
        <v>YESA</v>
      </c>
      <c r="V284" s="3">
        <v>29</v>
      </c>
      <c r="W284" s="3" t="str">
        <f t="shared" si="73"/>
        <v>A</v>
      </c>
      <c r="X284" s="3" t="str">
        <f t="shared" si="74"/>
        <v>YESA</v>
      </c>
      <c r="Y284" s="4" t="s">
        <v>1</v>
      </c>
    </row>
    <row r="285" spans="1:25" x14ac:dyDescent="0.25">
      <c r="A285">
        <v>284</v>
      </c>
      <c r="B285" s="3">
        <v>12</v>
      </c>
      <c r="C285" s="3" t="str">
        <f t="shared" si="64"/>
        <v>C</v>
      </c>
      <c r="D285" s="3" t="str">
        <f t="shared" si="60"/>
        <v>NOC</v>
      </c>
      <c r="E285" s="3">
        <v>140</v>
      </c>
      <c r="F285" s="3" t="str">
        <f t="shared" si="65"/>
        <v>B</v>
      </c>
      <c r="G285" s="3" t="str">
        <f t="shared" si="61"/>
        <v>NOB</v>
      </c>
      <c r="H285" s="3">
        <v>85</v>
      </c>
      <c r="I285" s="3" t="str">
        <f t="shared" si="66"/>
        <v>B</v>
      </c>
      <c r="J285" s="3" t="str">
        <f t="shared" si="62"/>
        <v>NOB</v>
      </c>
      <c r="K285" s="3">
        <v>33</v>
      </c>
      <c r="L285" s="3" t="str">
        <f t="shared" si="67"/>
        <v>B</v>
      </c>
      <c r="M285" s="3" t="str">
        <f t="shared" si="63"/>
        <v>NOB</v>
      </c>
      <c r="N285" s="3" t="e">
        <f>IF(#REF!&lt;80,"A",IF(#REF!&gt;280,"C","B"))</f>
        <v>#REF!</v>
      </c>
      <c r="O285" s="3" t="e">
        <f t="shared" si="68"/>
        <v>#REF!</v>
      </c>
      <c r="P285" s="9">
        <v>37.4</v>
      </c>
      <c r="Q285" s="3" t="str">
        <f t="shared" si="69"/>
        <v>B</v>
      </c>
      <c r="R285" s="3" t="str">
        <f t="shared" si="70"/>
        <v>NOB</v>
      </c>
      <c r="S285" s="6">
        <v>0.24399999999999999</v>
      </c>
      <c r="T285" s="3" t="str">
        <f t="shared" si="71"/>
        <v>A</v>
      </c>
      <c r="U285" s="3" t="str">
        <f t="shared" si="72"/>
        <v>NOA</v>
      </c>
      <c r="V285" s="3">
        <v>41</v>
      </c>
      <c r="W285" s="3" t="str">
        <f t="shared" si="73"/>
        <v>B</v>
      </c>
      <c r="X285" s="3" t="str">
        <f t="shared" si="74"/>
        <v>NOB</v>
      </c>
      <c r="Y285" s="4" t="s">
        <v>2</v>
      </c>
    </row>
    <row r="286" spans="1:25" x14ac:dyDescent="0.25">
      <c r="A286">
        <v>285</v>
      </c>
      <c r="B286" s="3">
        <v>5</v>
      </c>
      <c r="C286" s="3" t="str">
        <f t="shared" si="64"/>
        <v>B</v>
      </c>
      <c r="D286" s="3" t="str">
        <f t="shared" si="60"/>
        <v>NOB</v>
      </c>
      <c r="E286" s="3">
        <v>147</v>
      </c>
      <c r="F286" s="3" t="str">
        <f t="shared" si="65"/>
        <v>B</v>
      </c>
      <c r="G286" s="3" t="str">
        <f t="shared" si="61"/>
        <v>NOB</v>
      </c>
      <c r="H286" s="3">
        <v>75</v>
      </c>
      <c r="I286" s="3" t="str">
        <f t="shared" si="66"/>
        <v>B</v>
      </c>
      <c r="J286" s="3" t="str">
        <f t="shared" si="62"/>
        <v>NOB</v>
      </c>
      <c r="K286" s="3" t="s">
        <v>11</v>
      </c>
      <c r="L286" s="3" t="str">
        <f t="shared" si="67"/>
        <v>B</v>
      </c>
      <c r="M286" s="3" t="str">
        <f t="shared" si="63"/>
        <v>NOB</v>
      </c>
      <c r="N286" s="3" t="e">
        <f>IF(#REF!&lt;80,"A",IF(#REF!&gt;280,"C","B"))</f>
        <v>#REF!</v>
      </c>
      <c r="O286" s="3" t="e">
        <f t="shared" si="68"/>
        <v>#REF!</v>
      </c>
      <c r="P286" s="9">
        <v>29.9</v>
      </c>
      <c r="Q286" s="3" t="str">
        <f t="shared" si="69"/>
        <v>A</v>
      </c>
      <c r="R286" s="3" t="str">
        <f t="shared" si="70"/>
        <v>NOA</v>
      </c>
      <c r="S286" s="6">
        <v>0.434</v>
      </c>
      <c r="T286" s="3" t="str">
        <f t="shared" si="71"/>
        <v>A</v>
      </c>
      <c r="U286" s="3" t="str">
        <f t="shared" si="72"/>
        <v>NOA</v>
      </c>
      <c r="V286" s="3">
        <v>28</v>
      </c>
      <c r="W286" s="3" t="str">
        <f t="shared" si="73"/>
        <v>A</v>
      </c>
      <c r="X286" s="3" t="str">
        <f t="shared" si="74"/>
        <v>NOA</v>
      </c>
      <c r="Y286" s="4" t="s">
        <v>2</v>
      </c>
    </row>
    <row r="287" spans="1:25" x14ac:dyDescent="0.25">
      <c r="A287">
        <v>286</v>
      </c>
      <c r="B287" s="3">
        <v>1</v>
      </c>
      <c r="C287" s="3" t="str">
        <f t="shared" si="64"/>
        <v>A</v>
      </c>
      <c r="D287" s="3" t="str">
        <f t="shared" si="60"/>
        <v>NOA</v>
      </c>
      <c r="E287" s="3">
        <v>97</v>
      </c>
      <c r="F287" s="3" t="str">
        <f t="shared" si="65"/>
        <v>A</v>
      </c>
      <c r="G287" s="3" t="str">
        <f t="shared" si="61"/>
        <v>NOA</v>
      </c>
      <c r="H287" s="3">
        <v>70</v>
      </c>
      <c r="I287" s="3" t="str">
        <f t="shared" si="66"/>
        <v>B</v>
      </c>
      <c r="J287" s="3" t="str">
        <f t="shared" si="62"/>
        <v>NOB</v>
      </c>
      <c r="K287" s="3">
        <v>15</v>
      </c>
      <c r="L287" s="3" t="str">
        <f t="shared" si="67"/>
        <v>A</v>
      </c>
      <c r="M287" s="3" t="str">
        <f t="shared" si="63"/>
        <v>NOA</v>
      </c>
      <c r="N287" s="3" t="e">
        <f>IF(#REF!&lt;80,"A",IF(#REF!&gt;280,"C","B"))</f>
        <v>#REF!</v>
      </c>
      <c r="O287" s="3" t="e">
        <f t="shared" si="68"/>
        <v>#REF!</v>
      </c>
      <c r="P287" s="9">
        <v>18.2</v>
      </c>
      <c r="Q287" s="3" t="str">
        <f t="shared" si="69"/>
        <v>A</v>
      </c>
      <c r="R287" s="3" t="str">
        <f t="shared" si="70"/>
        <v>NOA</v>
      </c>
      <c r="S287" s="6">
        <v>0.14699999999999999</v>
      </c>
      <c r="T287" s="3" t="str">
        <f t="shared" si="71"/>
        <v>A</v>
      </c>
      <c r="U287" s="3" t="str">
        <f t="shared" si="72"/>
        <v>NOA</v>
      </c>
      <c r="V287" s="3">
        <v>21</v>
      </c>
      <c r="W287" s="3" t="str">
        <f t="shared" si="73"/>
        <v>A</v>
      </c>
      <c r="X287" s="3" t="str">
        <f t="shared" si="74"/>
        <v>NOA</v>
      </c>
      <c r="Y287" s="4" t="s">
        <v>2</v>
      </c>
    </row>
    <row r="288" spans="1:25" x14ac:dyDescent="0.25">
      <c r="A288">
        <v>287</v>
      </c>
      <c r="B288" s="3">
        <v>6</v>
      </c>
      <c r="C288" s="3" t="str">
        <f t="shared" si="64"/>
        <v>B</v>
      </c>
      <c r="D288" s="3" t="str">
        <f t="shared" si="60"/>
        <v>NOB</v>
      </c>
      <c r="E288" s="3">
        <v>107</v>
      </c>
      <c r="F288" s="3" t="str">
        <f t="shared" si="65"/>
        <v>A</v>
      </c>
      <c r="G288" s="3" t="str">
        <f t="shared" si="61"/>
        <v>NOA</v>
      </c>
      <c r="H288" s="3">
        <v>88</v>
      </c>
      <c r="I288" s="3" t="str">
        <f t="shared" si="66"/>
        <v>B</v>
      </c>
      <c r="J288" s="3" t="str">
        <f t="shared" si="62"/>
        <v>NOB</v>
      </c>
      <c r="K288" s="3" t="s">
        <v>11</v>
      </c>
      <c r="L288" s="3" t="str">
        <f t="shared" si="67"/>
        <v>B</v>
      </c>
      <c r="M288" s="3" t="str">
        <f t="shared" si="63"/>
        <v>NOB</v>
      </c>
      <c r="N288" s="3" t="e">
        <f>IF(#REF!&lt;80,"A",IF(#REF!&gt;280,"C","B"))</f>
        <v>#REF!</v>
      </c>
      <c r="O288" s="3" t="e">
        <f t="shared" si="68"/>
        <v>#REF!</v>
      </c>
      <c r="P288" s="9">
        <v>36.799999999999997</v>
      </c>
      <c r="Q288" s="3" t="str">
        <f t="shared" si="69"/>
        <v>B</v>
      </c>
      <c r="R288" s="3" t="str">
        <f t="shared" si="70"/>
        <v>NOB</v>
      </c>
      <c r="S288" s="6">
        <v>0.72699999999999998</v>
      </c>
      <c r="T288" s="3" t="str">
        <f t="shared" si="71"/>
        <v>B</v>
      </c>
      <c r="U288" s="3" t="str">
        <f t="shared" si="72"/>
        <v>NOB</v>
      </c>
      <c r="V288" s="3">
        <v>31</v>
      </c>
      <c r="W288" s="3" t="str">
        <f t="shared" si="73"/>
        <v>A</v>
      </c>
      <c r="X288" s="3" t="str">
        <f t="shared" si="74"/>
        <v>NOA</v>
      </c>
      <c r="Y288" s="4" t="s">
        <v>2</v>
      </c>
    </row>
    <row r="289" spans="1:25" x14ac:dyDescent="0.25">
      <c r="A289">
        <v>288</v>
      </c>
      <c r="B289" s="3">
        <v>1</v>
      </c>
      <c r="C289" s="3" t="str">
        <f t="shared" si="64"/>
        <v>A</v>
      </c>
      <c r="D289" s="3" t="str">
        <f t="shared" si="60"/>
        <v>NOA</v>
      </c>
      <c r="E289" s="3">
        <v>135</v>
      </c>
      <c r="F289" s="3" t="str">
        <f t="shared" si="65"/>
        <v>B</v>
      </c>
      <c r="G289" s="3" t="str">
        <f t="shared" si="61"/>
        <v>NOB</v>
      </c>
      <c r="H289" s="3">
        <v>54</v>
      </c>
      <c r="I289" s="3" t="str">
        <f t="shared" si="66"/>
        <v>A</v>
      </c>
      <c r="J289" s="3" t="str">
        <f t="shared" si="62"/>
        <v>NOA</v>
      </c>
      <c r="K289" s="3" t="s">
        <v>11</v>
      </c>
      <c r="L289" s="3" t="str">
        <f t="shared" si="67"/>
        <v>B</v>
      </c>
      <c r="M289" s="3" t="str">
        <f t="shared" si="63"/>
        <v>NOB</v>
      </c>
      <c r="N289" s="3" t="e">
        <f>IF(#REF!&lt;80,"A",IF(#REF!&gt;280,"C","B"))</f>
        <v>#REF!</v>
      </c>
      <c r="O289" s="3" t="e">
        <f t="shared" si="68"/>
        <v>#REF!</v>
      </c>
      <c r="P289" s="9">
        <v>26.7</v>
      </c>
      <c r="Q289" s="3" t="str">
        <f t="shared" si="69"/>
        <v>A</v>
      </c>
      <c r="R289" s="3" t="str">
        <f t="shared" si="70"/>
        <v>NOA</v>
      </c>
      <c r="S289" s="6">
        <v>0.68700000000000006</v>
      </c>
      <c r="T289" s="3" t="str">
        <f t="shared" si="71"/>
        <v>B</v>
      </c>
      <c r="U289" s="3" t="str">
        <f t="shared" si="72"/>
        <v>NOB</v>
      </c>
      <c r="V289" s="3">
        <v>62</v>
      </c>
      <c r="W289" s="3" t="str">
        <f t="shared" si="73"/>
        <v>C</v>
      </c>
      <c r="X289" s="3" t="str">
        <f t="shared" si="74"/>
        <v>NOC</v>
      </c>
      <c r="Y289" s="4" t="s">
        <v>2</v>
      </c>
    </row>
    <row r="290" spans="1:25" x14ac:dyDescent="0.25">
      <c r="A290">
        <v>289</v>
      </c>
      <c r="B290" s="3">
        <v>5</v>
      </c>
      <c r="C290" s="3" t="str">
        <f t="shared" si="64"/>
        <v>B</v>
      </c>
      <c r="D290" s="3" t="str">
        <f t="shared" si="60"/>
        <v>NOB</v>
      </c>
      <c r="E290" s="3">
        <v>86</v>
      </c>
      <c r="F290" s="3" t="str">
        <f t="shared" si="65"/>
        <v>A</v>
      </c>
      <c r="G290" s="3" t="str">
        <f t="shared" si="61"/>
        <v>NOA</v>
      </c>
      <c r="H290" s="3">
        <v>68</v>
      </c>
      <c r="I290" s="3" t="str">
        <f t="shared" si="66"/>
        <v>A</v>
      </c>
      <c r="J290" s="3" t="str">
        <f t="shared" si="62"/>
        <v>NOA</v>
      </c>
      <c r="K290" s="3">
        <v>28</v>
      </c>
      <c r="L290" s="3" t="str">
        <f t="shared" si="67"/>
        <v>B</v>
      </c>
      <c r="M290" s="3" t="str">
        <f t="shared" si="63"/>
        <v>NOB</v>
      </c>
      <c r="N290" s="3" t="e">
        <f>IF(#REF!&lt;80,"A",IF(#REF!&gt;280,"C","B"))</f>
        <v>#REF!</v>
      </c>
      <c r="O290" s="3" t="e">
        <f t="shared" si="68"/>
        <v>#REF!</v>
      </c>
      <c r="P290" s="9">
        <v>30.2</v>
      </c>
      <c r="Q290" s="3" t="str">
        <f t="shared" si="69"/>
        <v>A</v>
      </c>
      <c r="R290" s="3" t="str">
        <f t="shared" si="70"/>
        <v>NOA</v>
      </c>
      <c r="S290" s="6">
        <v>0.36399999999999999</v>
      </c>
      <c r="T290" s="3" t="str">
        <f t="shared" si="71"/>
        <v>A</v>
      </c>
      <c r="U290" s="3" t="str">
        <f t="shared" si="72"/>
        <v>NOA</v>
      </c>
      <c r="V290" s="3">
        <v>24</v>
      </c>
      <c r="W290" s="3" t="str">
        <f t="shared" si="73"/>
        <v>A</v>
      </c>
      <c r="X290" s="3" t="str">
        <f t="shared" si="74"/>
        <v>NOA</v>
      </c>
      <c r="Y290" s="4" t="s">
        <v>2</v>
      </c>
    </row>
    <row r="291" spans="1:25" x14ac:dyDescent="0.25">
      <c r="A291">
        <v>290</v>
      </c>
      <c r="B291" s="3">
        <v>10</v>
      </c>
      <c r="C291" s="3" t="str">
        <f t="shared" si="64"/>
        <v>C</v>
      </c>
      <c r="D291" s="3" t="str">
        <f t="shared" si="60"/>
        <v>YESC</v>
      </c>
      <c r="E291" s="3">
        <v>148</v>
      </c>
      <c r="F291" s="3" t="str">
        <f t="shared" si="65"/>
        <v>B</v>
      </c>
      <c r="G291" s="3" t="str">
        <f t="shared" si="61"/>
        <v>YESB</v>
      </c>
      <c r="H291" s="3">
        <v>84</v>
      </c>
      <c r="I291" s="3" t="str">
        <f t="shared" si="66"/>
        <v>B</v>
      </c>
      <c r="J291" s="3" t="str">
        <f t="shared" si="62"/>
        <v>YESB</v>
      </c>
      <c r="K291" s="3">
        <v>48</v>
      </c>
      <c r="L291" s="3" t="str">
        <f t="shared" si="67"/>
        <v>B</v>
      </c>
      <c r="M291" s="3" t="str">
        <f t="shared" si="63"/>
        <v>YESB</v>
      </c>
      <c r="N291" s="3" t="e">
        <f>IF(#REF!&lt;80,"A",IF(#REF!&gt;280,"C","B"))</f>
        <v>#REF!</v>
      </c>
      <c r="O291" s="3" t="e">
        <f t="shared" si="68"/>
        <v>#REF!</v>
      </c>
      <c r="P291" s="9">
        <v>37.6</v>
      </c>
      <c r="Q291" s="3" t="str">
        <f t="shared" si="69"/>
        <v>B</v>
      </c>
      <c r="R291" s="3" t="str">
        <f t="shared" si="70"/>
        <v>YESB</v>
      </c>
      <c r="S291" s="6">
        <v>1001</v>
      </c>
      <c r="T291" s="3" t="str">
        <f t="shared" si="71"/>
        <v>B</v>
      </c>
      <c r="U291" s="3" t="str">
        <f t="shared" si="72"/>
        <v>YESB</v>
      </c>
      <c r="V291" s="3">
        <v>51</v>
      </c>
      <c r="W291" s="3" t="str">
        <f t="shared" si="73"/>
        <v>C</v>
      </c>
      <c r="X291" s="3" t="str">
        <f t="shared" si="74"/>
        <v>YESC</v>
      </c>
      <c r="Y291" s="4" t="s">
        <v>1</v>
      </c>
    </row>
    <row r="292" spans="1:25" x14ac:dyDescent="0.25">
      <c r="A292">
        <v>291</v>
      </c>
      <c r="B292" s="3">
        <v>9</v>
      </c>
      <c r="C292" s="3" t="str">
        <f t="shared" si="64"/>
        <v>C</v>
      </c>
      <c r="D292" s="3" t="str">
        <f t="shared" si="60"/>
        <v>NOC</v>
      </c>
      <c r="E292" s="3">
        <v>134</v>
      </c>
      <c r="F292" s="3" t="str">
        <f t="shared" si="65"/>
        <v>B</v>
      </c>
      <c r="G292" s="3" t="str">
        <f t="shared" si="61"/>
        <v>NOB</v>
      </c>
      <c r="H292" s="3">
        <v>74</v>
      </c>
      <c r="I292" s="3" t="str">
        <f t="shared" si="66"/>
        <v>B</v>
      </c>
      <c r="J292" s="3" t="str">
        <f t="shared" si="62"/>
        <v>NOB</v>
      </c>
      <c r="K292" s="3">
        <v>33</v>
      </c>
      <c r="L292" s="3" t="str">
        <f t="shared" si="67"/>
        <v>B</v>
      </c>
      <c r="M292" s="3" t="str">
        <f t="shared" si="63"/>
        <v>NOB</v>
      </c>
      <c r="N292" s="3" t="e">
        <f>IF(#REF!&lt;80,"A",IF(#REF!&gt;280,"C","B"))</f>
        <v>#REF!</v>
      </c>
      <c r="O292" s="3" t="e">
        <f t="shared" si="68"/>
        <v>#REF!</v>
      </c>
      <c r="P292" s="9">
        <v>25.9</v>
      </c>
      <c r="Q292" s="3" t="str">
        <f t="shared" si="69"/>
        <v>A</v>
      </c>
      <c r="R292" s="3" t="str">
        <f t="shared" si="70"/>
        <v>NOA</v>
      </c>
      <c r="S292" s="6">
        <v>0.46</v>
      </c>
      <c r="T292" s="3" t="str">
        <f t="shared" si="71"/>
        <v>A</v>
      </c>
      <c r="U292" s="3" t="str">
        <f t="shared" si="72"/>
        <v>NOA</v>
      </c>
      <c r="V292" s="3">
        <v>81</v>
      </c>
      <c r="W292" s="3" t="str">
        <f t="shared" si="73"/>
        <v>C</v>
      </c>
      <c r="X292" s="3" t="str">
        <f t="shared" si="74"/>
        <v>NOC</v>
      </c>
      <c r="Y292" s="4" t="s">
        <v>2</v>
      </c>
    </row>
    <row r="293" spans="1:25" x14ac:dyDescent="0.25">
      <c r="A293">
        <v>292</v>
      </c>
      <c r="B293" s="3">
        <v>9</v>
      </c>
      <c r="C293" s="3" t="str">
        <f t="shared" si="64"/>
        <v>C</v>
      </c>
      <c r="D293" s="3" t="str">
        <f t="shared" si="60"/>
        <v>NOC</v>
      </c>
      <c r="E293" s="3">
        <v>120</v>
      </c>
      <c r="F293" s="3" t="str">
        <f t="shared" si="65"/>
        <v>A</v>
      </c>
      <c r="G293" s="3" t="str">
        <f t="shared" si="61"/>
        <v>NOA</v>
      </c>
      <c r="H293" s="3">
        <v>72</v>
      </c>
      <c r="I293" s="3" t="str">
        <f t="shared" si="66"/>
        <v>B</v>
      </c>
      <c r="J293" s="3" t="str">
        <f t="shared" si="62"/>
        <v>NOB</v>
      </c>
      <c r="K293" s="3">
        <v>22</v>
      </c>
      <c r="L293" s="3" t="str">
        <f t="shared" si="67"/>
        <v>B</v>
      </c>
      <c r="M293" s="3" t="str">
        <f t="shared" si="63"/>
        <v>NOB</v>
      </c>
      <c r="N293" s="3" t="e">
        <f>IF(#REF!&lt;80,"A",IF(#REF!&gt;280,"C","B"))</f>
        <v>#REF!</v>
      </c>
      <c r="O293" s="3" t="e">
        <f t="shared" si="68"/>
        <v>#REF!</v>
      </c>
      <c r="P293" s="9">
        <v>20.8</v>
      </c>
      <c r="Q293" s="3" t="str">
        <f t="shared" si="69"/>
        <v>A</v>
      </c>
      <c r="R293" s="3" t="str">
        <f t="shared" si="70"/>
        <v>NOA</v>
      </c>
      <c r="S293" s="6">
        <v>0.73299999999999998</v>
      </c>
      <c r="T293" s="3" t="str">
        <f t="shared" si="71"/>
        <v>B</v>
      </c>
      <c r="U293" s="3" t="str">
        <f t="shared" si="72"/>
        <v>NOB</v>
      </c>
      <c r="V293" s="3">
        <v>48</v>
      </c>
      <c r="W293" s="3" t="str">
        <f t="shared" si="73"/>
        <v>B</v>
      </c>
      <c r="X293" s="3" t="str">
        <f t="shared" si="74"/>
        <v>NOB</v>
      </c>
      <c r="Y293" s="4" t="s">
        <v>2</v>
      </c>
    </row>
    <row r="294" spans="1:25" x14ac:dyDescent="0.25">
      <c r="A294">
        <v>293</v>
      </c>
      <c r="B294" s="3">
        <v>1</v>
      </c>
      <c r="C294" s="3" t="str">
        <f t="shared" si="64"/>
        <v>A</v>
      </c>
      <c r="D294" s="3" t="str">
        <f t="shared" si="60"/>
        <v>NOA</v>
      </c>
      <c r="E294" s="3">
        <v>71</v>
      </c>
      <c r="F294" s="3" t="str">
        <f t="shared" si="65"/>
        <v>A</v>
      </c>
      <c r="G294" s="3" t="str">
        <f t="shared" si="61"/>
        <v>NOA</v>
      </c>
      <c r="H294" s="3">
        <v>62</v>
      </c>
      <c r="I294" s="3" t="str">
        <f t="shared" si="66"/>
        <v>A</v>
      </c>
      <c r="J294" s="3" t="str">
        <f t="shared" si="62"/>
        <v>NOA</v>
      </c>
      <c r="K294" s="3" t="s">
        <v>11</v>
      </c>
      <c r="L294" s="3" t="str">
        <f t="shared" si="67"/>
        <v>B</v>
      </c>
      <c r="M294" s="3" t="str">
        <f t="shared" si="63"/>
        <v>NOB</v>
      </c>
      <c r="N294" s="3" t="e">
        <f>IF(#REF!&lt;80,"A",IF(#REF!&gt;280,"C","B"))</f>
        <v>#REF!</v>
      </c>
      <c r="O294" s="3" t="e">
        <f t="shared" si="68"/>
        <v>#REF!</v>
      </c>
      <c r="P294" s="9">
        <v>21.8</v>
      </c>
      <c r="Q294" s="3" t="str">
        <f t="shared" si="69"/>
        <v>A</v>
      </c>
      <c r="R294" s="3" t="str">
        <f t="shared" si="70"/>
        <v>NOA</v>
      </c>
      <c r="S294" s="6">
        <v>0.41599999999999998</v>
      </c>
      <c r="T294" s="3" t="str">
        <f t="shared" si="71"/>
        <v>A</v>
      </c>
      <c r="U294" s="3" t="str">
        <f t="shared" si="72"/>
        <v>NOA</v>
      </c>
      <c r="V294" s="3">
        <v>26</v>
      </c>
      <c r="W294" s="3" t="str">
        <f t="shared" si="73"/>
        <v>A</v>
      </c>
      <c r="X294" s="3" t="str">
        <f t="shared" si="74"/>
        <v>NOA</v>
      </c>
      <c r="Y294" s="4" t="s">
        <v>2</v>
      </c>
    </row>
    <row r="295" spans="1:25" x14ac:dyDescent="0.25">
      <c r="A295">
        <v>294</v>
      </c>
      <c r="B295" s="3">
        <v>8</v>
      </c>
      <c r="C295" s="3" t="str">
        <f t="shared" si="64"/>
        <v>B</v>
      </c>
      <c r="D295" s="3" t="str">
        <f t="shared" si="60"/>
        <v>NOB</v>
      </c>
      <c r="E295" s="3">
        <v>74</v>
      </c>
      <c r="F295" s="3" t="str">
        <f t="shared" si="65"/>
        <v>A</v>
      </c>
      <c r="G295" s="3" t="str">
        <f t="shared" si="61"/>
        <v>NOA</v>
      </c>
      <c r="H295" s="3">
        <v>70</v>
      </c>
      <c r="I295" s="3" t="str">
        <f t="shared" si="66"/>
        <v>B</v>
      </c>
      <c r="J295" s="3" t="str">
        <f t="shared" si="62"/>
        <v>NOB</v>
      </c>
      <c r="K295" s="3" t="s">
        <v>16</v>
      </c>
      <c r="L295" s="3" t="str">
        <f t="shared" si="67"/>
        <v>B</v>
      </c>
      <c r="M295" s="3" t="str">
        <f t="shared" si="63"/>
        <v>NOB</v>
      </c>
      <c r="N295" s="3" t="e">
        <f>IF(#REF!&lt;80,"A",IF(#REF!&gt;280,"C","B"))</f>
        <v>#REF!</v>
      </c>
      <c r="O295" s="3" t="e">
        <f t="shared" si="68"/>
        <v>#REF!</v>
      </c>
      <c r="P295" s="9">
        <v>35.299999999999997</v>
      </c>
      <c r="Q295" s="3" t="str">
        <f t="shared" si="69"/>
        <v>B</v>
      </c>
      <c r="R295" s="3" t="str">
        <f t="shared" si="70"/>
        <v>NOB</v>
      </c>
      <c r="S295" s="6">
        <v>0.70499999999999996</v>
      </c>
      <c r="T295" s="3" t="str">
        <f t="shared" si="71"/>
        <v>B</v>
      </c>
      <c r="U295" s="3" t="str">
        <f t="shared" si="72"/>
        <v>NOB</v>
      </c>
      <c r="V295" s="3">
        <v>39</v>
      </c>
      <c r="W295" s="3" t="str">
        <f t="shared" si="73"/>
        <v>B</v>
      </c>
      <c r="X295" s="3" t="str">
        <f t="shared" si="74"/>
        <v>NOB</v>
      </c>
      <c r="Y295" s="4" t="s">
        <v>2</v>
      </c>
    </row>
    <row r="296" spans="1:25" x14ac:dyDescent="0.25">
      <c r="A296">
        <v>295</v>
      </c>
      <c r="B296" s="3">
        <v>5</v>
      </c>
      <c r="C296" s="3" t="str">
        <f t="shared" si="64"/>
        <v>B</v>
      </c>
      <c r="D296" s="3" t="str">
        <f t="shared" si="60"/>
        <v>NOB</v>
      </c>
      <c r="E296" s="3">
        <v>88</v>
      </c>
      <c r="F296" s="3" t="str">
        <f t="shared" si="65"/>
        <v>A</v>
      </c>
      <c r="G296" s="3" t="str">
        <f t="shared" si="61"/>
        <v>NOA</v>
      </c>
      <c r="H296" s="3">
        <v>78</v>
      </c>
      <c r="I296" s="3" t="str">
        <f t="shared" si="66"/>
        <v>B</v>
      </c>
      <c r="J296" s="3" t="str">
        <f t="shared" si="62"/>
        <v>NOB</v>
      </c>
      <c r="K296" s="3" t="s">
        <v>12</v>
      </c>
      <c r="L296" s="3" t="str">
        <f t="shared" si="67"/>
        <v>B</v>
      </c>
      <c r="M296" s="3" t="str">
        <f t="shared" si="63"/>
        <v>NOB</v>
      </c>
      <c r="N296" s="3" t="e">
        <f>IF(#REF!&lt;80,"A",IF(#REF!&gt;280,"C","B"))</f>
        <v>#REF!</v>
      </c>
      <c r="O296" s="3" t="e">
        <f t="shared" si="68"/>
        <v>#REF!</v>
      </c>
      <c r="P296" s="9">
        <v>27.6</v>
      </c>
      <c r="Q296" s="3" t="str">
        <f t="shared" si="69"/>
        <v>A</v>
      </c>
      <c r="R296" s="3" t="str">
        <f t="shared" si="70"/>
        <v>NOA</v>
      </c>
      <c r="S296" s="6">
        <v>0.25800000000000001</v>
      </c>
      <c r="T296" s="3" t="str">
        <f t="shared" si="71"/>
        <v>A</v>
      </c>
      <c r="U296" s="3" t="str">
        <f t="shared" si="72"/>
        <v>NOA</v>
      </c>
      <c r="V296" s="3">
        <v>37</v>
      </c>
      <c r="W296" s="3" t="str">
        <f t="shared" si="73"/>
        <v>B</v>
      </c>
      <c r="X296" s="3" t="str">
        <f t="shared" si="74"/>
        <v>NOB</v>
      </c>
      <c r="Y296" s="4" t="s">
        <v>2</v>
      </c>
    </row>
    <row r="297" spans="1:25" x14ac:dyDescent="0.25">
      <c r="A297">
        <v>296</v>
      </c>
      <c r="B297" s="3">
        <v>10</v>
      </c>
      <c r="C297" s="3" t="str">
        <f t="shared" si="64"/>
        <v>C</v>
      </c>
      <c r="D297" s="3" t="str">
        <f t="shared" si="60"/>
        <v>NOC</v>
      </c>
      <c r="E297" s="3">
        <v>115</v>
      </c>
      <c r="F297" s="3" t="str">
        <f t="shared" si="65"/>
        <v>A</v>
      </c>
      <c r="G297" s="3" t="str">
        <f t="shared" si="61"/>
        <v>NOA</v>
      </c>
      <c r="H297" s="3">
        <v>98</v>
      </c>
      <c r="I297" s="3" t="str">
        <f t="shared" si="66"/>
        <v>B</v>
      </c>
      <c r="J297" s="3" t="str">
        <f t="shared" si="62"/>
        <v>NOB</v>
      </c>
      <c r="K297" s="3" t="s">
        <v>11</v>
      </c>
      <c r="L297" s="3" t="str">
        <f t="shared" si="67"/>
        <v>B</v>
      </c>
      <c r="M297" s="3" t="str">
        <f t="shared" si="63"/>
        <v>NOB</v>
      </c>
      <c r="N297" s="3" t="e">
        <f>IF(#REF!&lt;80,"A",IF(#REF!&gt;280,"C","B"))</f>
        <v>#REF!</v>
      </c>
      <c r="O297" s="3" t="e">
        <f t="shared" si="68"/>
        <v>#REF!</v>
      </c>
      <c r="P297" s="9">
        <v>24</v>
      </c>
      <c r="Q297" s="3" t="str">
        <f t="shared" si="69"/>
        <v>A</v>
      </c>
      <c r="R297" s="3" t="str">
        <f t="shared" si="70"/>
        <v>NOA</v>
      </c>
      <c r="S297" s="6">
        <v>1022</v>
      </c>
      <c r="T297" s="3" t="str">
        <f t="shared" si="71"/>
        <v>B</v>
      </c>
      <c r="U297" s="3" t="str">
        <f t="shared" si="72"/>
        <v>NOB</v>
      </c>
      <c r="V297" s="3">
        <v>34</v>
      </c>
      <c r="W297" s="3" t="str">
        <f t="shared" si="73"/>
        <v>A</v>
      </c>
      <c r="X297" s="3" t="str">
        <f t="shared" si="74"/>
        <v>NOA</v>
      </c>
      <c r="Y297" s="4" t="s">
        <v>2</v>
      </c>
    </row>
    <row r="298" spans="1:25" x14ac:dyDescent="0.25">
      <c r="A298">
        <v>297</v>
      </c>
      <c r="B298" s="3">
        <v>0</v>
      </c>
      <c r="C298" s="3" t="str">
        <f t="shared" si="64"/>
        <v>A</v>
      </c>
      <c r="D298" s="3" t="str">
        <f t="shared" si="60"/>
        <v>NOA</v>
      </c>
      <c r="E298" s="3">
        <v>124</v>
      </c>
      <c r="F298" s="3" t="str">
        <f t="shared" si="65"/>
        <v>B</v>
      </c>
      <c r="G298" s="3" t="str">
        <f t="shared" si="61"/>
        <v>NOB</v>
      </c>
      <c r="H298" s="3">
        <v>56</v>
      </c>
      <c r="I298" s="3" t="str">
        <f t="shared" si="66"/>
        <v>A</v>
      </c>
      <c r="J298" s="3" t="str">
        <f t="shared" si="62"/>
        <v>NOA</v>
      </c>
      <c r="K298" s="3">
        <v>13</v>
      </c>
      <c r="L298" s="3" t="str">
        <f t="shared" si="67"/>
        <v>A</v>
      </c>
      <c r="M298" s="3" t="str">
        <f t="shared" si="63"/>
        <v>NOA</v>
      </c>
      <c r="N298" s="3" t="e">
        <f>IF(#REF!&lt;80,"A",IF(#REF!&gt;280,"C","B"))</f>
        <v>#REF!</v>
      </c>
      <c r="O298" s="3" t="e">
        <f t="shared" si="68"/>
        <v>#REF!</v>
      </c>
      <c r="P298" s="9">
        <v>21.8</v>
      </c>
      <c r="Q298" s="3" t="str">
        <f t="shared" si="69"/>
        <v>A</v>
      </c>
      <c r="R298" s="3" t="str">
        <f t="shared" si="70"/>
        <v>NOA</v>
      </c>
      <c r="S298" s="6">
        <v>0.45200000000000001</v>
      </c>
      <c r="T298" s="3" t="str">
        <f t="shared" si="71"/>
        <v>A</v>
      </c>
      <c r="U298" s="3" t="str">
        <f t="shared" si="72"/>
        <v>NOA</v>
      </c>
      <c r="V298" s="3">
        <v>21</v>
      </c>
      <c r="W298" s="3" t="str">
        <f t="shared" si="73"/>
        <v>A</v>
      </c>
      <c r="X298" s="3" t="str">
        <f t="shared" si="74"/>
        <v>NOA</v>
      </c>
      <c r="Y298" s="4" t="s">
        <v>2</v>
      </c>
    </row>
    <row r="299" spans="1:25" x14ac:dyDescent="0.25">
      <c r="A299">
        <v>298</v>
      </c>
      <c r="B299" s="3">
        <v>0</v>
      </c>
      <c r="C299" s="3" t="str">
        <f t="shared" si="64"/>
        <v>A</v>
      </c>
      <c r="D299" s="3" t="str">
        <f t="shared" si="60"/>
        <v>NOA</v>
      </c>
      <c r="E299" s="3">
        <v>74</v>
      </c>
      <c r="F299" s="3" t="str">
        <f t="shared" si="65"/>
        <v>A</v>
      </c>
      <c r="G299" s="3" t="str">
        <f t="shared" si="61"/>
        <v>NOA</v>
      </c>
      <c r="H299" s="3">
        <v>52</v>
      </c>
      <c r="I299" s="3" t="str">
        <f t="shared" si="66"/>
        <v>A</v>
      </c>
      <c r="J299" s="3" t="str">
        <f t="shared" si="62"/>
        <v>NOA</v>
      </c>
      <c r="K299" s="3" t="s">
        <v>13</v>
      </c>
      <c r="L299" s="3" t="str">
        <f t="shared" si="67"/>
        <v>B</v>
      </c>
      <c r="M299" s="3" t="str">
        <f t="shared" si="63"/>
        <v>NOB</v>
      </c>
      <c r="N299" s="3" t="e">
        <f>IF(#REF!&lt;80,"A",IF(#REF!&gt;280,"C","B"))</f>
        <v>#REF!</v>
      </c>
      <c r="O299" s="3" t="e">
        <f t="shared" si="68"/>
        <v>#REF!</v>
      </c>
      <c r="P299" s="9">
        <v>27.8</v>
      </c>
      <c r="Q299" s="3" t="str">
        <f t="shared" si="69"/>
        <v>A</v>
      </c>
      <c r="R299" s="3" t="str">
        <f t="shared" si="70"/>
        <v>NOA</v>
      </c>
      <c r="S299" s="6">
        <v>0.26900000000000002</v>
      </c>
      <c r="T299" s="3" t="str">
        <f t="shared" si="71"/>
        <v>A</v>
      </c>
      <c r="U299" s="3" t="str">
        <f t="shared" si="72"/>
        <v>NOA</v>
      </c>
      <c r="V299" s="3">
        <v>22</v>
      </c>
      <c r="W299" s="3" t="str">
        <f t="shared" si="73"/>
        <v>A</v>
      </c>
      <c r="X299" s="3" t="str">
        <f t="shared" si="74"/>
        <v>NOA</v>
      </c>
      <c r="Y299" s="4" t="s">
        <v>2</v>
      </c>
    </row>
    <row r="300" spans="1:25" x14ac:dyDescent="0.25">
      <c r="A300">
        <v>299</v>
      </c>
      <c r="B300" s="3">
        <v>0</v>
      </c>
      <c r="C300" s="3" t="str">
        <f t="shared" si="64"/>
        <v>A</v>
      </c>
      <c r="D300" s="3" t="str">
        <f t="shared" si="60"/>
        <v>NOA</v>
      </c>
      <c r="E300" s="3">
        <v>97</v>
      </c>
      <c r="F300" s="3" t="str">
        <f t="shared" si="65"/>
        <v>A</v>
      </c>
      <c r="G300" s="3" t="str">
        <f t="shared" si="61"/>
        <v>NOA</v>
      </c>
      <c r="H300" s="3">
        <v>64</v>
      </c>
      <c r="I300" s="3" t="str">
        <f t="shared" si="66"/>
        <v>A</v>
      </c>
      <c r="J300" s="3" t="str">
        <f t="shared" si="62"/>
        <v>NOA</v>
      </c>
      <c r="K300" s="3">
        <v>36</v>
      </c>
      <c r="L300" s="3" t="str">
        <f t="shared" si="67"/>
        <v>B</v>
      </c>
      <c r="M300" s="3" t="str">
        <f t="shared" si="63"/>
        <v>NOB</v>
      </c>
      <c r="N300" s="3" t="e">
        <f>IF(#REF!&lt;80,"A",IF(#REF!&gt;280,"C","B"))</f>
        <v>#REF!</v>
      </c>
      <c r="O300" s="3" t="e">
        <f t="shared" si="68"/>
        <v>#REF!</v>
      </c>
      <c r="P300" s="9">
        <v>36.799999999999997</v>
      </c>
      <c r="Q300" s="3" t="str">
        <f t="shared" si="69"/>
        <v>B</v>
      </c>
      <c r="R300" s="3" t="str">
        <f t="shared" si="70"/>
        <v>NOB</v>
      </c>
      <c r="S300" s="6">
        <v>0.6</v>
      </c>
      <c r="T300" s="3" t="str">
        <f t="shared" si="71"/>
        <v>B</v>
      </c>
      <c r="U300" s="3" t="str">
        <f t="shared" si="72"/>
        <v>NOB</v>
      </c>
      <c r="V300" s="3">
        <v>25</v>
      </c>
      <c r="W300" s="3" t="str">
        <f t="shared" si="73"/>
        <v>A</v>
      </c>
      <c r="X300" s="3" t="str">
        <f t="shared" si="74"/>
        <v>NOA</v>
      </c>
      <c r="Y300" s="4" t="s">
        <v>2</v>
      </c>
    </row>
    <row r="301" spans="1:25" x14ac:dyDescent="0.25">
      <c r="A301">
        <v>300</v>
      </c>
      <c r="B301" s="3">
        <v>8</v>
      </c>
      <c r="C301" s="3" t="str">
        <f t="shared" si="64"/>
        <v>B</v>
      </c>
      <c r="D301" s="3" t="str">
        <f t="shared" si="60"/>
        <v>YESB</v>
      </c>
      <c r="E301" s="3">
        <v>120</v>
      </c>
      <c r="F301" s="3" t="str">
        <f t="shared" si="65"/>
        <v>A</v>
      </c>
      <c r="G301" s="3" t="str">
        <f t="shared" si="61"/>
        <v>YESA</v>
      </c>
      <c r="H301" s="3">
        <v>0</v>
      </c>
      <c r="I301" s="3" t="str">
        <f t="shared" si="66"/>
        <v>A</v>
      </c>
      <c r="J301" s="3" t="str">
        <f t="shared" si="62"/>
        <v>YESA</v>
      </c>
      <c r="K301" s="3" t="s">
        <v>11</v>
      </c>
      <c r="L301" s="3" t="str">
        <f t="shared" si="67"/>
        <v>B</v>
      </c>
      <c r="M301" s="3" t="str">
        <f t="shared" si="63"/>
        <v>YESB</v>
      </c>
      <c r="N301" s="3" t="e">
        <f>IF(#REF!&lt;80,"A",IF(#REF!&gt;280,"C","B"))</f>
        <v>#REF!</v>
      </c>
      <c r="O301" s="3" t="e">
        <f t="shared" si="68"/>
        <v>#REF!</v>
      </c>
      <c r="P301" s="9">
        <v>30</v>
      </c>
      <c r="Q301" s="3" t="str">
        <f t="shared" si="69"/>
        <v>A</v>
      </c>
      <c r="R301" s="3" t="str">
        <f t="shared" si="70"/>
        <v>YESA</v>
      </c>
      <c r="S301" s="6">
        <v>0.183</v>
      </c>
      <c r="T301" s="3" t="str">
        <f t="shared" si="71"/>
        <v>A</v>
      </c>
      <c r="U301" s="3" t="str">
        <f t="shared" si="72"/>
        <v>YESA</v>
      </c>
      <c r="V301" s="3">
        <v>38</v>
      </c>
      <c r="W301" s="3" t="str">
        <f t="shared" si="73"/>
        <v>B</v>
      </c>
      <c r="X301" s="3" t="str">
        <f t="shared" si="74"/>
        <v>YESB</v>
      </c>
      <c r="Y301" s="4" t="s">
        <v>1</v>
      </c>
    </row>
    <row r="302" spans="1:25" x14ac:dyDescent="0.25">
      <c r="A302">
        <v>301</v>
      </c>
      <c r="B302" s="3">
        <v>6</v>
      </c>
      <c r="C302" s="3" t="str">
        <f t="shared" si="64"/>
        <v>B</v>
      </c>
      <c r="D302" s="3" t="str">
        <f t="shared" si="60"/>
        <v>NOB</v>
      </c>
      <c r="E302" s="3">
        <v>154</v>
      </c>
      <c r="F302" s="3" t="str">
        <f t="shared" si="65"/>
        <v>B</v>
      </c>
      <c r="G302" s="3" t="str">
        <f t="shared" si="61"/>
        <v>NOB</v>
      </c>
      <c r="H302" s="3">
        <v>78</v>
      </c>
      <c r="I302" s="3" t="str">
        <f t="shared" si="66"/>
        <v>B</v>
      </c>
      <c r="J302" s="3" t="str">
        <f t="shared" si="62"/>
        <v>NOB</v>
      </c>
      <c r="K302" s="3">
        <v>41</v>
      </c>
      <c r="L302" s="3" t="str">
        <f t="shared" si="67"/>
        <v>B</v>
      </c>
      <c r="M302" s="3" t="str">
        <f t="shared" si="63"/>
        <v>NOB</v>
      </c>
      <c r="N302" s="3" t="e">
        <f>IF(#REF!&lt;80,"A",IF(#REF!&gt;280,"C","B"))</f>
        <v>#REF!</v>
      </c>
      <c r="O302" s="3" t="e">
        <f t="shared" si="68"/>
        <v>#REF!</v>
      </c>
      <c r="P302" s="9">
        <v>46.1</v>
      </c>
      <c r="Q302" s="3" t="str">
        <f t="shared" si="69"/>
        <v>B</v>
      </c>
      <c r="R302" s="3" t="str">
        <f t="shared" si="70"/>
        <v>NOB</v>
      </c>
      <c r="S302" s="6">
        <v>0.57099999999999995</v>
      </c>
      <c r="T302" s="3" t="str">
        <f t="shared" si="71"/>
        <v>B</v>
      </c>
      <c r="U302" s="3" t="str">
        <f t="shared" si="72"/>
        <v>NOB</v>
      </c>
      <c r="V302" s="3">
        <v>27</v>
      </c>
      <c r="W302" s="3" t="str">
        <f t="shared" si="73"/>
        <v>A</v>
      </c>
      <c r="X302" s="3" t="str">
        <f t="shared" si="74"/>
        <v>NOA</v>
      </c>
      <c r="Y302" s="4" t="s">
        <v>2</v>
      </c>
    </row>
    <row r="303" spans="1:25" x14ac:dyDescent="0.25">
      <c r="A303">
        <v>302</v>
      </c>
      <c r="B303" s="3">
        <v>1</v>
      </c>
      <c r="C303" s="3" t="str">
        <f t="shared" si="64"/>
        <v>A</v>
      </c>
      <c r="D303" s="3" t="str">
        <f t="shared" si="60"/>
        <v>NOA</v>
      </c>
      <c r="E303" s="3">
        <v>144</v>
      </c>
      <c r="F303" s="3" t="str">
        <f t="shared" si="65"/>
        <v>B</v>
      </c>
      <c r="G303" s="3" t="str">
        <f t="shared" si="61"/>
        <v>NOB</v>
      </c>
      <c r="H303" s="3">
        <v>82</v>
      </c>
      <c r="I303" s="3" t="str">
        <f t="shared" si="66"/>
        <v>B</v>
      </c>
      <c r="J303" s="3" t="str">
        <f t="shared" si="62"/>
        <v>NOB</v>
      </c>
      <c r="K303" s="3" t="s">
        <v>16</v>
      </c>
      <c r="L303" s="3" t="str">
        <f t="shared" si="67"/>
        <v>B</v>
      </c>
      <c r="M303" s="3" t="str">
        <f t="shared" si="63"/>
        <v>NOB</v>
      </c>
      <c r="N303" s="3" t="e">
        <f>IF(#REF!&lt;80,"A",IF(#REF!&gt;280,"C","B"))</f>
        <v>#REF!</v>
      </c>
      <c r="O303" s="3" t="e">
        <f t="shared" si="68"/>
        <v>#REF!</v>
      </c>
      <c r="P303" s="9">
        <v>41.3</v>
      </c>
      <c r="Q303" s="3" t="str">
        <f t="shared" si="69"/>
        <v>B</v>
      </c>
      <c r="R303" s="3" t="str">
        <f t="shared" si="70"/>
        <v>NOB</v>
      </c>
      <c r="S303" s="6">
        <v>0.60699999999999998</v>
      </c>
      <c r="T303" s="3" t="str">
        <f t="shared" si="71"/>
        <v>B</v>
      </c>
      <c r="U303" s="3" t="str">
        <f t="shared" si="72"/>
        <v>NOB</v>
      </c>
      <c r="V303" s="3">
        <v>28</v>
      </c>
      <c r="W303" s="3" t="str">
        <f t="shared" si="73"/>
        <v>A</v>
      </c>
      <c r="X303" s="3" t="str">
        <f t="shared" si="74"/>
        <v>NOA</v>
      </c>
      <c r="Y303" s="4" t="s">
        <v>2</v>
      </c>
    </row>
    <row r="304" spans="1:25" x14ac:dyDescent="0.25">
      <c r="A304">
        <v>303</v>
      </c>
      <c r="B304" s="3">
        <v>0</v>
      </c>
      <c r="C304" s="3" t="str">
        <f t="shared" si="64"/>
        <v>A</v>
      </c>
      <c r="D304" s="3" t="str">
        <f t="shared" si="60"/>
        <v>NOA</v>
      </c>
      <c r="E304" s="3">
        <v>137</v>
      </c>
      <c r="F304" s="3" t="str">
        <f t="shared" si="65"/>
        <v>B</v>
      </c>
      <c r="G304" s="3" t="str">
        <f t="shared" si="61"/>
        <v>NOB</v>
      </c>
      <c r="H304" s="3">
        <v>70</v>
      </c>
      <c r="I304" s="3" t="str">
        <f t="shared" si="66"/>
        <v>B</v>
      </c>
      <c r="J304" s="3" t="str">
        <f t="shared" si="62"/>
        <v>NOB</v>
      </c>
      <c r="K304" s="3">
        <v>38</v>
      </c>
      <c r="L304" s="3" t="str">
        <f t="shared" si="67"/>
        <v>B</v>
      </c>
      <c r="M304" s="3" t="str">
        <f t="shared" si="63"/>
        <v>NOB</v>
      </c>
      <c r="N304" s="3" t="e">
        <f>IF(#REF!&lt;80,"A",IF(#REF!&gt;280,"C","B"))</f>
        <v>#REF!</v>
      </c>
      <c r="O304" s="3" t="e">
        <f t="shared" si="68"/>
        <v>#REF!</v>
      </c>
      <c r="P304" s="9">
        <v>33.200000000000003</v>
      </c>
      <c r="Q304" s="3" t="str">
        <f t="shared" si="69"/>
        <v>B</v>
      </c>
      <c r="R304" s="3" t="str">
        <f t="shared" si="70"/>
        <v>NOB</v>
      </c>
      <c r="S304" s="6">
        <v>0.17</v>
      </c>
      <c r="T304" s="3" t="str">
        <f t="shared" si="71"/>
        <v>A</v>
      </c>
      <c r="U304" s="3" t="str">
        <f t="shared" si="72"/>
        <v>NOA</v>
      </c>
      <c r="V304" s="3">
        <v>22</v>
      </c>
      <c r="W304" s="3" t="str">
        <f t="shared" si="73"/>
        <v>A</v>
      </c>
      <c r="X304" s="3" t="str">
        <f t="shared" si="74"/>
        <v>NOA</v>
      </c>
      <c r="Y304" s="4" t="s">
        <v>2</v>
      </c>
    </row>
    <row r="305" spans="1:25" x14ac:dyDescent="0.25">
      <c r="A305">
        <v>304</v>
      </c>
      <c r="B305" s="3">
        <v>0</v>
      </c>
      <c r="C305" s="3" t="str">
        <f t="shared" si="64"/>
        <v>A</v>
      </c>
      <c r="D305" s="3" t="str">
        <f t="shared" si="60"/>
        <v>NOA</v>
      </c>
      <c r="E305" s="3">
        <v>119</v>
      </c>
      <c r="F305" s="3" t="str">
        <f t="shared" si="65"/>
        <v>A</v>
      </c>
      <c r="G305" s="3" t="str">
        <f t="shared" si="61"/>
        <v>NOA</v>
      </c>
      <c r="H305" s="3">
        <v>66</v>
      </c>
      <c r="I305" s="3" t="str">
        <f t="shared" si="66"/>
        <v>A</v>
      </c>
      <c r="J305" s="3" t="str">
        <f t="shared" si="62"/>
        <v>NOA</v>
      </c>
      <c r="K305" s="3">
        <v>27</v>
      </c>
      <c r="L305" s="3" t="str">
        <f t="shared" si="67"/>
        <v>B</v>
      </c>
      <c r="M305" s="3" t="str">
        <f t="shared" si="63"/>
        <v>NOB</v>
      </c>
      <c r="N305" s="3" t="e">
        <f>IF(#REF!&lt;80,"A",IF(#REF!&gt;280,"C","B"))</f>
        <v>#REF!</v>
      </c>
      <c r="O305" s="3" t="e">
        <f t="shared" si="68"/>
        <v>#REF!</v>
      </c>
      <c r="P305" s="9">
        <v>38.799999999999997</v>
      </c>
      <c r="Q305" s="3" t="str">
        <f t="shared" si="69"/>
        <v>B</v>
      </c>
      <c r="R305" s="3" t="str">
        <f t="shared" si="70"/>
        <v>NOB</v>
      </c>
      <c r="S305" s="6">
        <v>0.25900000000000001</v>
      </c>
      <c r="T305" s="3" t="str">
        <f t="shared" si="71"/>
        <v>A</v>
      </c>
      <c r="U305" s="3" t="str">
        <f t="shared" si="72"/>
        <v>NOA</v>
      </c>
      <c r="V305" s="3">
        <v>22</v>
      </c>
      <c r="W305" s="3" t="str">
        <f t="shared" si="73"/>
        <v>A</v>
      </c>
      <c r="X305" s="3" t="str">
        <f t="shared" si="74"/>
        <v>NOA</v>
      </c>
      <c r="Y305" s="4" t="s">
        <v>2</v>
      </c>
    </row>
    <row r="306" spans="1:25" x14ac:dyDescent="0.25">
      <c r="A306">
        <v>305</v>
      </c>
      <c r="B306" s="3">
        <v>7</v>
      </c>
      <c r="C306" s="3" t="str">
        <f t="shared" si="64"/>
        <v>B</v>
      </c>
      <c r="D306" s="3" t="str">
        <f t="shared" si="60"/>
        <v>NOB</v>
      </c>
      <c r="E306" s="3">
        <v>136</v>
      </c>
      <c r="F306" s="3" t="str">
        <f t="shared" si="65"/>
        <v>B</v>
      </c>
      <c r="G306" s="3" t="str">
        <f t="shared" si="61"/>
        <v>NOB</v>
      </c>
      <c r="H306" s="3">
        <v>90</v>
      </c>
      <c r="I306" s="3" t="str">
        <f t="shared" si="66"/>
        <v>B</v>
      </c>
      <c r="J306" s="3" t="str">
        <f t="shared" si="62"/>
        <v>NOB</v>
      </c>
      <c r="K306" s="3" t="s">
        <v>11</v>
      </c>
      <c r="L306" s="3" t="str">
        <f t="shared" si="67"/>
        <v>B</v>
      </c>
      <c r="M306" s="3" t="str">
        <f t="shared" si="63"/>
        <v>NOB</v>
      </c>
      <c r="N306" s="3" t="e">
        <f>IF(#REF!&lt;80,"A",IF(#REF!&gt;280,"C","B"))</f>
        <v>#REF!</v>
      </c>
      <c r="O306" s="3" t="e">
        <f t="shared" si="68"/>
        <v>#REF!</v>
      </c>
      <c r="P306" s="9">
        <v>29.9</v>
      </c>
      <c r="Q306" s="3" t="str">
        <f t="shared" si="69"/>
        <v>A</v>
      </c>
      <c r="R306" s="3" t="str">
        <f t="shared" si="70"/>
        <v>NOA</v>
      </c>
      <c r="S306" s="6">
        <v>0.21</v>
      </c>
      <c r="T306" s="3" t="str">
        <f t="shared" si="71"/>
        <v>A</v>
      </c>
      <c r="U306" s="3" t="str">
        <f t="shared" si="72"/>
        <v>NOA</v>
      </c>
      <c r="V306" s="3">
        <v>50</v>
      </c>
      <c r="W306" s="3" t="str">
        <f t="shared" si="73"/>
        <v>B</v>
      </c>
      <c r="X306" s="3" t="str">
        <f t="shared" si="74"/>
        <v>NOB</v>
      </c>
      <c r="Y306" s="4" t="s">
        <v>2</v>
      </c>
    </row>
    <row r="307" spans="1:25" x14ac:dyDescent="0.25">
      <c r="A307">
        <v>306</v>
      </c>
      <c r="B307" s="3">
        <v>4</v>
      </c>
      <c r="C307" s="3" t="str">
        <f t="shared" si="64"/>
        <v>B</v>
      </c>
      <c r="D307" s="3" t="str">
        <f t="shared" si="60"/>
        <v>NOB</v>
      </c>
      <c r="E307" s="3">
        <v>114</v>
      </c>
      <c r="F307" s="3" t="str">
        <f t="shared" si="65"/>
        <v>A</v>
      </c>
      <c r="G307" s="3" t="str">
        <f t="shared" si="61"/>
        <v>NOA</v>
      </c>
      <c r="H307" s="3">
        <v>64</v>
      </c>
      <c r="I307" s="3" t="str">
        <f t="shared" si="66"/>
        <v>A</v>
      </c>
      <c r="J307" s="3" t="str">
        <f t="shared" si="62"/>
        <v>NOA</v>
      </c>
      <c r="K307" s="3" t="s">
        <v>11</v>
      </c>
      <c r="L307" s="3" t="str">
        <f t="shared" si="67"/>
        <v>B</v>
      </c>
      <c r="M307" s="3" t="str">
        <f t="shared" si="63"/>
        <v>NOB</v>
      </c>
      <c r="N307" s="3" t="e">
        <f>IF(#REF!&lt;80,"A",IF(#REF!&gt;280,"C","B"))</f>
        <v>#REF!</v>
      </c>
      <c r="O307" s="3" t="e">
        <f t="shared" si="68"/>
        <v>#REF!</v>
      </c>
      <c r="P307" s="9">
        <v>28.9</v>
      </c>
      <c r="Q307" s="3" t="str">
        <f t="shared" si="69"/>
        <v>A</v>
      </c>
      <c r="R307" s="3" t="str">
        <f t="shared" si="70"/>
        <v>NOA</v>
      </c>
      <c r="S307" s="6">
        <v>0.126</v>
      </c>
      <c r="T307" s="3" t="str">
        <f t="shared" si="71"/>
        <v>A</v>
      </c>
      <c r="U307" s="3" t="str">
        <f t="shared" si="72"/>
        <v>NOA</v>
      </c>
      <c r="V307" s="3">
        <v>24</v>
      </c>
      <c r="W307" s="3" t="str">
        <f t="shared" si="73"/>
        <v>A</v>
      </c>
      <c r="X307" s="3" t="str">
        <f t="shared" si="74"/>
        <v>NOA</v>
      </c>
      <c r="Y307" s="4" t="s">
        <v>2</v>
      </c>
    </row>
    <row r="308" spans="1:25" x14ac:dyDescent="0.25">
      <c r="A308">
        <v>307</v>
      </c>
      <c r="B308" s="3">
        <v>0</v>
      </c>
      <c r="C308" s="3" t="str">
        <f t="shared" si="64"/>
        <v>A</v>
      </c>
      <c r="D308" s="3" t="str">
        <f t="shared" si="60"/>
        <v>NOA</v>
      </c>
      <c r="E308" s="3">
        <v>137</v>
      </c>
      <c r="F308" s="3" t="str">
        <f t="shared" si="65"/>
        <v>B</v>
      </c>
      <c r="G308" s="3" t="str">
        <f t="shared" si="61"/>
        <v>NOB</v>
      </c>
      <c r="H308" s="3">
        <v>84</v>
      </c>
      <c r="I308" s="3" t="str">
        <f t="shared" si="66"/>
        <v>B</v>
      </c>
      <c r="J308" s="3" t="str">
        <f t="shared" si="62"/>
        <v>NOB</v>
      </c>
      <c r="K308" s="3">
        <v>27</v>
      </c>
      <c r="L308" s="3" t="str">
        <f t="shared" si="67"/>
        <v>B</v>
      </c>
      <c r="M308" s="3" t="str">
        <f t="shared" si="63"/>
        <v>NOB</v>
      </c>
      <c r="N308" s="3" t="e">
        <f>IF(#REF!&lt;80,"A",IF(#REF!&gt;280,"C","B"))</f>
        <v>#REF!</v>
      </c>
      <c r="O308" s="3" t="e">
        <f t="shared" si="68"/>
        <v>#REF!</v>
      </c>
      <c r="P308" s="9">
        <v>27.3</v>
      </c>
      <c r="Q308" s="3" t="str">
        <f t="shared" si="69"/>
        <v>A</v>
      </c>
      <c r="R308" s="3" t="str">
        <f t="shared" si="70"/>
        <v>NOA</v>
      </c>
      <c r="S308" s="6">
        <v>0.23100000000000001</v>
      </c>
      <c r="T308" s="3" t="str">
        <f t="shared" si="71"/>
        <v>A</v>
      </c>
      <c r="U308" s="3" t="str">
        <f t="shared" si="72"/>
        <v>NOA</v>
      </c>
      <c r="V308" s="3">
        <v>59</v>
      </c>
      <c r="W308" s="3" t="str">
        <f t="shared" si="73"/>
        <v>C</v>
      </c>
      <c r="X308" s="3" t="str">
        <f t="shared" si="74"/>
        <v>NOC</v>
      </c>
      <c r="Y308" s="4" t="s">
        <v>2</v>
      </c>
    </row>
    <row r="309" spans="1:25" x14ac:dyDescent="0.25">
      <c r="A309">
        <v>308</v>
      </c>
      <c r="B309" s="3">
        <v>2</v>
      </c>
      <c r="C309" s="3" t="str">
        <f t="shared" si="64"/>
        <v>A</v>
      </c>
      <c r="D309" s="3" t="str">
        <f t="shared" si="60"/>
        <v>YESA</v>
      </c>
      <c r="E309" s="3">
        <v>105</v>
      </c>
      <c r="F309" s="3" t="str">
        <f t="shared" si="65"/>
        <v>A</v>
      </c>
      <c r="G309" s="3" t="str">
        <f t="shared" si="61"/>
        <v>YESA</v>
      </c>
      <c r="H309" s="3">
        <v>80</v>
      </c>
      <c r="I309" s="3" t="str">
        <f t="shared" si="66"/>
        <v>B</v>
      </c>
      <c r="J309" s="3" t="str">
        <f t="shared" si="62"/>
        <v>YESB</v>
      </c>
      <c r="K309" s="3">
        <v>45</v>
      </c>
      <c r="L309" s="3" t="str">
        <f t="shared" si="67"/>
        <v>B</v>
      </c>
      <c r="M309" s="3" t="str">
        <f t="shared" si="63"/>
        <v>YESB</v>
      </c>
      <c r="N309" s="3" t="e">
        <f>IF(#REF!&lt;80,"A",IF(#REF!&gt;280,"C","B"))</f>
        <v>#REF!</v>
      </c>
      <c r="O309" s="3" t="e">
        <f t="shared" si="68"/>
        <v>#REF!</v>
      </c>
      <c r="P309" s="9">
        <v>33.700000000000003</v>
      </c>
      <c r="Q309" s="3" t="str">
        <f t="shared" si="69"/>
        <v>B</v>
      </c>
      <c r="R309" s="3" t="str">
        <f t="shared" si="70"/>
        <v>YESB</v>
      </c>
      <c r="S309" s="6">
        <v>0.71099999999999997</v>
      </c>
      <c r="T309" s="3" t="str">
        <f t="shared" si="71"/>
        <v>B</v>
      </c>
      <c r="U309" s="3" t="str">
        <f t="shared" si="72"/>
        <v>YESB</v>
      </c>
      <c r="V309" s="3">
        <v>29</v>
      </c>
      <c r="W309" s="3" t="str">
        <f t="shared" si="73"/>
        <v>A</v>
      </c>
      <c r="X309" s="3" t="str">
        <f t="shared" si="74"/>
        <v>YESA</v>
      </c>
      <c r="Y309" s="4" t="s">
        <v>1</v>
      </c>
    </row>
    <row r="310" spans="1:25" x14ac:dyDescent="0.25">
      <c r="A310">
        <v>309</v>
      </c>
      <c r="B310" s="3">
        <v>7</v>
      </c>
      <c r="C310" s="3" t="str">
        <f t="shared" si="64"/>
        <v>B</v>
      </c>
      <c r="D310" s="3" t="str">
        <f t="shared" si="60"/>
        <v>NOB</v>
      </c>
      <c r="E310" s="3">
        <v>114</v>
      </c>
      <c r="F310" s="3" t="str">
        <f t="shared" si="65"/>
        <v>A</v>
      </c>
      <c r="G310" s="3" t="str">
        <f t="shared" si="61"/>
        <v>NOA</v>
      </c>
      <c r="H310" s="3">
        <v>76</v>
      </c>
      <c r="I310" s="3" t="str">
        <f t="shared" si="66"/>
        <v>B</v>
      </c>
      <c r="J310" s="3" t="str">
        <f t="shared" si="62"/>
        <v>NOB</v>
      </c>
      <c r="K310" s="3">
        <v>17</v>
      </c>
      <c r="L310" s="3" t="str">
        <f t="shared" si="67"/>
        <v>A</v>
      </c>
      <c r="M310" s="3" t="str">
        <f t="shared" si="63"/>
        <v>NOA</v>
      </c>
      <c r="N310" s="3" t="e">
        <f>IF(#REF!&lt;80,"A",IF(#REF!&gt;280,"C","B"))</f>
        <v>#REF!</v>
      </c>
      <c r="O310" s="3" t="e">
        <f t="shared" si="68"/>
        <v>#REF!</v>
      </c>
      <c r="P310" s="9">
        <v>23.8</v>
      </c>
      <c r="Q310" s="3" t="str">
        <f t="shared" si="69"/>
        <v>A</v>
      </c>
      <c r="R310" s="3" t="str">
        <f t="shared" si="70"/>
        <v>NOA</v>
      </c>
      <c r="S310" s="6">
        <v>0.46600000000000003</v>
      </c>
      <c r="T310" s="3" t="str">
        <f t="shared" si="71"/>
        <v>A</v>
      </c>
      <c r="U310" s="3" t="str">
        <f t="shared" si="72"/>
        <v>NOA</v>
      </c>
      <c r="V310" s="3">
        <v>31</v>
      </c>
      <c r="W310" s="3" t="str">
        <f t="shared" si="73"/>
        <v>A</v>
      </c>
      <c r="X310" s="3" t="str">
        <f t="shared" si="74"/>
        <v>NOA</v>
      </c>
      <c r="Y310" s="4" t="s">
        <v>2</v>
      </c>
    </row>
    <row r="311" spans="1:25" x14ac:dyDescent="0.25">
      <c r="A311">
        <v>310</v>
      </c>
      <c r="B311" s="3">
        <v>8</v>
      </c>
      <c r="C311" s="3" t="str">
        <f t="shared" si="64"/>
        <v>B</v>
      </c>
      <c r="D311" s="3" t="str">
        <f t="shared" si="60"/>
        <v>NOB</v>
      </c>
      <c r="E311" s="3">
        <v>126</v>
      </c>
      <c r="F311" s="3" t="str">
        <f t="shared" si="65"/>
        <v>B</v>
      </c>
      <c r="G311" s="3" t="str">
        <f t="shared" si="61"/>
        <v>NOB</v>
      </c>
      <c r="H311" s="3">
        <v>74</v>
      </c>
      <c r="I311" s="3" t="str">
        <f t="shared" si="66"/>
        <v>B</v>
      </c>
      <c r="J311" s="3" t="str">
        <f t="shared" si="62"/>
        <v>NOB</v>
      </c>
      <c r="K311" s="3">
        <v>38</v>
      </c>
      <c r="L311" s="3" t="str">
        <f t="shared" si="67"/>
        <v>B</v>
      </c>
      <c r="M311" s="3" t="str">
        <f t="shared" si="63"/>
        <v>NOB</v>
      </c>
      <c r="N311" s="3" t="e">
        <f>IF(#REF!&lt;80,"A",IF(#REF!&gt;280,"C","B"))</f>
        <v>#REF!</v>
      </c>
      <c r="O311" s="3" t="e">
        <f t="shared" si="68"/>
        <v>#REF!</v>
      </c>
      <c r="P311" s="9">
        <v>25.9</v>
      </c>
      <c r="Q311" s="3" t="str">
        <f t="shared" si="69"/>
        <v>A</v>
      </c>
      <c r="R311" s="3" t="str">
        <f t="shared" si="70"/>
        <v>NOA</v>
      </c>
      <c r="S311" s="6">
        <v>0.16200000000000001</v>
      </c>
      <c r="T311" s="3" t="str">
        <f t="shared" si="71"/>
        <v>A</v>
      </c>
      <c r="U311" s="3" t="str">
        <f t="shared" si="72"/>
        <v>NOA</v>
      </c>
      <c r="V311" s="3">
        <v>39</v>
      </c>
      <c r="W311" s="3" t="str">
        <f t="shared" si="73"/>
        <v>B</v>
      </c>
      <c r="X311" s="3" t="str">
        <f t="shared" si="74"/>
        <v>NOB</v>
      </c>
      <c r="Y311" s="4" t="s">
        <v>2</v>
      </c>
    </row>
    <row r="312" spans="1:25" x14ac:dyDescent="0.25">
      <c r="A312">
        <v>311</v>
      </c>
      <c r="B312" s="3">
        <v>4</v>
      </c>
      <c r="C312" s="3" t="str">
        <f t="shared" si="64"/>
        <v>B</v>
      </c>
      <c r="D312" s="3" t="str">
        <f t="shared" si="60"/>
        <v>NOB</v>
      </c>
      <c r="E312" s="3">
        <v>132</v>
      </c>
      <c r="F312" s="3" t="str">
        <f t="shared" si="65"/>
        <v>B</v>
      </c>
      <c r="G312" s="3" t="str">
        <f t="shared" si="61"/>
        <v>NOB</v>
      </c>
      <c r="H312" s="3">
        <v>86</v>
      </c>
      <c r="I312" s="3" t="str">
        <f t="shared" si="66"/>
        <v>B</v>
      </c>
      <c r="J312" s="3" t="str">
        <f t="shared" si="62"/>
        <v>NOB</v>
      </c>
      <c r="K312" s="3">
        <v>31</v>
      </c>
      <c r="L312" s="3" t="str">
        <f t="shared" si="67"/>
        <v>B</v>
      </c>
      <c r="M312" s="3" t="str">
        <f t="shared" si="63"/>
        <v>NOB</v>
      </c>
      <c r="N312" s="3" t="e">
        <f>IF(#REF!&lt;80,"A",IF(#REF!&gt;280,"C","B"))</f>
        <v>#REF!</v>
      </c>
      <c r="O312" s="3" t="e">
        <f t="shared" si="68"/>
        <v>#REF!</v>
      </c>
      <c r="P312" s="9">
        <v>28</v>
      </c>
      <c r="Q312" s="3" t="str">
        <f t="shared" si="69"/>
        <v>A</v>
      </c>
      <c r="R312" s="3" t="str">
        <f t="shared" si="70"/>
        <v>NOA</v>
      </c>
      <c r="S312" s="6">
        <v>0.41899999999999998</v>
      </c>
      <c r="T312" s="3" t="str">
        <f t="shared" si="71"/>
        <v>A</v>
      </c>
      <c r="U312" s="3" t="str">
        <f t="shared" si="72"/>
        <v>NOA</v>
      </c>
      <c r="V312" s="3">
        <v>63</v>
      </c>
      <c r="W312" s="3" t="str">
        <f t="shared" si="73"/>
        <v>C</v>
      </c>
      <c r="X312" s="3" t="str">
        <f t="shared" si="74"/>
        <v>NOC</v>
      </c>
      <c r="Y312" s="4" t="s">
        <v>2</v>
      </c>
    </row>
    <row r="313" spans="1:25" x14ac:dyDescent="0.25">
      <c r="A313">
        <v>312</v>
      </c>
      <c r="B313" s="3">
        <v>3</v>
      </c>
      <c r="C313" s="3" t="str">
        <f t="shared" si="64"/>
        <v>A</v>
      </c>
      <c r="D313" s="3" t="str">
        <f t="shared" si="60"/>
        <v>YESA</v>
      </c>
      <c r="E313" s="3">
        <v>158</v>
      </c>
      <c r="F313" s="3" t="str">
        <f t="shared" si="65"/>
        <v>B</v>
      </c>
      <c r="G313" s="3" t="str">
        <f t="shared" si="61"/>
        <v>YESB</v>
      </c>
      <c r="H313" s="3">
        <v>70</v>
      </c>
      <c r="I313" s="3" t="str">
        <f t="shared" si="66"/>
        <v>B</v>
      </c>
      <c r="J313" s="3" t="str">
        <f t="shared" si="62"/>
        <v>YESB</v>
      </c>
      <c r="K313" s="3" t="s">
        <v>12</v>
      </c>
      <c r="L313" s="3" t="str">
        <f t="shared" si="67"/>
        <v>B</v>
      </c>
      <c r="M313" s="3" t="str">
        <f t="shared" si="63"/>
        <v>YESB</v>
      </c>
      <c r="N313" s="3" t="e">
        <f>IF(#REF!&lt;80,"A",IF(#REF!&gt;280,"C","B"))</f>
        <v>#REF!</v>
      </c>
      <c r="O313" s="3" t="e">
        <f t="shared" si="68"/>
        <v>#REF!</v>
      </c>
      <c r="P313" s="9">
        <v>35.5</v>
      </c>
      <c r="Q313" s="3" t="str">
        <f t="shared" si="69"/>
        <v>B</v>
      </c>
      <c r="R313" s="3" t="str">
        <f t="shared" si="70"/>
        <v>YESB</v>
      </c>
      <c r="S313" s="6">
        <v>0.34399999999999997</v>
      </c>
      <c r="T313" s="3" t="str">
        <f t="shared" si="71"/>
        <v>A</v>
      </c>
      <c r="U313" s="3" t="str">
        <f t="shared" si="72"/>
        <v>YESA</v>
      </c>
      <c r="V313" s="3">
        <v>35</v>
      </c>
      <c r="W313" s="3" t="str">
        <f t="shared" si="73"/>
        <v>B</v>
      </c>
      <c r="X313" s="3" t="str">
        <f t="shared" si="74"/>
        <v>YESB</v>
      </c>
      <c r="Y313" s="4" t="s">
        <v>1</v>
      </c>
    </row>
    <row r="314" spans="1:25" x14ac:dyDescent="0.25">
      <c r="A314">
        <v>313</v>
      </c>
      <c r="B314" s="3">
        <v>0</v>
      </c>
      <c r="C314" s="3" t="str">
        <f t="shared" si="64"/>
        <v>A</v>
      </c>
      <c r="D314" s="3" t="str">
        <f t="shared" si="60"/>
        <v>NOA</v>
      </c>
      <c r="E314" s="3">
        <v>123</v>
      </c>
      <c r="F314" s="3" t="str">
        <f t="shared" si="65"/>
        <v>B</v>
      </c>
      <c r="G314" s="3" t="str">
        <f t="shared" si="61"/>
        <v>NOB</v>
      </c>
      <c r="H314" s="3">
        <v>88</v>
      </c>
      <c r="I314" s="3" t="str">
        <f t="shared" si="66"/>
        <v>B</v>
      </c>
      <c r="J314" s="3" t="str">
        <f t="shared" si="62"/>
        <v>NOB</v>
      </c>
      <c r="K314" s="3">
        <v>37</v>
      </c>
      <c r="L314" s="3" t="str">
        <f t="shared" si="67"/>
        <v>B</v>
      </c>
      <c r="M314" s="3" t="str">
        <f t="shared" si="63"/>
        <v>NOB</v>
      </c>
      <c r="N314" s="3" t="e">
        <f>IF(#REF!&lt;80,"A",IF(#REF!&gt;280,"C","B"))</f>
        <v>#REF!</v>
      </c>
      <c r="O314" s="3" t="e">
        <f t="shared" si="68"/>
        <v>#REF!</v>
      </c>
      <c r="P314" s="9">
        <v>35.200000000000003</v>
      </c>
      <c r="Q314" s="3" t="str">
        <f t="shared" si="69"/>
        <v>B</v>
      </c>
      <c r="R314" s="3" t="str">
        <f t="shared" si="70"/>
        <v>NOB</v>
      </c>
      <c r="S314" s="6">
        <v>0.19700000000000001</v>
      </c>
      <c r="T314" s="3" t="str">
        <f t="shared" si="71"/>
        <v>A</v>
      </c>
      <c r="U314" s="3" t="str">
        <f t="shared" si="72"/>
        <v>NOA</v>
      </c>
      <c r="V314" s="3">
        <v>29</v>
      </c>
      <c r="W314" s="3" t="str">
        <f t="shared" si="73"/>
        <v>A</v>
      </c>
      <c r="X314" s="3" t="str">
        <f t="shared" si="74"/>
        <v>NOA</v>
      </c>
      <c r="Y314" s="4" t="s">
        <v>2</v>
      </c>
    </row>
    <row r="315" spans="1:25" x14ac:dyDescent="0.25">
      <c r="A315">
        <v>314</v>
      </c>
      <c r="B315" s="3">
        <v>4</v>
      </c>
      <c r="C315" s="3" t="str">
        <f t="shared" si="64"/>
        <v>B</v>
      </c>
      <c r="D315" s="3" t="str">
        <f t="shared" si="60"/>
        <v>NOB</v>
      </c>
      <c r="E315" s="3">
        <v>85</v>
      </c>
      <c r="F315" s="3" t="str">
        <f t="shared" si="65"/>
        <v>A</v>
      </c>
      <c r="G315" s="3" t="str">
        <f t="shared" si="61"/>
        <v>NOA</v>
      </c>
      <c r="H315" s="3">
        <v>58</v>
      </c>
      <c r="I315" s="3" t="str">
        <f t="shared" si="66"/>
        <v>A</v>
      </c>
      <c r="J315" s="3" t="str">
        <f t="shared" si="62"/>
        <v>NOA</v>
      </c>
      <c r="K315" s="3">
        <v>22</v>
      </c>
      <c r="L315" s="3" t="str">
        <f t="shared" si="67"/>
        <v>B</v>
      </c>
      <c r="M315" s="3" t="str">
        <f t="shared" si="63"/>
        <v>NOB</v>
      </c>
      <c r="N315" s="3" t="e">
        <f>IF(#REF!&lt;80,"A",IF(#REF!&gt;280,"C","B"))</f>
        <v>#REF!</v>
      </c>
      <c r="O315" s="3" t="e">
        <f t="shared" si="68"/>
        <v>#REF!</v>
      </c>
      <c r="P315" s="9">
        <v>27.8</v>
      </c>
      <c r="Q315" s="3" t="str">
        <f t="shared" si="69"/>
        <v>A</v>
      </c>
      <c r="R315" s="3" t="str">
        <f t="shared" si="70"/>
        <v>NOA</v>
      </c>
      <c r="S315" s="6">
        <v>0.30599999999999999</v>
      </c>
      <c r="T315" s="3" t="str">
        <f t="shared" si="71"/>
        <v>A</v>
      </c>
      <c r="U315" s="3" t="str">
        <f t="shared" si="72"/>
        <v>NOA</v>
      </c>
      <c r="V315" s="3">
        <v>28</v>
      </c>
      <c r="W315" s="3" t="str">
        <f t="shared" si="73"/>
        <v>A</v>
      </c>
      <c r="X315" s="3" t="str">
        <f t="shared" si="74"/>
        <v>NOA</v>
      </c>
      <c r="Y315" s="4" t="s">
        <v>2</v>
      </c>
    </row>
    <row r="316" spans="1:25" x14ac:dyDescent="0.25">
      <c r="A316">
        <v>315</v>
      </c>
      <c r="B316" s="3">
        <v>0</v>
      </c>
      <c r="C316" s="3" t="str">
        <f t="shared" si="64"/>
        <v>A</v>
      </c>
      <c r="D316" s="3" t="str">
        <f t="shared" si="60"/>
        <v>NOA</v>
      </c>
      <c r="E316" s="3">
        <v>84</v>
      </c>
      <c r="F316" s="3" t="str">
        <f t="shared" si="65"/>
        <v>A</v>
      </c>
      <c r="G316" s="3" t="str">
        <f t="shared" si="61"/>
        <v>NOA</v>
      </c>
      <c r="H316" s="3">
        <v>82</v>
      </c>
      <c r="I316" s="3" t="str">
        <f t="shared" si="66"/>
        <v>B</v>
      </c>
      <c r="J316" s="3" t="str">
        <f t="shared" si="62"/>
        <v>NOB</v>
      </c>
      <c r="K316" s="3">
        <v>31</v>
      </c>
      <c r="L316" s="3" t="str">
        <f t="shared" si="67"/>
        <v>B</v>
      </c>
      <c r="M316" s="3" t="str">
        <f t="shared" si="63"/>
        <v>NOB</v>
      </c>
      <c r="N316" s="3" t="e">
        <f>IF(#REF!&lt;80,"A",IF(#REF!&gt;280,"C","B"))</f>
        <v>#REF!</v>
      </c>
      <c r="O316" s="3" t="e">
        <f t="shared" si="68"/>
        <v>#REF!</v>
      </c>
      <c r="P316" s="9">
        <v>38.200000000000003</v>
      </c>
      <c r="Q316" s="3" t="str">
        <f t="shared" si="69"/>
        <v>B</v>
      </c>
      <c r="R316" s="3" t="str">
        <f t="shared" si="70"/>
        <v>NOB</v>
      </c>
      <c r="S316" s="6">
        <v>0.23300000000000001</v>
      </c>
      <c r="T316" s="3" t="str">
        <f t="shared" si="71"/>
        <v>A</v>
      </c>
      <c r="U316" s="3" t="str">
        <f t="shared" si="72"/>
        <v>NOA</v>
      </c>
      <c r="V316" s="3">
        <v>23</v>
      </c>
      <c r="W316" s="3" t="str">
        <f t="shared" si="73"/>
        <v>A</v>
      </c>
      <c r="X316" s="3" t="str">
        <f t="shared" si="74"/>
        <v>NOA</v>
      </c>
      <c r="Y316" s="4" t="s">
        <v>2</v>
      </c>
    </row>
    <row r="317" spans="1:25" x14ac:dyDescent="0.25">
      <c r="A317">
        <v>316</v>
      </c>
      <c r="B317" s="3">
        <v>0</v>
      </c>
      <c r="C317" s="3" t="str">
        <f t="shared" si="64"/>
        <v>A</v>
      </c>
      <c r="D317" s="3" t="str">
        <f t="shared" si="60"/>
        <v>YESA</v>
      </c>
      <c r="E317" s="3">
        <v>145</v>
      </c>
      <c r="F317" s="3" t="str">
        <f t="shared" si="65"/>
        <v>B</v>
      </c>
      <c r="G317" s="3" t="str">
        <f t="shared" si="61"/>
        <v>YESB</v>
      </c>
      <c r="H317" s="3">
        <v>0</v>
      </c>
      <c r="I317" s="3" t="str">
        <f t="shared" si="66"/>
        <v>A</v>
      </c>
      <c r="J317" s="3" t="str">
        <f t="shared" si="62"/>
        <v>YESA</v>
      </c>
      <c r="K317" s="3" t="s">
        <v>11</v>
      </c>
      <c r="L317" s="3" t="str">
        <f t="shared" si="67"/>
        <v>B</v>
      </c>
      <c r="M317" s="3" t="str">
        <f t="shared" si="63"/>
        <v>YESB</v>
      </c>
      <c r="N317" s="3" t="e">
        <f>IF(#REF!&lt;80,"A",IF(#REF!&gt;280,"C","B"))</f>
        <v>#REF!</v>
      </c>
      <c r="O317" s="3" t="e">
        <f t="shared" si="68"/>
        <v>#REF!</v>
      </c>
      <c r="P317" s="9">
        <v>44.2</v>
      </c>
      <c r="Q317" s="3" t="str">
        <f t="shared" si="69"/>
        <v>B</v>
      </c>
      <c r="R317" s="3" t="str">
        <f t="shared" si="70"/>
        <v>YESB</v>
      </c>
      <c r="S317" s="6">
        <v>0.63</v>
      </c>
      <c r="T317" s="3" t="str">
        <f t="shared" si="71"/>
        <v>B</v>
      </c>
      <c r="U317" s="3" t="str">
        <f t="shared" si="72"/>
        <v>YESB</v>
      </c>
      <c r="V317" s="3">
        <v>31</v>
      </c>
      <c r="W317" s="3" t="str">
        <f t="shared" si="73"/>
        <v>A</v>
      </c>
      <c r="X317" s="3" t="str">
        <f t="shared" si="74"/>
        <v>YESA</v>
      </c>
      <c r="Y317" s="4" t="s">
        <v>1</v>
      </c>
    </row>
    <row r="318" spans="1:25" x14ac:dyDescent="0.25">
      <c r="A318">
        <v>317</v>
      </c>
      <c r="B318" s="3">
        <v>0</v>
      </c>
      <c r="C318" s="3" t="str">
        <f t="shared" si="64"/>
        <v>A</v>
      </c>
      <c r="D318" s="3" t="str">
        <f t="shared" si="60"/>
        <v>YESA</v>
      </c>
      <c r="E318" s="3">
        <v>135</v>
      </c>
      <c r="F318" s="3" t="str">
        <f t="shared" si="65"/>
        <v>B</v>
      </c>
      <c r="G318" s="3" t="str">
        <f t="shared" si="61"/>
        <v>YESB</v>
      </c>
      <c r="H318" s="3">
        <v>68</v>
      </c>
      <c r="I318" s="3" t="str">
        <f t="shared" si="66"/>
        <v>A</v>
      </c>
      <c r="J318" s="3" t="str">
        <f t="shared" si="62"/>
        <v>YESA</v>
      </c>
      <c r="K318" s="3">
        <v>42</v>
      </c>
      <c r="L318" s="3" t="str">
        <f t="shared" si="67"/>
        <v>B</v>
      </c>
      <c r="M318" s="3" t="str">
        <f t="shared" si="63"/>
        <v>YESB</v>
      </c>
      <c r="N318" s="3" t="e">
        <f>IF(#REF!&lt;80,"A",IF(#REF!&gt;280,"C","B"))</f>
        <v>#REF!</v>
      </c>
      <c r="O318" s="3" t="e">
        <f t="shared" si="68"/>
        <v>#REF!</v>
      </c>
      <c r="P318" s="9">
        <v>42.3</v>
      </c>
      <c r="Q318" s="3" t="str">
        <f t="shared" si="69"/>
        <v>B</v>
      </c>
      <c r="R318" s="3" t="str">
        <f t="shared" si="70"/>
        <v>YESB</v>
      </c>
      <c r="S318" s="6">
        <v>0.36499999999999999</v>
      </c>
      <c r="T318" s="3" t="str">
        <f t="shared" si="71"/>
        <v>A</v>
      </c>
      <c r="U318" s="3" t="str">
        <f t="shared" si="72"/>
        <v>YESA</v>
      </c>
      <c r="V318" s="3">
        <v>24</v>
      </c>
      <c r="W318" s="3" t="str">
        <f t="shared" si="73"/>
        <v>A</v>
      </c>
      <c r="X318" s="3" t="str">
        <f t="shared" si="74"/>
        <v>YESA</v>
      </c>
      <c r="Y318" s="4" t="s">
        <v>1</v>
      </c>
    </row>
    <row r="319" spans="1:25" x14ac:dyDescent="0.25">
      <c r="A319">
        <v>318</v>
      </c>
      <c r="B319" s="3">
        <v>1</v>
      </c>
      <c r="C319" s="3" t="str">
        <f t="shared" si="64"/>
        <v>A</v>
      </c>
      <c r="D319" s="3" t="str">
        <f t="shared" si="60"/>
        <v>NOA</v>
      </c>
      <c r="E319" s="3">
        <v>139</v>
      </c>
      <c r="F319" s="3" t="str">
        <f t="shared" si="65"/>
        <v>B</v>
      </c>
      <c r="G319" s="3" t="str">
        <f t="shared" si="61"/>
        <v>NOB</v>
      </c>
      <c r="H319" s="3">
        <v>62</v>
      </c>
      <c r="I319" s="3" t="str">
        <f t="shared" si="66"/>
        <v>A</v>
      </c>
      <c r="J319" s="3" t="str">
        <f t="shared" si="62"/>
        <v>NOA</v>
      </c>
      <c r="K319" s="3">
        <v>41</v>
      </c>
      <c r="L319" s="3" t="str">
        <f t="shared" si="67"/>
        <v>B</v>
      </c>
      <c r="M319" s="3" t="str">
        <f t="shared" si="63"/>
        <v>NOB</v>
      </c>
      <c r="N319" s="3" t="e">
        <f>IF(#REF!&lt;80,"A",IF(#REF!&gt;280,"C","B"))</f>
        <v>#REF!</v>
      </c>
      <c r="O319" s="3" t="e">
        <f t="shared" si="68"/>
        <v>#REF!</v>
      </c>
      <c r="P319" s="9">
        <v>40.700000000000003</v>
      </c>
      <c r="Q319" s="3" t="str">
        <f t="shared" si="69"/>
        <v>B</v>
      </c>
      <c r="R319" s="3" t="str">
        <f t="shared" si="70"/>
        <v>NOB</v>
      </c>
      <c r="S319" s="6">
        <v>0.53600000000000003</v>
      </c>
      <c r="T319" s="3" t="str">
        <f t="shared" si="71"/>
        <v>B</v>
      </c>
      <c r="U319" s="3" t="str">
        <f t="shared" si="72"/>
        <v>NOB</v>
      </c>
      <c r="V319" s="3">
        <v>21</v>
      </c>
      <c r="W319" s="3" t="str">
        <f t="shared" si="73"/>
        <v>A</v>
      </c>
      <c r="X319" s="3" t="str">
        <f t="shared" si="74"/>
        <v>NOA</v>
      </c>
      <c r="Y319" s="4" t="s">
        <v>2</v>
      </c>
    </row>
    <row r="320" spans="1:25" x14ac:dyDescent="0.25">
      <c r="A320">
        <v>319</v>
      </c>
      <c r="B320" s="3">
        <v>0</v>
      </c>
      <c r="C320" s="3" t="str">
        <f t="shared" si="64"/>
        <v>A</v>
      </c>
      <c r="D320" s="3" t="str">
        <f t="shared" si="60"/>
        <v>NOA</v>
      </c>
      <c r="E320" s="3">
        <v>173</v>
      </c>
      <c r="F320" s="3" t="str">
        <f t="shared" si="65"/>
        <v>B</v>
      </c>
      <c r="G320" s="3" t="str">
        <f t="shared" si="61"/>
        <v>NOB</v>
      </c>
      <c r="H320" s="3">
        <v>78</v>
      </c>
      <c r="I320" s="3" t="str">
        <f t="shared" si="66"/>
        <v>B</v>
      </c>
      <c r="J320" s="3" t="str">
        <f t="shared" si="62"/>
        <v>NOB</v>
      </c>
      <c r="K320" s="3">
        <v>32</v>
      </c>
      <c r="L320" s="3" t="str">
        <f t="shared" si="67"/>
        <v>B</v>
      </c>
      <c r="M320" s="3" t="str">
        <f t="shared" si="63"/>
        <v>NOB</v>
      </c>
      <c r="N320" s="3" t="e">
        <f>IF(#REF!&lt;80,"A",IF(#REF!&gt;280,"C","B"))</f>
        <v>#REF!</v>
      </c>
      <c r="O320" s="3" t="e">
        <f t="shared" si="68"/>
        <v>#REF!</v>
      </c>
      <c r="P320" s="9">
        <v>46.5</v>
      </c>
      <c r="Q320" s="3" t="str">
        <f t="shared" si="69"/>
        <v>B</v>
      </c>
      <c r="R320" s="3" t="str">
        <f t="shared" si="70"/>
        <v>NOB</v>
      </c>
      <c r="S320" s="6">
        <v>1159</v>
      </c>
      <c r="T320" s="3" t="str">
        <f t="shared" si="71"/>
        <v>B</v>
      </c>
      <c r="U320" s="3" t="str">
        <f t="shared" si="72"/>
        <v>NOB</v>
      </c>
      <c r="V320" s="3">
        <v>58</v>
      </c>
      <c r="W320" s="3" t="str">
        <f t="shared" si="73"/>
        <v>C</v>
      </c>
      <c r="X320" s="3" t="str">
        <f t="shared" si="74"/>
        <v>NOC</v>
      </c>
      <c r="Y320" s="4" t="s">
        <v>2</v>
      </c>
    </row>
    <row r="321" spans="1:25" x14ac:dyDescent="0.25">
      <c r="A321">
        <v>320</v>
      </c>
      <c r="B321" s="3">
        <v>4</v>
      </c>
      <c r="C321" s="3" t="str">
        <f t="shared" si="64"/>
        <v>B</v>
      </c>
      <c r="D321" s="3" t="str">
        <f t="shared" si="60"/>
        <v>NOB</v>
      </c>
      <c r="E321" s="3">
        <v>99</v>
      </c>
      <c r="F321" s="3" t="str">
        <f t="shared" si="65"/>
        <v>A</v>
      </c>
      <c r="G321" s="3" t="str">
        <f t="shared" si="61"/>
        <v>NOA</v>
      </c>
      <c r="H321" s="3">
        <v>72</v>
      </c>
      <c r="I321" s="3" t="str">
        <f t="shared" si="66"/>
        <v>B</v>
      </c>
      <c r="J321" s="3" t="str">
        <f t="shared" si="62"/>
        <v>NOB</v>
      </c>
      <c r="K321" s="3">
        <v>17</v>
      </c>
      <c r="L321" s="3" t="str">
        <f t="shared" si="67"/>
        <v>A</v>
      </c>
      <c r="M321" s="3" t="str">
        <f t="shared" si="63"/>
        <v>NOA</v>
      </c>
      <c r="N321" s="3" t="e">
        <f>IF(#REF!&lt;80,"A",IF(#REF!&gt;280,"C","B"))</f>
        <v>#REF!</v>
      </c>
      <c r="O321" s="3" t="e">
        <f t="shared" si="68"/>
        <v>#REF!</v>
      </c>
      <c r="P321" s="9">
        <v>25.6</v>
      </c>
      <c r="Q321" s="3" t="str">
        <f t="shared" si="69"/>
        <v>A</v>
      </c>
      <c r="R321" s="3" t="str">
        <f t="shared" si="70"/>
        <v>NOA</v>
      </c>
      <c r="S321" s="6">
        <v>0.29399999999999998</v>
      </c>
      <c r="T321" s="3" t="str">
        <f t="shared" si="71"/>
        <v>A</v>
      </c>
      <c r="U321" s="3" t="str">
        <f t="shared" si="72"/>
        <v>NOA</v>
      </c>
      <c r="V321" s="3">
        <v>28</v>
      </c>
      <c r="W321" s="3" t="str">
        <f t="shared" si="73"/>
        <v>A</v>
      </c>
      <c r="X321" s="3" t="str">
        <f t="shared" si="74"/>
        <v>NOA</v>
      </c>
      <c r="Y321" s="4" t="s">
        <v>2</v>
      </c>
    </row>
    <row r="322" spans="1:25" x14ac:dyDescent="0.25">
      <c r="A322">
        <v>321</v>
      </c>
      <c r="B322" s="3">
        <v>8</v>
      </c>
      <c r="C322" s="3" t="str">
        <f t="shared" si="64"/>
        <v>B</v>
      </c>
      <c r="D322" s="3" t="str">
        <f t="shared" si="60"/>
        <v>NOB</v>
      </c>
      <c r="E322" s="3">
        <v>194</v>
      </c>
      <c r="F322" s="3" t="str">
        <f t="shared" si="65"/>
        <v>B</v>
      </c>
      <c r="G322" s="3" t="str">
        <f t="shared" si="61"/>
        <v>NOB</v>
      </c>
      <c r="H322" s="3">
        <v>80</v>
      </c>
      <c r="I322" s="3" t="str">
        <f t="shared" si="66"/>
        <v>B</v>
      </c>
      <c r="J322" s="3" t="str">
        <f t="shared" si="62"/>
        <v>NOB</v>
      </c>
      <c r="K322" s="3" t="s">
        <v>11</v>
      </c>
      <c r="L322" s="3" t="str">
        <f t="shared" si="67"/>
        <v>B</v>
      </c>
      <c r="M322" s="3" t="str">
        <f t="shared" si="63"/>
        <v>NOB</v>
      </c>
      <c r="N322" s="3" t="e">
        <f>IF(#REF!&lt;80,"A",IF(#REF!&gt;280,"C","B"))</f>
        <v>#REF!</v>
      </c>
      <c r="O322" s="3" t="e">
        <f t="shared" si="68"/>
        <v>#REF!</v>
      </c>
      <c r="P322" s="9">
        <v>26.1</v>
      </c>
      <c r="Q322" s="3" t="str">
        <f t="shared" si="69"/>
        <v>A</v>
      </c>
      <c r="R322" s="3" t="str">
        <f t="shared" si="70"/>
        <v>NOA</v>
      </c>
      <c r="S322" s="6">
        <v>0.55100000000000005</v>
      </c>
      <c r="T322" s="3" t="str">
        <f t="shared" si="71"/>
        <v>B</v>
      </c>
      <c r="U322" s="3" t="str">
        <f t="shared" si="72"/>
        <v>NOB</v>
      </c>
      <c r="V322" s="3">
        <v>67</v>
      </c>
      <c r="W322" s="3" t="str">
        <f t="shared" si="73"/>
        <v>C</v>
      </c>
      <c r="X322" s="3" t="str">
        <f t="shared" si="74"/>
        <v>NOC</v>
      </c>
      <c r="Y322" s="4" t="s">
        <v>2</v>
      </c>
    </row>
    <row r="323" spans="1:25" x14ac:dyDescent="0.25">
      <c r="A323">
        <v>322</v>
      </c>
      <c r="B323" s="3">
        <v>2</v>
      </c>
      <c r="C323" s="3" t="str">
        <f t="shared" si="64"/>
        <v>A</v>
      </c>
      <c r="D323" s="3" t="str">
        <f t="shared" si="60"/>
        <v>NOA</v>
      </c>
      <c r="E323" s="3">
        <v>83</v>
      </c>
      <c r="F323" s="3" t="str">
        <f t="shared" si="65"/>
        <v>A</v>
      </c>
      <c r="G323" s="3" t="str">
        <f t="shared" si="61"/>
        <v>NOA</v>
      </c>
      <c r="H323" s="3">
        <v>65</v>
      </c>
      <c r="I323" s="3" t="str">
        <f t="shared" si="66"/>
        <v>A</v>
      </c>
      <c r="J323" s="3" t="str">
        <f t="shared" si="62"/>
        <v>NOA</v>
      </c>
      <c r="K323" s="3">
        <v>28</v>
      </c>
      <c r="L323" s="3" t="str">
        <f t="shared" si="67"/>
        <v>B</v>
      </c>
      <c r="M323" s="3" t="str">
        <f t="shared" si="63"/>
        <v>NOB</v>
      </c>
      <c r="N323" s="3" t="e">
        <f>IF(#REF!&lt;80,"A",IF(#REF!&gt;280,"C","B"))</f>
        <v>#REF!</v>
      </c>
      <c r="O323" s="3" t="e">
        <f t="shared" si="68"/>
        <v>#REF!</v>
      </c>
      <c r="P323" s="9">
        <v>36.799999999999997</v>
      </c>
      <c r="Q323" s="3" t="str">
        <f t="shared" si="69"/>
        <v>B</v>
      </c>
      <c r="R323" s="3" t="str">
        <f t="shared" si="70"/>
        <v>NOB</v>
      </c>
      <c r="S323" s="6">
        <v>0.629</v>
      </c>
      <c r="T323" s="3" t="str">
        <f t="shared" si="71"/>
        <v>B</v>
      </c>
      <c r="U323" s="3" t="str">
        <f t="shared" si="72"/>
        <v>NOB</v>
      </c>
      <c r="V323" s="3">
        <v>24</v>
      </c>
      <c r="W323" s="3" t="str">
        <f t="shared" si="73"/>
        <v>A</v>
      </c>
      <c r="X323" s="3" t="str">
        <f t="shared" si="74"/>
        <v>NOA</v>
      </c>
      <c r="Y323" s="4" t="s">
        <v>2</v>
      </c>
    </row>
    <row r="324" spans="1:25" x14ac:dyDescent="0.25">
      <c r="A324">
        <v>323</v>
      </c>
      <c r="B324" s="3">
        <v>2</v>
      </c>
      <c r="C324" s="3" t="str">
        <f t="shared" si="64"/>
        <v>A</v>
      </c>
      <c r="D324" s="3" t="str">
        <f t="shared" si="60"/>
        <v>NOA</v>
      </c>
      <c r="E324" s="3">
        <v>89</v>
      </c>
      <c r="F324" s="3" t="str">
        <f t="shared" si="65"/>
        <v>A</v>
      </c>
      <c r="G324" s="3" t="str">
        <f t="shared" si="61"/>
        <v>NOA</v>
      </c>
      <c r="H324" s="3">
        <v>90</v>
      </c>
      <c r="I324" s="3" t="str">
        <f t="shared" si="66"/>
        <v>B</v>
      </c>
      <c r="J324" s="3" t="str">
        <f t="shared" si="62"/>
        <v>NOB</v>
      </c>
      <c r="K324" s="3" t="s">
        <v>12</v>
      </c>
      <c r="L324" s="3" t="str">
        <f t="shared" si="67"/>
        <v>B</v>
      </c>
      <c r="M324" s="3" t="str">
        <f t="shared" si="63"/>
        <v>NOB</v>
      </c>
      <c r="N324" s="3" t="e">
        <f>IF(#REF!&lt;80,"A",IF(#REF!&gt;280,"C","B"))</f>
        <v>#REF!</v>
      </c>
      <c r="O324" s="3" t="e">
        <f t="shared" si="68"/>
        <v>#REF!</v>
      </c>
      <c r="P324" s="9">
        <v>33.5</v>
      </c>
      <c r="Q324" s="3" t="str">
        <f t="shared" si="69"/>
        <v>B</v>
      </c>
      <c r="R324" s="3" t="str">
        <f t="shared" si="70"/>
        <v>NOB</v>
      </c>
      <c r="S324" s="6">
        <v>0.29199999999999998</v>
      </c>
      <c r="T324" s="3" t="str">
        <f t="shared" si="71"/>
        <v>A</v>
      </c>
      <c r="U324" s="3" t="str">
        <f t="shared" si="72"/>
        <v>NOA</v>
      </c>
      <c r="V324" s="3">
        <v>42</v>
      </c>
      <c r="W324" s="3" t="str">
        <f t="shared" si="73"/>
        <v>B</v>
      </c>
      <c r="X324" s="3" t="str">
        <f t="shared" si="74"/>
        <v>NOB</v>
      </c>
      <c r="Y324" s="4" t="s">
        <v>2</v>
      </c>
    </row>
    <row r="325" spans="1:25" x14ac:dyDescent="0.25">
      <c r="A325">
        <v>324</v>
      </c>
      <c r="B325" s="3">
        <v>4</v>
      </c>
      <c r="C325" s="3" t="str">
        <f t="shared" si="64"/>
        <v>B</v>
      </c>
      <c r="D325" s="3" t="str">
        <f t="shared" si="60"/>
        <v>NOB</v>
      </c>
      <c r="E325" s="3">
        <v>99</v>
      </c>
      <c r="F325" s="3" t="str">
        <f t="shared" si="65"/>
        <v>A</v>
      </c>
      <c r="G325" s="3" t="str">
        <f t="shared" si="61"/>
        <v>NOA</v>
      </c>
      <c r="H325" s="3">
        <v>68</v>
      </c>
      <c r="I325" s="3" t="str">
        <f t="shared" si="66"/>
        <v>A</v>
      </c>
      <c r="J325" s="3" t="str">
        <f t="shared" si="62"/>
        <v>NOA</v>
      </c>
      <c r="K325" s="3">
        <v>38</v>
      </c>
      <c r="L325" s="3" t="str">
        <f t="shared" si="67"/>
        <v>B</v>
      </c>
      <c r="M325" s="3" t="str">
        <f t="shared" si="63"/>
        <v>NOB</v>
      </c>
      <c r="N325" s="3" t="e">
        <f>IF(#REF!&lt;80,"A",IF(#REF!&gt;280,"C","B"))</f>
        <v>#REF!</v>
      </c>
      <c r="O325" s="3" t="e">
        <f t="shared" si="68"/>
        <v>#REF!</v>
      </c>
      <c r="P325" s="9">
        <v>32.799999999999997</v>
      </c>
      <c r="Q325" s="3" t="str">
        <f t="shared" si="69"/>
        <v>A</v>
      </c>
      <c r="R325" s="3" t="str">
        <f t="shared" si="70"/>
        <v>NOA</v>
      </c>
      <c r="S325" s="6">
        <v>0.14499999999999999</v>
      </c>
      <c r="T325" s="3" t="str">
        <f t="shared" si="71"/>
        <v>A</v>
      </c>
      <c r="U325" s="3" t="str">
        <f t="shared" si="72"/>
        <v>NOA</v>
      </c>
      <c r="V325" s="3">
        <v>33</v>
      </c>
      <c r="W325" s="3" t="str">
        <f t="shared" si="73"/>
        <v>A</v>
      </c>
      <c r="X325" s="3" t="str">
        <f t="shared" si="74"/>
        <v>NOA</v>
      </c>
      <c r="Y325" s="4" t="s">
        <v>2</v>
      </c>
    </row>
    <row r="326" spans="1:25" x14ac:dyDescent="0.25">
      <c r="A326">
        <v>325</v>
      </c>
      <c r="B326" s="3">
        <v>4</v>
      </c>
      <c r="C326" s="3" t="str">
        <f t="shared" si="64"/>
        <v>B</v>
      </c>
      <c r="D326" s="3" t="str">
        <f t="shared" si="60"/>
        <v>YESB</v>
      </c>
      <c r="E326" s="3">
        <v>125</v>
      </c>
      <c r="F326" s="3" t="str">
        <f t="shared" si="65"/>
        <v>B</v>
      </c>
      <c r="G326" s="3" t="str">
        <f t="shared" si="61"/>
        <v>YESB</v>
      </c>
      <c r="H326" s="3">
        <v>70</v>
      </c>
      <c r="I326" s="3" t="str">
        <f t="shared" si="66"/>
        <v>B</v>
      </c>
      <c r="J326" s="3" t="str">
        <f t="shared" si="62"/>
        <v>YESB</v>
      </c>
      <c r="K326" s="3">
        <v>18</v>
      </c>
      <c r="L326" s="3" t="str">
        <f t="shared" si="67"/>
        <v>A</v>
      </c>
      <c r="M326" s="3" t="str">
        <f t="shared" si="63"/>
        <v>YESA</v>
      </c>
      <c r="N326" s="3" t="e">
        <f>IF(#REF!&lt;80,"A",IF(#REF!&gt;280,"C","B"))</f>
        <v>#REF!</v>
      </c>
      <c r="O326" s="3" t="e">
        <f t="shared" si="68"/>
        <v>#REF!</v>
      </c>
      <c r="P326" s="9">
        <v>28.9</v>
      </c>
      <c r="Q326" s="3" t="str">
        <f t="shared" si="69"/>
        <v>A</v>
      </c>
      <c r="R326" s="3" t="str">
        <f t="shared" si="70"/>
        <v>YESA</v>
      </c>
      <c r="S326" s="6">
        <v>1144</v>
      </c>
      <c r="T326" s="3" t="str">
        <f t="shared" si="71"/>
        <v>B</v>
      </c>
      <c r="U326" s="3" t="str">
        <f t="shared" si="72"/>
        <v>YESB</v>
      </c>
      <c r="V326" s="3">
        <v>45</v>
      </c>
      <c r="W326" s="3" t="str">
        <f t="shared" si="73"/>
        <v>B</v>
      </c>
      <c r="X326" s="3" t="str">
        <f t="shared" si="74"/>
        <v>YESB</v>
      </c>
      <c r="Y326" s="4" t="s">
        <v>1</v>
      </c>
    </row>
    <row r="327" spans="1:25" x14ac:dyDescent="0.25">
      <c r="A327">
        <v>326</v>
      </c>
      <c r="B327" s="3">
        <v>3</v>
      </c>
      <c r="C327" s="3" t="str">
        <f t="shared" si="64"/>
        <v>A</v>
      </c>
      <c r="D327" s="3" t="str">
        <f t="shared" ref="D327:D390" si="75">Y327&amp;C327</f>
        <v>NOA</v>
      </c>
      <c r="E327" s="3">
        <v>80</v>
      </c>
      <c r="F327" s="3" t="str">
        <f t="shared" si="65"/>
        <v>A</v>
      </c>
      <c r="G327" s="3" t="str">
        <f t="shared" ref="G327:G390" si="76">Y327&amp;F327</f>
        <v>NOA</v>
      </c>
      <c r="H327" s="3">
        <v>0</v>
      </c>
      <c r="I327" s="3" t="str">
        <f t="shared" si="66"/>
        <v>A</v>
      </c>
      <c r="J327" s="3" t="str">
        <f t="shared" ref="J327:J390" si="77">Y327&amp;I327</f>
        <v>NOA</v>
      </c>
      <c r="K327" s="3" t="s">
        <v>11</v>
      </c>
      <c r="L327" s="3" t="str">
        <f t="shared" si="67"/>
        <v>B</v>
      </c>
      <c r="M327" s="3" t="str">
        <f t="shared" ref="M327:M390" si="78">Y327&amp;L327</f>
        <v>NOB</v>
      </c>
      <c r="N327" s="3" t="e">
        <f>IF(#REF!&lt;80,"A",IF(#REF!&gt;280,"C","B"))</f>
        <v>#REF!</v>
      </c>
      <c r="O327" s="3" t="e">
        <f t="shared" si="68"/>
        <v>#REF!</v>
      </c>
      <c r="P327" s="9">
        <v>0</v>
      </c>
      <c r="Q327" s="3" t="str">
        <f t="shared" si="69"/>
        <v>A</v>
      </c>
      <c r="R327" s="3" t="str">
        <f t="shared" si="70"/>
        <v>NOA</v>
      </c>
      <c r="S327" s="6">
        <v>0.17399999999999999</v>
      </c>
      <c r="T327" s="3" t="str">
        <f t="shared" si="71"/>
        <v>A</v>
      </c>
      <c r="U327" s="3" t="str">
        <f t="shared" si="72"/>
        <v>NOA</v>
      </c>
      <c r="V327" s="3">
        <v>22</v>
      </c>
      <c r="W327" s="3" t="str">
        <f t="shared" si="73"/>
        <v>A</v>
      </c>
      <c r="X327" s="3" t="str">
        <f t="shared" si="74"/>
        <v>NOA</v>
      </c>
      <c r="Y327" s="4" t="s">
        <v>2</v>
      </c>
    </row>
    <row r="328" spans="1:25" x14ac:dyDescent="0.25">
      <c r="A328">
        <v>327</v>
      </c>
      <c r="B328" s="3">
        <v>10</v>
      </c>
      <c r="C328" s="3" t="str">
        <f t="shared" ref="C328:C391" si="79">IF(B328&lt;4,"A",IF(B328&gt;8,"C","B"))</f>
        <v>C</v>
      </c>
      <c r="D328" s="3" t="str">
        <f t="shared" si="75"/>
        <v>NOC</v>
      </c>
      <c r="E328" s="3">
        <v>75</v>
      </c>
      <c r="F328" s="3" t="str">
        <f t="shared" ref="F328:F391" si="80">IF(E328&lt;121,"A","B")</f>
        <v>A</v>
      </c>
      <c r="G328" s="3" t="str">
        <f t="shared" si="76"/>
        <v>NOA</v>
      </c>
      <c r="H328" s="3">
        <v>82</v>
      </c>
      <c r="I328" s="3" t="str">
        <f t="shared" ref="I328:I391" si="81">IF(H328&lt;70,"A","B")</f>
        <v>B</v>
      </c>
      <c r="J328" s="3" t="str">
        <f t="shared" si="77"/>
        <v>NOB</v>
      </c>
      <c r="K328" s="3" t="s">
        <v>11</v>
      </c>
      <c r="L328" s="3" t="str">
        <f t="shared" ref="L328:L391" si="82">IF(K328&lt;22,"A","B")</f>
        <v>B</v>
      </c>
      <c r="M328" s="3" t="str">
        <f t="shared" si="78"/>
        <v>NOB</v>
      </c>
      <c r="N328" s="3" t="e">
        <f>IF(#REF!&lt;80,"A",IF(#REF!&gt;280,"C","B"))</f>
        <v>#REF!</v>
      </c>
      <c r="O328" s="3" t="e">
        <f t="shared" ref="O328:O391" si="83">Y328&amp;N328</f>
        <v>#REF!</v>
      </c>
      <c r="P328" s="9">
        <v>33.299999999999997</v>
      </c>
      <c r="Q328" s="3" t="str">
        <f t="shared" ref="Q328:Q391" si="84">IF(P328&lt;33,"A","B")</f>
        <v>B</v>
      </c>
      <c r="R328" s="3" t="str">
        <f t="shared" ref="R328:R391" si="85">Y328&amp;Q328</f>
        <v>NOB</v>
      </c>
      <c r="S328" s="6">
        <v>0.26300000000000001</v>
      </c>
      <c r="T328" s="3" t="str">
        <f t="shared" ref="T328:T391" si="86">IF(S328&lt;0.51,"A","B")</f>
        <v>A</v>
      </c>
      <c r="U328" s="3" t="str">
        <f t="shared" ref="U328:U391" si="87">Y328&amp;T328</f>
        <v>NOA</v>
      </c>
      <c r="V328" s="3">
        <v>38</v>
      </c>
      <c r="W328" s="3" t="str">
        <f t="shared" ref="W328:W391" si="88">IF(V328&lt;35,"A",IF(V328&gt;50,"C","B"))</f>
        <v>B</v>
      </c>
      <c r="X328" s="3" t="str">
        <f t="shared" ref="X328:X391" si="89">Y328&amp;W328</f>
        <v>NOB</v>
      </c>
      <c r="Y328" s="4" t="s">
        <v>2</v>
      </c>
    </row>
    <row r="329" spans="1:25" x14ac:dyDescent="0.25">
      <c r="A329">
        <v>328</v>
      </c>
      <c r="B329" s="3">
        <v>0</v>
      </c>
      <c r="C329" s="3" t="str">
        <f t="shared" si="79"/>
        <v>A</v>
      </c>
      <c r="D329" s="3" t="str">
        <f t="shared" si="75"/>
        <v>YESA</v>
      </c>
      <c r="E329" s="3">
        <v>180</v>
      </c>
      <c r="F329" s="3" t="str">
        <f t="shared" si="80"/>
        <v>B</v>
      </c>
      <c r="G329" s="3" t="str">
        <f t="shared" si="76"/>
        <v>YESB</v>
      </c>
      <c r="H329" s="3">
        <v>90</v>
      </c>
      <c r="I329" s="3" t="str">
        <f t="shared" si="81"/>
        <v>B</v>
      </c>
      <c r="J329" s="3" t="str">
        <f t="shared" si="77"/>
        <v>YESB</v>
      </c>
      <c r="K329" s="3">
        <v>26</v>
      </c>
      <c r="L329" s="3" t="str">
        <f t="shared" si="82"/>
        <v>B</v>
      </c>
      <c r="M329" s="3" t="str">
        <f t="shared" si="78"/>
        <v>YESB</v>
      </c>
      <c r="N329" s="3" t="e">
        <f>IF(#REF!&lt;80,"A",IF(#REF!&gt;280,"C","B"))</f>
        <v>#REF!</v>
      </c>
      <c r="O329" s="3" t="e">
        <f t="shared" si="83"/>
        <v>#REF!</v>
      </c>
      <c r="P329" s="9">
        <v>36.5</v>
      </c>
      <c r="Q329" s="3" t="str">
        <f t="shared" si="84"/>
        <v>B</v>
      </c>
      <c r="R329" s="3" t="str">
        <f t="shared" si="85"/>
        <v>YESB</v>
      </c>
      <c r="S329" s="6">
        <v>0.314</v>
      </c>
      <c r="T329" s="3" t="str">
        <f t="shared" si="86"/>
        <v>A</v>
      </c>
      <c r="U329" s="3" t="str">
        <f t="shared" si="87"/>
        <v>YESA</v>
      </c>
      <c r="V329" s="3">
        <v>35</v>
      </c>
      <c r="W329" s="3" t="str">
        <f t="shared" si="88"/>
        <v>B</v>
      </c>
      <c r="X329" s="3" t="str">
        <f t="shared" si="89"/>
        <v>YESB</v>
      </c>
      <c r="Y329" s="4" t="s">
        <v>1</v>
      </c>
    </row>
    <row r="330" spans="1:25" x14ac:dyDescent="0.25">
      <c r="A330">
        <v>329</v>
      </c>
      <c r="B330" s="3">
        <v>1</v>
      </c>
      <c r="C330" s="3" t="str">
        <f t="shared" si="79"/>
        <v>A</v>
      </c>
      <c r="D330" s="3" t="str">
        <f t="shared" si="75"/>
        <v>NOA</v>
      </c>
      <c r="E330" s="3">
        <v>130</v>
      </c>
      <c r="F330" s="3" t="str">
        <f t="shared" si="80"/>
        <v>B</v>
      </c>
      <c r="G330" s="3" t="str">
        <f t="shared" si="76"/>
        <v>NOB</v>
      </c>
      <c r="H330" s="3">
        <v>60</v>
      </c>
      <c r="I330" s="3" t="str">
        <f t="shared" si="81"/>
        <v>A</v>
      </c>
      <c r="J330" s="3" t="str">
        <f t="shared" si="77"/>
        <v>NOA</v>
      </c>
      <c r="K330" s="3">
        <v>23</v>
      </c>
      <c r="L330" s="3" t="str">
        <f t="shared" si="82"/>
        <v>B</v>
      </c>
      <c r="M330" s="3" t="str">
        <f t="shared" si="78"/>
        <v>NOB</v>
      </c>
      <c r="N330" s="3" t="e">
        <f>IF(#REF!&lt;80,"A",IF(#REF!&gt;280,"C","B"))</f>
        <v>#REF!</v>
      </c>
      <c r="O330" s="3" t="e">
        <f t="shared" si="83"/>
        <v>#REF!</v>
      </c>
      <c r="P330" s="9">
        <v>28.6</v>
      </c>
      <c r="Q330" s="3" t="str">
        <f t="shared" si="84"/>
        <v>A</v>
      </c>
      <c r="R330" s="3" t="str">
        <f t="shared" si="85"/>
        <v>NOA</v>
      </c>
      <c r="S330" s="6">
        <v>0.69199999999999995</v>
      </c>
      <c r="T330" s="3" t="str">
        <f t="shared" si="86"/>
        <v>B</v>
      </c>
      <c r="U330" s="3" t="str">
        <f t="shared" si="87"/>
        <v>NOB</v>
      </c>
      <c r="V330" s="3">
        <v>21</v>
      </c>
      <c r="W330" s="3" t="str">
        <f t="shared" si="88"/>
        <v>A</v>
      </c>
      <c r="X330" s="3" t="str">
        <f t="shared" si="89"/>
        <v>NOA</v>
      </c>
      <c r="Y330" s="4" t="s">
        <v>2</v>
      </c>
    </row>
    <row r="331" spans="1:25" x14ac:dyDescent="0.25">
      <c r="A331">
        <v>330</v>
      </c>
      <c r="B331" s="3">
        <v>2</v>
      </c>
      <c r="C331" s="3" t="str">
        <f t="shared" si="79"/>
        <v>A</v>
      </c>
      <c r="D331" s="3" t="str">
        <f t="shared" si="75"/>
        <v>NOA</v>
      </c>
      <c r="E331" s="3">
        <v>84</v>
      </c>
      <c r="F331" s="3" t="str">
        <f t="shared" si="80"/>
        <v>A</v>
      </c>
      <c r="G331" s="3" t="str">
        <f t="shared" si="76"/>
        <v>NOA</v>
      </c>
      <c r="H331" s="3">
        <v>50</v>
      </c>
      <c r="I331" s="3" t="str">
        <f t="shared" si="81"/>
        <v>A</v>
      </c>
      <c r="J331" s="3" t="str">
        <f t="shared" si="77"/>
        <v>NOA</v>
      </c>
      <c r="K331" s="3">
        <v>23</v>
      </c>
      <c r="L331" s="3" t="str">
        <f t="shared" si="82"/>
        <v>B</v>
      </c>
      <c r="M331" s="3" t="str">
        <f t="shared" si="78"/>
        <v>NOB</v>
      </c>
      <c r="N331" s="3" t="e">
        <f>IF(#REF!&lt;80,"A",IF(#REF!&gt;280,"C","B"))</f>
        <v>#REF!</v>
      </c>
      <c r="O331" s="3" t="e">
        <f t="shared" si="83"/>
        <v>#REF!</v>
      </c>
      <c r="P331" s="9">
        <v>30.4</v>
      </c>
      <c r="Q331" s="3" t="str">
        <f t="shared" si="84"/>
        <v>A</v>
      </c>
      <c r="R331" s="3" t="str">
        <f t="shared" si="85"/>
        <v>NOA</v>
      </c>
      <c r="S331" s="6">
        <v>0.96799999999999997</v>
      </c>
      <c r="T331" s="3" t="str">
        <f t="shared" si="86"/>
        <v>B</v>
      </c>
      <c r="U331" s="3" t="str">
        <f t="shared" si="87"/>
        <v>NOB</v>
      </c>
      <c r="V331" s="3">
        <v>21</v>
      </c>
      <c r="W331" s="3" t="str">
        <f t="shared" si="88"/>
        <v>A</v>
      </c>
      <c r="X331" s="3" t="str">
        <f t="shared" si="89"/>
        <v>NOA</v>
      </c>
      <c r="Y331" s="4" t="s">
        <v>2</v>
      </c>
    </row>
    <row r="332" spans="1:25" x14ac:dyDescent="0.25">
      <c r="A332">
        <v>331</v>
      </c>
      <c r="B332" s="3">
        <v>8</v>
      </c>
      <c r="C332" s="3" t="str">
        <f t="shared" si="79"/>
        <v>B</v>
      </c>
      <c r="D332" s="3" t="str">
        <f t="shared" si="75"/>
        <v>NOB</v>
      </c>
      <c r="E332" s="3">
        <v>120</v>
      </c>
      <c r="F332" s="3" t="str">
        <f t="shared" si="80"/>
        <v>A</v>
      </c>
      <c r="G332" s="3" t="str">
        <f t="shared" si="76"/>
        <v>NOA</v>
      </c>
      <c r="H332" s="3">
        <v>78</v>
      </c>
      <c r="I332" s="3" t="str">
        <f t="shared" si="81"/>
        <v>B</v>
      </c>
      <c r="J332" s="3" t="str">
        <f t="shared" si="77"/>
        <v>NOB</v>
      </c>
      <c r="K332" s="3" t="s">
        <v>11</v>
      </c>
      <c r="L332" s="3" t="str">
        <f t="shared" si="82"/>
        <v>B</v>
      </c>
      <c r="M332" s="3" t="str">
        <f t="shared" si="78"/>
        <v>NOB</v>
      </c>
      <c r="N332" s="3" t="e">
        <f>IF(#REF!&lt;80,"A",IF(#REF!&gt;280,"C","B"))</f>
        <v>#REF!</v>
      </c>
      <c r="O332" s="3" t="e">
        <f t="shared" si="83"/>
        <v>#REF!</v>
      </c>
      <c r="P332" s="9">
        <v>25</v>
      </c>
      <c r="Q332" s="3" t="str">
        <f t="shared" si="84"/>
        <v>A</v>
      </c>
      <c r="R332" s="3" t="str">
        <f t="shared" si="85"/>
        <v>NOA</v>
      </c>
      <c r="S332" s="6">
        <v>0.40899999999999997</v>
      </c>
      <c r="T332" s="3" t="str">
        <f t="shared" si="86"/>
        <v>A</v>
      </c>
      <c r="U332" s="3" t="str">
        <f t="shared" si="87"/>
        <v>NOA</v>
      </c>
      <c r="V332" s="3">
        <v>64</v>
      </c>
      <c r="W332" s="3" t="str">
        <f t="shared" si="88"/>
        <v>C</v>
      </c>
      <c r="X332" s="3" t="str">
        <f t="shared" si="89"/>
        <v>NOC</v>
      </c>
      <c r="Y332" s="4" t="s">
        <v>2</v>
      </c>
    </row>
    <row r="333" spans="1:25" x14ac:dyDescent="0.25">
      <c r="A333">
        <v>332</v>
      </c>
      <c r="B333" s="3">
        <v>12</v>
      </c>
      <c r="C333" s="3" t="str">
        <f t="shared" si="79"/>
        <v>C</v>
      </c>
      <c r="D333" s="3" t="str">
        <f t="shared" si="75"/>
        <v>YESC</v>
      </c>
      <c r="E333" s="3">
        <v>84</v>
      </c>
      <c r="F333" s="3" t="str">
        <f t="shared" si="80"/>
        <v>A</v>
      </c>
      <c r="G333" s="3" t="str">
        <f t="shared" si="76"/>
        <v>YESA</v>
      </c>
      <c r="H333" s="3">
        <v>72</v>
      </c>
      <c r="I333" s="3" t="str">
        <f t="shared" si="81"/>
        <v>B</v>
      </c>
      <c r="J333" s="3" t="str">
        <f t="shared" si="77"/>
        <v>YESB</v>
      </c>
      <c r="K333" s="3">
        <v>31</v>
      </c>
      <c r="L333" s="3" t="str">
        <f t="shared" si="82"/>
        <v>B</v>
      </c>
      <c r="M333" s="3" t="str">
        <f t="shared" si="78"/>
        <v>YESB</v>
      </c>
      <c r="N333" s="3" t="e">
        <f>IF(#REF!&lt;80,"A",IF(#REF!&gt;280,"C","B"))</f>
        <v>#REF!</v>
      </c>
      <c r="O333" s="3" t="e">
        <f t="shared" si="83"/>
        <v>#REF!</v>
      </c>
      <c r="P333" s="9">
        <v>29.7</v>
      </c>
      <c r="Q333" s="3" t="str">
        <f t="shared" si="84"/>
        <v>A</v>
      </c>
      <c r="R333" s="3" t="str">
        <f t="shared" si="85"/>
        <v>YESA</v>
      </c>
      <c r="S333" s="6">
        <v>0.29699999999999999</v>
      </c>
      <c r="T333" s="3" t="str">
        <f t="shared" si="86"/>
        <v>A</v>
      </c>
      <c r="U333" s="3" t="str">
        <f t="shared" si="87"/>
        <v>YESA</v>
      </c>
      <c r="V333" s="3">
        <v>46</v>
      </c>
      <c r="W333" s="3" t="str">
        <f t="shared" si="88"/>
        <v>B</v>
      </c>
      <c r="X333" s="3" t="str">
        <f t="shared" si="89"/>
        <v>YESB</v>
      </c>
      <c r="Y333" s="4" t="s">
        <v>1</v>
      </c>
    </row>
    <row r="334" spans="1:25" x14ac:dyDescent="0.25">
      <c r="A334">
        <v>333</v>
      </c>
      <c r="B334" s="3">
        <v>0</v>
      </c>
      <c r="C334" s="3" t="str">
        <f t="shared" si="79"/>
        <v>A</v>
      </c>
      <c r="D334" s="3" t="str">
        <f t="shared" si="75"/>
        <v>NOA</v>
      </c>
      <c r="E334" s="3">
        <v>139</v>
      </c>
      <c r="F334" s="3" t="str">
        <f t="shared" si="80"/>
        <v>B</v>
      </c>
      <c r="G334" s="3" t="str">
        <f t="shared" si="76"/>
        <v>NOB</v>
      </c>
      <c r="H334" s="3">
        <v>62</v>
      </c>
      <c r="I334" s="3" t="str">
        <f t="shared" si="81"/>
        <v>A</v>
      </c>
      <c r="J334" s="3" t="str">
        <f t="shared" si="77"/>
        <v>NOA</v>
      </c>
      <c r="K334" s="3">
        <v>17</v>
      </c>
      <c r="L334" s="3" t="str">
        <f t="shared" si="82"/>
        <v>A</v>
      </c>
      <c r="M334" s="3" t="str">
        <f t="shared" si="78"/>
        <v>NOA</v>
      </c>
      <c r="N334" s="3" t="e">
        <f>IF(#REF!&lt;80,"A",IF(#REF!&gt;280,"C","B"))</f>
        <v>#REF!</v>
      </c>
      <c r="O334" s="3" t="e">
        <f t="shared" si="83"/>
        <v>#REF!</v>
      </c>
      <c r="P334" s="9">
        <v>22.1</v>
      </c>
      <c r="Q334" s="3" t="str">
        <f t="shared" si="84"/>
        <v>A</v>
      </c>
      <c r="R334" s="3" t="str">
        <f t="shared" si="85"/>
        <v>NOA</v>
      </c>
      <c r="S334" s="6">
        <v>0.20699999999999999</v>
      </c>
      <c r="T334" s="3" t="str">
        <f t="shared" si="86"/>
        <v>A</v>
      </c>
      <c r="U334" s="3" t="str">
        <f t="shared" si="87"/>
        <v>NOA</v>
      </c>
      <c r="V334" s="3">
        <v>21</v>
      </c>
      <c r="W334" s="3" t="str">
        <f t="shared" si="88"/>
        <v>A</v>
      </c>
      <c r="X334" s="3" t="str">
        <f t="shared" si="89"/>
        <v>NOA</v>
      </c>
      <c r="Y334" s="4" t="s">
        <v>2</v>
      </c>
    </row>
    <row r="335" spans="1:25" x14ac:dyDescent="0.25">
      <c r="A335">
        <v>334</v>
      </c>
      <c r="B335" s="3">
        <v>9</v>
      </c>
      <c r="C335" s="3" t="str">
        <f t="shared" si="79"/>
        <v>C</v>
      </c>
      <c r="D335" s="3" t="str">
        <f t="shared" si="75"/>
        <v>NOC</v>
      </c>
      <c r="E335" s="3">
        <v>91</v>
      </c>
      <c r="F335" s="3" t="str">
        <f t="shared" si="80"/>
        <v>A</v>
      </c>
      <c r="G335" s="3" t="str">
        <f t="shared" si="76"/>
        <v>NOA</v>
      </c>
      <c r="H335" s="3">
        <v>68</v>
      </c>
      <c r="I335" s="3" t="str">
        <f t="shared" si="81"/>
        <v>A</v>
      </c>
      <c r="J335" s="3" t="str">
        <f t="shared" si="77"/>
        <v>NOA</v>
      </c>
      <c r="K335" s="3" t="s">
        <v>11</v>
      </c>
      <c r="L335" s="3" t="str">
        <f t="shared" si="82"/>
        <v>B</v>
      </c>
      <c r="M335" s="3" t="str">
        <f t="shared" si="78"/>
        <v>NOB</v>
      </c>
      <c r="N335" s="3" t="e">
        <f>IF(#REF!&lt;80,"A",IF(#REF!&gt;280,"C","B"))</f>
        <v>#REF!</v>
      </c>
      <c r="O335" s="3" t="e">
        <f t="shared" si="83"/>
        <v>#REF!</v>
      </c>
      <c r="P335" s="9">
        <v>24.2</v>
      </c>
      <c r="Q335" s="3" t="str">
        <f t="shared" si="84"/>
        <v>A</v>
      </c>
      <c r="R335" s="3" t="str">
        <f t="shared" si="85"/>
        <v>NOA</v>
      </c>
      <c r="S335" s="6">
        <v>0.2</v>
      </c>
      <c r="T335" s="3" t="str">
        <f t="shared" si="86"/>
        <v>A</v>
      </c>
      <c r="U335" s="3" t="str">
        <f t="shared" si="87"/>
        <v>NOA</v>
      </c>
      <c r="V335" s="3">
        <v>58</v>
      </c>
      <c r="W335" s="3" t="str">
        <f t="shared" si="88"/>
        <v>C</v>
      </c>
      <c r="X335" s="3" t="str">
        <f t="shared" si="89"/>
        <v>NOC</v>
      </c>
      <c r="Y335" s="4" t="s">
        <v>2</v>
      </c>
    </row>
    <row r="336" spans="1:25" x14ac:dyDescent="0.25">
      <c r="A336">
        <v>335</v>
      </c>
      <c r="B336" s="3">
        <v>2</v>
      </c>
      <c r="C336" s="3" t="str">
        <f t="shared" si="79"/>
        <v>A</v>
      </c>
      <c r="D336" s="3" t="str">
        <f t="shared" si="75"/>
        <v>NOA</v>
      </c>
      <c r="E336" s="3">
        <v>91</v>
      </c>
      <c r="F336" s="3" t="str">
        <f t="shared" si="80"/>
        <v>A</v>
      </c>
      <c r="G336" s="3" t="str">
        <f t="shared" si="76"/>
        <v>NOA</v>
      </c>
      <c r="H336" s="3">
        <v>62</v>
      </c>
      <c r="I336" s="3" t="str">
        <f t="shared" si="81"/>
        <v>A</v>
      </c>
      <c r="J336" s="3" t="str">
        <f t="shared" si="77"/>
        <v>NOA</v>
      </c>
      <c r="K336" s="3" t="s">
        <v>11</v>
      </c>
      <c r="L336" s="3" t="str">
        <f t="shared" si="82"/>
        <v>B</v>
      </c>
      <c r="M336" s="3" t="str">
        <f t="shared" si="78"/>
        <v>NOB</v>
      </c>
      <c r="N336" s="3" t="e">
        <f>IF(#REF!&lt;80,"A",IF(#REF!&gt;280,"C","B"))</f>
        <v>#REF!</v>
      </c>
      <c r="O336" s="3" t="e">
        <f t="shared" si="83"/>
        <v>#REF!</v>
      </c>
      <c r="P336" s="9">
        <v>27.3</v>
      </c>
      <c r="Q336" s="3" t="str">
        <f t="shared" si="84"/>
        <v>A</v>
      </c>
      <c r="R336" s="3" t="str">
        <f t="shared" si="85"/>
        <v>NOA</v>
      </c>
      <c r="S336" s="6">
        <v>0.52500000000000002</v>
      </c>
      <c r="T336" s="3" t="str">
        <f t="shared" si="86"/>
        <v>B</v>
      </c>
      <c r="U336" s="3" t="str">
        <f t="shared" si="87"/>
        <v>NOB</v>
      </c>
      <c r="V336" s="3">
        <v>22</v>
      </c>
      <c r="W336" s="3" t="str">
        <f t="shared" si="88"/>
        <v>A</v>
      </c>
      <c r="X336" s="3" t="str">
        <f t="shared" si="89"/>
        <v>NOA</v>
      </c>
      <c r="Y336" s="4" t="s">
        <v>2</v>
      </c>
    </row>
    <row r="337" spans="1:25" x14ac:dyDescent="0.25">
      <c r="A337">
        <v>336</v>
      </c>
      <c r="B337" s="3">
        <v>3</v>
      </c>
      <c r="C337" s="3" t="str">
        <f t="shared" si="79"/>
        <v>A</v>
      </c>
      <c r="D337" s="3" t="str">
        <f t="shared" si="75"/>
        <v>NOA</v>
      </c>
      <c r="E337" s="3">
        <v>99</v>
      </c>
      <c r="F337" s="3" t="str">
        <f t="shared" si="80"/>
        <v>A</v>
      </c>
      <c r="G337" s="3" t="str">
        <f t="shared" si="76"/>
        <v>NOA</v>
      </c>
      <c r="H337" s="3">
        <v>54</v>
      </c>
      <c r="I337" s="3" t="str">
        <f t="shared" si="81"/>
        <v>A</v>
      </c>
      <c r="J337" s="3" t="str">
        <f t="shared" si="77"/>
        <v>NOA</v>
      </c>
      <c r="K337" s="3">
        <v>19</v>
      </c>
      <c r="L337" s="3" t="str">
        <f t="shared" si="82"/>
        <v>A</v>
      </c>
      <c r="M337" s="3" t="str">
        <f t="shared" si="78"/>
        <v>NOA</v>
      </c>
      <c r="N337" s="3" t="e">
        <f>IF(#REF!&lt;80,"A",IF(#REF!&gt;280,"C","B"))</f>
        <v>#REF!</v>
      </c>
      <c r="O337" s="3" t="e">
        <f t="shared" si="83"/>
        <v>#REF!</v>
      </c>
      <c r="P337" s="9">
        <v>25.6</v>
      </c>
      <c r="Q337" s="3" t="str">
        <f t="shared" si="84"/>
        <v>A</v>
      </c>
      <c r="R337" s="3" t="str">
        <f t="shared" si="85"/>
        <v>NOA</v>
      </c>
      <c r="S337" s="6">
        <v>0.154</v>
      </c>
      <c r="T337" s="3" t="str">
        <f t="shared" si="86"/>
        <v>A</v>
      </c>
      <c r="U337" s="3" t="str">
        <f t="shared" si="87"/>
        <v>NOA</v>
      </c>
      <c r="V337" s="3">
        <v>24</v>
      </c>
      <c r="W337" s="3" t="str">
        <f t="shared" si="88"/>
        <v>A</v>
      </c>
      <c r="X337" s="3" t="str">
        <f t="shared" si="89"/>
        <v>NOA</v>
      </c>
      <c r="Y337" s="4" t="s">
        <v>2</v>
      </c>
    </row>
    <row r="338" spans="1:25" x14ac:dyDescent="0.25">
      <c r="A338">
        <v>337</v>
      </c>
      <c r="B338" s="3">
        <v>3</v>
      </c>
      <c r="C338" s="3" t="str">
        <f t="shared" si="79"/>
        <v>A</v>
      </c>
      <c r="D338" s="3" t="str">
        <f t="shared" si="75"/>
        <v>YESA</v>
      </c>
      <c r="E338" s="3">
        <v>163</v>
      </c>
      <c r="F338" s="3" t="str">
        <f t="shared" si="80"/>
        <v>B</v>
      </c>
      <c r="G338" s="3" t="str">
        <f t="shared" si="76"/>
        <v>YESB</v>
      </c>
      <c r="H338" s="3">
        <v>70</v>
      </c>
      <c r="I338" s="3" t="str">
        <f t="shared" si="81"/>
        <v>B</v>
      </c>
      <c r="J338" s="3" t="str">
        <f t="shared" si="77"/>
        <v>YESB</v>
      </c>
      <c r="K338" s="3">
        <v>18</v>
      </c>
      <c r="L338" s="3" t="str">
        <f t="shared" si="82"/>
        <v>A</v>
      </c>
      <c r="M338" s="3" t="str">
        <f t="shared" si="78"/>
        <v>YESA</v>
      </c>
      <c r="N338" s="3" t="e">
        <f>IF(#REF!&lt;80,"A",IF(#REF!&gt;280,"C","B"))</f>
        <v>#REF!</v>
      </c>
      <c r="O338" s="3" t="e">
        <f t="shared" si="83"/>
        <v>#REF!</v>
      </c>
      <c r="P338" s="9">
        <v>31.6</v>
      </c>
      <c r="Q338" s="3" t="str">
        <f t="shared" si="84"/>
        <v>A</v>
      </c>
      <c r="R338" s="3" t="str">
        <f t="shared" si="85"/>
        <v>YESA</v>
      </c>
      <c r="S338" s="6">
        <v>0.26800000000000002</v>
      </c>
      <c r="T338" s="3" t="str">
        <f t="shared" si="86"/>
        <v>A</v>
      </c>
      <c r="U338" s="3" t="str">
        <f t="shared" si="87"/>
        <v>YESA</v>
      </c>
      <c r="V338" s="3">
        <v>28</v>
      </c>
      <c r="W338" s="3" t="str">
        <f t="shared" si="88"/>
        <v>A</v>
      </c>
      <c r="X338" s="3" t="str">
        <f t="shared" si="89"/>
        <v>YESA</v>
      </c>
      <c r="Y338" s="4" t="s">
        <v>1</v>
      </c>
    </row>
    <row r="339" spans="1:25" x14ac:dyDescent="0.25">
      <c r="A339">
        <v>338</v>
      </c>
      <c r="B339" s="3">
        <v>9</v>
      </c>
      <c r="C339" s="3" t="str">
        <f t="shared" si="79"/>
        <v>C</v>
      </c>
      <c r="D339" s="3" t="str">
        <f t="shared" si="75"/>
        <v>YESC</v>
      </c>
      <c r="E339" s="3">
        <v>145</v>
      </c>
      <c r="F339" s="3" t="str">
        <f t="shared" si="80"/>
        <v>B</v>
      </c>
      <c r="G339" s="3" t="str">
        <f t="shared" si="76"/>
        <v>YESB</v>
      </c>
      <c r="H339" s="3">
        <v>88</v>
      </c>
      <c r="I339" s="3" t="str">
        <f t="shared" si="81"/>
        <v>B</v>
      </c>
      <c r="J339" s="3" t="str">
        <f t="shared" si="77"/>
        <v>YESB</v>
      </c>
      <c r="K339" s="3">
        <v>34</v>
      </c>
      <c r="L339" s="3" t="str">
        <f t="shared" si="82"/>
        <v>B</v>
      </c>
      <c r="M339" s="3" t="str">
        <f t="shared" si="78"/>
        <v>YESB</v>
      </c>
      <c r="N339" s="3" t="e">
        <f>IF(#REF!&lt;80,"A",IF(#REF!&gt;280,"C","B"))</f>
        <v>#REF!</v>
      </c>
      <c r="O339" s="3" t="e">
        <f t="shared" si="83"/>
        <v>#REF!</v>
      </c>
      <c r="P339" s="9">
        <v>30.3</v>
      </c>
      <c r="Q339" s="3" t="str">
        <f t="shared" si="84"/>
        <v>A</v>
      </c>
      <c r="R339" s="3" t="str">
        <f t="shared" si="85"/>
        <v>YESA</v>
      </c>
      <c r="S339" s="6">
        <v>0.77100000000000002</v>
      </c>
      <c r="T339" s="3" t="str">
        <f t="shared" si="86"/>
        <v>B</v>
      </c>
      <c r="U339" s="3" t="str">
        <f t="shared" si="87"/>
        <v>YESB</v>
      </c>
      <c r="V339" s="3">
        <v>53</v>
      </c>
      <c r="W339" s="3" t="str">
        <f t="shared" si="88"/>
        <v>C</v>
      </c>
      <c r="X339" s="3" t="str">
        <f t="shared" si="89"/>
        <v>YESC</v>
      </c>
      <c r="Y339" s="4" t="s">
        <v>1</v>
      </c>
    </row>
    <row r="340" spans="1:25" x14ac:dyDescent="0.25">
      <c r="A340">
        <v>339</v>
      </c>
      <c r="B340" s="3">
        <v>7</v>
      </c>
      <c r="C340" s="3" t="str">
        <f t="shared" si="79"/>
        <v>B</v>
      </c>
      <c r="D340" s="3" t="str">
        <f t="shared" si="75"/>
        <v>NOB</v>
      </c>
      <c r="E340" s="3">
        <v>125</v>
      </c>
      <c r="F340" s="3" t="str">
        <f t="shared" si="80"/>
        <v>B</v>
      </c>
      <c r="G340" s="3" t="str">
        <f t="shared" si="76"/>
        <v>NOB</v>
      </c>
      <c r="H340" s="3">
        <v>86</v>
      </c>
      <c r="I340" s="3" t="str">
        <f t="shared" si="81"/>
        <v>B</v>
      </c>
      <c r="J340" s="3" t="str">
        <f t="shared" si="77"/>
        <v>NOB</v>
      </c>
      <c r="K340" s="3" t="s">
        <v>11</v>
      </c>
      <c r="L340" s="3" t="str">
        <f t="shared" si="82"/>
        <v>B</v>
      </c>
      <c r="M340" s="3" t="str">
        <f t="shared" si="78"/>
        <v>NOB</v>
      </c>
      <c r="N340" s="3" t="e">
        <f>IF(#REF!&lt;80,"A",IF(#REF!&gt;280,"C","B"))</f>
        <v>#REF!</v>
      </c>
      <c r="O340" s="3" t="e">
        <f t="shared" si="83"/>
        <v>#REF!</v>
      </c>
      <c r="P340" s="9">
        <v>37.6</v>
      </c>
      <c r="Q340" s="3" t="str">
        <f t="shared" si="84"/>
        <v>B</v>
      </c>
      <c r="R340" s="3" t="str">
        <f t="shared" si="85"/>
        <v>NOB</v>
      </c>
      <c r="S340" s="6">
        <v>0.30399999999999999</v>
      </c>
      <c r="T340" s="3" t="str">
        <f t="shared" si="86"/>
        <v>A</v>
      </c>
      <c r="U340" s="3" t="str">
        <f t="shared" si="87"/>
        <v>NOA</v>
      </c>
      <c r="V340" s="3">
        <v>51</v>
      </c>
      <c r="W340" s="3" t="str">
        <f t="shared" si="88"/>
        <v>C</v>
      </c>
      <c r="X340" s="3" t="str">
        <f t="shared" si="89"/>
        <v>NOC</v>
      </c>
      <c r="Y340" s="4" t="s">
        <v>2</v>
      </c>
    </row>
    <row r="341" spans="1:25" x14ac:dyDescent="0.25">
      <c r="A341">
        <v>340</v>
      </c>
      <c r="B341" s="3">
        <v>13</v>
      </c>
      <c r="C341" s="3" t="str">
        <f t="shared" si="79"/>
        <v>C</v>
      </c>
      <c r="D341" s="3" t="str">
        <f t="shared" si="75"/>
        <v>NOC</v>
      </c>
      <c r="E341" s="3">
        <v>76</v>
      </c>
      <c r="F341" s="3" t="str">
        <f t="shared" si="80"/>
        <v>A</v>
      </c>
      <c r="G341" s="3" t="str">
        <f t="shared" si="76"/>
        <v>NOA</v>
      </c>
      <c r="H341" s="3">
        <v>60</v>
      </c>
      <c r="I341" s="3" t="str">
        <f t="shared" si="81"/>
        <v>A</v>
      </c>
      <c r="J341" s="3" t="str">
        <f t="shared" si="77"/>
        <v>NOA</v>
      </c>
      <c r="K341" s="3" t="s">
        <v>11</v>
      </c>
      <c r="L341" s="3" t="str">
        <f t="shared" si="82"/>
        <v>B</v>
      </c>
      <c r="M341" s="3" t="str">
        <f t="shared" si="78"/>
        <v>NOB</v>
      </c>
      <c r="N341" s="3" t="e">
        <f>IF(#REF!&lt;80,"A",IF(#REF!&gt;280,"C","B"))</f>
        <v>#REF!</v>
      </c>
      <c r="O341" s="3" t="e">
        <f t="shared" si="83"/>
        <v>#REF!</v>
      </c>
      <c r="P341" s="9">
        <v>32.799999999999997</v>
      </c>
      <c r="Q341" s="3" t="str">
        <f t="shared" si="84"/>
        <v>A</v>
      </c>
      <c r="R341" s="3" t="str">
        <f t="shared" si="85"/>
        <v>NOA</v>
      </c>
      <c r="S341" s="6">
        <v>0.18</v>
      </c>
      <c r="T341" s="3" t="str">
        <f t="shared" si="86"/>
        <v>A</v>
      </c>
      <c r="U341" s="3" t="str">
        <f t="shared" si="87"/>
        <v>NOA</v>
      </c>
      <c r="V341" s="3">
        <v>41</v>
      </c>
      <c r="W341" s="3" t="str">
        <f t="shared" si="88"/>
        <v>B</v>
      </c>
      <c r="X341" s="3" t="str">
        <f t="shared" si="89"/>
        <v>NOB</v>
      </c>
      <c r="Y341" s="4" t="s">
        <v>2</v>
      </c>
    </row>
    <row r="342" spans="1:25" x14ac:dyDescent="0.25">
      <c r="A342">
        <v>341</v>
      </c>
      <c r="B342" s="3">
        <v>6</v>
      </c>
      <c r="C342" s="3" t="str">
        <f t="shared" si="79"/>
        <v>B</v>
      </c>
      <c r="D342" s="3" t="str">
        <f t="shared" si="75"/>
        <v>NOB</v>
      </c>
      <c r="E342" s="3">
        <v>129</v>
      </c>
      <c r="F342" s="3" t="str">
        <f t="shared" si="80"/>
        <v>B</v>
      </c>
      <c r="G342" s="3" t="str">
        <f t="shared" si="76"/>
        <v>NOB</v>
      </c>
      <c r="H342" s="3">
        <v>90</v>
      </c>
      <c r="I342" s="3" t="str">
        <f t="shared" si="81"/>
        <v>B</v>
      </c>
      <c r="J342" s="3" t="str">
        <f t="shared" si="77"/>
        <v>NOB</v>
      </c>
      <c r="K342" s="3">
        <v>7</v>
      </c>
      <c r="L342" s="3" t="str">
        <f t="shared" si="82"/>
        <v>A</v>
      </c>
      <c r="M342" s="3" t="str">
        <f t="shared" si="78"/>
        <v>NOA</v>
      </c>
      <c r="N342" s="3" t="e">
        <f>IF(#REF!&lt;80,"A",IF(#REF!&gt;280,"C","B"))</f>
        <v>#REF!</v>
      </c>
      <c r="O342" s="3" t="e">
        <f t="shared" si="83"/>
        <v>#REF!</v>
      </c>
      <c r="P342" s="9">
        <v>19.600000000000001</v>
      </c>
      <c r="Q342" s="3" t="str">
        <f t="shared" si="84"/>
        <v>A</v>
      </c>
      <c r="R342" s="3" t="str">
        <f t="shared" si="85"/>
        <v>NOA</v>
      </c>
      <c r="S342" s="6">
        <v>0.58199999999999996</v>
      </c>
      <c r="T342" s="3" t="str">
        <f t="shared" si="86"/>
        <v>B</v>
      </c>
      <c r="U342" s="3" t="str">
        <f t="shared" si="87"/>
        <v>NOB</v>
      </c>
      <c r="V342" s="3">
        <v>60</v>
      </c>
      <c r="W342" s="3" t="str">
        <f t="shared" si="88"/>
        <v>C</v>
      </c>
      <c r="X342" s="3" t="str">
        <f t="shared" si="89"/>
        <v>NOC</v>
      </c>
      <c r="Y342" s="4" t="s">
        <v>2</v>
      </c>
    </row>
    <row r="343" spans="1:25" x14ac:dyDescent="0.25">
      <c r="A343">
        <v>342</v>
      </c>
      <c r="B343" s="3">
        <v>2</v>
      </c>
      <c r="C343" s="3" t="str">
        <f t="shared" si="79"/>
        <v>A</v>
      </c>
      <c r="D343" s="3" t="str">
        <f t="shared" si="75"/>
        <v>NOA</v>
      </c>
      <c r="E343" s="3">
        <v>68</v>
      </c>
      <c r="F343" s="3" t="str">
        <f t="shared" si="80"/>
        <v>A</v>
      </c>
      <c r="G343" s="3" t="str">
        <f t="shared" si="76"/>
        <v>NOA</v>
      </c>
      <c r="H343" s="3">
        <v>70</v>
      </c>
      <c r="I343" s="3" t="str">
        <f t="shared" si="81"/>
        <v>B</v>
      </c>
      <c r="J343" s="3" t="str">
        <f t="shared" si="77"/>
        <v>NOB</v>
      </c>
      <c r="K343" s="3">
        <v>32</v>
      </c>
      <c r="L343" s="3" t="str">
        <f t="shared" si="82"/>
        <v>B</v>
      </c>
      <c r="M343" s="3" t="str">
        <f t="shared" si="78"/>
        <v>NOB</v>
      </c>
      <c r="N343" s="3" t="e">
        <f>IF(#REF!&lt;80,"A",IF(#REF!&gt;280,"C","B"))</f>
        <v>#REF!</v>
      </c>
      <c r="O343" s="3" t="e">
        <f t="shared" si="83"/>
        <v>#REF!</v>
      </c>
      <c r="P343" s="9">
        <v>25</v>
      </c>
      <c r="Q343" s="3" t="str">
        <f t="shared" si="84"/>
        <v>A</v>
      </c>
      <c r="R343" s="3" t="str">
        <f t="shared" si="85"/>
        <v>NOA</v>
      </c>
      <c r="S343" s="6">
        <v>0.187</v>
      </c>
      <c r="T343" s="3" t="str">
        <f t="shared" si="86"/>
        <v>A</v>
      </c>
      <c r="U343" s="3" t="str">
        <f t="shared" si="87"/>
        <v>NOA</v>
      </c>
      <c r="V343" s="3">
        <v>25</v>
      </c>
      <c r="W343" s="3" t="str">
        <f t="shared" si="88"/>
        <v>A</v>
      </c>
      <c r="X343" s="3" t="str">
        <f t="shared" si="89"/>
        <v>NOA</v>
      </c>
      <c r="Y343" s="4" t="s">
        <v>2</v>
      </c>
    </row>
    <row r="344" spans="1:25" x14ac:dyDescent="0.25">
      <c r="A344">
        <v>343</v>
      </c>
      <c r="B344" s="3">
        <v>3</v>
      </c>
      <c r="C344" s="3" t="str">
        <f t="shared" si="79"/>
        <v>A</v>
      </c>
      <c r="D344" s="3" t="str">
        <f t="shared" si="75"/>
        <v>NOA</v>
      </c>
      <c r="E344" s="3">
        <v>124</v>
      </c>
      <c r="F344" s="3" t="str">
        <f t="shared" si="80"/>
        <v>B</v>
      </c>
      <c r="G344" s="3" t="str">
        <f t="shared" si="76"/>
        <v>NOB</v>
      </c>
      <c r="H344" s="3">
        <v>80</v>
      </c>
      <c r="I344" s="3" t="str">
        <f t="shared" si="81"/>
        <v>B</v>
      </c>
      <c r="J344" s="3" t="str">
        <f t="shared" si="77"/>
        <v>NOB</v>
      </c>
      <c r="K344" s="3">
        <v>33</v>
      </c>
      <c r="L344" s="3" t="str">
        <f t="shared" si="82"/>
        <v>B</v>
      </c>
      <c r="M344" s="3" t="str">
        <f t="shared" si="78"/>
        <v>NOB</v>
      </c>
      <c r="N344" s="3" t="e">
        <f>IF(#REF!&lt;80,"A",IF(#REF!&gt;280,"C","B"))</f>
        <v>#REF!</v>
      </c>
      <c r="O344" s="3" t="e">
        <f t="shared" si="83"/>
        <v>#REF!</v>
      </c>
      <c r="P344" s="9">
        <v>33.200000000000003</v>
      </c>
      <c r="Q344" s="3" t="str">
        <f t="shared" si="84"/>
        <v>B</v>
      </c>
      <c r="R344" s="3" t="str">
        <f t="shared" si="85"/>
        <v>NOB</v>
      </c>
      <c r="S344" s="6">
        <v>0.30499999999999999</v>
      </c>
      <c r="T344" s="3" t="str">
        <f t="shared" si="86"/>
        <v>A</v>
      </c>
      <c r="U344" s="3" t="str">
        <f t="shared" si="87"/>
        <v>NOA</v>
      </c>
      <c r="V344" s="3">
        <v>26</v>
      </c>
      <c r="W344" s="3" t="str">
        <f t="shared" si="88"/>
        <v>A</v>
      </c>
      <c r="X344" s="3" t="str">
        <f t="shared" si="89"/>
        <v>NOA</v>
      </c>
      <c r="Y344" s="4" t="s">
        <v>2</v>
      </c>
    </row>
    <row r="345" spans="1:25" x14ac:dyDescent="0.25">
      <c r="A345">
        <v>344</v>
      </c>
      <c r="B345" s="3">
        <v>6</v>
      </c>
      <c r="C345" s="3" t="str">
        <f t="shared" si="79"/>
        <v>B</v>
      </c>
      <c r="D345" s="3" t="str">
        <f t="shared" si="75"/>
        <v>NOB</v>
      </c>
      <c r="E345" s="3">
        <v>114</v>
      </c>
      <c r="F345" s="3" t="str">
        <f t="shared" si="80"/>
        <v>A</v>
      </c>
      <c r="G345" s="3" t="str">
        <f t="shared" si="76"/>
        <v>NOA</v>
      </c>
      <c r="H345" s="3">
        <v>0</v>
      </c>
      <c r="I345" s="3" t="str">
        <f t="shared" si="81"/>
        <v>A</v>
      </c>
      <c r="J345" s="3" t="str">
        <f t="shared" si="77"/>
        <v>NOA</v>
      </c>
      <c r="K345" s="3" t="s">
        <v>11</v>
      </c>
      <c r="L345" s="3" t="str">
        <f t="shared" si="82"/>
        <v>B</v>
      </c>
      <c r="M345" s="3" t="str">
        <f t="shared" si="78"/>
        <v>NOB</v>
      </c>
      <c r="N345" s="3" t="e">
        <f>IF(#REF!&lt;80,"A",IF(#REF!&gt;280,"C","B"))</f>
        <v>#REF!</v>
      </c>
      <c r="O345" s="3" t="e">
        <f t="shared" si="83"/>
        <v>#REF!</v>
      </c>
      <c r="P345" s="9">
        <v>0</v>
      </c>
      <c r="Q345" s="3" t="str">
        <f t="shared" si="84"/>
        <v>A</v>
      </c>
      <c r="R345" s="3" t="str">
        <f t="shared" si="85"/>
        <v>NOA</v>
      </c>
      <c r="S345" s="6">
        <v>0.189</v>
      </c>
      <c r="T345" s="3" t="str">
        <f t="shared" si="86"/>
        <v>A</v>
      </c>
      <c r="U345" s="3" t="str">
        <f t="shared" si="87"/>
        <v>NOA</v>
      </c>
      <c r="V345" s="3">
        <v>26</v>
      </c>
      <c r="W345" s="3" t="str">
        <f t="shared" si="88"/>
        <v>A</v>
      </c>
      <c r="X345" s="3" t="str">
        <f t="shared" si="89"/>
        <v>NOA</v>
      </c>
      <c r="Y345" s="4" t="s">
        <v>2</v>
      </c>
    </row>
    <row r="346" spans="1:25" x14ac:dyDescent="0.25">
      <c r="A346">
        <v>345</v>
      </c>
      <c r="B346" s="3">
        <v>9</v>
      </c>
      <c r="C346" s="3" t="str">
        <f t="shared" si="79"/>
        <v>C</v>
      </c>
      <c r="D346" s="3" t="str">
        <f t="shared" si="75"/>
        <v>YESC</v>
      </c>
      <c r="E346" s="3">
        <v>130</v>
      </c>
      <c r="F346" s="3" t="str">
        <f t="shared" si="80"/>
        <v>B</v>
      </c>
      <c r="G346" s="3" t="str">
        <f t="shared" si="76"/>
        <v>YESB</v>
      </c>
      <c r="H346" s="3">
        <v>70</v>
      </c>
      <c r="I346" s="3" t="str">
        <f t="shared" si="81"/>
        <v>B</v>
      </c>
      <c r="J346" s="3" t="str">
        <f t="shared" si="77"/>
        <v>YESB</v>
      </c>
      <c r="K346" s="3" t="s">
        <v>11</v>
      </c>
      <c r="L346" s="3" t="str">
        <f t="shared" si="82"/>
        <v>B</v>
      </c>
      <c r="M346" s="3" t="str">
        <f t="shared" si="78"/>
        <v>YESB</v>
      </c>
      <c r="N346" s="3" t="e">
        <f>IF(#REF!&lt;80,"A",IF(#REF!&gt;280,"C","B"))</f>
        <v>#REF!</v>
      </c>
      <c r="O346" s="3" t="e">
        <f t="shared" si="83"/>
        <v>#REF!</v>
      </c>
      <c r="P346" s="9">
        <v>34.200000000000003</v>
      </c>
      <c r="Q346" s="3" t="str">
        <f t="shared" si="84"/>
        <v>B</v>
      </c>
      <c r="R346" s="3" t="str">
        <f t="shared" si="85"/>
        <v>YESB</v>
      </c>
      <c r="S346" s="6">
        <v>0.65200000000000002</v>
      </c>
      <c r="T346" s="3" t="str">
        <f t="shared" si="86"/>
        <v>B</v>
      </c>
      <c r="U346" s="3" t="str">
        <f t="shared" si="87"/>
        <v>YESB</v>
      </c>
      <c r="V346" s="3">
        <v>45</v>
      </c>
      <c r="W346" s="3" t="str">
        <f t="shared" si="88"/>
        <v>B</v>
      </c>
      <c r="X346" s="3" t="str">
        <f t="shared" si="89"/>
        <v>YESB</v>
      </c>
      <c r="Y346" s="4" t="s">
        <v>1</v>
      </c>
    </row>
    <row r="347" spans="1:25" x14ac:dyDescent="0.25">
      <c r="A347">
        <v>346</v>
      </c>
      <c r="B347" s="3">
        <v>3</v>
      </c>
      <c r="C347" s="3" t="str">
        <f t="shared" si="79"/>
        <v>A</v>
      </c>
      <c r="D347" s="3" t="str">
        <f t="shared" si="75"/>
        <v>NOA</v>
      </c>
      <c r="E347" s="3">
        <v>125</v>
      </c>
      <c r="F347" s="3" t="str">
        <f t="shared" si="80"/>
        <v>B</v>
      </c>
      <c r="G347" s="3" t="str">
        <f t="shared" si="76"/>
        <v>NOB</v>
      </c>
      <c r="H347" s="3">
        <v>58</v>
      </c>
      <c r="I347" s="3" t="str">
        <f t="shared" si="81"/>
        <v>A</v>
      </c>
      <c r="J347" s="3" t="str">
        <f t="shared" si="77"/>
        <v>NOA</v>
      </c>
      <c r="K347" s="3" t="s">
        <v>11</v>
      </c>
      <c r="L347" s="3" t="str">
        <f t="shared" si="82"/>
        <v>B</v>
      </c>
      <c r="M347" s="3" t="str">
        <f t="shared" si="78"/>
        <v>NOB</v>
      </c>
      <c r="N347" s="3" t="e">
        <f>IF(#REF!&lt;80,"A",IF(#REF!&gt;280,"C","B"))</f>
        <v>#REF!</v>
      </c>
      <c r="O347" s="3" t="e">
        <f t="shared" si="83"/>
        <v>#REF!</v>
      </c>
      <c r="P347" s="9">
        <v>31.6</v>
      </c>
      <c r="Q347" s="3" t="str">
        <f t="shared" si="84"/>
        <v>A</v>
      </c>
      <c r="R347" s="3" t="str">
        <f t="shared" si="85"/>
        <v>NOA</v>
      </c>
      <c r="S347" s="6">
        <v>0.151</v>
      </c>
      <c r="T347" s="3" t="str">
        <f t="shared" si="86"/>
        <v>A</v>
      </c>
      <c r="U347" s="3" t="str">
        <f t="shared" si="87"/>
        <v>NOA</v>
      </c>
      <c r="V347" s="3">
        <v>24</v>
      </c>
      <c r="W347" s="3" t="str">
        <f t="shared" si="88"/>
        <v>A</v>
      </c>
      <c r="X347" s="3" t="str">
        <f t="shared" si="89"/>
        <v>NOA</v>
      </c>
      <c r="Y347" s="4" t="s">
        <v>2</v>
      </c>
    </row>
    <row r="348" spans="1:25" x14ac:dyDescent="0.25">
      <c r="A348">
        <v>347</v>
      </c>
      <c r="B348" s="3">
        <v>3</v>
      </c>
      <c r="C348" s="3" t="str">
        <f t="shared" si="79"/>
        <v>A</v>
      </c>
      <c r="D348" s="3" t="str">
        <f t="shared" si="75"/>
        <v>NOA</v>
      </c>
      <c r="E348" s="3">
        <v>87</v>
      </c>
      <c r="F348" s="3" t="str">
        <f t="shared" si="80"/>
        <v>A</v>
      </c>
      <c r="G348" s="3" t="str">
        <f t="shared" si="76"/>
        <v>NOA</v>
      </c>
      <c r="H348" s="3">
        <v>60</v>
      </c>
      <c r="I348" s="3" t="str">
        <f t="shared" si="81"/>
        <v>A</v>
      </c>
      <c r="J348" s="3" t="str">
        <f t="shared" si="77"/>
        <v>NOA</v>
      </c>
      <c r="K348" s="3">
        <v>18</v>
      </c>
      <c r="L348" s="3" t="str">
        <f t="shared" si="82"/>
        <v>A</v>
      </c>
      <c r="M348" s="3" t="str">
        <f t="shared" si="78"/>
        <v>NOA</v>
      </c>
      <c r="N348" s="3" t="e">
        <f>IF(#REF!&lt;80,"A",IF(#REF!&gt;280,"C","B"))</f>
        <v>#REF!</v>
      </c>
      <c r="O348" s="3" t="e">
        <f t="shared" si="83"/>
        <v>#REF!</v>
      </c>
      <c r="P348" s="9">
        <v>21.8</v>
      </c>
      <c r="Q348" s="3" t="str">
        <f t="shared" si="84"/>
        <v>A</v>
      </c>
      <c r="R348" s="3" t="str">
        <f t="shared" si="85"/>
        <v>NOA</v>
      </c>
      <c r="S348" s="6">
        <v>0.44400000000000001</v>
      </c>
      <c r="T348" s="3" t="str">
        <f t="shared" si="86"/>
        <v>A</v>
      </c>
      <c r="U348" s="3" t="str">
        <f t="shared" si="87"/>
        <v>NOA</v>
      </c>
      <c r="V348" s="3">
        <v>21</v>
      </c>
      <c r="W348" s="3" t="str">
        <f t="shared" si="88"/>
        <v>A</v>
      </c>
      <c r="X348" s="3" t="str">
        <f t="shared" si="89"/>
        <v>NOA</v>
      </c>
      <c r="Y348" s="4" t="s">
        <v>2</v>
      </c>
    </row>
    <row r="349" spans="1:25" x14ac:dyDescent="0.25">
      <c r="A349">
        <v>348</v>
      </c>
      <c r="B349" s="3">
        <v>1</v>
      </c>
      <c r="C349" s="3" t="str">
        <f t="shared" si="79"/>
        <v>A</v>
      </c>
      <c r="D349" s="3" t="str">
        <f t="shared" si="75"/>
        <v>NOA</v>
      </c>
      <c r="E349" s="3">
        <v>97</v>
      </c>
      <c r="F349" s="3" t="str">
        <f t="shared" si="80"/>
        <v>A</v>
      </c>
      <c r="G349" s="3" t="str">
        <f t="shared" si="76"/>
        <v>NOA</v>
      </c>
      <c r="H349" s="3">
        <v>64</v>
      </c>
      <c r="I349" s="3" t="str">
        <f t="shared" si="81"/>
        <v>A</v>
      </c>
      <c r="J349" s="3" t="str">
        <f t="shared" si="77"/>
        <v>NOA</v>
      </c>
      <c r="K349" s="3">
        <v>19</v>
      </c>
      <c r="L349" s="3" t="str">
        <f t="shared" si="82"/>
        <v>A</v>
      </c>
      <c r="M349" s="3" t="str">
        <f t="shared" si="78"/>
        <v>NOA</v>
      </c>
      <c r="N349" s="3" t="e">
        <f>IF(#REF!&lt;80,"A",IF(#REF!&gt;280,"C","B"))</f>
        <v>#REF!</v>
      </c>
      <c r="O349" s="3" t="e">
        <f t="shared" si="83"/>
        <v>#REF!</v>
      </c>
      <c r="P349" s="9">
        <v>18.2</v>
      </c>
      <c r="Q349" s="3" t="str">
        <f t="shared" si="84"/>
        <v>A</v>
      </c>
      <c r="R349" s="3" t="str">
        <f t="shared" si="85"/>
        <v>NOA</v>
      </c>
      <c r="S349" s="6">
        <v>0.29899999999999999</v>
      </c>
      <c r="T349" s="3" t="str">
        <f t="shared" si="86"/>
        <v>A</v>
      </c>
      <c r="U349" s="3" t="str">
        <f t="shared" si="87"/>
        <v>NOA</v>
      </c>
      <c r="V349" s="3">
        <v>21</v>
      </c>
      <c r="W349" s="3" t="str">
        <f t="shared" si="88"/>
        <v>A</v>
      </c>
      <c r="X349" s="3" t="str">
        <f t="shared" si="89"/>
        <v>NOA</v>
      </c>
      <c r="Y349" s="4" t="s">
        <v>2</v>
      </c>
    </row>
    <row r="350" spans="1:25" x14ac:dyDescent="0.25">
      <c r="A350">
        <v>349</v>
      </c>
      <c r="B350" s="3">
        <v>3</v>
      </c>
      <c r="C350" s="3" t="str">
        <f t="shared" si="79"/>
        <v>A</v>
      </c>
      <c r="D350" s="3" t="str">
        <f t="shared" si="75"/>
        <v>NOA</v>
      </c>
      <c r="E350" s="3">
        <v>116</v>
      </c>
      <c r="F350" s="3" t="str">
        <f t="shared" si="80"/>
        <v>A</v>
      </c>
      <c r="G350" s="3" t="str">
        <f t="shared" si="76"/>
        <v>NOA</v>
      </c>
      <c r="H350" s="3">
        <v>74</v>
      </c>
      <c r="I350" s="3" t="str">
        <f t="shared" si="81"/>
        <v>B</v>
      </c>
      <c r="J350" s="3" t="str">
        <f t="shared" si="77"/>
        <v>NOB</v>
      </c>
      <c r="K350" s="3">
        <v>15</v>
      </c>
      <c r="L350" s="3" t="str">
        <f t="shared" si="82"/>
        <v>A</v>
      </c>
      <c r="M350" s="3" t="str">
        <f t="shared" si="78"/>
        <v>NOA</v>
      </c>
      <c r="N350" s="3" t="e">
        <f>IF(#REF!&lt;80,"A",IF(#REF!&gt;280,"C","B"))</f>
        <v>#REF!</v>
      </c>
      <c r="O350" s="3" t="e">
        <f t="shared" si="83"/>
        <v>#REF!</v>
      </c>
      <c r="P350" s="9">
        <v>26.3</v>
      </c>
      <c r="Q350" s="3" t="str">
        <f t="shared" si="84"/>
        <v>A</v>
      </c>
      <c r="R350" s="3" t="str">
        <f t="shared" si="85"/>
        <v>NOA</v>
      </c>
      <c r="S350" s="6">
        <v>0.107</v>
      </c>
      <c r="T350" s="3" t="str">
        <f t="shared" si="86"/>
        <v>A</v>
      </c>
      <c r="U350" s="3" t="str">
        <f t="shared" si="87"/>
        <v>NOA</v>
      </c>
      <c r="V350" s="3">
        <v>24</v>
      </c>
      <c r="W350" s="3" t="str">
        <f t="shared" si="88"/>
        <v>A</v>
      </c>
      <c r="X350" s="3" t="str">
        <f t="shared" si="89"/>
        <v>NOA</v>
      </c>
      <c r="Y350" s="4" t="s">
        <v>2</v>
      </c>
    </row>
    <row r="351" spans="1:25" x14ac:dyDescent="0.25">
      <c r="A351">
        <v>350</v>
      </c>
      <c r="B351" s="3">
        <v>0</v>
      </c>
      <c r="C351" s="3" t="str">
        <f t="shared" si="79"/>
        <v>A</v>
      </c>
      <c r="D351" s="3" t="str">
        <f t="shared" si="75"/>
        <v>NOA</v>
      </c>
      <c r="E351" s="3">
        <v>117</v>
      </c>
      <c r="F351" s="3" t="str">
        <f t="shared" si="80"/>
        <v>A</v>
      </c>
      <c r="G351" s="3" t="str">
        <f t="shared" si="76"/>
        <v>NOA</v>
      </c>
      <c r="H351" s="3">
        <v>66</v>
      </c>
      <c r="I351" s="3" t="str">
        <f t="shared" si="81"/>
        <v>A</v>
      </c>
      <c r="J351" s="3" t="str">
        <f t="shared" si="77"/>
        <v>NOA</v>
      </c>
      <c r="K351" s="3">
        <v>31</v>
      </c>
      <c r="L351" s="3" t="str">
        <f t="shared" si="82"/>
        <v>B</v>
      </c>
      <c r="M351" s="3" t="str">
        <f t="shared" si="78"/>
        <v>NOB</v>
      </c>
      <c r="N351" s="3" t="e">
        <f>IF(#REF!&lt;80,"A",IF(#REF!&gt;280,"C","B"))</f>
        <v>#REF!</v>
      </c>
      <c r="O351" s="3" t="e">
        <f t="shared" si="83"/>
        <v>#REF!</v>
      </c>
      <c r="P351" s="9">
        <v>30.8</v>
      </c>
      <c r="Q351" s="3" t="str">
        <f t="shared" si="84"/>
        <v>A</v>
      </c>
      <c r="R351" s="3" t="str">
        <f t="shared" si="85"/>
        <v>NOA</v>
      </c>
      <c r="S351" s="6">
        <v>0.49299999999999999</v>
      </c>
      <c r="T351" s="3" t="str">
        <f t="shared" si="86"/>
        <v>A</v>
      </c>
      <c r="U351" s="3" t="str">
        <f t="shared" si="87"/>
        <v>NOA</v>
      </c>
      <c r="V351" s="3">
        <v>22</v>
      </c>
      <c r="W351" s="3" t="str">
        <f t="shared" si="88"/>
        <v>A</v>
      </c>
      <c r="X351" s="3" t="str">
        <f t="shared" si="89"/>
        <v>NOA</v>
      </c>
      <c r="Y351" s="4" t="s">
        <v>2</v>
      </c>
    </row>
    <row r="352" spans="1:25" x14ac:dyDescent="0.25">
      <c r="A352">
        <v>351</v>
      </c>
      <c r="B352" s="3">
        <v>0</v>
      </c>
      <c r="C352" s="3" t="str">
        <f t="shared" si="79"/>
        <v>A</v>
      </c>
      <c r="D352" s="3" t="str">
        <f t="shared" si="75"/>
        <v>NOA</v>
      </c>
      <c r="E352" s="3">
        <v>111</v>
      </c>
      <c r="F352" s="3" t="str">
        <f t="shared" si="80"/>
        <v>A</v>
      </c>
      <c r="G352" s="3" t="str">
        <f t="shared" si="76"/>
        <v>NOA</v>
      </c>
      <c r="H352" s="3">
        <v>65</v>
      </c>
      <c r="I352" s="3" t="str">
        <f t="shared" si="81"/>
        <v>A</v>
      </c>
      <c r="J352" s="3" t="str">
        <f t="shared" si="77"/>
        <v>NOA</v>
      </c>
      <c r="K352" s="3" t="s">
        <v>11</v>
      </c>
      <c r="L352" s="3" t="str">
        <f t="shared" si="82"/>
        <v>B</v>
      </c>
      <c r="M352" s="3" t="str">
        <f t="shared" si="78"/>
        <v>NOB</v>
      </c>
      <c r="N352" s="3" t="e">
        <f>IF(#REF!&lt;80,"A",IF(#REF!&gt;280,"C","B"))</f>
        <v>#REF!</v>
      </c>
      <c r="O352" s="3" t="e">
        <f t="shared" si="83"/>
        <v>#REF!</v>
      </c>
      <c r="P352" s="9">
        <v>24.6</v>
      </c>
      <c r="Q352" s="3" t="str">
        <f t="shared" si="84"/>
        <v>A</v>
      </c>
      <c r="R352" s="3" t="str">
        <f t="shared" si="85"/>
        <v>NOA</v>
      </c>
      <c r="S352" s="6">
        <v>0.66</v>
      </c>
      <c r="T352" s="3" t="str">
        <f t="shared" si="86"/>
        <v>B</v>
      </c>
      <c r="U352" s="3" t="str">
        <f t="shared" si="87"/>
        <v>NOB</v>
      </c>
      <c r="V352" s="3">
        <v>31</v>
      </c>
      <c r="W352" s="3" t="str">
        <f t="shared" si="88"/>
        <v>A</v>
      </c>
      <c r="X352" s="3" t="str">
        <f t="shared" si="89"/>
        <v>NOA</v>
      </c>
      <c r="Y352" s="4" t="s">
        <v>2</v>
      </c>
    </row>
    <row r="353" spans="1:25" x14ac:dyDescent="0.25">
      <c r="A353">
        <v>352</v>
      </c>
      <c r="B353" s="3">
        <v>2</v>
      </c>
      <c r="C353" s="3" t="str">
        <f t="shared" si="79"/>
        <v>A</v>
      </c>
      <c r="D353" s="3" t="str">
        <f t="shared" si="75"/>
        <v>NOA</v>
      </c>
      <c r="E353" s="3">
        <v>122</v>
      </c>
      <c r="F353" s="3" t="str">
        <f t="shared" si="80"/>
        <v>B</v>
      </c>
      <c r="G353" s="3" t="str">
        <f t="shared" si="76"/>
        <v>NOB</v>
      </c>
      <c r="H353" s="3">
        <v>60</v>
      </c>
      <c r="I353" s="3" t="str">
        <f t="shared" si="81"/>
        <v>A</v>
      </c>
      <c r="J353" s="3" t="str">
        <f t="shared" si="77"/>
        <v>NOA</v>
      </c>
      <c r="K353" s="3">
        <v>18</v>
      </c>
      <c r="L353" s="3" t="str">
        <f t="shared" si="82"/>
        <v>A</v>
      </c>
      <c r="M353" s="3" t="str">
        <f t="shared" si="78"/>
        <v>NOA</v>
      </c>
      <c r="N353" s="3" t="e">
        <f>IF(#REF!&lt;80,"A",IF(#REF!&gt;280,"C","B"))</f>
        <v>#REF!</v>
      </c>
      <c r="O353" s="3" t="e">
        <f t="shared" si="83"/>
        <v>#REF!</v>
      </c>
      <c r="P353" s="9">
        <v>29.8</v>
      </c>
      <c r="Q353" s="3" t="str">
        <f t="shared" si="84"/>
        <v>A</v>
      </c>
      <c r="R353" s="3" t="str">
        <f t="shared" si="85"/>
        <v>NOA</v>
      </c>
      <c r="S353" s="6">
        <v>0.71699999999999997</v>
      </c>
      <c r="T353" s="3" t="str">
        <f t="shared" si="86"/>
        <v>B</v>
      </c>
      <c r="U353" s="3" t="str">
        <f t="shared" si="87"/>
        <v>NOB</v>
      </c>
      <c r="V353" s="3">
        <v>22</v>
      </c>
      <c r="W353" s="3" t="str">
        <f t="shared" si="88"/>
        <v>A</v>
      </c>
      <c r="X353" s="3" t="str">
        <f t="shared" si="89"/>
        <v>NOA</v>
      </c>
      <c r="Y353" s="4" t="s">
        <v>2</v>
      </c>
    </row>
    <row r="354" spans="1:25" x14ac:dyDescent="0.25">
      <c r="A354">
        <v>353</v>
      </c>
      <c r="B354" s="3">
        <v>0</v>
      </c>
      <c r="C354" s="3" t="str">
        <f t="shared" si="79"/>
        <v>A</v>
      </c>
      <c r="D354" s="3" t="str">
        <f t="shared" si="75"/>
        <v>NOA</v>
      </c>
      <c r="E354" s="3">
        <v>107</v>
      </c>
      <c r="F354" s="3" t="str">
        <f t="shared" si="80"/>
        <v>A</v>
      </c>
      <c r="G354" s="3" t="str">
        <f t="shared" si="76"/>
        <v>NOA</v>
      </c>
      <c r="H354" s="3">
        <v>76</v>
      </c>
      <c r="I354" s="3" t="str">
        <f t="shared" si="81"/>
        <v>B</v>
      </c>
      <c r="J354" s="3" t="str">
        <f t="shared" si="77"/>
        <v>NOB</v>
      </c>
      <c r="K354" s="3" t="s">
        <v>11</v>
      </c>
      <c r="L354" s="3" t="str">
        <f t="shared" si="82"/>
        <v>B</v>
      </c>
      <c r="M354" s="3" t="str">
        <f t="shared" si="78"/>
        <v>NOB</v>
      </c>
      <c r="N354" s="3" t="e">
        <f>IF(#REF!&lt;80,"A",IF(#REF!&gt;280,"C","B"))</f>
        <v>#REF!</v>
      </c>
      <c r="O354" s="3" t="e">
        <f t="shared" si="83"/>
        <v>#REF!</v>
      </c>
      <c r="P354" s="9">
        <v>45.3</v>
      </c>
      <c r="Q354" s="3" t="str">
        <f t="shared" si="84"/>
        <v>B</v>
      </c>
      <c r="R354" s="3" t="str">
        <f t="shared" si="85"/>
        <v>NOB</v>
      </c>
      <c r="S354" s="6">
        <v>0.68600000000000005</v>
      </c>
      <c r="T354" s="3" t="str">
        <f t="shared" si="86"/>
        <v>B</v>
      </c>
      <c r="U354" s="3" t="str">
        <f t="shared" si="87"/>
        <v>NOB</v>
      </c>
      <c r="V354" s="3">
        <v>24</v>
      </c>
      <c r="W354" s="3" t="str">
        <f t="shared" si="88"/>
        <v>A</v>
      </c>
      <c r="X354" s="3" t="str">
        <f t="shared" si="89"/>
        <v>NOA</v>
      </c>
      <c r="Y354" s="4" t="s">
        <v>2</v>
      </c>
    </row>
    <row r="355" spans="1:25" x14ac:dyDescent="0.25">
      <c r="A355">
        <v>354</v>
      </c>
      <c r="B355" s="3">
        <v>1</v>
      </c>
      <c r="C355" s="3" t="str">
        <f t="shared" si="79"/>
        <v>A</v>
      </c>
      <c r="D355" s="3" t="str">
        <f t="shared" si="75"/>
        <v>NOA</v>
      </c>
      <c r="E355" s="3">
        <v>86</v>
      </c>
      <c r="F355" s="3" t="str">
        <f t="shared" si="80"/>
        <v>A</v>
      </c>
      <c r="G355" s="3" t="str">
        <f t="shared" si="76"/>
        <v>NOA</v>
      </c>
      <c r="H355" s="3">
        <v>66</v>
      </c>
      <c r="I355" s="3" t="str">
        <f t="shared" si="81"/>
        <v>A</v>
      </c>
      <c r="J355" s="3" t="str">
        <f t="shared" si="77"/>
        <v>NOA</v>
      </c>
      <c r="K355" s="3">
        <v>52</v>
      </c>
      <c r="L355" s="3" t="str">
        <f t="shared" si="82"/>
        <v>B</v>
      </c>
      <c r="M355" s="3" t="str">
        <f t="shared" si="78"/>
        <v>NOB</v>
      </c>
      <c r="N355" s="3" t="e">
        <f>IF(#REF!&lt;80,"A",IF(#REF!&gt;280,"C","B"))</f>
        <v>#REF!</v>
      </c>
      <c r="O355" s="3" t="e">
        <f t="shared" si="83"/>
        <v>#REF!</v>
      </c>
      <c r="P355" s="9">
        <v>41.3</v>
      </c>
      <c r="Q355" s="3" t="str">
        <f t="shared" si="84"/>
        <v>B</v>
      </c>
      <c r="R355" s="3" t="str">
        <f t="shared" si="85"/>
        <v>NOB</v>
      </c>
      <c r="S355" s="6">
        <v>0.91700000000000004</v>
      </c>
      <c r="T355" s="3" t="str">
        <f t="shared" si="86"/>
        <v>B</v>
      </c>
      <c r="U355" s="3" t="str">
        <f t="shared" si="87"/>
        <v>NOB</v>
      </c>
      <c r="V355" s="3">
        <v>29</v>
      </c>
      <c r="W355" s="3" t="str">
        <f t="shared" si="88"/>
        <v>A</v>
      </c>
      <c r="X355" s="3" t="str">
        <f t="shared" si="89"/>
        <v>NOA</v>
      </c>
      <c r="Y355" s="4" t="s">
        <v>2</v>
      </c>
    </row>
    <row r="356" spans="1:25" x14ac:dyDescent="0.25">
      <c r="A356">
        <v>355</v>
      </c>
      <c r="B356" s="3">
        <v>6</v>
      </c>
      <c r="C356" s="3" t="str">
        <f t="shared" si="79"/>
        <v>B</v>
      </c>
      <c r="D356" s="3" t="str">
        <f t="shared" si="75"/>
        <v>NOB</v>
      </c>
      <c r="E356" s="3">
        <v>91</v>
      </c>
      <c r="F356" s="3" t="str">
        <f t="shared" si="80"/>
        <v>A</v>
      </c>
      <c r="G356" s="3" t="str">
        <f t="shared" si="76"/>
        <v>NOA</v>
      </c>
      <c r="H356" s="3">
        <v>0</v>
      </c>
      <c r="I356" s="3" t="str">
        <f t="shared" si="81"/>
        <v>A</v>
      </c>
      <c r="J356" s="3" t="str">
        <f t="shared" si="77"/>
        <v>NOA</v>
      </c>
      <c r="K356" s="3" t="s">
        <v>11</v>
      </c>
      <c r="L356" s="3" t="str">
        <f t="shared" si="82"/>
        <v>B</v>
      </c>
      <c r="M356" s="3" t="str">
        <f t="shared" si="78"/>
        <v>NOB</v>
      </c>
      <c r="N356" s="3" t="e">
        <f>IF(#REF!&lt;80,"A",IF(#REF!&gt;280,"C","B"))</f>
        <v>#REF!</v>
      </c>
      <c r="O356" s="3" t="e">
        <f t="shared" si="83"/>
        <v>#REF!</v>
      </c>
      <c r="P356" s="9">
        <v>29.8</v>
      </c>
      <c r="Q356" s="3" t="str">
        <f t="shared" si="84"/>
        <v>A</v>
      </c>
      <c r="R356" s="3" t="str">
        <f t="shared" si="85"/>
        <v>NOA</v>
      </c>
      <c r="S356" s="6">
        <v>0.501</v>
      </c>
      <c r="T356" s="3" t="str">
        <f t="shared" si="86"/>
        <v>A</v>
      </c>
      <c r="U356" s="3" t="str">
        <f t="shared" si="87"/>
        <v>NOA</v>
      </c>
      <c r="V356" s="3">
        <v>31</v>
      </c>
      <c r="W356" s="3" t="str">
        <f t="shared" si="88"/>
        <v>A</v>
      </c>
      <c r="X356" s="3" t="str">
        <f t="shared" si="89"/>
        <v>NOA</v>
      </c>
      <c r="Y356" s="4" t="s">
        <v>2</v>
      </c>
    </row>
    <row r="357" spans="1:25" x14ac:dyDescent="0.25">
      <c r="A357">
        <v>356</v>
      </c>
      <c r="B357" s="3">
        <v>1</v>
      </c>
      <c r="C357" s="3" t="str">
        <f t="shared" si="79"/>
        <v>A</v>
      </c>
      <c r="D357" s="3" t="str">
        <f t="shared" si="75"/>
        <v>NOA</v>
      </c>
      <c r="E357" s="3">
        <v>77</v>
      </c>
      <c r="F357" s="3" t="str">
        <f t="shared" si="80"/>
        <v>A</v>
      </c>
      <c r="G357" s="3" t="str">
        <f t="shared" si="76"/>
        <v>NOA</v>
      </c>
      <c r="H357" s="3">
        <v>56</v>
      </c>
      <c r="I357" s="3" t="str">
        <f t="shared" si="81"/>
        <v>A</v>
      </c>
      <c r="J357" s="3" t="str">
        <f t="shared" si="77"/>
        <v>NOA</v>
      </c>
      <c r="K357" s="3" t="s">
        <v>12</v>
      </c>
      <c r="L357" s="3" t="str">
        <f t="shared" si="82"/>
        <v>B</v>
      </c>
      <c r="M357" s="3" t="str">
        <f t="shared" si="78"/>
        <v>NOB</v>
      </c>
      <c r="N357" s="3" t="e">
        <f>IF(#REF!&lt;80,"A",IF(#REF!&gt;280,"C","B"))</f>
        <v>#REF!</v>
      </c>
      <c r="O357" s="3" t="e">
        <f t="shared" si="83"/>
        <v>#REF!</v>
      </c>
      <c r="P357" s="9">
        <v>33.299999999999997</v>
      </c>
      <c r="Q357" s="3" t="str">
        <f t="shared" si="84"/>
        <v>B</v>
      </c>
      <c r="R357" s="3" t="str">
        <f t="shared" si="85"/>
        <v>NOB</v>
      </c>
      <c r="S357" s="6">
        <v>1251</v>
      </c>
      <c r="T357" s="3" t="str">
        <f t="shared" si="86"/>
        <v>B</v>
      </c>
      <c r="U357" s="3" t="str">
        <f t="shared" si="87"/>
        <v>NOB</v>
      </c>
      <c r="V357" s="3">
        <v>24</v>
      </c>
      <c r="W357" s="3" t="str">
        <f t="shared" si="88"/>
        <v>A</v>
      </c>
      <c r="X357" s="3" t="str">
        <f t="shared" si="89"/>
        <v>NOA</v>
      </c>
      <c r="Y357" s="4" t="s">
        <v>2</v>
      </c>
    </row>
    <row r="358" spans="1:25" x14ac:dyDescent="0.25">
      <c r="A358">
        <v>357</v>
      </c>
      <c r="B358" s="3">
        <v>8</v>
      </c>
      <c r="C358" s="3" t="str">
        <f t="shared" si="79"/>
        <v>B</v>
      </c>
      <c r="D358" s="3" t="str">
        <f t="shared" si="75"/>
        <v>YESB</v>
      </c>
      <c r="E358" s="3">
        <v>186</v>
      </c>
      <c r="F358" s="3" t="str">
        <f t="shared" si="80"/>
        <v>B</v>
      </c>
      <c r="G358" s="3" t="str">
        <f t="shared" si="76"/>
        <v>YESB</v>
      </c>
      <c r="H358" s="3">
        <v>90</v>
      </c>
      <c r="I358" s="3" t="str">
        <f t="shared" si="81"/>
        <v>B</v>
      </c>
      <c r="J358" s="3" t="str">
        <f t="shared" si="77"/>
        <v>YESB</v>
      </c>
      <c r="K358" s="3">
        <v>35</v>
      </c>
      <c r="L358" s="3" t="str">
        <f t="shared" si="82"/>
        <v>B</v>
      </c>
      <c r="M358" s="3" t="str">
        <f t="shared" si="78"/>
        <v>YESB</v>
      </c>
      <c r="N358" s="3" t="e">
        <f>IF(#REF!&lt;80,"A",IF(#REF!&gt;280,"C","B"))</f>
        <v>#REF!</v>
      </c>
      <c r="O358" s="3" t="e">
        <f t="shared" si="83"/>
        <v>#REF!</v>
      </c>
      <c r="P358" s="9">
        <v>34.5</v>
      </c>
      <c r="Q358" s="3" t="str">
        <f t="shared" si="84"/>
        <v>B</v>
      </c>
      <c r="R358" s="3" t="str">
        <f t="shared" si="85"/>
        <v>YESB</v>
      </c>
      <c r="S358" s="6">
        <v>0.42299999999999999</v>
      </c>
      <c r="T358" s="3" t="str">
        <f t="shared" si="86"/>
        <v>A</v>
      </c>
      <c r="U358" s="3" t="str">
        <f t="shared" si="87"/>
        <v>YESA</v>
      </c>
      <c r="V358" s="3">
        <v>37</v>
      </c>
      <c r="W358" s="3" t="str">
        <f t="shared" si="88"/>
        <v>B</v>
      </c>
      <c r="X358" s="3" t="str">
        <f t="shared" si="89"/>
        <v>YESB</v>
      </c>
      <c r="Y358" s="4" t="s">
        <v>1</v>
      </c>
    </row>
    <row r="359" spans="1:25" x14ac:dyDescent="0.25">
      <c r="A359">
        <v>358</v>
      </c>
      <c r="B359" s="3">
        <v>1</v>
      </c>
      <c r="C359" s="3" t="str">
        <f t="shared" si="79"/>
        <v>A</v>
      </c>
      <c r="D359" s="3" t="str">
        <f t="shared" si="75"/>
        <v>NOA</v>
      </c>
      <c r="E359" s="3">
        <v>97</v>
      </c>
      <c r="F359" s="3" t="str">
        <f t="shared" si="80"/>
        <v>A</v>
      </c>
      <c r="G359" s="3" t="str">
        <f t="shared" si="76"/>
        <v>NOA</v>
      </c>
      <c r="H359" s="3">
        <v>70</v>
      </c>
      <c r="I359" s="3" t="str">
        <f t="shared" si="81"/>
        <v>B</v>
      </c>
      <c r="J359" s="3" t="str">
        <f t="shared" si="77"/>
        <v>NOB</v>
      </c>
      <c r="K359" s="3" t="s">
        <v>16</v>
      </c>
      <c r="L359" s="3" t="str">
        <f t="shared" si="82"/>
        <v>B</v>
      </c>
      <c r="M359" s="3" t="str">
        <f t="shared" si="78"/>
        <v>NOB</v>
      </c>
      <c r="N359" s="3" t="e">
        <f>IF(#REF!&lt;80,"A",IF(#REF!&gt;280,"C","B"))</f>
        <v>#REF!</v>
      </c>
      <c r="O359" s="3" t="e">
        <f t="shared" si="83"/>
        <v>#REF!</v>
      </c>
      <c r="P359" s="9">
        <v>38.1</v>
      </c>
      <c r="Q359" s="3" t="str">
        <f t="shared" si="84"/>
        <v>B</v>
      </c>
      <c r="R359" s="3" t="str">
        <f t="shared" si="85"/>
        <v>NOB</v>
      </c>
      <c r="S359" s="6">
        <v>0.218</v>
      </c>
      <c r="T359" s="3" t="str">
        <f t="shared" si="86"/>
        <v>A</v>
      </c>
      <c r="U359" s="3" t="str">
        <f t="shared" si="87"/>
        <v>NOA</v>
      </c>
      <c r="V359" s="3">
        <v>30</v>
      </c>
      <c r="W359" s="3" t="str">
        <f t="shared" si="88"/>
        <v>A</v>
      </c>
      <c r="X359" s="3" t="str">
        <f t="shared" si="89"/>
        <v>NOA</v>
      </c>
      <c r="Y359" s="4" t="s">
        <v>2</v>
      </c>
    </row>
    <row r="360" spans="1:25" x14ac:dyDescent="0.25">
      <c r="A360">
        <v>359</v>
      </c>
      <c r="B360" s="3">
        <v>8</v>
      </c>
      <c r="C360" s="3" t="str">
        <f t="shared" si="79"/>
        <v>B</v>
      </c>
      <c r="D360" s="3" t="str">
        <f t="shared" si="75"/>
        <v>NOB</v>
      </c>
      <c r="E360" s="3">
        <v>110</v>
      </c>
      <c r="F360" s="3" t="str">
        <f t="shared" si="80"/>
        <v>A</v>
      </c>
      <c r="G360" s="3" t="str">
        <f t="shared" si="76"/>
        <v>NOA</v>
      </c>
      <c r="H360" s="3">
        <v>76</v>
      </c>
      <c r="I360" s="3" t="str">
        <f t="shared" si="81"/>
        <v>B</v>
      </c>
      <c r="J360" s="3" t="str">
        <f t="shared" si="77"/>
        <v>NOB</v>
      </c>
      <c r="K360" s="3" t="s">
        <v>11</v>
      </c>
      <c r="L360" s="3" t="str">
        <f t="shared" si="82"/>
        <v>B</v>
      </c>
      <c r="M360" s="3" t="str">
        <f t="shared" si="78"/>
        <v>NOB</v>
      </c>
      <c r="N360" s="3" t="e">
        <f>IF(#REF!&lt;80,"A",IF(#REF!&gt;280,"C","B"))</f>
        <v>#REF!</v>
      </c>
      <c r="O360" s="3" t="e">
        <f t="shared" si="83"/>
        <v>#REF!</v>
      </c>
      <c r="P360" s="9">
        <v>27.8</v>
      </c>
      <c r="Q360" s="3" t="str">
        <f t="shared" si="84"/>
        <v>A</v>
      </c>
      <c r="R360" s="3" t="str">
        <f t="shared" si="85"/>
        <v>NOA</v>
      </c>
      <c r="S360" s="6">
        <v>0.23699999999999999</v>
      </c>
      <c r="T360" s="3" t="str">
        <f t="shared" si="86"/>
        <v>A</v>
      </c>
      <c r="U360" s="3" t="str">
        <f t="shared" si="87"/>
        <v>NOA</v>
      </c>
      <c r="V360" s="3">
        <v>58</v>
      </c>
      <c r="W360" s="3" t="str">
        <f t="shared" si="88"/>
        <v>C</v>
      </c>
      <c r="X360" s="3" t="str">
        <f t="shared" si="89"/>
        <v>NOC</v>
      </c>
      <c r="Y360" s="4" t="s">
        <v>2</v>
      </c>
    </row>
    <row r="361" spans="1:25" x14ac:dyDescent="0.25">
      <c r="A361">
        <v>360</v>
      </c>
      <c r="B361" s="3">
        <v>11</v>
      </c>
      <c r="C361" s="3" t="str">
        <f t="shared" si="79"/>
        <v>C</v>
      </c>
      <c r="D361" s="3" t="str">
        <f t="shared" si="75"/>
        <v>NOC</v>
      </c>
      <c r="E361" s="3">
        <v>103</v>
      </c>
      <c r="F361" s="3" t="str">
        <f t="shared" si="80"/>
        <v>A</v>
      </c>
      <c r="G361" s="3" t="str">
        <f t="shared" si="76"/>
        <v>NOA</v>
      </c>
      <c r="H361" s="3">
        <v>68</v>
      </c>
      <c r="I361" s="3" t="str">
        <f t="shared" si="81"/>
        <v>A</v>
      </c>
      <c r="J361" s="3" t="str">
        <f t="shared" si="77"/>
        <v>NOA</v>
      </c>
      <c r="K361" s="3" t="s">
        <v>16</v>
      </c>
      <c r="L361" s="3" t="str">
        <f t="shared" si="82"/>
        <v>B</v>
      </c>
      <c r="M361" s="3" t="str">
        <f t="shared" si="78"/>
        <v>NOB</v>
      </c>
      <c r="N361" s="3" t="e">
        <f>IF(#REF!&lt;80,"A",IF(#REF!&gt;280,"C","B"))</f>
        <v>#REF!</v>
      </c>
      <c r="O361" s="3" t="e">
        <f t="shared" si="83"/>
        <v>#REF!</v>
      </c>
      <c r="P361" s="9">
        <v>46.2</v>
      </c>
      <c r="Q361" s="3" t="str">
        <f t="shared" si="84"/>
        <v>B</v>
      </c>
      <c r="R361" s="3" t="str">
        <f t="shared" si="85"/>
        <v>NOB</v>
      </c>
      <c r="S361" s="6">
        <v>0.126</v>
      </c>
      <c r="T361" s="3" t="str">
        <f t="shared" si="86"/>
        <v>A</v>
      </c>
      <c r="U361" s="3" t="str">
        <f t="shared" si="87"/>
        <v>NOA</v>
      </c>
      <c r="V361" s="3">
        <v>42</v>
      </c>
      <c r="W361" s="3" t="str">
        <f t="shared" si="88"/>
        <v>B</v>
      </c>
      <c r="X361" s="3" t="str">
        <f t="shared" si="89"/>
        <v>NOB</v>
      </c>
      <c r="Y361" s="4" t="s">
        <v>2</v>
      </c>
    </row>
    <row r="362" spans="1:25" x14ac:dyDescent="0.25">
      <c r="A362">
        <v>361</v>
      </c>
      <c r="B362" s="3">
        <v>11</v>
      </c>
      <c r="C362" s="3" t="str">
        <f t="shared" si="79"/>
        <v>C</v>
      </c>
      <c r="D362" s="3" t="str">
        <f t="shared" si="75"/>
        <v>NOC</v>
      </c>
      <c r="E362" s="3">
        <v>85</v>
      </c>
      <c r="F362" s="3" t="str">
        <f t="shared" si="80"/>
        <v>A</v>
      </c>
      <c r="G362" s="3" t="str">
        <f t="shared" si="76"/>
        <v>NOA</v>
      </c>
      <c r="H362" s="3">
        <v>74</v>
      </c>
      <c r="I362" s="3" t="str">
        <f t="shared" si="81"/>
        <v>B</v>
      </c>
      <c r="J362" s="3" t="str">
        <f t="shared" si="77"/>
        <v>NOB</v>
      </c>
      <c r="K362" s="3" t="s">
        <v>11</v>
      </c>
      <c r="L362" s="3" t="str">
        <f t="shared" si="82"/>
        <v>B</v>
      </c>
      <c r="M362" s="3" t="str">
        <f t="shared" si="78"/>
        <v>NOB</v>
      </c>
      <c r="N362" s="3" t="e">
        <f>IF(#REF!&lt;80,"A",IF(#REF!&gt;280,"C","B"))</f>
        <v>#REF!</v>
      </c>
      <c r="O362" s="3" t="e">
        <f t="shared" si="83"/>
        <v>#REF!</v>
      </c>
      <c r="P362" s="9">
        <v>30.1</v>
      </c>
      <c r="Q362" s="3" t="str">
        <f t="shared" si="84"/>
        <v>A</v>
      </c>
      <c r="R362" s="3" t="str">
        <f t="shared" si="85"/>
        <v>NOA</v>
      </c>
      <c r="S362" s="6">
        <v>0.3</v>
      </c>
      <c r="T362" s="3" t="str">
        <f t="shared" si="86"/>
        <v>A</v>
      </c>
      <c r="U362" s="3" t="str">
        <f t="shared" si="87"/>
        <v>NOA</v>
      </c>
      <c r="V362" s="3">
        <v>35</v>
      </c>
      <c r="W362" s="3" t="str">
        <f t="shared" si="88"/>
        <v>B</v>
      </c>
      <c r="X362" s="3" t="str">
        <f t="shared" si="89"/>
        <v>NOB</v>
      </c>
      <c r="Y362" s="4" t="s">
        <v>2</v>
      </c>
    </row>
    <row r="363" spans="1:25" x14ac:dyDescent="0.25">
      <c r="A363">
        <v>362</v>
      </c>
      <c r="B363" s="3">
        <v>6</v>
      </c>
      <c r="C363" s="3" t="str">
        <f t="shared" si="79"/>
        <v>B</v>
      </c>
      <c r="D363" s="3" t="str">
        <f t="shared" si="75"/>
        <v>YESB</v>
      </c>
      <c r="E363" s="3">
        <v>125</v>
      </c>
      <c r="F363" s="3" t="str">
        <f t="shared" si="80"/>
        <v>B</v>
      </c>
      <c r="G363" s="3" t="str">
        <f t="shared" si="76"/>
        <v>YESB</v>
      </c>
      <c r="H363" s="3">
        <v>76</v>
      </c>
      <c r="I363" s="3" t="str">
        <f t="shared" si="81"/>
        <v>B</v>
      </c>
      <c r="J363" s="3" t="str">
        <f t="shared" si="77"/>
        <v>YESB</v>
      </c>
      <c r="K363" s="3" t="s">
        <v>11</v>
      </c>
      <c r="L363" s="3" t="str">
        <f t="shared" si="82"/>
        <v>B</v>
      </c>
      <c r="M363" s="3" t="str">
        <f t="shared" si="78"/>
        <v>YESB</v>
      </c>
      <c r="N363" s="3" t="e">
        <f>IF(#REF!&lt;80,"A",IF(#REF!&gt;280,"C","B"))</f>
        <v>#REF!</v>
      </c>
      <c r="O363" s="3" t="e">
        <f t="shared" si="83"/>
        <v>#REF!</v>
      </c>
      <c r="P363" s="9">
        <v>33.799999999999997</v>
      </c>
      <c r="Q363" s="3" t="str">
        <f t="shared" si="84"/>
        <v>B</v>
      </c>
      <c r="R363" s="3" t="str">
        <f t="shared" si="85"/>
        <v>YESB</v>
      </c>
      <c r="S363" s="6">
        <v>0.121</v>
      </c>
      <c r="T363" s="3" t="str">
        <f t="shared" si="86"/>
        <v>A</v>
      </c>
      <c r="U363" s="3" t="str">
        <f t="shared" si="87"/>
        <v>YESA</v>
      </c>
      <c r="V363" s="3">
        <v>54</v>
      </c>
      <c r="W363" s="3" t="str">
        <f t="shared" si="88"/>
        <v>C</v>
      </c>
      <c r="X363" s="3" t="str">
        <f t="shared" si="89"/>
        <v>YESC</v>
      </c>
      <c r="Y363" s="4" t="s">
        <v>1</v>
      </c>
    </row>
    <row r="364" spans="1:25" x14ac:dyDescent="0.25">
      <c r="A364">
        <v>363</v>
      </c>
      <c r="B364" s="3">
        <v>0</v>
      </c>
      <c r="C364" s="3" t="str">
        <f t="shared" si="79"/>
        <v>A</v>
      </c>
      <c r="D364" s="3" t="str">
        <f t="shared" si="75"/>
        <v>YESA</v>
      </c>
      <c r="E364" s="3">
        <v>198</v>
      </c>
      <c r="F364" s="3" t="str">
        <f t="shared" si="80"/>
        <v>B</v>
      </c>
      <c r="G364" s="3" t="str">
        <f t="shared" si="76"/>
        <v>YESB</v>
      </c>
      <c r="H364" s="3">
        <v>66</v>
      </c>
      <c r="I364" s="3" t="str">
        <f t="shared" si="81"/>
        <v>A</v>
      </c>
      <c r="J364" s="3" t="str">
        <f t="shared" si="77"/>
        <v>YESA</v>
      </c>
      <c r="K364" s="3">
        <v>32</v>
      </c>
      <c r="L364" s="3" t="str">
        <f t="shared" si="82"/>
        <v>B</v>
      </c>
      <c r="M364" s="3" t="str">
        <f t="shared" si="78"/>
        <v>YESB</v>
      </c>
      <c r="N364" s="3" t="e">
        <f>IF(#REF!&lt;80,"A",IF(#REF!&gt;280,"C","B"))</f>
        <v>#REF!</v>
      </c>
      <c r="O364" s="3" t="e">
        <f t="shared" si="83"/>
        <v>#REF!</v>
      </c>
      <c r="P364" s="9">
        <v>41.3</v>
      </c>
      <c r="Q364" s="3" t="str">
        <f t="shared" si="84"/>
        <v>B</v>
      </c>
      <c r="R364" s="3" t="str">
        <f t="shared" si="85"/>
        <v>YESB</v>
      </c>
      <c r="S364" s="6">
        <v>0.502</v>
      </c>
      <c r="T364" s="3" t="str">
        <f t="shared" si="86"/>
        <v>A</v>
      </c>
      <c r="U364" s="3" t="str">
        <f t="shared" si="87"/>
        <v>YESA</v>
      </c>
      <c r="V364" s="3">
        <v>28</v>
      </c>
      <c r="W364" s="3" t="str">
        <f t="shared" si="88"/>
        <v>A</v>
      </c>
      <c r="X364" s="3" t="str">
        <f t="shared" si="89"/>
        <v>YESA</v>
      </c>
      <c r="Y364" s="4" t="s">
        <v>1</v>
      </c>
    </row>
    <row r="365" spans="1:25" x14ac:dyDescent="0.25">
      <c r="A365">
        <v>364</v>
      </c>
      <c r="B365" s="3">
        <v>1</v>
      </c>
      <c r="C365" s="3" t="str">
        <f t="shared" si="79"/>
        <v>A</v>
      </c>
      <c r="D365" s="3" t="str">
        <f t="shared" si="75"/>
        <v>NOA</v>
      </c>
      <c r="E365" s="3">
        <v>87</v>
      </c>
      <c r="F365" s="3" t="str">
        <f t="shared" si="80"/>
        <v>A</v>
      </c>
      <c r="G365" s="3" t="str">
        <f t="shared" si="76"/>
        <v>NOA</v>
      </c>
      <c r="H365" s="3">
        <v>68</v>
      </c>
      <c r="I365" s="3" t="str">
        <f t="shared" si="81"/>
        <v>A</v>
      </c>
      <c r="J365" s="3" t="str">
        <f t="shared" si="77"/>
        <v>NOA</v>
      </c>
      <c r="K365" s="3">
        <v>34</v>
      </c>
      <c r="L365" s="3" t="str">
        <f t="shared" si="82"/>
        <v>B</v>
      </c>
      <c r="M365" s="3" t="str">
        <f t="shared" si="78"/>
        <v>NOB</v>
      </c>
      <c r="N365" s="3" t="e">
        <f>IF(#REF!&lt;80,"A",IF(#REF!&gt;280,"C","B"))</f>
        <v>#REF!</v>
      </c>
      <c r="O365" s="3" t="e">
        <f t="shared" si="83"/>
        <v>#REF!</v>
      </c>
      <c r="P365" s="9">
        <v>37.6</v>
      </c>
      <c r="Q365" s="3" t="str">
        <f t="shared" si="84"/>
        <v>B</v>
      </c>
      <c r="R365" s="3" t="str">
        <f t="shared" si="85"/>
        <v>NOB</v>
      </c>
      <c r="S365" s="6">
        <v>0.40100000000000002</v>
      </c>
      <c r="T365" s="3" t="str">
        <f t="shared" si="86"/>
        <v>A</v>
      </c>
      <c r="U365" s="3" t="str">
        <f t="shared" si="87"/>
        <v>NOA</v>
      </c>
      <c r="V365" s="3">
        <v>24</v>
      </c>
      <c r="W365" s="3" t="str">
        <f t="shared" si="88"/>
        <v>A</v>
      </c>
      <c r="X365" s="3" t="str">
        <f t="shared" si="89"/>
        <v>NOA</v>
      </c>
      <c r="Y365" s="4" t="s">
        <v>2</v>
      </c>
    </row>
    <row r="366" spans="1:25" x14ac:dyDescent="0.25">
      <c r="A366">
        <v>365</v>
      </c>
      <c r="B366" s="3">
        <v>6</v>
      </c>
      <c r="C366" s="3" t="str">
        <f t="shared" si="79"/>
        <v>B</v>
      </c>
      <c r="D366" s="3" t="str">
        <f t="shared" si="75"/>
        <v>NOB</v>
      </c>
      <c r="E366" s="3">
        <v>99</v>
      </c>
      <c r="F366" s="3" t="str">
        <f t="shared" si="80"/>
        <v>A</v>
      </c>
      <c r="G366" s="3" t="str">
        <f t="shared" si="76"/>
        <v>NOA</v>
      </c>
      <c r="H366" s="3">
        <v>60</v>
      </c>
      <c r="I366" s="3" t="str">
        <f t="shared" si="81"/>
        <v>A</v>
      </c>
      <c r="J366" s="3" t="str">
        <f t="shared" si="77"/>
        <v>NOA</v>
      </c>
      <c r="K366" s="3">
        <v>19</v>
      </c>
      <c r="L366" s="3" t="str">
        <f t="shared" si="82"/>
        <v>A</v>
      </c>
      <c r="M366" s="3" t="str">
        <f t="shared" si="78"/>
        <v>NOA</v>
      </c>
      <c r="N366" s="3" t="e">
        <f>IF(#REF!&lt;80,"A",IF(#REF!&gt;280,"C","B"))</f>
        <v>#REF!</v>
      </c>
      <c r="O366" s="3" t="e">
        <f t="shared" si="83"/>
        <v>#REF!</v>
      </c>
      <c r="P366" s="9">
        <v>26.9</v>
      </c>
      <c r="Q366" s="3" t="str">
        <f t="shared" si="84"/>
        <v>A</v>
      </c>
      <c r="R366" s="3" t="str">
        <f t="shared" si="85"/>
        <v>NOA</v>
      </c>
      <c r="S366" s="6">
        <v>0.497</v>
      </c>
      <c r="T366" s="3" t="str">
        <f t="shared" si="86"/>
        <v>A</v>
      </c>
      <c r="U366" s="3" t="str">
        <f t="shared" si="87"/>
        <v>NOA</v>
      </c>
      <c r="V366" s="3">
        <v>32</v>
      </c>
      <c r="W366" s="3" t="str">
        <f t="shared" si="88"/>
        <v>A</v>
      </c>
      <c r="X366" s="3" t="str">
        <f t="shared" si="89"/>
        <v>NOA</v>
      </c>
      <c r="Y366" s="4" t="s">
        <v>2</v>
      </c>
    </row>
    <row r="367" spans="1:25" x14ac:dyDescent="0.25">
      <c r="A367">
        <v>366</v>
      </c>
      <c r="B367" s="3">
        <v>0</v>
      </c>
      <c r="C367" s="3" t="str">
        <f t="shared" si="79"/>
        <v>A</v>
      </c>
      <c r="D367" s="3" t="str">
        <f t="shared" si="75"/>
        <v>NOA</v>
      </c>
      <c r="E367" s="3">
        <v>91</v>
      </c>
      <c r="F367" s="3" t="str">
        <f t="shared" si="80"/>
        <v>A</v>
      </c>
      <c r="G367" s="3" t="str">
        <f t="shared" si="76"/>
        <v>NOA</v>
      </c>
      <c r="H367" s="3">
        <v>80</v>
      </c>
      <c r="I367" s="3" t="str">
        <f t="shared" si="81"/>
        <v>B</v>
      </c>
      <c r="J367" s="3" t="str">
        <f t="shared" si="77"/>
        <v>NOB</v>
      </c>
      <c r="K367" s="3" t="s">
        <v>11</v>
      </c>
      <c r="L367" s="3" t="str">
        <f t="shared" si="82"/>
        <v>B</v>
      </c>
      <c r="M367" s="3" t="str">
        <f t="shared" si="78"/>
        <v>NOB</v>
      </c>
      <c r="N367" s="3" t="e">
        <f>IF(#REF!&lt;80,"A",IF(#REF!&gt;280,"C","B"))</f>
        <v>#REF!</v>
      </c>
      <c r="O367" s="3" t="e">
        <f t="shared" si="83"/>
        <v>#REF!</v>
      </c>
      <c r="P367" s="9">
        <v>32.4</v>
      </c>
      <c r="Q367" s="3" t="str">
        <f t="shared" si="84"/>
        <v>A</v>
      </c>
      <c r="R367" s="3" t="str">
        <f t="shared" si="85"/>
        <v>NOA</v>
      </c>
      <c r="S367" s="6">
        <v>0.60099999999999998</v>
      </c>
      <c r="T367" s="3" t="str">
        <f t="shared" si="86"/>
        <v>B</v>
      </c>
      <c r="U367" s="3" t="str">
        <f t="shared" si="87"/>
        <v>NOB</v>
      </c>
      <c r="V367" s="3">
        <v>27</v>
      </c>
      <c r="W367" s="3" t="str">
        <f t="shared" si="88"/>
        <v>A</v>
      </c>
      <c r="X367" s="3" t="str">
        <f t="shared" si="89"/>
        <v>NOA</v>
      </c>
      <c r="Y367" s="4" t="s">
        <v>2</v>
      </c>
    </row>
    <row r="368" spans="1:25" x14ac:dyDescent="0.25">
      <c r="A368">
        <v>367</v>
      </c>
      <c r="B368" s="3">
        <v>2</v>
      </c>
      <c r="C368" s="3" t="str">
        <f t="shared" si="79"/>
        <v>A</v>
      </c>
      <c r="D368" s="3" t="str">
        <f t="shared" si="75"/>
        <v>NOA</v>
      </c>
      <c r="E368" s="3">
        <v>95</v>
      </c>
      <c r="F368" s="3" t="str">
        <f t="shared" si="80"/>
        <v>A</v>
      </c>
      <c r="G368" s="3" t="str">
        <f t="shared" si="76"/>
        <v>NOA</v>
      </c>
      <c r="H368" s="3">
        <v>54</v>
      </c>
      <c r="I368" s="3" t="str">
        <f t="shared" si="81"/>
        <v>A</v>
      </c>
      <c r="J368" s="3" t="str">
        <f t="shared" si="77"/>
        <v>NOA</v>
      </c>
      <c r="K368" s="3">
        <v>14</v>
      </c>
      <c r="L368" s="3" t="str">
        <f t="shared" si="82"/>
        <v>A</v>
      </c>
      <c r="M368" s="3" t="str">
        <f t="shared" si="78"/>
        <v>NOA</v>
      </c>
      <c r="N368" s="3" t="e">
        <f>IF(#REF!&lt;80,"A",IF(#REF!&gt;280,"C","B"))</f>
        <v>#REF!</v>
      </c>
      <c r="O368" s="3" t="e">
        <f t="shared" si="83"/>
        <v>#REF!</v>
      </c>
      <c r="P368" s="9">
        <v>26.1</v>
      </c>
      <c r="Q368" s="3" t="str">
        <f t="shared" si="84"/>
        <v>A</v>
      </c>
      <c r="R368" s="3" t="str">
        <f t="shared" si="85"/>
        <v>NOA</v>
      </c>
      <c r="S368" s="6">
        <v>0.748</v>
      </c>
      <c r="T368" s="3" t="str">
        <f t="shared" si="86"/>
        <v>B</v>
      </c>
      <c r="U368" s="3" t="str">
        <f t="shared" si="87"/>
        <v>NOB</v>
      </c>
      <c r="V368" s="3">
        <v>22</v>
      </c>
      <c r="W368" s="3" t="str">
        <f t="shared" si="88"/>
        <v>A</v>
      </c>
      <c r="X368" s="3" t="str">
        <f t="shared" si="89"/>
        <v>NOA</v>
      </c>
      <c r="Y368" s="4" t="s">
        <v>2</v>
      </c>
    </row>
    <row r="369" spans="1:25" x14ac:dyDescent="0.25">
      <c r="A369">
        <v>368</v>
      </c>
      <c r="B369" s="3">
        <v>1</v>
      </c>
      <c r="C369" s="3" t="str">
        <f t="shared" si="79"/>
        <v>A</v>
      </c>
      <c r="D369" s="3" t="str">
        <f t="shared" si="75"/>
        <v>NOA</v>
      </c>
      <c r="E369" s="3">
        <v>99</v>
      </c>
      <c r="F369" s="3" t="str">
        <f t="shared" si="80"/>
        <v>A</v>
      </c>
      <c r="G369" s="3" t="str">
        <f t="shared" si="76"/>
        <v>NOA</v>
      </c>
      <c r="H369" s="3">
        <v>72</v>
      </c>
      <c r="I369" s="3" t="str">
        <f t="shared" si="81"/>
        <v>B</v>
      </c>
      <c r="J369" s="3" t="str">
        <f t="shared" si="77"/>
        <v>NOB</v>
      </c>
      <c r="K369" s="3" t="s">
        <v>12</v>
      </c>
      <c r="L369" s="3" t="str">
        <f t="shared" si="82"/>
        <v>B</v>
      </c>
      <c r="M369" s="3" t="str">
        <f t="shared" si="78"/>
        <v>NOB</v>
      </c>
      <c r="N369" s="3" t="e">
        <f>IF(#REF!&lt;80,"A",IF(#REF!&gt;280,"C","B"))</f>
        <v>#REF!</v>
      </c>
      <c r="O369" s="3" t="e">
        <f t="shared" si="83"/>
        <v>#REF!</v>
      </c>
      <c r="P369" s="9">
        <v>38.6</v>
      </c>
      <c r="Q369" s="3" t="str">
        <f t="shared" si="84"/>
        <v>B</v>
      </c>
      <c r="R369" s="3" t="str">
        <f t="shared" si="85"/>
        <v>NOB</v>
      </c>
      <c r="S369" s="6">
        <v>0.41199999999999998</v>
      </c>
      <c r="T369" s="3" t="str">
        <f t="shared" si="86"/>
        <v>A</v>
      </c>
      <c r="U369" s="3" t="str">
        <f t="shared" si="87"/>
        <v>NOA</v>
      </c>
      <c r="V369" s="3">
        <v>21</v>
      </c>
      <c r="W369" s="3" t="str">
        <f t="shared" si="88"/>
        <v>A</v>
      </c>
      <c r="X369" s="3" t="str">
        <f t="shared" si="89"/>
        <v>NOA</v>
      </c>
      <c r="Y369" s="4" t="s">
        <v>2</v>
      </c>
    </row>
    <row r="370" spans="1:25" x14ac:dyDescent="0.25">
      <c r="A370">
        <v>369</v>
      </c>
      <c r="B370" s="3">
        <v>6</v>
      </c>
      <c r="C370" s="3" t="str">
        <f t="shared" si="79"/>
        <v>B</v>
      </c>
      <c r="D370" s="3" t="str">
        <f t="shared" si="75"/>
        <v>NOB</v>
      </c>
      <c r="E370" s="3">
        <v>92</v>
      </c>
      <c r="F370" s="3" t="str">
        <f t="shared" si="80"/>
        <v>A</v>
      </c>
      <c r="G370" s="3" t="str">
        <f t="shared" si="76"/>
        <v>NOA</v>
      </c>
      <c r="H370" s="3">
        <v>62</v>
      </c>
      <c r="I370" s="3" t="str">
        <f t="shared" si="81"/>
        <v>A</v>
      </c>
      <c r="J370" s="3" t="str">
        <f t="shared" si="77"/>
        <v>NOA</v>
      </c>
      <c r="K370" s="3">
        <v>32</v>
      </c>
      <c r="L370" s="3" t="str">
        <f t="shared" si="82"/>
        <v>B</v>
      </c>
      <c r="M370" s="3" t="str">
        <f t="shared" si="78"/>
        <v>NOB</v>
      </c>
      <c r="N370" s="3" t="e">
        <f>IF(#REF!&lt;80,"A",IF(#REF!&gt;280,"C","B"))</f>
        <v>#REF!</v>
      </c>
      <c r="O370" s="3" t="e">
        <f t="shared" si="83"/>
        <v>#REF!</v>
      </c>
      <c r="P370" s="9">
        <v>32</v>
      </c>
      <c r="Q370" s="3" t="str">
        <f t="shared" si="84"/>
        <v>A</v>
      </c>
      <c r="R370" s="3" t="str">
        <f t="shared" si="85"/>
        <v>NOA</v>
      </c>
      <c r="S370" s="6">
        <v>8.5000000000000006E-2</v>
      </c>
      <c r="T370" s="3" t="str">
        <f t="shared" si="86"/>
        <v>A</v>
      </c>
      <c r="U370" s="3" t="str">
        <f t="shared" si="87"/>
        <v>NOA</v>
      </c>
      <c r="V370" s="3">
        <v>46</v>
      </c>
      <c r="W370" s="3" t="str">
        <f t="shared" si="88"/>
        <v>B</v>
      </c>
      <c r="X370" s="3" t="str">
        <f t="shared" si="89"/>
        <v>NOB</v>
      </c>
      <c r="Y370" s="4" t="s">
        <v>2</v>
      </c>
    </row>
    <row r="371" spans="1:25" x14ac:dyDescent="0.25">
      <c r="A371">
        <v>370</v>
      </c>
      <c r="B371" s="3">
        <v>4</v>
      </c>
      <c r="C371" s="3" t="str">
        <f t="shared" si="79"/>
        <v>B</v>
      </c>
      <c r="D371" s="3" t="str">
        <f t="shared" si="75"/>
        <v>NOB</v>
      </c>
      <c r="E371" s="3">
        <v>154</v>
      </c>
      <c r="F371" s="3" t="str">
        <f t="shared" si="80"/>
        <v>B</v>
      </c>
      <c r="G371" s="3" t="str">
        <f t="shared" si="76"/>
        <v>NOB</v>
      </c>
      <c r="H371" s="3">
        <v>72</v>
      </c>
      <c r="I371" s="3" t="str">
        <f t="shared" si="81"/>
        <v>B</v>
      </c>
      <c r="J371" s="3" t="str">
        <f t="shared" si="77"/>
        <v>NOB</v>
      </c>
      <c r="K371" s="3">
        <v>29</v>
      </c>
      <c r="L371" s="3" t="str">
        <f t="shared" si="82"/>
        <v>B</v>
      </c>
      <c r="M371" s="3" t="str">
        <f t="shared" si="78"/>
        <v>NOB</v>
      </c>
      <c r="N371" s="3" t="e">
        <f>IF(#REF!&lt;80,"A",IF(#REF!&gt;280,"C","B"))</f>
        <v>#REF!</v>
      </c>
      <c r="O371" s="3" t="e">
        <f t="shared" si="83"/>
        <v>#REF!</v>
      </c>
      <c r="P371" s="9">
        <v>31.3</v>
      </c>
      <c r="Q371" s="3" t="str">
        <f t="shared" si="84"/>
        <v>A</v>
      </c>
      <c r="R371" s="3" t="str">
        <f t="shared" si="85"/>
        <v>NOA</v>
      </c>
      <c r="S371" s="6">
        <v>0.33800000000000002</v>
      </c>
      <c r="T371" s="3" t="str">
        <f t="shared" si="86"/>
        <v>A</v>
      </c>
      <c r="U371" s="3" t="str">
        <f t="shared" si="87"/>
        <v>NOA</v>
      </c>
      <c r="V371" s="3">
        <v>37</v>
      </c>
      <c r="W371" s="3" t="str">
        <f t="shared" si="88"/>
        <v>B</v>
      </c>
      <c r="X371" s="3" t="str">
        <f t="shared" si="89"/>
        <v>NOB</v>
      </c>
      <c r="Y371" s="4" t="s">
        <v>2</v>
      </c>
    </row>
    <row r="372" spans="1:25" x14ac:dyDescent="0.25">
      <c r="A372">
        <v>371</v>
      </c>
      <c r="B372" s="3">
        <v>0</v>
      </c>
      <c r="C372" s="3" t="str">
        <f t="shared" si="79"/>
        <v>A</v>
      </c>
      <c r="D372" s="3" t="str">
        <f t="shared" si="75"/>
        <v>YESA</v>
      </c>
      <c r="E372" s="3">
        <v>121</v>
      </c>
      <c r="F372" s="3" t="str">
        <f t="shared" si="80"/>
        <v>B</v>
      </c>
      <c r="G372" s="3" t="str">
        <f t="shared" si="76"/>
        <v>YESB</v>
      </c>
      <c r="H372" s="3">
        <v>66</v>
      </c>
      <c r="I372" s="3" t="str">
        <f t="shared" si="81"/>
        <v>A</v>
      </c>
      <c r="J372" s="3" t="str">
        <f t="shared" si="77"/>
        <v>YESA</v>
      </c>
      <c r="K372" s="3" t="s">
        <v>12</v>
      </c>
      <c r="L372" s="3" t="str">
        <f t="shared" si="82"/>
        <v>B</v>
      </c>
      <c r="M372" s="3" t="str">
        <f t="shared" si="78"/>
        <v>YESB</v>
      </c>
      <c r="N372" s="3" t="e">
        <f>IF(#REF!&lt;80,"A",IF(#REF!&gt;280,"C","B"))</f>
        <v>#REF!</v>
      </c>
      <c r="O372" s="3" t="e">
        <f t="shared" si="83"/>
        <v>#REF!</v>
      </c>
      <c r="P372" s="9">
        <v>34.299999999999997</v>
      </c>
      <c r="Q372" s="3" t="str">
        <f t="shared" si="84"/>
        <v>B</v>
      </c>
      <c r="R372" s="3" t="str">
        <f t="shared" si="85"/>
        <v>YESB</v>
      </c>
      <c r="S372" s="6">
        <v>0.20300000000000001</v>
      </c>
      <c r="T372" s="3" t="str">
        <f t="shared" si="86"/>
        <v>A</v>
      </c>
      <c r="U372" s="3" t="str">
        <f t="shared" si="87"/>
        <v>YESA</v>
      </c>
      <c r="V372" s="3">
        <v>33</v>
      </c>
      <c r="W372" s="3" t="str">
        <f t="shared" si="88"/>
        <v>A</v>
      </c>
      <c r="X372" s="3" t="str">
        <f t="shared" si="89"/>
        <v>YESA</v>
      </c>
      <c r="Y372" s="4" t="s">
        <v>1</v>
      </c>
    </row>
    <row r="373" spans="1:25" x14ac:dyDescent="0.25">
      <c r="A373">
        <v>372</v>
      </c>
      <c r="B373" s="3">
        <v>3</v>
      </c>
      <c r="C373" s="3" t="str">
        <f t="shared" si="79"/>
        <v>A</v>
      </c>
      <c r="D373" s="3" t="str">
        <f t="shared" si="75"/>
        <v>NOA</v>
      </c>
      <c r="E373" s="3">
        <v>78</v>
      </c>
      <c r="F373" s="3" t="str">
        <f t="shared" si="80"/>
        <v>A</v>
      </c>
      <c r="G373" s="3" t="str">
        <f t="shared" si="76"/>
        <v>NOA</v>
      </c>
      <c r="H373" s="3">
        <v>70</v>
      </c>
      <c r="I373" s="3" t="str">
        <f t="shared" si="81"/>
        <v>B</v>
      </c>
      <c r="J373" s="3" t="str">
        <f t="shared" si="77"/>
        <v>NOB</v>
      </c>
      <c r="K373" s="3" t="s">
        <v>11</v>
      </c>
      <c r="L373" s="3" t="str">
        <f t="shared" si="82"/>
        <v>B</v>
      </c>
      <c r="M373" s="3" t="str">
        <f t="shared" si="78"/>
        <v>NOB</v>
      </c>
      <c r="N373" s="3" t="e">
        <f>IF(#REF!&lt;80,"A",IF(#REF!&gt;280,"C","B"))</f>
        <v>#REF!</v>
      </c>
      <c r="O373" s="3" t="e">
        <f t="shared" si="83"/>
        <v>#REF!</v>
      </c>
      <c r="P373" s="9">
        <v>32.5</v>
      </c>
      <c r="Q373" s="3" t="str">
        <f t="shared" si="84"/>
        <v>A</v>
      </c>
      <c r="R373" s="3" t="str">
        <f t="shared" si="85"/>
        <v>NOA</v>
      </c>
      <c r="S373" s="6">
        <v>0.27</v>
      </c>
      <c r="T373" s="3" t="str">
        <f t="shared" si="86"/>
        <v>A</v>
      </c>
      <c r="U373" s="3" t="str">
        <f t="shared" si="87"/>
        <v>NOA</v>
      </c>
      <c r="V373" s="3">
        <v>39</v>
      </c>
      <c r="W373" s="3" t="str">
        <f t="shared" si="88"/>
        <v>B</v>
      </c>
      <c r="X373" s="3" t="str">
        <f t="shared" si="89"/>
        <v>NOB</v>
      </c>
      <c r="Y373" s="4" t="s">
        <v>2</v>
      </c>
    </row>
    <row r="374" spans="1:25" x14ac:dyDescent="0.25">
      <c r="A374">
        <v>373</v>
      </c>
      <c r="B374" s="3">
        <v>2</v>
      </c>
      <c r="C374" s="3" t="str">
        <f t="shared" si="79"/>
        <v>A</v>
      </c>
      <c r="D374" s="3" t="str">
        <f t="shared" si="75"/>
        <v>NOA</v>
      </c>
      <c r="E374" s="3">
        <v>130</v>
      </c>
      <c r="F374" s="3" t="str">
        <f t="shared" si="80"/>
        <v>B</v>
      </c>
      <c r="G374" s="3" t="str">
        <f t="shared" si="76"/>
        <v>NOB</v>
      </c>
      <c r="H374" s="3">
        <v>96</v>
      </c>
      <c r="I374" s="3" t="str">
        <f t="shared" si="81"/>
        <v>B</v>
      </c>
      <c r="J374" s="3" t="str">
        <f t="shared" si="77"/>
        <v>NOB</v>
      </c>
      <c r="K374" s="3" t="s">
        <v>11</v>
      </c>
      <c r="L374" s="3" t="str">
        <f t="shared" si="82"/>
        <v>B</v>
      </c>
      <c r="M374" s="3" t="str">
        <f t="shared" si="78"/>
        <v>NOB</v>
      </c>
      <c r="N374" s="3" t="e">
        <f>IF(#REF!&lt;80,"A",IF(#REF!&gt;280,"C","B"))</f>
        <v>#REF!</v>
      </c>
      <c r="O374" s="3" t="e">
        <f t="shared" si="83"/>
        <v>#REF!</v>
      </c>
      <c r="P374" s="9">
        <v>22.6</v>
      </c>
      <c r="Q374" s="3" t="str">
        <f t="shared" si="84"/>
        <v>A</v>
      </c>
      <c r="R374" s="3" t="str">
        <f t="shared" si="85"/>
        <v>NOA</v>
      </c>
      <c r="S374" s="6">
        <v>0.26800000000000002</v>
      </c>
      <c r="T374" s="3" t="str">
        <f t="shared" si="86"/>
        <v>A</v>
      </c>
      <c r="U374" s="3" t="str">
        <f t="shared" si="87"/>
        <v>NOA</v>
      </c>
      <c r="V374" s="3">
        <v>21</v>
      </c>
      <c r="W374" s="3" t="str">
        <f t="shared" si="88"/>
        <v>A</v>
      </c>
      <c r="X374" s="3" t="str">
        <f t="shared" si="89"/>
        <v>NOA</v>
      </c>
      <c r="Y374" s="4" t="s">
        <v>2</v>
      </c>
    </row>
    <row r="375" spans="1:25" x14ac:dyDescent="0.25">
      <c r="A375">
        <v>374</v>
      </c>
      <c r="B375" s="3">
        <v>3</v>
      </c>
      <c r="C375" s="3" t="str">
        <f t="shared" si="79"/>
        <v>A</v>
      </c>
      <c r="D375" s="3" t="str">
        <f t="shared" si="75"/>
        <v>NOA</v>
      </c>
      <c r="E375" s="3">
        <v>111</v>
      </c>
      <c r="F375" s="3" t="str">
        <f t="shared" si="80"/>
        <v>A</v>
      </c>
      <c r="G375" s="3" t="str">
        <f t="shared" si="76"/>
        <v>NOA</v>
      </c>
      <c r="H375" s="3">
        <v>58</v>
      </c>
      <c r="I375" s="3" t="str">
        <f t="shared" si="81"/>
        <v>A</v>
      </c>
      <c r="J375" s="3" t="str">
        <f t="shared" si="77"/>
        <v>NOA</v>
      </c>
      <c r="K375" s="3">
        <v>31</v>
      </c>
      <c r="L375" s="3" t="str">
        <f t="shared" si="82"/>
        <v>B</v>
      </c>
      <c r="M375" s="3" t="str">
        <f t="shared" si="78"/>
        <v>NOB</v>
      </c>
      <c r="N375" s="3" t="e">
        <f>IF(#REF!&lt;80,"A",IF(#REF!&gt;280,"C","B"))</f>
        <v>#REF!</v>
      </c>
      <c r="O375" s="3" t="e">
        <f t="shared" si="83"/>
        <v>#REF!</v>
      </c>
      <c r="P375" s="9">
        <v>29.5</v>
      </c>
      <c r="Q375" s="3" t="str">
        <f t="shared" si="84"/>
        <v>A</v>
      </c>
      <c r="R375" s="3" t="str">
        <f t="shared" si="85"/>
        <v>NOA</v>
      </c>
      <c r="S375" s="6">
        <v>0.43</v>
      </c>
      <c r="T375" s="3" t="str">
        <f t="shared" si="86"/>
        <v>A</v>
      </c>
      <c r="U375" s="3" t="str">
        <f t="shared" si="87"/>
        <v>NOA</v>
      </c>
      <c r="V375" s="3">
        <v>22</v>
      </c>
      <c r="W375" s="3" t="str">
        <f t="shared" si="88"/>
        <v>A</v>
      </c>
      <c r="X375" s="3" t="str">
        <f t="shared" si="89"/>
        <v>NOA</v>
      </c>
      <c r="Y375" s="4" t="s">
        <v>2</v>
      </c>
    </row>
    <row r="376" spans="1:25" x14ac:dyDescent="0.25">
      <c r="A376">
        <v>375</v>
      </c>
      <c r="B376" s="3">
        <v>2</v>
      </c>
      <c r="C376" s="3" t="str">
        <f t="shared" si="79"/>
        <v>A</v>
      </c>
      <c r="D376" s="3" t="str">
        <f t="shared" si="75"/>
        <v>NOA</v>
      </c>
      <c r="E376" s="3">
        <v>98</v>
      </c>
      <c r="F376" s="3" t="str">
        <f t="shared" si="80"/>
        <v>A</v>
      </c>
      <c r="G376" s="3" t="str">
        <f t="shared" si="76"/>
        <v>NOA</v>
      </c>
      <c r="H376" s="3">
        <v>60</v>
      </c>
      <c r="I376" s="3" t="str">
        <f t="shared" si="81"/>
        <v>A</v>
      </c>
      <c r="J376" s="3" t="str">
        <f t="shared" si="77"/>
        <v>NOA</v>
      </c>
      <c r="K376" s="3">
        <v>17</v>
      </c>
      <c r="L376" s="3" t="str">
        <f t="shared" si="82"/>
        <v>A</v>
      </c>
      <c r="M376" s="3" t="str">
        <f t="shared" si="78"/>
        <v>NOA</v>
      </c>
      <c r="N376" s="3" t="e">
        <f>IF(#REF!&lt;80,"A",IF(#REF!&gt;280,"C","B"))</f>
        <v>#REF!</v>
      </c>
      <c r="O376" s="3" t="e">
        <f t="shared" si="83"/>
        <v>#REF!</v>
      </c>
      <c r="P376" s="9">
        <v>34.700000000000003</v>
      </c>
      <c r="Q376" s="3" t="str">
        <f t="shared" si="84"/>
        <v>B</v>
      </c>
      <c r="R376" s="3" t="str">
        <f t="shared" si="85"/>
        <v>NOB</v>
      </c>
      <c r="S376" s="6">
        <v>0.19800000000000001</v>
      </c>
      <c r="T376" s="3" t="str">
        <f t="shared" si="86"/>
        <v>A</v>
      </c>
      <c r="U376" s="3" t="str">
        <f t="shared" si="87"/>
        <v>NOA</v>
      </c>
      <c r="V376" s="3">
        <v>22</v>
      </c>
      <c r="W376" s="3" t="str">
        <f t="shared" si="88"/>
        <v>A</v>
      </c>
      <c r="X376" s="3" t="str">
        <f t="shared" si="89"/>
        <v>NOA</v>
      </c>
      <c r="Y376" s="4" t="s">
        <v>2</v>
      </c>
    </row>
    <row r="377" spans="1:25" x14ac:dyDescent="0.25">
      <c r="A377">
        <v>376</v>
      </c>
      <c r="B377" s="3">
        <v>1</v>
      </c>
      <c r="C377" s="3" t="str">
        <f t="shared" si="79"/>
        <v>A</v>
      </c>
      <c r="D377" s="3" t="str">
        <f t="shared" si="75"/>
        <v>NOA</v>
      </c>
      <c r="E377" s="3">
        <v>143</v>
      </c>
      <c r="F377" s="3" t="str">
        <f t="shared" si="80"/>
        <v>B</v>
      </c>
      <c r="G377" s="3" t="str">
        <f t="shared" si="76"/>
        <v>NOB</v>
      </c>
      <c r="H377" s="3">
        <v>86</v>
      </c>
      <c r="I377" s="3" t="str">
        <f t="shared" si="81"/>
        <v>B</v>
      </c>
      <c r="J377" s="3" t="str">
        <f t="shared" si="77"/>
        <v>NOB</v>
      </c>
      <c r="K377" s="3" t="s">
        <v>12</v>
      </c>
      <c r="L377" s="3" t="str">
        <f t="shared" si="82"/>
        <v>B</v>
      </c>
      <c r="M377" s="3" t="str">
        <f t="shared" si="78"/>
        <v>NOB</v>
      </c>
      <c r="N377" s="3" t="e">
        <f>IF(#REF!&lt;80,"A",IF(#REF!&gt;280,"C","B"))</f>
        <v>#REF!</v>
      </c>
      <c r="O377" s="3" t="e">
        <f t="shared" si="83"/>
        <v>#REF!</v>
      </c>
      <c r="P377" s="9">
        <v>30.1</v>
      </c>
      <c r="Q377" s="3" t="str">
        <f t="shared" si="84"/>
        <v>A</v>
      </c>
      <c r="R377" s="3" t="str">
        <f t="shared" si="85"/>
        <v>NOA</v>
      </c>
      <c r="S377" s="6">
        <v>0.89200000000000002</v>
      </c>
      <c r="T377" s="3" t="str">
        <f t="shared" si="86"/>
        <v>B</v>
      </c>
      <c r="U377" s="3" t="str">
        <f t="shared" si="87"/>
        <v>NOB</v>
      </c>
      <c r="V377" s="3">
        <v>23</v>
      </c>
      <c r="W377" s="3" t="str">
        <f t="shared" si="88"/>
        <v>A</v>
      </c>
      <c r="X377" s="3" t="str">
        <f t="shared" si="89"/>
        <v>NOA</v>
      </c>
      <c r="Y377" s="4" t="s">
        <v>2</v>
      </c>
    </row>
    <row r="378" spans="1:25" x14ac:dyDescent="0.25">
      <c r="A378">
        <v>377</v>
      </c>
      <c r="B378" s="3">
        <v>1</v>
      </c>
      <c r="C378" s="3" t="str">
        <f t="shared" si="79"/>
        <v>A</v>
      </c>
      <c r="D378" s="3" t="str">
        <f t="shared" si="75"/>
        <v>NOA</v>
      </c>
      <c r="E378" s="3">
        <v>119</v>
      </c>
      <c r="F378" s="3" t="str">
        <f t="shared" si="80"/>
        <v>A</v>
      </c>
      <c r="G378" s="3" t="str">
        <f t="shared" si="76"/>
        <v>NOA</v>
      </c>
      <c r="H378" s="3">
        <v>44</v>
      </c>
      <c r="I378" s="3" t="str">
        <f t="shared" si="81"/>
        <v>A</v>
      </c>
      <c r="J378" s="3" t="str">
        <f t="shared" si="77"/>
        <v>NOA</v>
      </c>
      <c r="K378" s="3">
        <v>47</v>
      </c>
      <c r="L378" s="3" t="str">
        <f t="shared" si="82"/>
        <v>B</v>
      </c>
      <c r="M378" s="3" t="str">
        <f t="shared" si="78"/>
        <v>NOB</v>
      </c>
      <c r="N378" s="3" t="e">
        <f>IF(#REF!&lt;80,"A",IF(#REF!&gt;280,"C","B"))</f>
        <v>#REF!</v>
      </c>
      <c r="O378" s="3" t="e">
        <f t="shared" si="83"/>
        <v>#REF!</v>
      </c>
      <c r="P378" s="9">
        <v>35.5</v>
      </c>
      <c r="Q378" s="3" t="str">
        <f t="shared" si="84"/>
        <v>B</v>
      </c>
      <c r="R378" s="3" t="str">
        <f t="shared" si="85"/>
        <v>NOB</v>
      </c>
      <c r="S378" s="6">
        <v>0.28000000000000003</v>
      </c>
      <c r="T378" s="3" t="str">
        <f t="shared" si="86"/>
        <v>A</v>
      </c>
      <c r="U378" s="3" t="str">
        <f t="shared" si="87"/>
        <v>NOA</v>
      </c>
      <c r="V378" s="3">
        <v>25</v>
      </c>
      <c r="W378" s="3" t="str">
        <f t="shared" si="88"/>
        <v>A</v>
      </c>
      <c r="X378" s="3" t="str">
        <f t="shared" si="89"/>
        <v>NOA</v>
      </c>
      <c r="Y378" s="4" t="s">
        <v>2</v>
      </c>
    </row>
    <row r="379" spans="1:25" x14ac:dyDescent="0.25">
      <c r="A379">
        <v>378</v>
      </c>
      <c r="B379" s="3">
        <v>6</v>
      </c>
      <c r="C379" s="3" t="str">
        <f t="shared" si="79"/>
        <v>B</v>
      </c>
      <c r="D379" s="3" t="str">
        <f t="shared" si="75"/>
        <v>NOB</v>
      </c>
      <c r="E379" s="3">
        <v>108</v>
      </c>
      <c r="F379" s="3" t="str">
        <f t="shared" si="80"/>
        <v>A</v>
      </c>
      <c r="G379" s="3" t="str">
        <f t="shared" si="76"/>
        <v>NOA</v>
      </c>
      <c r="H379" s="3">
        <v>44</v>
      </c>
      <c r="I379" s="3" t="str">
        <f t="shared" si="81"/>
        <v>A</v>
      </c>
      <c r="J379" s="3" t="str">
        <f t="shared" si="77"/>
        <v>NOA</v>
      </c>
      <c r="K379" s="3" t="s">
        <v>15</v>
      </c>
      <c r="L379" s="3" t="str">
        <f t="shared" si="82"/>
        <v>B</v>
      </c>
      <c r="M379" s="3" t="str">
        <f t="shared" si="78"/>
        <v>NOB</v>
      </c>
      <c r="N379" s="3" t="e">
        <f>IF(#REF!&lt;80,"A",IF(#REF!&gt;280,"C","B"))</f>
        <v>#REF!</v>
      </c>
      <c r="O379" s="3" t="e">
        <f t="shared" si="83"/>
        <v>#REF!</v>
      </c>
      <c r="P379" s="9">
        <v>24</v>
      </c>
      <c r="Q379" s="3" t="str">
        <f t="shared" si="84"/>
        <v>A</v>
      </c>
      <c r="R379" s="3" t="str">
        <f t="shared" si="85"/>
        <v>NOA</v>
      </c>
      <c r="S379" s="6">
        <v>0.81299999999999994</v>
      </c>
      <c r="T379" s="3" t="str">
        <f t="shared" si="86"/>
        <v>B</v>
      </c>
      <c r="U379" s="3" t="str">
        <f t="shared" si="87"/>
        <v>NOB</v>
      </c>
      <c r="V379" s="3">
        <v>35</v>
      </c>
      <c r="W379" s="3" t="str">
        <f t="shared" si="88"/>
        <v>B</v>
      </c>
      <c r="X379" s="3" t="str">
        <f t="shared" si="89"/>
        <v>NOB</v>
      </c>
      <c r="Y379" s="4" t="s">
        <v>2</v>
      </c>
    </row>
    <row r="380" spans="1:25" x14ac:dyDescent="0.25">
      <c r="A380">
        <v>379</v>
      </c>
      <c r="B380" s="3">
        <v>3</v>
      </c>
      <c r="C380" s="3" t="str">
        <f t="shared" si="79"/>
        <v>A</v>
      </c>
      <c r="D380" s="3" t="str">
        <f t="shared" si="75"/>
        <v>YESA</v>
      </c>
      <c r="E380" s="3">
        <v>176</v>
      </c>
      <c r="F380" s="3" t="str">
        <f t="shared" si="80"/>
        <v>B</v>
      </c>
      <c r="G380" s="3" t="str">
        <f t="shared" si="76"/>
        <v>YESB</v>
      </c>
      <c r="H380" s="3">
        <v>86</v>
      </c>
      <c r="I380" s="3" t="str">
        <f t="shared" si="81"/>
        <v>B</v>
      </c>
      <c r="J380" s="3" t="str">
        <f t="shared" si="77"/>
        <v>YESB</v>
      </c>
      <c r="K380" s="3">
        <v>27</v>
      </c>
      <c r="L380" s="3" t="str">
        <f t="shared" si="82"/>
        <v>B</v>
      </c>
      <c r="M380" s="3" t="str">
        <f t="shared" si="78"/>
        <v>YESB</v>
      </c>
      <c r="N380" s="3" t="e">
        <f>IF(#REF!&lt;80,"A",IF(#REF!&gt;280,"C","B"))</f>
        <v>#REF!</v>
      </c>
      <c r="O380" s="3" t="e">
        <f t="shared" si="83"/>
        <v>#REF!</v>
      </c>
      <c r="P380" s="9">
        <v>33.299999999999997</v>
      </c>
      <c r="Q380" s="3" t="str">
        <f t="shared" si="84"/>
        <v>B</v>
      </c>
      <c r="R380" s="3" t="str">
        <f t="shared" si="85"/>
        <v>YESB</v>
      </c>
      <c r="S380" s="6">
        <v>1154</v>
      </c>
      <c r="T380" s="3" t="str">
        <f t="shared" si="86"/>
        <v>B</v>
      </c>
      <c r="U380" s="3" t="str">
        <f t="shared" si="87"/>
        <v>YESB</v>
      </c>
      <c r="V380" s="3">
        <v>52</v>
      </c>
      <c r="W380" s="3" t="str">
        <f t="shared" si="88"/>
        <v>C</v>
      </c>
      <c r="X380" s="3" t="str">
        <f t="shared" si="89"/>
        <v>YESC</v>
      </c>
      <c r="Y380" s="4" t="s">
        <v>1</v>
      </c>
    </row>
    <row r="381" spans="1:25" x14ac:dyDescent="0.25">
      <c r="A381">
        <v>380</v>
      </c>
      <c r="B381" s="3">
        <v>0</v>
      </c>
      <c r="C381" s="3" t="str">
        <f t="shared" si="79"/>
        <v>A</v>
      </c>
      <c r="D381" s="3" t="str">
        <f t="shared" si="75"/>
        <v>NOA</v>
      </c>
      <c r="E381" s="3">
        <v>73</v>
      </c>
      <c r="F381" s="3" t="str">
        <f t="shared" si="80"/>
        <v>A</v>
      </c>
      <c r="G381" s="3" t="str">
        <f t="shared" si="76"/>
        <v>NOA</v>
      </c>
      <c r="H381" s="3">
        <v>0</v>
      </c>
      <c r="I381" s="3" t="str">
        <f t="shared" si="81"/>
        <v>A</v>
      </c>
      <c r="J381" s="3" t="str">
        <f t="shared" si="77"/>
        <v>NOA</v>
      </c>
      <c r="K381" s="3" t="s">
        <v>11</v>
      </c>
      <c r="L381" s="3" t="str">
        <f t="shared" si="82"/>
        <v>B</v>
      </c>
      <c r="M381" s="3" t="str">
        <f t="shared" si="78"/>
        <v>NOB</v>
      </c>
      <c r="N381" s="3" t="e">
        <f>IF(#REF!&lt;80,"A",IF(#REF!&gt;280,"C","B"))</f>
        <v>#REF!</v>
      </c>
      <c r="O381" s="3" t="e">
        <f t="shared" si="83"/>
        <v>#REF!</v>
      </c>
      <c r="P381" s="9">
        <v>21.1</v>
      </c>
      <c r="Q381" s="3" t="str">
        <f t="shared" si="84"/>
        <v>A</v>
      </c>
      <c r="R381" s="3" t="str">
        <f t="shared" si="85"/>
        <v>NOA</v>
      </c>
      <c r="S381" s="6">
        <v>0.34200000000000003</v>
      </c>
      <c r="T381" s="3" t="str">
        <f t="shared" si="86"/>
        <v>A</v>
      </c>
      <c r="U381" s="3" t="str">
        <f t="shared" si="87"/>
        <v>NOA</v>
      </c>
      <c r="V381" s="3">
        <v>25</v>
      </c>
      <c r="W381" s="3" t="str">
        <f t="shared" si="88"/>
        <v>A</v>
      </c>
      <c r="X381" s="3" t="str">
        <f t="shared" si="89"/>
        <v>NOA</v>
      </c>
      <c r="Y381" s="4" t="s">
        <v>2</v>
      </c>
    </row>
    <row r="382" spans="1:25" x14ac:dyDescent="0.25">
      <c r="A382">
        <v>381</v>
      </c>
      <c r="B382" s="3">
        <v>11</v>
      </c>
      <c r="C382" s="3" t="str">
        <f t="shared" si="79"/>
        <v>C</v>
      </c>
      <c r="D382" s="3" t="str">
        <f t="shared" si="75"/>
        <v>YESC</v>
      </c>
      <c r="E382" s="3">
        <v>111</v>
      </c>
      <c r="F382" s="3" t="str">
        <f t="shared" si="80"/>
        <v>A</v>
      </c>
      <c r="G382" s="3" t="str">
        <f t="shared" si="76"/>
        <v>YESA</v>
      </c>
      <c r="H382" s="3">
        <v>84</v>
      </c>
      <c r="I382" s="3" t="str">
        <f t="shared" si="81"/>
        <v>B</v>
      </c>
      <c r="J382" s="3" t="str">
        <f t="shared" si="77"/>
        <v>YESB</v>
      </c>
      <c r="K382" s="3" t="s">
        <v>16</v>
      </c>
      <c r="L382" s="3" t="str">
        <f t="shared" si="82"/>
        <v>B</v>
      </c>
      <c r="M382" s="3" t="str">
        <f t="shared" si="78"/>
        <v>YESB</v>
      </c>
      <c r="N382" s="3" t="e">
        <f>IF(#REF!&lt;80,"A",IF(#REF!&gt;280,"C","B"))</f>
        <v>#REF!</v>
      </c>
      <c r="O382" s="3" t="e">
        <f t="shared" si="83"/>
        <v>#REF!</v>
      </c>
      <c r="P382" s="9">
        <v>46.8</v>
      </c>
      <c r="Q382" s="3" t="str">
        <f t="shared" si="84"/>
        <v>B</v>
      </c>
      <c r="R382" s="3" t="str">
        <f t="shared" si="85"/>
        <v>YESB</v>
      </c>
      <c r="S382" s="6">
        <v>0.92500000000000004</v>
      </c>
      <c r="T382" s="3" t="str">
        <f t="shared" si="86"/>
        <v>B</v>
      </c>
      <c r="U382" s="3" t="str">
        <f t="shared" si="87"/>
        <v>YESB</v>
      </c>
      <c r="V382" s="3">
        <v>45</v>
      </c>
      <c r="W382" s="3" t="str">
        <f t="shared" si="88"/>
        <v>B</v>
      </c>
      <c r="X382" s="3" t="str">
        <f t="shared" si="89"/>
        <v>YESB</v>
      </c>
      <c r="Y382" s="4" t="s">
        <v>1</v>
      </c>
    </row>
    <row r="383" spans="1:25" x14ac:dyDescent="0.25">
      <c r="A383">
        <v>382</v>
      </c>
      <c r="B383" s="3">
        <v>2</v>
      </c>
      <c r="C383" s="3" t="str">
        <f t="shared" si="79"/>
        <v>A</v>
      </c>
      <c r="D383" s="3" t="str">
        <f t="shared" si="75"/>
        <v>NOA</v>
      </c>
      <c r="E383" s="3">
        <v>112</v>
      </c>
      <c r="F383" s="3" t="str">
        <f t="shared" si="80"/>
        <v>A</v>
      </c>
      <c r="G383" s="3" t="str">
        <f t="shared" si="76"/>
        <v>NOA</v>
      </c>
      <c r="H383" s="3">
        <v>78</v>
      </c>
      <c r="I383" s="3" t="str">
        <f t="shared" si="81"/>
        <v>B</v>
      </c>
      <c r="J383" s="3" t="str">
        <f t="shared" si="77"/>
        <v>NOB</v>
      </c>
      <c r="K383" s="3" t="s">
        <v>17</v>
      </c>
      <c r="L383" s="3" t="str">
        <f t="shared" si="82"/>
        <v>B</v>
      </c>
      <c r="M383" s="3" t="str">
        <f t="shared" si="78"/>
        <v>NOB</v>
      </c>
      <c r="N383" s="3" t="e">
        <f>IF(#REF!&lt;80,"A",IF(#REF!&gt;280,"C","B"))</f>
        <v>#REF!</v>
      </c>
      <c r="O383" s="3" t="e">
        <f t="shared" si="83"/>
        <v>#REF!</v>
      </c>
      <c r="P383" s="9">
        <v>39.4</v>
      </c>
      <c r="Q383" s="3" t="str">
        <f t="shared" si="84"/>
        <v>B</v>
      </c>
      <c r="R383" s="3" t="str">
        <f t="shared" si="85"/>
        <v>NOB</v>
      </c>
      <c r="S383" s="6">
        <v>0.17499999999999999</v>
      </c>
      <c r="T383" s="3" t="str">
        <f t="shared" si="86"/>
        <v>A</v>
      </c>
      <c r="U383" s="3" t="str">
        <f t="shared" si="87"/>
        <v>NOA</v>
      </c>
      <c r="V383" s="3">
        <v>24</v>
      </c>
      <c r="W383" s="3" t="str">
        <f t="shared" si="88"/>
        <v>A</v>
      </c>
      <c r="X383" s="3" t="str">
        <f t="shared" si="89"/>
        <v>NOA</v>
      </c>
      <c r="Y383" s="4" t="s">
        <v>2</v>
      </c>
    </row>
    <row r="384" spans="1:25" x14ac:dyDescent="0.25">
      <c r="A384">
        <v>383</v>
      </c>
      <c r="B384" s="3">
        <v>3</v>
      </c>
      <c r="C384" s="3" t="str">
        <f t="shared" si="79"/>
        <v>A</v>
      </c>
      <c r="D384" s="3" t="str">
        <f t="shared" si="75"/>
        <v>YESA</v>
      </c>
      <c r="E384" s="3">
        <v>132</v>
      </c>
      <c r="F384" s="3" t="str">
        <f t="shared" si="80"/>
        <v>B</v>
      </c>
      <c r="G384" s="3" t="str">
        <f t="shared" si="76"/>
        <v>YESB</v>
      </c>
      <c r="H384" s="3">
        <v>80</v>
      </c>
      <c r="I384" s="3" t="str">
        <f t="shared" si="81"/>
        <v>B</v>
      </c>
      <c r="J384" s="3" t="str">
        <f t="shared" si="77"/>
        <v>YESB</v>
      </c>
      <c r="K384" s="3" t="s">
        <v>11</v>
      </c>
      <c r="L384" s="3" t="str">
        <f t="shared" si="82"/>
        <v>B</v>
      </c>
      <c r="M384" s="3" t="str">
        <f t="shared" si="78"/>
        <v>YESB</v>
      </c>
      <c r="N384" s="3" t="e">
        <f>IF(#REF!&lt;80,"A",IF(#REF!&gt;280,"C","B"))</f>
        <v>#REF!</v>
      </c>
      <c r="O384" s="3" t="e">
        <f t="shared" si="83"/>
        <v>#REF!</v>
      </c>
      <c r="P384" s="9">
        <v>34.4</v>
      </c>
      <c r="Q384" s="3" t="str">
        <f t="shared" si="84"/>
        <v>B</v>
      </c>
      <c r="R384" s="3" t="str">
        <f t="shared" si="85"/>
        <v>YESB</v>
      </c>
      <c r="S384" s="6">
        <v>0.40200000000000002</v>
      </c>
      <c r="T384" s="3" t="str">
        <f t="shared" si="86"/>
        <v>A</v>
      </c>
      <c r="U384" s="3" t="str">
        <f t="shared" si="87"/>
        <v>YESA</v>
      </c>
      <c r="V384" s="3">
        <v>44</v>
      </c>
      <c r="W384" s="3" t="str">
        <f t="shared" si="88"/>
        <v>B</v>
      </c>
      <c r="X384" s="3" t="str">
        <f t="shared" si="89"/>
        <v>YESB</v>
      </c>
      <c r="Y384" s="4" t="s">
        <v>1</v>
      </c>
    </row>
    <row r="385" spans="1:25" x14ac:dyDescent="0.25">
      <c r="A385">
        <v>384</v>
      </c>
      <c r="B385" s="3">
        <v>2</v>
      </c>
      <c r="C385" s="3" t="str">
        <f t="shared" si="79"/>
        <v>A</v>
      </c>
      <c r="D385" s="3" t="str">
        <f t="shared" si="75"/>
        <v>NOA</v>
      </c>
      <c r="E385" s="3">
        <v>82</v>
      </c>
      <c r="F385" s="3" t="str">
        <f t="shared" si="80"/>
        <v>A</v>
      </c>
      <c r="G385" s="3" t="str">
        <f t="shared" si="76"/>
        <v>NOA</v>
      </c>
      <c r="H385" s="3">
        <v>52</v>
      </c>
      <c r="I385" s="3" t="str">
        <f t="shared" si="81"/>
        <v>A</v>
      </c>
      <c r="J385" s="3" t="str">
        <f t="shared" si="77"/>
        <v>NOA</v>
      </c>
      <c r="K385" s="3">
        <v>22</v>
      </c>
      <c r="L385" s="3" t="str">
        <f t="shared" si="82"/>
        <v>B</v>
      </c>
      <c r="M385" s="3" t="str">
        <f t="shared" si="78"/>
        <v>NOB</v>
      </c>
      <c r="N385" s="3" t="e">
        <f>IF(#REF!&lt;80,"A",IF(#REF!&gt;280,"C","B"))</f>
        <v>#REF!</v>
      </c>
      <c r="O385" s="3" t="e">
        <f t="shared" si="83"/>
        <v>#REF!</v>
      </c>
      <c r="P385" s="9">
        <v>28.5</v>
      </c>
      <c r="Q385" s="3" t="str">
        <f t="shared" si="84"/>
        <v>A</v>
      </c>
      <c r="R385" s="3" t="str">
        <f t="shared" si="85"/>
        <v>NOA</v>
      </c>
      <c r="S385" s="6">
        <v>1699</v>
      </c>
      <c r="T385" s="3" t="str">
        <f t="shared" si="86"/>
        <v>B</v>
      </c>
      <c r="U385" s="3" t="str">
        <f t="shared" si="87"/>
        <v>NOB</v>
      </c>
      <c r="V385" s="3">
        <v>25</v>
      </c>
      <c r="W385" s="3" t="str">
        <f t="shared" si="88"/>
        <v>A</v>
      </c>
      <c r="X385" s="3" t="str">
        <f t="shared" si="89"/>
        <v>NOA</v>
      </c>
      <c r="Y385" s="4" t="s">
        <v>2</v>
      </c>
    </row>
    <row r="386" spans="1:25" x14ac:dyDescent="0.25">
      <c r="A386">
        <v>385</v>
      </c>
      <c r="B386" s="3">
        <v>6</v>
      </c>
      <c r="C386" s="3" t="str">
        <f t="shared" si="79"/>
        <v>B</v>
      </c>
      <c r="D386" s="3" t="str">
        <f t="shared" si="75"/>
        <v>NOB</v>
      </c>
      <c r="E386" s="3">
        <v>123</v>
      </c>
      <c r="F386" s="3" t="str">
        <f t="shared" si="80"/>
        <v>B</v>
      </c>
      <c r="G386" s="3" t="str">
        <f t="shared" si="76"/>
        <v>NOB</v>
      </c>
      <c r="H386" s="3">
        <v>72</v>
      </c>
      <c r="I386" s="3" t="str">
        <f t="shared" si="81"/>
        <v>B</v>
      </c>
      <c r="J386" s="3" t="str">
        <f t="shared" si="77"/>
        <v>NOB</v>
      </c>
      <c r="K386" s="3">
        <v>45</v>
      </c>
      <c r="L386" s="3" t="str">
        <f t="shared" si="82"/>
        <v>B</v>
      </c>
      <c r="M386" s="3" t="str">
        <f t="shared" si="78"/>
        <v>NOB</v>
      </c>
      <c r="N386" s="3" t="e">
        <f>IF(#REF!&lt;80,"A",IF(#REF!&gt;280,"C","B"))</f>
        <v>#REF!</v>
      </c>
      <c r="O386" s="3" t="e">
        <f t="shared" si="83"/>
        <v>#REF!</v>
      </c>
      <c r="P386" s="9">
        <v>33.6</v>
      </c>
      <c r="Q386" s="3" t="str">
        <f t="shared" si="84"/>
        <v>B</v>
      </c>
      <c r="R386" s="3" t="str">
        <f t="shared" si="85"/>
        <v>NOB</v>
      </c>
      <c r="S386" s="6">
        <v>0.73299999999999998</v>
      </c>
      <c r="T386" s="3" t="str">
        <f t="shared" si="86"/>
        <v>B</v>
      </c>
      <c r="U386" s="3" t="str">
        <f t="shared" si="87"/>
        <v>NOB</v>
      </c>
      <c r="V386" s="3">
        <v>34</v>
      </c>
      <c r="W386" s="3" t="str">
        <f t="shared" si="88"/>
        <v>A</v>
      </c>
      <c r="X386" s="3" t="str">
        <f t="shared" si="89"/>
        <v>NOA</v>
      </c>
      <c r="Y386" s="4" t="s">
        <v>2</v>
      </c>
    </row>
    <row r="387" spans="1:25" x14ac:dyDescent="0.25">
      <c r="A387">
        <v>386</v>
      </c>
      <c r="B387" s="3">
        <v>0</v>
      </c>
      <c r="C387" s="3" t="str">
        <f t="shared" si="79"/>
        <v>A</v>
      </c>
      <c r="D387" s="3" t="str">
        <f t="shared" si="75"/>
        <v>YESA</v>
      </c>
      <c r="E387" s="3">
        <v>188</v>
      </c>
      <c r="F387" s="3" t="str">
        <f t="shared" si="80"/>
        <v>B</v>
      </c>
      <c r="G387" s="3" t="str">
        <f t="shared" si="76"/>
        <v>YESB</v>
      </c>
      <c r="H387" s="3">
        <v>82</v>
      </c>
      <c r="I387" s="3" t="str">
        <f t="shared" si="81"/>
        <v>B</v>
      </c>
      <c r="J387" s="3" t="str">
        <f t="shared" si="77"/>
        <v>YESB</v>
      </c>
      <c r="K387" s="3">
        <v>14</v>
      </c>
      <c r="L387" s="3" t="str">
        <f t="shared" si="82"/>
        <v>A</v>
      </c>
      <c r="M387" s="3" t="str">
        <f t="shared" si="78"/>
        <v>YESA</v>
      </c>
      <c r="N387" s="3" t="e">
        <f>IF(#REF!&lt;80,"A",IF(#REF!&gt;280,"C","B"))</f>
        <v>#REF!</v>
      </c>
      <c r="O387" s="3" t="e">
        <f t="shared" si="83"/>
        <v>#REF!</v>
      </c>
      <c r="P387" s="9">
        <v>32</v>
      </c>
      <c r="Q387" s="3" t="str">
        <f t="shared" si="84"/>
        <v>A</v>
      </c>
      <c r="R387" s="3" t="str">
        <f t="shared" si="85"/>
        <v>YESA</v>
      </c>
      <c r="S387" s="6">
        <v>0.68200000000000005</v>
      </c>
      <c r="T387" s="3" t="str">
        <f t="shared" si="86"/>
        <v>B</v>
      </c>
      <c r="U387" s="3" t="str">
        <f t="shared" si="87"/>
        <v>YESB</v>
      </c>
      <c r="V387" s="3">
        <v>22</v>
      </c>
      <c r="W387" s="3" t="str">
        <f t="shared" si="88"/>
        <v>A</v>
      </c>
      <c r="X387" s="3" t="str">
        <f t="shared" si="89"/>
        <v>YESA</v>
      </c>
      <c r="Y387" s="4" t="s">
        <v>1</v>
      </c>
    </row>
    <row r="388" spans="1:25" x14ac:dyDescent="0.25">
      <c r="A388">
        <v>387</v>
      </c>
      <c r="B388" s="3">
        <v>0</v>
      </c>
      <c r="C388" s="3" t="str">
        <f t="shared" si="79"/>
        <v>A</v>
      </c>
      <c r="D388" s="3" t="str">
        <f t="shared" si="75"/>
        <v>NOA</v>
      </c>
      <c r="E388" s="3">
        <v>67</v>
      </c>
      <c r="F388" s="3" t="str">
        <f t="shared" si="80"/>
        <v>A</v>
      </c>
      <c r="G388" s="3" t="str">
        <f t="shared" si="76"/>
        <v>NOA</v>
      </c>
      <c r="H388" s="3">
        <v>76</v>
      </c>
      <c r="I388" s="3" t="str">
        <f t="shared" si="81"/>
        <v>B</v>
      </c>
      <c r="J388" s="3" t="str">
        <f t="shared" si="77"/>
        <v>NOB</v>
      </c>
      <c r="K388" s="3" t="s">
        <v>11</v>
      </c>
      <c r="L388" s="3" t="str">
        <f t="shared" si="82"/>
        <v>B</v>
      </c>
      <c r="M388" s="3" t="str">
        <f t="shared" si="78"/>
        <v>NOB</v>
      </c>
      <c r="N388" s="3" t="e">
        <f>IF(#REF!&lt;80,"A",IF(#REF!&gt;280,"C","B"))</f>
        <v>#REF!</v>
      </c>
      <c r="O388" s="3" t="e">
        <f t="shared" si="83"/>
        <v>#REF!</v>
      </c>
      <c r="P388" s="9">
        <v>45.3</v>
      </c>
      <c r="Q388" s="3" t="str">
        <f t="shared" si="84"/>
        <v>B</v>
      </c>
      <c r="R388" s="3" t="str">
        <f t="shared" si="85"/>
        <v>NOB</v>
      </c>
      <c r="S388" s="6">
        <v>0.19400000000000001</v>
      </c>
      <c r="T388" s="3" t="str">
        <f t="shared" si="86"/>
        <v>A</v>
      </c>
      <c r="U388" s="3" t="str">
        <f t="shared" si="87"/>
        <v>NOA</v>
      </c>
      <c r="V388" s="3">
        <v>46</v>
      </c>
      <c r="W388" s="3" t="str">
        <f t="shared" si="88"/>
        <v>B</v>
      </c>
      <c r="X388" s="3" t="str">
        <f t="shared" si="89"/>
        <v>NOB</v>
      </c>
      <c r="Y388" s="4" t="s">
        <v>2</v>
      </c>
    </row>
    <row r="389" spans="1:25" x14ac:dyDescent="0.25">
      <c r="A389">
        <v>388</v>
      </c>
      <c r="B389" s="3">
        <v>1</v>
      </c>
      <c r="C389" s="3" t="str">
        <f t="shared" si="79"/>
        <v>A</v>
      </c>
      <c r="D389" s="3" t="str">
        <f t="shared" si="75"/>
        <v>NOA</v>
      </c>
      <c r="E389" s="3">
        <v>89</v>
      </c>
      <c r="F389" s="3" t="str">
        <f t="shared" si="80"/>
        <v>A</v>
      </c>
      <c r="G389" s="3" t="str">
        <f t="shared" si="76"/>
        <v>NOA</v>
      </c>
      <c r="H389" s="3">
        <v>24</v>
      </c>
      <c r="I389" s="3" t="str">
        <f t="shared" si="81"/>
        <v>A</v>
      </c>
      <c r="J389" s="3" t="str">
        <f t="shared" si="77"/>
        <v>NOA</v>
      </c>
      <c r="K389" s="3">
        <v>19</v>
      </c>
      <c r="L389" s="3" t="str">
        <f t="shared" si="82"/>
        <v>A</v>
      </c>
      <c r="M389" s="3" t="str">
        <f t="shared" si="78"/>
        <v>NOA</v>
      </c>
      <c r="N389" s="3" t="e">
        <f>IF(#REF!&lt;80,"A",IF(#REF!&gt;280,"C","B"))</f>
        <v>#REF!</v>
      </c>
      <c r="O389" s="3" t="e">
        <f t="shared" si="83"/>
        <v>#REF!</v>
      </c>
      <c r="P389" s="9">
        <v>27.8</v>
      </c>
      <c r="Q389" s="3" t="str">
        <f t="shared" si="84"/>
        <v>A</v>
      </c>
      <c r="R389" s="3" t="str">
        <f t="shared" si="85"/>
        <v>NOA</v>
      </c>
      <c r="S389" s="6">
        <v>0.55900000000000005</v>
      </c>
      <c r="T389" s="3" t="str">
        <f t="shared" si="86"/>
        <v>B</v>
      </c>
      <c r="U389" s="3" t="str">
        <f t="shared" si="87"/>
        <v>NOB</v>
      </c>
      <c r="V389" s="3">
        <v>21</v>
      </c>
      <c r="W389" s="3" t="str">
        <f t="shared" si="88"/>
        <v>A</v>
      </c>
      <c r="X389" s="3" t="str">
        <f t="shared" si="89"/>
        <v>NOA</v>
      </c>
      <c r="Y389" s="4" t="s">
        <v>2</v>
      </c>
    </row>
    <row r="390" spans="1:25" x14ac:dyDescent="0.25">
      <c r="A390">
        <v>389</v>
      </c>
      <c r="B390" s="3">
        <v>1</v>
      </c>
      <c r="C390" s="3" t="str">
        <f t="shared" si="79"/>
        <v>A</v>
      </c>
      <c r="D390" s="3" t="str">
        <f t="shared" si="75"/>
        <v>YESA</v>
      </c>
      <c r="E390" s="3">
        <v>173</v>
      </c>
      <c r="F390" s="3" t="str">
        <f t="shared" si="80"/>
        <v>B</v>
      </c>
      <c r="G390" s="3" t="str">
        <f t="shared" si="76"/>
        <v>YESB</v>
      </c>
      <c r="H390" s="3">
        <v>74</v>
      </c>
      <c r="I390" s="3" t="str">
        <f t="shared" si="81"/>
        <v>B</v>
      </c>
      <c r="J390" s="3" t="str">
        <f t="shared" si="77"/>
        <v>YESB</v>
      </c>
      <c r="K390" s="3" t="s">
        <v>11</v>
      </c>
      <c r="L390" s="3" t="str">
        <f t="shared" si="82"/>
        <v>B</v>
      </c>
      <c r="M390" s="3" t="str">
        <f t="shared" si="78"/>
        <v>YESB</v>
      </c>
      <c r="N390" s="3" t="e">
        <f>IF(#REF!&lt;80,"A",IF(#REF!&gt;280,"C","B"))</f>
        <v>#REF!</v>
      </c>
      <c r="O390" s="3" t="e">
        <f t="shared" si="83"/>
        <v>#REF!</v>
      </c>
      <c r="P390" s="9">
        <v>36.799999999999997</v>
      </c>
      <c r="Q390" s="3" t="str">
        <f t="shared" si="84"/>
        <v>B</v>
      </c>
      <c r="R390" s="3" t="str">
        <f t="shared" si="85"/>
        <v>YESB</v>
      </c>
      <c r="S390" s="6">
        <v>8.7999999999999995E-2</v>
      </c>
      <c r="T390" s="3" t="str">
        <f t="shared" si="86"/>
        <v>A</v>
      </c>
      <c r="U390" s="3" t="str">
        <f t="shared" si="87"/>
        <v>YESA</v>
      </c>
      <c r="V390" s="3">
        <v>38</v>
      </c>
      <c r="W390" s="3" t="str">
        <f t="shared" si="88"/>
        <v>B</v>
      </c>
      <c r="X390" s="3" t="str">
        <f t="shared" si="89"/>
        <v>YESB</v>
      </c>
      <c r="Y390" s="4" t="s">
        <v>1</v>
      </c>
    </row>
    <row r="391" spans="1:25" x14ac:dyDescent="0.25">
      <c r="A391">
        <v>390</v>
      </c>
      <c r="B391" s="3">
        <v>1</v>
      </c>
      <c r="C391" s="3" t="str">
        <f t="shared" si="79"/>
        <v>A</v>
      </c>
      <c r="D391" s="3" t="str">
        <f t="shared" ref="D391:D454" si="90">Y391&amp;C391</f>
        <v>NOA</v>
      </c>
      <c r="E391" s="3">
        <v>109</v>
      </c>
      <c r="F391" s="3" t="str">
        <f t="shared" si="80"/>
        <v>A</v>
      </c>
      <c r="G391" s="3" t="str">
        <f t="shared" ref="G391:G454" si="91">Y391&amp;F391</f>
        <v>NOA</v>
      </c>
      <c r="H391" s="3">
        <v>38</v>
      </c>
      <c r="I391" s="3" t="str">
        <f t="shared" si="81"/>
        <v>A</v>
      </c>
      <c r="J391" s="3" t="str">
        <f t="shared" ref="J391:J454" si="92">Y391&amp;I391</f>
        <v>NOA</v>
      </c>
      <c r="K391" s="3">
        <v>18</v>
      </c>
      <c r="L391" s="3" t="str">
        <f t="shared" si="82"/>
        <v>A</v>
      </c>
      <c r="M391" s="3" t="str">
        <f t="shared" ref="M391:M454" si="93">Y391&amp;L391</f>
        <v>NOA</v>
      </c>
      <c r="N391" s="3" t="e">
        <f>IF(#REF!&lt;80,"A",IF(#REF!&gt;280,"C","B"))</f>
        <v>#REF!</v>
      </c>
      <c r="O391" s="3" t="e">
        <f t="shared" si="83"/>
        <v>#REF!</v>
      </c>
      <c r="P391" s="9">
        <v>23.1</v>
      </c>
      <c r="Q391" s="3" t="str">
        <f t="shared" si="84"/>
        <v>A</v>
      </c>
      <c r="R391" s="3" t="str">
        <f t="shared" si="85"/>
        <v>NOA</v>
      </c>
      <c r="S391" s="6">
        <v>0.40699999999999997</v>
      </c>
      <c r="T391" s="3" t="str">
        <f t="shared" si="86"/>
        <v>A</v>
      </c>
      <c r="U391" s="3" t="str">
        <f t="shared" si="87"/>
        <v>NOA</v>
      </c>
      <c r="V391" s="3">
        <v>26</v>
      </c>
      <c r="W391" s="3" t="str">
        <f t="shared" si="88"/>
        <v>A</v>
      </c>
      <c r="X391" s="3" t="str">
        <f t="shared" si="89"/>
        <v>NOA</v>
      </c>
      <c r="Y391" s="4" t="s">
        <v>2</v>
      </c>
    </row>
    <row r="392" spans="1:25" x14ac:dyDescent="0.25">
      <c r="A392">
        <v>391</v>
      </c>
      <c r="B392" s="3">
        <v>1</v>
      </c>
      <c r="C392" s="3" t="str">
        <f t="shared" ref="C392:C455" si="94">IF(B392&lt;4,"A",IF(B392&gt;8,"C","B"))</f>
        <v>A</v>
      </c>
      <c r="D392" s="3" t="str">
        <f t="shared" si="90"/>
        <v>NOA</v>
      </c>
      <c r="E392" s="3">
        <v>108</v>
      </c>
      <c r="F392" s="3" t="str">
        <f t="shared" ref="F392:F455" si="95">IF(E392&lt;121,"A","B")</f>
        <v>A</v>
      </c>
      <c r="G392" s="3" t="str">
        <f t="shared" si="91"/>
        <v>NOA</v>
      </c>
      <c r="H392" s="3">
        <v>88</v>
      </c>
      <c r="I392" s="3" t="str">
        <f t="shared" ref="I392:I455" si="96">IF(H392&lt;70,"A","B")</f>
        <v>B</v>
      </c>
      <c r="J392" s="3" t="str">
        <f t="shared" si="92"/>
        <v>NOB</v>
      </c>
      <c r="K392" s="3">
        <v>19</v>
      </c>
      <c r="L392" s="3" t="str">
        <f t="shared" ref="L392:L455" si="97">IF(K392&lt;22,"A","B")</f>
        <v>A</v>
      </c>
      <c r="M392" s="3" t="str">
        <f t="shared" si="93"/>
        <v>NOA</v>
      </c>
      <c r="N392" s="3" t="e">
        <f>IF(#REF!&lt;80,"A",IF(#REF!&gt;280,"C","B"))</f>
        <v>#REF!</v>
      </c>
      <c r="O392" s="3" t="e">
        <f t="shared" ref="O392:O455" si="98">Y392&amp;N392</f>
        <v>#REF!</v>
      </c>
      <c r="P392" s="9">
        <v>27.1</v>
      </c>
      <c r="Q392" s="3" t="str">
        <f t="shared" ref="Q392:Q455" si="99">IF(P392&lt;33,"A","B")</f>
        <v>A</v>
      </c>
      <c r="R392" s="3" t="str">
        <f t="shared" ref="R392:R455" si="100">Y392&amp;Q392</f>
        <v>NOA</v>
      </c>
      <c r="S392" s="6">
        <v>0.4</v>
      </c>
      <c r="T392" s="3" t="str">
        <f t="shared" ref="T392:T455" si="101">IF(S392&lt;0.51,"A","B")</f>
        <v>A</v>
      </c>
      <c r="U392" s="3" t="str">
        <f t="shared" ref="U392:U455" si="102">Y392&amp;T392</f>
        <v>NOA</v>
      </c>
      <c r="V392" s="3">
        <v>24</v>
      </c>
      <c r="W392" s="3" t="str">
        <f t="shared" ref="W392:W455" si="103">IF(V392&lt;35,"A",IF(V392&gt;50,"C","B"))</f>
        <v>A</v>
      </c>
      <c r="X392" s="3" t="str">
        <f t="shared" ref="X392:X455" si="104">Y392&amp;W392</f>
        <v>NOA</v>
      </c>
      <c r="Y392" s="4" t="s">
        <v>2</v>
      </c>
    </row>
    <row r="393" spans="1:25" x14ac:dyDescent="0.25">
      <c r="A393">
        <v>392</v>
      </c>
      <c r="B393" s="3">
        <v>6</v>
      </c>
      <c r="C393" s="3" t="str">
        <f t="shared" si="94"/>
        <v>B</v>
      </c>
      <c r="D393" s="3" t="str">
        <f t="shared" si="90"/>
        <v>NOB</v>
      </c>
      <c r="E393" s="3">
        <v>96</v>
      </c>
      <c r="F393" s="3" t="str">
        <f t="shared" si="95"/>
        <v>A</v>
      </c>
      <c r="G393" s="3" t="str">
        <f t="shared" si="91"/>
        <v>NOA</v>
      </c>
      <c r="H393" s="3">
        <v>0</v>
      </c>
      <c r="I393" s="3" t="str">
        <f t="shared" si="96"/>
        <v>A</v>
      </c>
      <c r="J393" s="3" t="str">
        <f t="shared" si="92"/>
        <v>NOA</v>
      </c>
      <c r="K393" s="3" t="s">
        <v>11</v>
      </c>
      <c r="L393" s="3" t="str">
        <f t="shared" si="97"/>
        <v>B</v>
      </c>
      <c r="M393" s="3" t="str">
        <f t="shared" si="93"/>
        <v>NOB</v>
      </c>
      <c r="N393" s="3" t="e">
        <f>IF(#REF!&lt;80,"A",IF(#REF!&gt;280,"C","B"))</f>
        <v>#REF!</v>
      </c>
      <c r="O393" s="3" t="e">
        <f t="shared" si="98"/>
        <v>#REF!</v>
      </c>
      <c r="P393" s="9">
        <v>23.7</v>
      </c>
      <c r="Q393" s="3" t="str">
        <f t="shared" si="99"/>
        <v>A</v>
      </c>
      <c r="R393" s="3" t="str">
        <f t="shared" si="100"/>
        <v>NOA</v>
      </c>
      <c r="S393" s="6">
        <v>0.19</v>
      </c>
      <c r="T393" s="3" t="str">
        <f t="shared" si="101"/>
        <v>A</v>
      </c>
      <c r="U393" s="3" t="str">
        <f t="shared" si="102"/>
        <v>NOA</v>
      </c>
      <c r="V393" s="3">
        <v>28</v>
      </c>
      <c r="W393" s="3" t="str">
        <f t="shared" si="103"/>
        <v>A</v>
      </c>
      <c r="X393" s="3" t="str">
        <f t="shared" si="104"/>
        <v>NOA</v>
      </c>
      <c r="Y393" s="4" t="s">
        <v>2</v>
      </c>
    </row>
    <row r="394" spans="1:25" x14ac:dyDescent="0.25">
      <c r="A394">
        <v>393</v>
      </c>
      <c r="B394" s="3">
        <v>1</v>
      </c>
      <c r="C394" s="3" t="str">
        <f t="shared" si="94"/>
        <v>A</v>
      </c>
      <c r="D394" s="3" t="str">
        <f t="shared" si="90"/>
        <v>NOA</v>
      </c>
      <c r="E394" s="3">
        <v>124</v>
      </c>
      <c r="F394" s="3" t="str">
        <f t="shared" si="95"/>
        <v>B</v>
      </c>
      <c r="G394" s="3" t="str">
        <f t="shared" si="91"/>
        <v>NOB</v>
      </c>
      <c r="H394" s="3">
        <v>74</v>
      </c>
      <c r="I394" s="3" t="str">
        <f t="shared" si="96"/>
        <v>B</v>
      </c>
      <c r="J394" s="3" t="str">
        <f t="shared" si="92"/>
        <v>NOB</v>
      </c>
      <c r="K394" s="3">
        <v>36</v>
      </c>
      <c r="L394" s="3" t="str">
        <f t="shared" si="97"/>
        <v>B</v>
      </c>
      <c r="M394" s="3" t="str">
        <f t="shared" si="93"/>
        <v>NOB</v>
      </c>
      <c r="N394" s="3" t="e">
        <f>IF(#REF!&lt;80,"A",IF(#REF!&gt;280,"C","B"))</f>
        <v>#REF!</v>
      </c>
      <c r="O394" s="3" t="e">
        <f t="shared" si="98"/>
        <v>#REF!</v>
      </c>
      <c r="P394" s="9">
        <v>27.8</v>
      </c>
      <c r="Q394" s="3" t="str">
        <f t="shared" si="99"/>
        <v>A</v>
      </c>
      <c r="R394" s="3" t="str">
        <f t="shared" si="100"/>
        <v>NOA</v>
      </c>
      <c r="S394" s="6">
        <v>0.1</v>
      </c>
      <c r="T394" s="3" t="str">
        <f t="shared" si="101"/>
        <v>A</v>
      </c>
      <c r="U394" s="3" t="str">
        <f t="shared" si="102"/>
        <v>NOA</v>
      </c>
      <c r="V394" s="3">
        <v>30</v>
      </c>
      <c r="W394" s="3" t="str">
        <f t="shared" si="103"/>
        <v>A</v>
      </c>
      <c r="X394" s="3" t="str">
        <f t="shared" si="104"/>
        <v>NOA</v>
      </c>
      <c r="Y394" s="4" t="s">
        <v>2</v>
      </c>
    </row>
    <row r="395" spans="1:25" x14ac:dyDescent="0.25">
      <c r="A395">
        <v>394</v>
      </c>
      <c r="B395" s="3">
        <v>7</v>
      </c>
      <c r="C395" s="3" t="str">
        <f t="shared" si="94"/>
        <v>B</v>
      </c>
      <c r="D395" s="3" t="str">
        <f t="shared" si="90"/>
        <v>YESB</v>
      </c>
      <c r="E395" s="3">
        <v>150</v>
      </c>
      <c r="F395" s="3" t="str">
        <f t="shared" si="95"/>
        <v>B</v>
      </c>
      <c r="G395" s="3" t="str">
        <f t="shared" si="91"/>
        <v>YESB</v>
      </c>
      <c r="H395" s="3">
        <v>78</v>
      </c>
      <c r="I395" s="3" t="str">
        <f t="shared" si="96"/>
        <v>B</v>
      </c>
      <c r="J395" s="3" t="str">
        <f t="shared" si="92"/>
        <v>YESB</v>
      </c>
      <c r="K395" s="3">
        <v>29</v>
      </c>
      <c r="L395" s="3" t="str">
        <f t="shared" si="97"/>
        <v>B</v>
      </c>
      <c r="M395" s="3" t="str">
        <f t="shared" si="93"/>
        <v>YESB</v>
      </c>
      <c r="N395" s="3" t="e">
        <f>IF(#REF!&lt;80,"A",IF(#REF!&gt;280,"C","B"))</f>
        <v>#REF!</v>
      </c>
      <c r="O395" s="3" t="e">
        <f t="shared" si="98"/>
        <v>#REF!</v>
      </c>
      <c r="P395" s="9">
        <v>35.200000000000003</v>
      </c>
      <c r="Q395" s="3" t="str">
        <f t="shared" si="99"/>
        <v>B</v>
      </c>
      <c r="R395" s="3" t="str">
        <f t="shared" si="100"/>
        <v>YESB</v>
      </c>
      <c r="S395" s="6">
        <v>0.69199999999999995</v>
      </c>
      <c r="T395" s="3" t="str">
        <f t="shared" si="101"/>
        <v>B</v>
      </c>
      <c r="U395" s="3" t="str">
        <f t="shared" si="102"/>
        <v>YESB</v>
      </c>
      <c r="V395" s="3">
        <v>54</v>
      </c>
      <c r="W395" s="3" t="str">
        <f t="shared" si="103"/>
        <v>C</v>
      </c>
      <c r="X395" s="3" t="str">
        <f t="shared" si="104"/>
        <v>YESC</v>
      </c>
      <c r="Y395" s="4" t="s">
        <v>1</v>
      </c>
    </row>
    <row r="396" spans="1:25" x14ac:dyDescent="0.25">
      <c r="A396">
        <v>395</v>
      </c>
      <c r="B396" s="3">
        <v>4</v>
      </c>
      <c r="C396" s="3" t="str">
        <f t="shared" si="94"/>
        <v>B</v>
      </c>
      <c r="D396" s="3" t="str">
        <f t="shared" si="90"/>
        <v>YESB</v>
      </c>
      <c r="E396" s="3">
        <v>183</v>
      </c>
      <c r="F396" s="3" t="str">
        <f t="shared" si="95"/>
        <v>B</v>
      </c>
      <c r="G396" s="3" t="str">
        <f t="shared" si="91"/>
        <v>YESB</v>
      </c>
      <c r="H396" s="3">
        <v>0</v>
      </c>
      <c r="I396" s="3" t="str">
        <f t="shared" si="96"/>
        <v>A</v>
      </c>
      <c r="J396" s="3" t="str">
        <f t="shared" si="92"/>
        <v>YESA</v>
      </c>
      <c r="K396" s="3" t="s">
        <v>11</v>
      </c>
      <c r="L396" s="3" t="str">
        <f t="shared" si="97"/>
        <v>B</v>
      </c>
      <c r="M396" s="3" t="str">
        <f t="shared" si="93"/>
        <v>YESB</v>
      </c>
      <c r="N396" s="3" t="e">
        <f>IF(#REF!&lt;80,"A",IF(#REF!&gt;280,"C","B"))</f>
        <v>#REF!</v>
      </c>
      <c r="O396" s="3" t="e">
        <f t="shared" si="98"/>
        <v>#REF!</v>
      </c>
      <c r="P396" s="9">
        <v>28.4</v>
      </c>
      <c r="Q396" s="3" t="str">
        <f t="shared" si="99"/>
        <v>A</v>
      </c>
      <c r="R396" s="3" t="str">
        <f t="shared" si="100"/>
        <v>YESA</v>
      </c>
      <c r="S396" s="6">
        <v>0.21199999999999999</v>
      </c>
      <c r="T396" s="3" t="str">
        <f t="shared" si="101"/>
        <v>A</v>
      </c>
      <c r="U396" s="3" t="str">
        <f t="shared" si="102"/>
        <v>YESA</v>
      </c>
      <c r="V396" s="3">
        <v>36</v>
      </c>
      <c r="W396" s="3" t="str">
        <f t="shared" si="103"/>
        <v>B</v>
      </c>
      <c r="X396" s="3" t="str">
        <f t="shared" si="104"/>
        <v>YESB</v>
      </c>
      <c r="Y396" s="4" t="s">
        <v>1</v>
      </c>
    </row>
    <row r="397" spans="1:25" x14ac:dyDescent="0.25">
      <c r="A397">
        <v>396</v>
      </c>
      <c r="B397" s="3">
        <v>1</v>
      </c>
      <c r="C397" s="3" t="str">
        <f t="shared" si="94"/>
        <v>A</v>
      </c>
      <c r="D397" s="3" t="str">
        <f t="shared" si="90"/>
        <v>NOA</v>
      </c>
      <c r="E397" s="3">
        <v>124</v>
      </c>
      <c r="F397" s="3" t="str">
        <f t="shared" si="95"/>
        <v>B</v>
      </c>
      <c r="G397" s="3" t="str">
        <f t="shared" si="91"/>
        <v>NOB</v>
      </c>
      <c r="H397" s="3">
        <v>60</v>
      </c>
      <c r="I397" s="3" t="str">
        <f t="shared" si="96"/>
        <v>A</v>
      </c>
      <c r="J397" s="3" t="str">
        <f t="shared" si="92"/>
        <v>NOA</v>
      </c>
      <c r="K397" s="3">
        <v>32</v>
      </c>
      <c r="L397" s="3" t="str">
        <f t="shared" si="97"/>
        <v>B</v>
      </c>
      <c r="M397" s="3" t="str">
        <f t="shared" si="93"/>
        <v>NOB</v>
      </c>
      <c r="N397" s="3" t="e">
        <f>IF(#REF!&lt;80,"A",IF(#REF!&gt;280,"C","B"))</f>
        <v>#REF!</v>
      </c>
      <c r="O397" s="3" t="e">
        <f t="shared" si="98"/>
        <v>#REF!</v>
      </c>
      <c r="P397" s="9">
        <v>35.799999999999997</v>
      </c>
      <c r="Q397" s="3" t="str">
        <f t="shared" si="99"/>
        <v>B</v>
      </c>
      <c r="R397" s="3" t="str">
        <f t="shared" si="100"/>
        <v>NOB</v>
      </c>
      <c r="S397" s="6">
        <v>0.51400000000000001</v>
      </c>
      <c r="T397" s="3" t="str">
        <f t="shared" si="101"/>
        <v>B</v>
      </c>
      <c r="U397" s="3" t="str">
        <f t="shared" si="102"/>
        <v>NOB</v>
      </c>
      <c r="V397" s="3">
        <v>21</v>
      </c>
      <c r="W397" s="3" t="str">
        <f t="shared" si="103"/>
        <v>A</v>
      </c>
      <c r="X397" s="3" t="str">
        <f t="shared" si="104"/>
        <v>NOA</v>
      </c>
      <c r="Y397" s="4" t="s">
        <v>2</v>
      </c>
    </row>
    <row r="398" spans="1:25" x14ac:dyDescent="0.25">
      <c r="A398">
        <v>397</v>
      </c>
      <c r="B398" s="3">
        <v>1</v>
      </c>
      <c r="C398" s="3" t="str">
        <f t="shared" si="94"/>
        <v>A</v>
      </c>
      <c r="D398" s="3" t="str">
        <f t="shared" si="90"/>
        <v>YESA</v>
      </c>
      <c r="E398" s="3">
        <v>181</v>
      </c>
      <c r="F398" s="3" t="str">
        <f t="shared" si="95"/>
        <v>B</v>
      </c>
      <c r="G398" s="3" t="str">
        <f t="shared" si="91"/>
        <v>YESB</v>
      </c>
      <c r="H398" s="3">
        <v>78</v>
      </c>
      <c r="I398" s="3" t="str">
        <f t="shared" si="96"/>
        <v>B</v>
      </c>
      <c r="J398" s="3" t="str">
        <f t="shared" si="92"/>
        <v>YESB</v>
      </c>
      <c r="K398" s="3">
        <v>42</v>
      </c>
      <c r="L398" s="3" t="str">
        <f t="shared" si="97"/>
        <v>B</v>
      </c>
      <c r="M398" s="3" t="str">
        <f t="shared" si="93"/>
        <v>YESB</v>
      </c>
      <c r="N398" s="3" t="e">
        <f>IF(#REF!&lt;80,"A",IF(#REF!&gt;280,"C","B"))</f>
        <v>#REF!</v>
      </c>
      <c r="O398" s="3" t="e">
        <f t="shared" si="98"/>
        <v>#REF!</v>
      </c>
      <c r="P398" s="9">
        <v>40</v>
      </c>
      <c r="Q398" s="3" t="str">
        <f t="shared" si="99"/>
        <v>B</v>
      </c>
      <c r="R398" s="3" t="str">
        <f t="shared" si="100"/>
        <v>YESB</v>
      </c>
      <c r="S398" s="6">
        <v>1258</v>
      </c>
      <c r="T398" s="3" t="str">
        <f t="shared" si="101"/>
        <v>B</v>
      </c>
      <c r="U398" s="3" t="str">
        <f t="shared" si="102"/>
        <v>YESB</v>
      </c>
      <c r="V398" s="3">
        <v>22</v>
      </c>
      <c r="W398" s="3" t="str">
        <f t="shared" si="103"/>
        <v>A</v>
      </c>
      <c r="X398" s="3" t="str">
        <f t="shared" si="104"/>
        <v>YESA</v>
      </c>
      <c r="Y398" s="4" t="s">
        <v>1</v>
      </c>
    </row>
    <row r="399" spans="1:25" x14ac:dyDescent="0.25">
      <c r="A399">
        <v>398</v>
      </c>
      <c r="B399" s="3">
        <v>1</v>
      </c>
      <c r="C399" s="3" t="str">
        <f t="shared" si="94"/>
        <v>A</v>
      </c>
      <c r="D399" s="3" t="str">
        <f t="shared" si="90"/>
        <v>NOA</v>
      </c>
      <c r="E399" s="3">
        <v>92</v>
      </c>
      <c r="F399" s="3" t="str">
        <f t="shared" si="95"/>
        <v>A</v>
      </c>
      <c r="G399" s="3" t="str">
        <f t="shared" si="91"/>
        <v>NOA</v>
      </c>
      <c r="H399" s="3">
        <v>62</v>
      </c>
      <c r="I399" s="3" t="str">
        <f t="shared" si="96"/>
        <v>A</v>
      </c>
      <c r="J399" s="3" t="str">
        <f t="shared" si="92"/>
        <v>NOA</v>
      </c>
      <c r="K399" s="3">
        <v>25</v>
      </c>
      <c r="L399" s="3" t="str">
        <f t="shared" si="97"/>
        <v>B</v>
      </c>
      <c r="M399" s="3" t="str">
        <f t="shared" si="93"/>
        <v>NOB</v>
      </c>
      <c r="N399" s="3" t="e">
        <f>IF(#REF!&lt;80,"A",IF(#REF!&gt;280,"C","B"))</f>
        <v>#REF!</v>
      </c>
      <c r="O399" s="3" t="e">
        <f t="shared" si="98"/>
        <v>#REF!</v>
      </c>
      <c r="P399" s="9">
        <v>19.5</v>
      </c>
      <c r="Q399" s="3" t="str">
        <f t="shared" si="99"/>
        <v>A</v>
      </c>
      <c r="R399" s="3" t="str">
        <f t="shared" si="100"/>
        <v>NOA</v>
      </c>
      <c r="S399" s="6">
        <v>0.48199999999999998</v>
      </c>
      <c r="T399" s="3" t="str">
        <f t="shared" si="101"/>
        <v>A</v>
      </c>
      <c r="U399" s="3" t="str">
        <f t="shared" si="102"/>
        <v>NOA</v>
      </c>
      <c r="V399" s="3">
        <v>25</v>
      </c>
      <c r="W399" s="3" t="str">
        <f t="shared" si="103"/>
        <v>A</v>
      </c>
      <c r="X399" s="3" t="str">
        <f t="shared" si="104"/>
        <v>NOA</v>
      </c>
      <c r="Y399" s="4" t="s">
        <v>2</v>
      </c>
    </row>
    <row r="400" spans="1:25" x14ac:dyDescent="0.25">
      <c r="A400">
        <v>399</v>
      </c>
      <c r="B400" s="3">
        <v>0</v>
      </c>
      <c r="C400" s="3" t="str">
        <f t="shared" si="94"/>
        <v>A</v>
      </c>
      <c r="D400" s="3" t="str">
        <f t="shared" si="90"/>
        <v>NOA</v>
      </c>
      <c r="E400" s="3">
        <v>152</v>
      </c>
      <c r="F400" s="3" t="str">
        <f t="shared" si="95"/>
        <v>B</v>
      </c>
      <c r="G400" s="3" t="str">
        <f t="shared" si="91"/>
        <v>NOB</v>
      </c>
      <c r="H400" s="3">
        <v>82</v>
      </c>
      <c r="I400" s="3" t="str">
        <f t="shared" si="96"/>
        <v>B</v>
      </c>
      <c r="J400" s="3" t="str">
        <f t="shared" si="92"/>
        <v>NOB</v>
      </c>
      <c r="K400" s="3">
        <v>39</v>
      </c>
      <c r="L400" s="3" t="str">
        <f t="shared" si="97"/>
        <v>B</v>
      </c>
      <c r="M400" s="3" t="str">
        <f t="shared" si="93"/>
        <v>NOB</v>
      </c>
      <c r="N400" s="3" t="e">
        <f>IF(#REF!&lt;80,"A",IF(#REF!&gt;280,"C","B"))</f>
        <v>#REF!</v>
      </c>
      <c r="O400" s="3" t="e">
        <f t="shared" si="98"/>
        <v>#REF!</v>
      </c>
      <c r="P400" s="9">
        <v>41.5</v>
      </c>
      <c r="Q400" s="3" t="str">
        <f t="shared" si="99"/>
        <v>B</v>
      </c>
      <c r="R400" s="3" t="str">
        <f t="shared" si="100"/>
        <v>NOB</v>
      </c>
      <c r="S400" s="6">
        <v>0.27</v>
      </c>
      <c r="T400" s="3" t="str">
        <f t="shared" si="101"/>
        <v>A</v>
      </c>
      <c r="U400" s="3" t="str">
        <f t="shared" si="102"/>
        <v>NOA</v>
      </c>
      <c r="V400" s="3">
        <v>27</v>
      </c>
      <c r="W400" s="3" t="str">
        <f t="shared" si="103"/>
        <v>A</v>
      </c>
      <c r="X400" s="3" t="str">
        <f t="shared" si="104"/>
        <v>NOA</v>
      </c>
      <c r="Y400" s="4" t="s">
        <v>2</v>
      </c>
    </row>
    <row r="401" spans="1:25" x14ac:dyDescent="0.25">
      <c r="A401">
        <v>400</v>
      </c>
      <c r="B401" s="3">
        <v>1</v>
      </c>
      <c r="C401" s="3" t="str">
        <f t="shared" si="94"/>
        <v>A</v>
      </c>
      <c r="D401" s="3" t="str">
        <f t="shared" si="90"/>
        <v>NOA</v>
      </c>
      <c r="E401" s="3">
        <v>111</v>
      </c>
      <c r="F401" s="3" t="str">
        <f t="shared" si="95"/>
        <v>A</v>
      </c>
      <c r="G401" s="3" t="str">
        <f t="shared" si="91"/>
        <v>NOA</v>
      </c>
      <c r="H401" s="3">
        <v>62</v>
      </c>
      <c r="I401" s="3" t="str">
        <f t="shared" si="96"/>
        <v>A</v>
      </c>
      <c r="J401" s="3" t="str">
        <f t="shared" si="92"/>
        <v>NOA</v>
      </c>
      <c r="K401" s="3">
        <v>13</v>
      </c>
      <c r="L401" s="3" t="str">
        <f t="shared" si="97"/>
        <v>A</v>
      </c>
      <c r="M401" s="3" t="str">
        <f t="shared" si="93"/>
        <v>NOA</v>
      </c>
      <c r="N401" s="3" t="e">
        <f>IF(#REF!&lt;80,"A",IF(#REF!&gt;280,"C","B"))</f>
        <v>#REF!</v>
      </c>
      <c r="O401" s="3" t="e">
        <f t="shared" si="98"/>
        <v>#REF!</v>
      </c>
      <c r="P401" s="9">
        <v>24</v>
      </c>
      <c r="Q401" s="3" t="str">
        <f t="shared" si="99"/>
        <v>A</v>
      </c>
      <c r="R401" s="3" t="str">
        <f t="shared" si="100"/>
        <v>NOA</v>
      </c>
      <c r="S401" s="6">
        <v>0.13800000000000001</v>
      </c>
      <c r="T401" s="3" t="str">
        <f t="shared" si="101"/>
        <v>A</v>
      </c>
      <c r="U401" s="3" t="str">
        <f t="shared" si="102"/>
        <v>NOA</v>
      </c>
      <c r="V401" s="3">
        <v>23</v>
      </c>
      <c r="W401" s="3" t="str">
        <f t="shared" si="103"/>
        <v>A</v>
      </c>
      <c r="X401" s="3" t="str">
        <f t="shared" si="104"/>
        <v>NOA</v>
      </c>
      <c r="Y401" s="4" t="s">
        <v>2</v>
      </c>
    </row>
    <row r="402" spans="1:25" x14ac:dyDescent="0.25">
      <c r="A402">
        <v>401</v>
      </c>
      <c r="B402" s="3">
        <v>2</v>
      </c>
      <c r="C402" s="3" t="str">
        <f t="shared" si="94"/>
        <v>A</v>
      </c>
      <c r="D402" s="3" t="str">
        <f t="shared" si="90"/>
        <v>NOA</v>
      </c>
      <c r="E402" s="3">
        <v>68</v>
      </c>
      <c r="F402" s="3" t="str">
        <f t="shared" si="95"/>
        <v>A</v>
      </c>
      <c r="G402" s="3" t="str">
        <f t="shared" si="91"/>
        <v>NOA</v>
      </c>
      <c r="H402" s="3">
        <v>62</v>
      </c>
      <c r="I402" s="3" t="str">
        <f t="shared" si="96"/>
        <v>A</v>
      </c>
      <c r="J402" s="3" t="str">
        <f t="shared" si="92"/>
        <v>NOA</v>
      </c>
      <c r="K402" s="3">
        <v>13</v>
      </c>
      <c r="L402" s="3" t="str">
        <f t="shared" si="97"/>
        <v>A</v>
      </c>
      <c r="M402" s="3" t="str">
        <f t="shared" si="93"/>
        <v>NOA</v>
      </c>
      <c r="N402" s="3" t="e">
        <f>IF(#REF!&lt;80,"A",IF(#REF!&gt;280,"C","B"))</f>
        <v>#REF!</v>
      </c>
      <c r="O402" s="3" t="e">
        <f t="shared" si="98"/>
        <v>#REF!</v>
      </c>
      <c r="P402" s="9">
        <v>20.100000000000001</v>
      </c>
      <c r="Q402" s="3" t="str">
        <f t="shared" si="99"/>
        <v>A</v>
      </c>
      <c r="R402" s="3" t="str">
        <f t="shared" si="100"/>
        <v>NOA</v>
      </c>
      <c r="S402" s="6">
        <v>0.25700000000000001</v>
      </c>
      <c r="T402" s="3" t="str">
        <f t="shared" si="101"/>
        <v>A</v>
      </c>
      <c r="U402" s="3" t="str">
        <f t="shared" si="102"/>
        <v>NOA</v>
      </c>
      <c r="V402" s="3">
        <v>23</v>
      </c>
      <c r="W402" s="3" t="str">
        <f t="shared" si="103"/>
        <v>A</v>
      </c>
      <c r="X402" s="3" t="str">
        <f t="shared" si="104"/>
        <v>NOA</v>
      </c>
      <c r="Y402" s="4" t="s">
        <v>2</v>
      </c>
    </row>
    <row r="403" spans="1:25" x14ac:dyDescent="0.25">
      <c r="A403">
        <v>402</v>
      </c>
      <c r="B403" s="3">
        <v>9</v>
      </c>
      <c r="C403" s="3" t="str">
        <f t="shared" si="94"/>
        <v>C</v>
      </c>
      <c r="D403" s="3" t="str">
        <f t="shared" si="90"/>
        <v>YESC</v>
      </c>
      <c r="E403" s="3">
        <v>112</v>
      </c>
      <c r="F403" s="3" t="str">
        <f t="shared" si="95"/>
        <v>A</v>
      </c>
      <c r="G403" s="3" t="str">
        <f t="shared" si="91"/>
        <v>YESA</v>
      </c>
      <c r="H403" s="3">
        <v>82</v>
      </c>
      <c r="I403" s="3" t="str">
        <f t="shared" si="96"/>
        <v>B</v>
      </c>
      <c r="J403" s="3" t="str">
        <f t="shared" si="92"/>
        <v>YESB</v>
      </c>
      <c r="K403" s="3">
        <v>24</v>
      </c>
      <c r="L403" s="3" t="str">
        <f t="shared" si="97"/>
        <v>B</v>
      </c>
      <c r="M403" s="3" t="str">
        <f t="shared" si="93"/>
        <v>YESB</v>
      </c>
      <c r="N403" s="3" t="e">
        <f>IF(#REF!&lt;80,"A",IF(#REF!&gt;280,"C","B"))</f>
        <v>#REF!</v>
      </c>
      <c r="O403" s="3" t="e">
        <f t="shared" si="98"/>
        <v>#REF!</v>
      </c>
      <c r="P403" s="9">
        <v>28.2</v>
      </c>
      <c r="Q403" s="3" t="str">
        <f t="shared" si="99"/>
        <v>A</v>
      </c>
      <c r="R403" s="3" t="str">
        <f t="shared" si="100"/>
        <v>YESA</v>
      </c>
      <c r="S403" s="6">
        <v>1282</v>
      </c>
      <c r="T403" s="3" t="str">
        <f t="shared" si="101"/>
        <v>B</v>
      </c>
      <c r="U403" s="3" t="str">
        <f t="shared" si="102"/>
        <v>YESB</v>
      </c>
      <c r="V403" s="3">
        <v>50</v>
      </c>
      <c r="W403" s="3" t="str">
        <f t="shared" si="103"/>
        <v>B</v>
      </c>
      <c r="X403" s="3" t="str">
        <f t="shared" si="104"/>
        <v>YESB</v>
      </c>
      <c r="Y403" s="4" t="s">
        <v>1</v>
      </c>
    </row>
    <row r="404" spans="1:25" x14ac:dyDescent="0.25">
      <c r="A404">
        <v>403</v>
      </c>
      <c r="B404" s="3">
        <v>4</v>
      </c>
      <c r="C404" s="3" t="str">
        <f t="shared" si="94"/>
        <v>B</v>
      </c>
      <c r="D404" s="3" t="str">
        <f t="shared" si="90"/>
        <v>NOB</v>
      </c>
      <c r="E404" s="3">
        <v>94</v>
      </c>
      <c r="F404" s="3" t="str">
        <f t="shared" si="95"/>
        <v>A</v>
      </c>
      <c r="G404" s="3" t="str">
        <f t="shared" si="91"/>
        <v>NOA</v>
      </c>
      <c r="H404" s="3">
        <v>65</v>
      </c>
      <c r="I404" s="3" t="str">
        <f t="shared" si="96"/>
        <v>A</v>
      </c>
      <c r="J404" s="3" t="str">
        <f t="shared" si="92"/>
        <v>NOA</v>
      </c>
      <c r="K404" s="3">
        <v>22</v>
      </c>
      <c r="L404" s="3" t="str">
        <f t="shared" si="97"/>
        <v>B</v>
      </c>
      <c r="M404" s="3" t="str">
        <f t="shared" si="93"/>
        <v>NOB</v>
      </c>
      <c r="N404" s="3" t="e">
        <f>IF(#REF!&lt;80,"A",IF(#REF!&gt;280,"C","B"))</f>
        <v>#REF!</v>
      </c>
      <c r="O404" s="3" t="e">
        <f t="shared" si="98"/>
        <v>#REF!</v>
      </c>
      <c r="P404" s="9">
        <v>24.7</v>
      </c>
      <c r="Q404" s="3" t="str">
        <f t="shared" si="99"/>
        <v>A</v>
      </c>
      <c r="R404" s="3" t="str">
        <f t="shared" si="100"/>
        <v>NOA</v>
      </c>
      <c r="S404" s="6">
        <v>0.14799999999999999</v>
      </c>
      <c r="T404" s="3" t="str">
        <f t="shared" si="101"/>
        <v>A</v>
      </c>
      <c r="U404" s="3" t="str">
        <f t="shared" si="102"/>
        <v>NOA</v>
      </c>
      <c r="V404" s="3">
        <v>21</v>
      </c>
      <c r="W404" s="3" t="str">
        <f t="shared" si="103"/>
        <v>A</v>
      </c>
      <c r="X404" s="3" t="str">
        <f t="shared" si="104"/>
        <v>NOA</v>
      </c>
      <c r="Y404" s="4" t="s">
        <v>2</v>
      </c>
    </row>
    <row r="405" spans="1:25" x14ac:dyDescent="0.25">
      <c r="A405">
        <v>404</v>
      </c>
      <c r="B405" s="3">
        <v>7</v>
      </c>
      <c r="C405" s="3" t="str">
        <f t="shared" si="94"/>
        <v>B</v>
      </c>
      <c r="D405" s="3" t="str">
        <f t="shared" si="90"/>
        <v>YESB</v>
      </c>
      <c r="E405" s="3">
        <v>114</v>
      </c>
      <c r="F405" s="3" t="str">
        <f t="shared" si="95"/>
        <v>A</v>
      </c>
      <c r="G405" s="3" t="str">
        <f t="shared" si="91"/>
        <v>YESA</v>
      </c>
      <c r="H405" s="3">
        <v>64</v>
      </c>
      <c r="I405" s="3" t="str">
        <f t="shared" si="96"/>
        <v>A</v>
      </c>
      <c r="J405" s="3" t="str">
        <f t="shared" si="92"/>
        <v>YESA</v>
      </c>
      <c r="K405" s="3" t="s">
        <v>11</v>
      </c>
      <c r="L405" s="3" t="str">
        <f t="shared" si="97"/>
        <v>B</v>
      </c>
      <c r="M405" s="3" t="str">
        <f t="shared" si="93"/>
        <v>YESB</v>
      </c>
      <c r="N405" s="3" t="e">
        <f>IF(#REF!&lt;80,"A",IF(#REF!&gt;280,"C","B"))</f>
        <v>#REF!</v>
      </c>
      <c r="O405" s="3" t="e">
        <f t="shared" si="98"/>
        <v>#REF!</v>
      </c>
      <c r="P405" s="9">
        <v>27.4</v>
      </c>
      <c r="Q405" s="3" t="str">
        <f t="shared" si="99"/>
        <v>A</v>
      </c>
      <c r="R405" s="3" t="str">
        <f t="shared" si="100"/>
        <v>YESA</v>
      </c>
      <c r="S405" s="6">
        <v>0.73199999999999998</v>
      </c>
      <c r="T405" s="3" t="str">
        <f t="shared" si="101"/>
        <v>B</v>
      </c>
      <c r="U405" s="3" t="str">
        <f t="shared" si="102"/>
        <v>YESB</v>
      </c>
      <c r="V405" s="3">
        <v>34</v>
      </c>
      <c r="W405" s="3" t="str">
        <f t="shared" si="103"/>
        <v>A</v>
      </c>
      <c r="X405" s="3" t="str">
        <f t="shared" si="104"/>
        <v>YESA</v>
      </c>
      <c r="Y405" s="4" t="s">
        <v>1</v>
      </c>
    </row>
    <row r="406" spans="1:25" x14ac:dyDescent="0.25">
      <c r="A406">
        <v>405</v>
      </c>
      <c r="B406" s="3">
        <v>0</v>
      </c>
      <c r="C406" s="3" t="str">
        <f t="shared" si="94"/>
        <v>A</v>
      </c>
      <c r="D406" s="3" t="str">
        <f t="shared" si="90"/>
        <v>NOA</v>
      </c>
      <c r="E406" s="3">
        <v>102</v>
      </c>
      <c r="F406" s="3" t="str">
        <f t="shared" si="95"/>
        <v>A</v>
      </c>
      <c r="G406" s="3" t="str">
        <f t="shared" si="91"/>
        <v>NOA</v>
      </c>
      <c r="H406" s="3">
        <v>78</v>
      </c>
      <c r="I406" s="3" t="str">
        <f t="shared" si="96"/>
        <v>B</v>
      </c>
      <c r="J406" s="3" t="str">
        <f t="shared" si="92"/>
        <v>NOB</v>
      </c>
      <c r="K406" s="3" t="s">
        <v>16</v>
      </c>
      <c r="L406" s="3" t="str">
        <f t="shared" si="97"/>
        <v>B</v>
      </c>
      <c r="M406" s="3" t="str">
        <f t="shared" si="93"/>
        <v>NOB</v>
      </c>
      <c r="N406" s="3" t="e">
        <f>IF(#REF!&lt;80,"A",IF(#REF!&gt;280,"C","B"))</f>
        <v>#REF!</v>
      </c>
      <c r="O406" s="3" t="e">
        <f t="shared" si="98"/>
        <v>#REF!</v>
      </c>
      <c r="P406" s="9">
        <v>34.5</v>
      </c>
      <c r="Q406" s="3" t="str">
        <f t="shared" si="99"/>
        <v>B</v>
      </c>
      <c r="R406" s="3" t="str">
        <f t="shared" si="100"/>
        <v>NOB</v>
      </c>
      <c r="S406" s="6">
        <v>0.23799999999999999</v>
      </c>
      <c r="T406" s="3" t="str">
        <f t="shared" si="101"/>
        <v>A</v>
      </c>
      <c r="U406" s="3" t="str">
        <f t="shared" si="102"/>
        <v>NOA</v>
      </c>
      <c r="V406" s="3">
        <v>24</v>
      </c>
      <c r="W406" s="3" t="str">
        <f t="shared" si="103"/>
        <v>A</v>
      </c>
      <c r="X406" s="3" t="str">
        <f t="shared" si="104"/>
        <v>NOA</v>
      </c>
      <c r="Y406" s="4" t="s">
        <v>2</v>
      </c>
    </row>
    <row r="407" spans="1:25" x14ac:dyDescent="0.25">
      <c r="A407">
        <v>406</v>
      </c>
      <c r="B407" s="3">
        <v>2</v>
      </c>
      <c r="C407" s="3" t="str">
        <f t="shared" si="94"/>
        <v>A</v>
      </c>
      <c r="D407" s="3" t="str">
        <f t="shared" si="90"/>
        <v>NOA</v>
      </c>
      <c r="E407" s="3">
        <v>111</v>
      </c>
      <c r="F407" s="3" t="str">
        <f t="shared" si="95"/>
        <v>A</v>
      </c>
      <c r="G407" s="3" t="str">
        <f t="shared" si="91"/>
        <v>NOA</v>
      </c>
      <c r="H407" s="3">
        <v>60</v>
      </c>
      <c r="I407" s="3" t="str">
        <f t="shared" si="96"/>
        <v>A</v>
      </c>
      <c r="J407" s="3" t="str">
        <f t="shared" si="92"/>
        <v>NOA</v>
      </c>
      <c r="K407" s="3" t="s">
        <v>11</v>
      </c>
      <c r="L407" s="3" t="str">
        <f t="shared" si="97"/>
        <v>B</v>
      </c>
      <c r="M407" s="3" t="str">
        <f t="shared" si="93"/>
        <v>NOB</v>
      </c>
      <c r="N407" s="3" t="e">
        <f>IF(#REF!&lt;80,"A",IF(#REF!&gt;280,"C","B"))</f>
        <v>#REF!</v>
      </c>
      <c r="O407" s="3" t="e">
        <f t="shared" si="98"/>
        <v>#REF!</v>
      </c>
      <c r="P407" s="9">
        <v>26.2</v>
      </c>
      <c r="Q407" s="3" t="str">
        <f t="shared" si="99"/>
        <v>A</v>
      </c>
      <c r="R407" s="3" t="str">
        <f t="shared" si="100"/>
        <v>NOA</v>
      </c>
      <c r="S407" s="6">
        <v>0.34300000000000003</v>
      </c>
      <c r="T407" s="3" t="str">
        <f t="shared" si="101"/>
        <v>A</v>
      </c>
      <c r="U407" s="3" t="str">
        <f t="shared" si="102"/>
        <v>NOA</v>
      </c>
      <c r="V407" s="3">
        <v>23</v>
      </c>
      <c r="W407" s="3" t="str">
        <f t="shared" si="103"/>
        <v>A</v>
      </c>
      <c r="X407" s="3" t="str">
        <f t="shared" si="104"/>
        <v>NOA</v>
      </c>
      <c r="Y407" s="4" t="s">
        <v>2</v>
      </c>
    </row>
    <row r="408" spans="1:25" x14ac:dyDescent="0.25">
      <c r="A408">
        <v>407</v>
      </c>
      <c r="B408" s="3">
        <v>1</v>
      </c>
      <c r="C408" s="3" t="str">
        <f t="shared" si="94"/>
        <v>A</v>
      </c>
      <c r="D408" s="3" t="str">
        <f t="shared" si="90"/>
        <v>NOA</v>
      </c>
      <c r="E408" s="3">
        <v>128</v>
      </c>
      <c r="F408" s="3" t="str">
        <f t="shared" si="95"/>
        <v>B</v>
      </c>
      <c r="G408" s="3" t="str">
        <f t="shared" si="91"/>
        <v>NOB</v>
      </c>
      <c r="H408" s="3">
        <v>82</v>
      </c>
      <c r="I408" s="3" t="str">
        <f t="shared" si="96"/>
        <v>B</v>
      </c>
      <c r="J408" s="3" t="str">
        <f t="shared" si="92"/>
        <v>NOB</v>
      </c>
      <c r="K408" s="3">
        <v>17</v>
      </c>
      <c r="L408" s="3" t="str">
        <f t="shared" si="97"/>
        <v>A</v>
      </c>
      <c r="M408" s="3" t="str">
        <f t="shared" si="93"/>
        <v>NOA</v>
      </c>
      <c r="N408" s="3" t="e">
        <f>IF(#REF!&lt;80,"A",IF(#REF!&gt;280,"C","B"))</f>
        <v>#REF!</v>
      </c>
      <c r="O408" s="3" t="e">
        <f t="shared" si="98"/>
        <v>#REF!</v>
      </c>
      <c r="P408" s="9">
        <v>27.5</v>
      </c>
      <c r="Q408" s="3" t="str">
        <f t="shared" si="99"/>
        <v>A</v>
      </c>
      <c r="R408" s="3" t="str">
        <f t="shared" si="100"/>
        <v>NOA</v>
      </c>
      <c r="S408" s="6">
        <v>0.115</v>
      </c>
      <c r="T408" s="3" t="str">
        <f t="shared" si="101"/>
        <v>A</v>
      </c>
      <c r="U408" s="3" t="str">
        <f t="shared" si="102"/>
        <v>NOA</v>
      </c>
      <c r="V408" s="3">
        <v>22</v>
      </c>
      <c r="W408" s="3" t="str">
        <f t="shared" si="103"/>
        <v>A</v>
      </c>
      <c r="X408" s="3" t="str">
        <f t="shared" si="104"/>
        <v>NOA</v>
      </c>
      <c r="Y408" s="4" t="s">
        <v>2</v>
      </c>
    </row>
    <row r="409" spans="1:25" x14ac:dyDescent="0.25">
      <c r="A409">
        <v>408</v>
      </c>
      <c r="B409" s="3">
        <v>10</v>
      </c>
      <c r="C409" s="3" t="str">
        <f t="shared" si="94"/>
        <v>C</v>
      </c>
      <c r="D409" s="3" t="str">
        <f t="shared" si="90"/>
        <v>NOC</v>
      </c>
      <c r="E409" s="3">
        <v>92</v>
      </c>
      <c r="F409" s="3" t="str">
        <f t="shared" si="95"/>
        <v>A</v>
      </c>
      <c r="G409" s="3" t="str">
        <f t="shared" si="91"/>
        <v>NOA</v>
      </c>
      <c r="H409" s="3">
        <v>62</v>
      </c>
      <c r="I409" s="3" t="str">
        <f t="shared" si="96"/>
        <v>A</v>
      </c>
      <c r="J409" s="3" t="str">
        <f t="shared" si="92"/>
        <v>NOA</v>
      </c>
      <c r="K409" s="3" t="s">
        <v>11</v>
      </c>
      <c r="L409" s="3" t="str">
        <f t="shared" si="97"/>
        <v>B</v>
      </c>
      <c r="M409" s="3" t="str">
        <f t="shared" si="93"/>
        <v>NOB</v>
      </c>
      <c r="N409" s="3" t="e">
        <f>IF(#REF!&lt;80,"A",IF(#REF!&gt;280,"C","B"))</f>
        <v>#REF!</v>
      </c>
      <c r="O409" s="3" t="e">
        <f t="shared" si="98"/>
        <v>#REF!</v>
      </c>
      <c r="P409" s="9">
        <v>25.9</v>
      </c>
      <c r="Q409" s="3" t="str">
        <f t="shared" si="99"/>
        <v>A</v>
      </c>
      <c r="R409" s="3" t="str">
        <f t="shared" si="100"/>
        <v>NOA</v>
      </c>
      <c r="S409" s="6">
        <v>0.16700000000000001</v>
      </c>
      <c r="T409" s="3" t="str">
        <f t="shared" si="101"/>
        <v>A</v>
      </c>
      <c r="U409" s="3" t="str">
        <f t="shared" si="102"/>
        <v>NOA</v>
      </c>
      <c r="V409" s="3">
        <v>31</v>
      </c>
      <c r="W409" s="3" t="str">
        <f t="shared" si="103"/>
        <v>A</v>
      </c>
      <c r="X409" s="3" t="str">
        <f t="shared" si="104"/>
        <v>NOA</v>
      </c>
      <c r="Y409" s="4" t="s">
        <v>2</v>
      </c>
    </row>
    <row r="410" spans="1:25" x14ac:dyDescent="0.25">
      <c r="A410">
        <v>409</v>
      </c>
      <c r="B410" s="3">
        <v>13</v>
      </c>
      <c r="C410" s="3" t="str">
        <f t="shared" si="94"/>
        <v>C</v>
      </c>
      <c r="D410" s="3" t="str">
        <f t="shared" si="90"/>
        <v>YESC</v>
      </c>
      <c r="E410" s="3">
        <v>104</v>
      </c>
      <c r="F410" s="3" t="str">
        <f t="shared" si="95"/>
        <v>A</v>
      </c>
      <c r="G410" s="3" t="str">
        <f t="shared" si="91"/>
        <v>YESA</v>
      </c>
      <c r="H410" s="3">
        <v>72</v>
      </c>
      <c r="I410" s="3" t="str">
        <f t="shared" si="96"/>
        <v>B</v>
      </c>
      <c r="J410" s="3" t="str">
        <f t="shared" si="92"/>
        <v>YESB</v>
      </c>
      <c r="K410" s="3" t="s">
        <v>11</v>
      </c>
      <c r="L410" s="3" t="str">
        <f t="shared" si="97"/>
        <v>B</v>
      </c>
      <c r="M410" s="3" t="str">
        <f t="shared" si="93"/>
        <v>YESB</v>
      </c>
      <c r="N410" s="3" t="e">
        <f>IF(#REF!&lt;80,"A",IF(#REF!&gt;280,"C","B"))</f>
        <v>#REF!</v>
      </c>
      <c r="O410" s="3" t="e">
        <f t="shared" si="98"/>
        <v>#REF!</v>
      </c>
      <c r="P410" s="9">
        <v>31.2</v>
      </c>
      <c r="Q410" s="3" t="str">
        <f t="shared" si="99"/>
        <v>A</v>
      </c>
      <c r="R410" s="3" t="str">
        <f t="shared" si="100"/>
        <v>YESA</v>
      </c>
      <c r="S410" s="6">
        <v>0.46500000000000002</v>
      </c>
      <c r="T410" s="3" t="str">
        <f t="shared" si="101"/>
        <v>A</v>
      </c>
      <c r="U410" s="3" t="str">
        <f t="shared" si="102"/>
        <v>YESA</v>
      </c>
      <c r="V410" s="3">
        <v>38</v>
      </c>
      <c r="W410" s="3" t="str">
        <f t="shared" si="103"/>
        <v>B</v>
      </c>
      <c r="X410" s="3" t="str">
        <f t="shared" si="104"/>
        <v>YESB</v>
      </c>
      <c r="Y410" s="4" t="s">
        <v>1</v>
      </c>
    </row>
    <row r="411" spans="1:25" x14ac:dyDescent="0.25">
      <c r="A411">
        <v>410</v>
      </c>
      <c r="B411" s="3">
        <v>5</v>
      </c>
      <c r="C411" s="3" t="str">
        <f t="shared" si="94"/>
        <v>B</v>
      </c>
      <c r="D411" s="3" t="str">
        <f t="shared" si="90"/>
        <v>NOB</v>
      </c>
      <c r="E411" s="3">
        <v>104</v>
      </c>
      <c r="F411" s="3" t="str">
        <f t="shared" si="95"/>
        <v>A</v>
      </c>
      <c r="G411" s="3" t="str">
        <f t="shared" si="91"/>
        <v>NOA</v>
      </c>
      <c r="H411" s="3">
        <v>74</v>
      </c>
      <c r="I411" s="3" t="str">
        <f t="shared" si="96"/>
        <v>B</v>
      </c>
      <c r="J411" s="3" t="str">
        <f t="shared" si="92"/>
        <v>NOB</v>
      </c>
      <c r="K411" s="3" t="s">
        <v>11</v>
      </c>
      <c r="L411" s="3" t="str">
        <f t="shared" si="97"/>
        <v>B</v>
      </c>
      <c r="M411" s="3" t="str">
        <f t="shared" si="93"/>
        <v>NOB</v>
      </c>
      <c r="N411" s="3" t="e">
        <f>IF(#REF!&lt;80,"A",IF(#REF!&gt;280,"C","B"))</f>
        <v>#REF!</v>
      </c>
      <c r="O411" s="3" t="e">
        <f t="shared" si="98"/>
        <v>#REF!</v>
      </c>
      <c r="P411" s="9">
        <v>28.8</v>
      </c>
      <c r="Q411" s="3" t="str">
        <f t="shared" si="99"/>
        <v>A</v>
      </c>
      <c r="R411" s="3" t="str">
        <f t="shared" si="100"/>
        <v>NOA</v>
      </c>
      <c r="S411" s="6">
        <v>0.153</v>
      </c>
      <c r="T411" s="3" t="str">
        <f t="shared" si="101"/>
        <v>A</v>
      </c>
      <c r="U411" s="3" t="str">
        <f t="shared" si="102"/>
        <v>NOA</v>
      </c>
      <c r="V411" s="3">
        <v>48</v>
      </c>
      <c r="W411" s="3" t="str">
        <f t="shared" si="103"/>
        <v>B</v>
      </c>
      <c r="X411" s="3" t="str">
        <f t="shared" si="104"/>
        <v>NOB</v>
      </c>
      <c r="Y411" s="4" t="s">
        <v>2</v>
      </c>
    </row>
    <row r="412" spans="1:25" x14ac:dyDescent="0.25">
      <c r="A412">
        <v>411</v>
      </c>
      <c r="B412" s="3">
        <v>2</v>
      </c>
      <c r="C412" s="3" t="str">
        <f t="shared" si="94"/>
        <v>A</v>
      </c>
      <c r="D412" s="3" t="str">
        <f t="shared" si="90"/>
        <v>NOA</v>
      </c>
      <c r="E412" s="3">
        <v>94</v>
      </c>
      <c r="F412" s="3" t="str">
        <f t="shared" si="95"/>
        <v>A</v>
      </c>
      <c r="G412" s="3" t="str">
        <f t="shared" si="91"/>
        <v>NOA</v>
      </c>
      <c r="H412" s="3">
        <v>76</v>
      </c>
      <c r="I412" s="3" t="str">
        <f t="shared" si="96"/>
        <v>B</v>
      </c>
      <c r="J412" s="3" t="str">
        <f t="shared" si="92"/>
        <v>NOB</v>
      </c>
      <c r="K412" s="3">
        <v>18</v>
      </c>
      <c r="L412" s="3" t="str">
        <f t="shared" si="97"/>
        <v>A</v>
      </c>
      <c r="M412" s="3" t="str">
        <f t="shared" si="93"/>
        <v>NOA</v>
      </c>
      <c r="N412" s="3" t="e">
        <f>IF(#REF!&lt;80,"A",IF(#REF!&gt;280,"C","B"))</f>
        <v>#REF!</v>
      </c>
      <c r="O412" s="3" t="e">
        <f t="shared" si="98"/>
        <v>#REF!</v>
      </c>
      <c r="P412" s="9">
        <v>31.6</v>
      </c>
      <c r="Q412" s="3" t="str">
        <f t="shared" si="99"/>
        <v>A</v>
      </c>
      <c r="R412" s="3" t="str">
        <f t="shared" si="100"/>
        <v>NOA</v>
      </c>
      <c r="S412" s="6">
        <v>0.64900000000000002</v>
      </c>
      <c r="T412" s="3" t="str">
        <f t="shared" si="101"/>
        <v>B</v>
      </c>
      <c r="U412" s="3" t="str">
        <f t="shared" si="102"/>
        <v>NOB</v>
      </c>
      <c r="V412" s="3">
        <v>23</v>
      </c>
      <c r="W412" s="3" t="str">
        <f t="shared" si="103"/>
        <v>A</v>
      </c>
      <c r="X412" s="3" t="str">
        <f t="shared" si="104"/>
        <v>NOA</v>
      </c>
      <c r="Y412" s="4" t="s">
        <v>2</v>
      </c>
    </row>
    <row r="413" spans="1:25" x14ac:dyDescent="0.25">
      <c r="A413">
        <v>412</v>
      </c>
      <c r="B413" s="3">
        <v>7</v>
      </c>
      <c r="C413" s="3" t="str">
        <f t="shared" si="94"/>
        <v>B</v>
      </c>
      <c r="D413" s="3" t="str">
        <f t="shared" si="90"/>
        <v>YESB</v>
      </c>
      <c r="E413" s="3">
        <v>97</v>
      </c>
      <c r="F413" s="3" t="str">
        <f t="shared" si="95"/>
        <v>A</v>
      </c>
      <c r="G413" s="3" t="str">
        <f t="shared" si="91"/>
        <v>YESA</v>
      </c>
      <c r="H413" s="3">
        <v>76</v>
      </c>
      <c r="I413" s="3" t="str">
        <f t="shared" si="96"/>
        <v>B</v>
      </c>
      <c r="J413" s="3" t="str">
        <f t="shared" si="92"/>
        <v>YESB</v>
      </c>
      <c r="K413" s="3">
        <v>32</v>
      </c>
      <c r="L413" s="3" t="str">
        <f t="shared" si="97"/>
        <v>B</v>
      </c>
      <c r="M413" s="3" t="str">
        <f t="shared" si="93"/>
        <v>YESB</v>
      </c>
      <c r="N413" s="3" t="e">
        <f>IF(#REF!&lt;80,"A",IF(#REF!&gt;280,"C","B"))</f>
        <v>#REF!</v>
      </c>
      <c r="O413" s="3" t="e">
        <f t="shared" si="98"/>
        <v>#REF!</v>
      </c>
      <c r="P413" s="9">
        <v>40.9</v>
      </c>
      <c r="Q413" s="3" t="str">
        <f t="shared" si="99"/>
        <v>B</v>
      </c>
      <c r="R413" s="3" t="str">
        <f t="shared" si="100"/>
        <v>YESB</v>
      </c>
      <c r="S413" s="6">
        <v>0.871</v>
      </c>
      <c r="T413" s="3" t="str">
        <f t="shared" si="101"/>
        <v>B</v>
      </c>
      <c r="U413" s="3" t="str">
        <f t="shared" si="102"/>
        <v>YESB</v>
      </c>
      <c r="V413" s="3">
        <v>32</v>
      </c>
      <c r="W413" s="3" t="str">
        <f t="shared" si="103"/>
        <v>A</v>
      </c>
      <c r="X413" s="3" t="str">
        <f t="shared" si="104"/>
        <v>YESA</v>
      </c>
      <c r="Y413" s="4" t="s">
        <v>1</v>
      </c>
    </row>
    <row r="414" spans="1:25" x14ac:dyDescent="0.25">
      <c r="A414">
        <v>413</v>
      </c>
      <c r="B414" s="3">
        <v>1</v>
      </c>
      <c r="C414" s="3" t="str">
        <f t="shared" si="94"/>
        <v>A</v>
      </c>
      <c r="D414" s="3" t="str">
        <f t="shared" si="90"/>
        <v>NOA</v>
      </c>
      <c r="E414" s="3">
        <v>100</v>
      </c>
      <c r="F414" s="3" t="str">
        <f t="shared" si="95"/>
        <v>A</v>
      </c>
      <c r="G414" s="3" t="str">
        <f t="shared" si="91"/>
        <v>NOA</v>
      </c>
      <c r="H414" s="3">
        <v>74</v>
      </c>
      <c r="I414" s="3" t="str">
        <f t="shared" si="96"/>
        <v>B</v>
      </c>
      <c r="J414" s="3" t="str">
        <f t="shared" si="92"/>
        <v>NOB</v>
      </c>
      <c r="K414" s="3">
        <v>12</v>
      </c>
      <c r="L414" s="3" t="str">
        <f t="shared" si="97"/>
        <v>A</v>
      </c>
      <c r="M414" s="3" t="str">
        <f t="shared" si="93"/>
        <v>NOA</v>
      </c>
      <c r="N414" s="3" t="e">
        <f>IF(#REF!&lt;80,"A",IF(#REF!&gt;280,"C","B"))</f>
        <v>#REF!</v>
      </c>
      <c r="O414" s="3" t="e">
        <f t="shared" si="98"/>
        <v>#REF!</v>
      </c>
      <c r="P414" s="9">
        <v>19.5</v>
      </c>
      <c r="Q414" s="3" t="str">
        <f t="shared" si="99"/>
        <v>A</v>
      </c>
      <c r="R414" s="3" t="str">
        <f t="shared" si="100"/>
        <v>NOA</v>
      </c>
      <c r="S414" s="6">
        <v>0.14899999999999999</v>
      </c>
      <c r="T414" s="3" t="str">
        <f t="shared" si="101"/>
        <v>A</v>
      </c>
      <c r="U414" s="3" t="str">
        <f t="shared" si="102"/>
        <v>NOA</v>
      </c>
      <c r="V414" s="3">
        <v>28</v>
      </c>
      <c r="W414" s="3" t="str">
        <f t="shared" si="103"/>
        <v>A</v>
      </c>
      <c r="X414" s="3" t="str">
        <f t="shared" si="104"/>
        <v>NOA</v>
      </c>
      <c r="Y414" s="4" t="s">
        <v>2</v>
      </c>
    </row>
    <row r="415" spans="1:25" x14ac:dyDescent="0.25">
      <c r="A415">
        <v>414</v>
      </c>
      <c r="B415" s="3">
        <v>0</v>
      </c>
      <c r="C415" s="3" t="str">
        <f t="shared" si="94"/>
        <v>A</v>
      </c>
      <c r="D415" s="3" t="str">
        <f t="shared" si="90"/>
        <v>NOA</v>
      </c>
      <c r="E415" s="3">
        <v>102</v>
      </c>
      <c r="F415" s="3" t="str">
        <f t="shared" si="95"/>
        <v>A</v>
      </c>
      <c r="G415" s="3" t="str">
        <f t="shared" si="91"/>
        <v>NOA</v>
      </c>
      <c r="H415" s="3">
        <v>86</v>
      </c>
      <c r="I415" s="3" t="str">
        <f t="shared" si="96"/>
        <v>B</v>
      </c>
      <c r="J415" s="3" t="str">
        <f t="shared" si="92"/>
        <v>NOB</v>
      </c>
      <c r="K415" s="3">
        <v>17</v>
      </c>
      <c r="L415" s="3" t="str">
        <f t="shared" si="97"/>
        <v>A</v>
      </c>
      <c r="M415" s="3" t="str">
        <f t="shared" si="93"/>
        <v>NOA</v>
      </c>
      <c r="N415" s="3" t="e">
        <f>IF(#REF!&lt;80,"A",IF(#REF!&gt;280,"C","B"))</f>
        <v>#REF!</v>
      </c>
      <c r="O415" s="3" t="e">
        <f t="shared" si="98"/>
        <v>#REF!</v>
      </c>
      <c r="P415" s="9">
        <v>29.3</v>
      </c>
      <c r="Q415" s="3" t="str">
        <f t="shared" si="99"/>
        <v>A</v>
      </c>
      <c r="R415" s="3" t="str">
        <f t="shared" si="100"/>
        <v>NOA</v>
      </c>
      <c r="S415" s="6">
        <v>0.69499999999999995</v>
      </c>
      <c r="T415" s="3" t="str">
        <f t="shared" si="101"/>
        <v>B</v>
      </c>
      <c r="U415" s="3" t="str">
        <f t="shared" si="102"/>
        <v>NOB</v>
      </c>
      <c r="V415" s="3">
        <v>27</v>
      </c>
      <c r="W415" s="3" t="str">
        <f t="shared" si="103"/>
        <v>A</v>
      </c>
      <c r="X415" s="3" t="str">
        <f t="shared" si="104"/>
        <v>NOA</v>
      </c>
      <c r="Y415" s="4" t="s">
        <v>2</v>
      </c>
    </row>
    <row r="416" spans="1:25" x14ac:dyDescent="0.25">
      <c r="A416">
        <v>415</v>
      </c>
      <c r="B416" s="3">
        <v>4</v>
      </c>
      <c r="C416" s="3" t="str">
        <f t="shared" si="94"/>
        <v>B</v>
      </c>
      <c r="D416" s="3" t="str">
        <f t="shared" si="90"/>
        <v>NOB</v>
      </c>
      <c r="E416" s="3">
        <v>128</v>
      </c>
      <c r="F416" s="3" t="str">
        <f t="shared" si="95"/>
        <v>B</v>
      </c>
      <c r="G416" s="3" t="str">
        <f t="shared" si="91"/>
        <v>NOB</v>
      </c>
      <c r="H416" s="3">
        <v>70</v>
      </c>
      <c r="I416" s="3" t="str">
        <f t="shared" si="96"/>
        <v>B</v>
      </c>
      <c r="J416" s="3" t="str">
        <f t="shared" si="92"/>
        <v>NOB</v>
      </c>
      <c r="K416" s="3" t="s">
        <v>11</v>
      </c>
      <c r="L416" s="3" t="str">
        <f t="shared" si="97"/>
        <v>B</v>
      </c>
      <c r="M416" s="3" t="str">
        <f t="shared" si="93"/>
        <v>NOB</v>
      </c>
      <c r="N416" s="3" t="e">
        <f>IF(#REF!&lt;80,"A",IF(#REF!&gt;280,"C","B"))</f>
        <v>#REF!</v>
      </c>
      <c r="O416" s="3" t="e">
        <f t="shared" si="98"/>
        <v>#REF!</v>
      </c>
      <c r="P416" s="9">
        <v>34.299999999999997</v>
      </c>
      <c r="Q416" s="3" t="str">
        <f t="shared" si="99"/>
        <v>B</v>
      </c>
      <c r="R416" s="3" t="str">
        <f t="shared" si="100"/>
        <v>NOB</v>
      </c>
      <c r="S416" s="6">
        <v>0.30299999999999999</v>
      </c>
      <c r="T416" s="3" t="str">
        <f t="shared" si="101"/>
        <v>A</v>
      </c>
      <c r="U416" s="3" t="str">
        <f t="shared" si="102"/>
        <v>NOA</v>
      </c>
      <c r="V416" s="3">
        <v>24</v>
      </c>
      <c r="W416" s="3" t="str">
        <f t="shared" si="103"/>
        <v>A</v>
      </c>
      <c r="X416" s="3" t="str">
        <f t="shared" si="104"/>
        <v>NOA</v>
      </c>
      <c r="Y416" s="4" t="s">
        <v>2</v>
      </c>
    </row>
    <row r="417" spans="1:25" x14ac:dyDescent="0.25">
      <c r="A417">
        <v>416</v>
      </c>
      <c r="B417" s="3">
        <v>6</v>
      </c>
      <c r="C417" s="3" t="str">
        <f t="shared" si="94"/>
        <v>B</v>
      </c>
      <c r="D417" s="3" t="str">
        <f t="shared" si="90"/>
        <v>YESB</v>
      </c>
      <c r="E417" s="3">
        <v>147</v>
      </c>
      <c r="F417" s="3" t="str">
        <f t="shared" si="95"/>
        <v>B</v>
      </c>
      <c r="G417" s="3" t="str">
        <f t="shared" si="91"/>
        <v>YESB</v>
      </c>
      <c r="H417" s="3">
        <v>80</v>
      </c>
      <c r="I417" s="3" t="str">
        <f t="shared" si="96"/>
        <v>B</v>
      </c>
      <c r="J417" s="3" t="str">
        <f t="shared" si="92"/>
        <v>YESB</v>
      </c>
      <c r="K417" s="3" t="s">
        <v>11</v>
      </c>
      <c r="L417" s="3" t="str">
        <f t="shared" si="97"/>
        <v>B</v>
      </c>
      <c r="M417" s="3" t="str">
        <f t="shared" si="93"/>
        <v>YESB</v>
      </c>
      <c r="N417" s="3" t="e">
        <f>IF(#REF!&lt;80,"A",IF(#REF!&gt;280,"C","B"))</f>
        <v>#REF!</v>
      </c>
      <c r="O417" s="3" t="e">
        <f t="shared" si="98"/>
        <v>#REF!</v>
      </c>
      <c r="P417" s="9">
        <v>29.5</v>
      </c>
      <c r="Q417" s="3" t="str">
        <f t="shared" si="99"/>
        <v>A</v>
      </c>
      <c r="R417" s="3" t="str">
        <f t="shared" si="100"/>
        <v>YESA</v>
      </c>
      <c r="S417" s="6">
        <v>0.17799999999999999</v>
      </c>
      <c r="T417" s="3" t="str">
        <f t="shared" si="101"/>
        <v>A</v>
      </c>
      <c r="U417" s="3" t="str">
        <f t="shared" si="102"/>
        <v>YESA</v>
      </c>
      <c r="V417" s="3">
        <v>50</v>
      </c>
      <c r="W417" s="3" t="str">
        <f t="shared" si="103"/>
        <v>B</v>
      </c>
      <c r="X417" s="3" t="str">
        <f t="shared" si="104"/>
        <v>YESB</v>
      </c>
      <c r="Y417" s="4" t="s">
        <v>1</v>
      </c>
    </row>
    <row r="418" spans="1:25" x14ac:dyDescent="0.25">
      <c r="A418">
        <v>417</v>
      </c>
      <c r="B418" s="3">
        <v>4</v>
      </c>
      <c r="C418" s="3" t="str">
        <f t="shared" si="94"/>
        <v>B</v>
      </c>
      <c r="D418" s="3" t="str">
        <f t="shared" si="90"/>
        <v>NOB</v>
      </c>
      <c r="E418" s="3">
        <v>90</v>
      </c>
      <c r="F418" s="3" t="str">
        <f t="shared" si="95"/>
        <v>A</v>
      </c>
      <c r="G418" s="3" t="str">
        <f t="shared" si="91"/>
        <v>NOA</v>
      </c>
      <c r="H418" s="3">
        <v>0</v>
      </c>
      <c r="I418" s="3" t="str">
        <f t="shared" si="96"/>
        <v>A</v>
      </c>
      <c r="J418" s="3" t="str">
        <f t="shared" si="92"/>
        <v>NOA</v>
      </c>
      <c r="K418" s="3" t="s">
        <v>11</v>
      </c>
      <c r="L418" s="3" t="str">
        <f t="shared" si="97"/>
        <v>B</v>
      </c>
      <c r="M418" s="3" t="str">
        <f t="shared" si="93"/>
        <v>NOB</v>
      </c>
      <c r="N418" s="3" t="e">
        <f>IF(#REF!&lt;80,"A",IF(#REF!&gt;280,"C","B"))</f>
        <v>#REF!</v>
      </c>
      <c r="O418" s="3" t="e">
        <f t="shared" si="98"/>
        <v>#REF!</v>
      </c>
      <c r="P418" s="9">
        <v>28</v>
      </c>
      <c r="Q418" s="3" t="str">
        <f t="shared" si="99"/>
        <v>A</v>
      </c>
      <c r="R418" s="3" t="str">
        <f t="shared" si="100"/>
        <v>NOA</v>
      </c>
      <c r="S418" s="6">
        <v>0.61</v>
      </c>
      <c r="T418" s="3" t="str">
        <f t="shared" si="101"/>
        <v>B</v>
      </c>
      <c r="U418" s="3" t="str">
        <f t="shared" si="102"/>
        <v>NOB</v>
      </c>
      <c r="V418" s="3">
        <v>31</v>
      </c>
      <c r="W418" s="3" t="str">
        <f t="shared" si="103"/>
        <v>A</v>
      </c>
      <c r="X418" s="3" t="str">
        <f t="shared" si="104"/>
        <v>NOA</v>
      </c>
      <c r="Y418" s="4" t="s">
        <v>2</v>
      </c>
    </row>
    <row r="419" spans="1:25" x14ac:dyDescent="0.25">
      <c r="A419">
        <v>418</v>
      </c>
      <c r="B419" s="3">
        <v>3</v>
      </c>
      <c r="C419" s="3" t="str">
        <f t="shared" si="94"/>
        <v>A</v>
      </c>
      <c r="D419" s="3" t="str">
        <f t="shared" si="90"/>
        <v>NOA</v>
      </c>
      <c r="E419" s="3">
        <v>103</v>
      </c>
      <c r="F419" s="3" t="str">
        <f t="shared" si="95"/>
        <v>A</v>
      </c>
      <c r="G419" s="3" t="str">
        <f t="shared" si="91"/>
        <v>NOA</v>
      </c>
      <c r="H419" s="3">
        <v>72</v>
      </c>
      <c r="I419" s="3" t="str">
        <f t="shared" si="96"/>
        <v>B</v>
      </c>
      <c r="J419" s="3" t="str">
        <f t="shared" si="92"/>
        <v>NOB</v>
      </c>
      <c r="K419" s="3" t="s">
        <v>12</v>
      </c>
      <c r="L419" s="3" t="str">
        <f t="shared" si="97"/>
        <v>B</v>
      </c>
      <c r="M419" s="3" t="str">
        <f t="shared" si="93"/>
        <v>NOB</v>
      </c>
      <c r="N419" s="3" t="e">
        <f>IF(#REF!&lt;80,"A",IF(#REF!&gt;280,"C","B"))</f>
        <v>#REF!</v>
      </c>
      <c r="O419" s="3" t="e">
        <f t="shared" si="98"/>
        <v>#REF!</v>
      </c>
      <c r="P419" s="9">
        <v>27.6</v>
      </c>
      <c r="Q419" s="3" t="str">
        <f t="shared" si="99"/>
        <v>A</v>
      </c>
      <c r="R419" s="3" t="str">
        <f t="shared" si="100"/>
        <v>NOA</v>
      </c>
      <c r="S419" s="6">
        <v>0.73</v>
      </c>
      <c r="T419" s="3" t="str">
        <f t="shared" si="101"/>
        <v>B</v>
      </c>
      <c r="U419" s="3" t="str">
        <f t="shared" si="102"/>
        <v>NOB</v>
      </c>
      <c r="V419" s="3">
        <v>27</v>
      </c>
      <c r="W419" s="3" t="str">
        <f t="shared" si="103"/>
        <v>A</v>
      </c>
      <c r="X419" s="3" t="str">
        <f t="shared" si="104"/>
        <v>NOA</v>
      </c>
      <c r="Y419" s="4" t="s">
        <v>2</v>
      </c>
    </row>
    <row r="420" spans="1:25" x14ac:dyDescent="0.25">
      <c r="A420">
        <v>419</v>
      </c>
      <c r="B420" s="3">
        <v>2</v>
      </c>
      <c r="C420" s="3" t="str">
        <f t="shared" si="94"/>
        <v>A</v>
      </c>
      <c r="D420" s="3" t="str">
        <f t="shared" si="90"/>
        <v>NOA</v>
      </c>
      <c r="E420" s="3">
        <v>157</v>
      </c>
      <c r="F420" s="3" t="str">
        <f t="shared" si="95"/>
        <v>B</v>
      </c>
      <c r="G420" s="3" t="str">
        <f t="shared" si="91"/>
        <v>NOB</v>
      </c>
      <c r="H420" s="3">
        <v>74</v>
      </c>
      <c r="I420" s="3" t="str">
        <f t="shared" si="96"/>
        <v>B</v>
      </c>
      <c r="J420" s="3" t="str">
        <f t="shared" si="92"/>
        <v>NOB</v>
      </c>
      <c r="K420" s="3">
        <v>35</v>
      </c>
      <c r="L420" s="3" t="str">
        <f t="shared" si="97"/>
        <v>B</v>
      </c>
      <c r="M420" s="3" t="str">
        <f t="shared" si="93"/>
        <v>NOB</v>
      </c>
      <c r="N420" s="3" t="e">
        <f>IF(#REF!&lt;80,"A",IF(#REF!&gt;280,"C","B"))</f>
        <v>#REF!</v>
      </c>
      <c r="O420" s="3" t="e">
        <f t="shared" si="98"/>
        <v>#REF!</v>
      </c>
      <c r="P420" s="9">
        <v>39.4</v>
      </c>
      <c r="Q420" s="3" t="str">
        <f t="shared" si="99"/>
        <v>B</v>
      </c>
      <c r="R420" s="3" t="str">
        <f t="shared" si="100"/>
        <v>NOB</v>
      </c>
      <c r="S420" s="6">
        <v>0.13400000000000001</v>
      </c>
      <c r="T420" s="3" t="str">
        <f t="shared" si="101"/>
        <v>A</v>
      </c>
      <c r="U420" s="3" t="str">
        <f t="shared" si="102"/>
        <v>NOA</v>
      </c>
      <c r="V420" s="3">
        <v>30</v>
      </c>
      <c r="W420" s="3" t="str">
        <f t="shared" si="103"/>
        <v>A</v>
      </c>
      <c r="X420" s="3" t="str">
        <f t="shared" si="104"/>
        <v>NOA</v>
      </c>
      <c r="Y420" s="4" t="s">
        <v>2</v>
      </c>
    </row>
    <row r="421" spans="1:25" x14ac:dyDescent="0.25">
      <c r="A421">
        <v>420</v>
      </c>
      <c r="B421" s="3">
        <v>1</v>
      </c>
      <c r="C421" s="3" t="str">
        <f t="shared" si="94"/>
        <v>A</v>
      </c>
      <c r="D421" s="3" t="str">
        <f t="shared" si="90"/>
        <v>YESA</v>
      </c>
      <c r="E421" s="3">
        <v>167</v>
      </c>
      <c r="F421" s="3" t="str">
        <f t="shared" si="95"/>
        <v>B</v>
      </c>
      <c r="G421" s="3" t="str">
        <f t="shared" si="91"/>
        <v>YESB</v>
      </c>
      <c r="H421" s="3">
        <v>74</v>
      </c>
      <c r="I421" s="3" t="str">
        <f t="shared" si="96"/>
        <v>B</v>
      </c>
      <c r="J421" s="3" t="str">
        <f t="shared" si="92"/>
        <v>YESB</v>
      </c>
      <c r="K421" s="3">
        <v>17</v>
      </c>
      <c r="L421" s="3" t="str">
        <f t="shared" si="97"/>
        <v>A</v>
      </c>
      <c r="M421" s="3" t="str">
        <f t="shared" si="93"/>
        <v>YESA</v>
      </c>
      <c r="N421" s="3" t="e">
        <f>IF(#REF!&lt;80,"A",IF(#REF!&gt;280,"C","B"))</f>
        <v>#REF!</v>
      </c>
      <c r="O421" s="3" t="e">
        <f t="shared" si="98"/>
        <v>#REF!</v>
      </c>
      <c r="P421" s="9">
        <v>23.4</v>
      </c>
      <c r="Q421" s="3" t="str">
        <f t="shared" si="99"/>
        <v>A</v>
      </c>
      <c r="R421" s="3" t="str">
        <f t="shared" si="100"/>
        <v>YESA</v>
      </c>
      <c r="S421" s="6">
        <v>0.44700000000000001</v>
      </c>
      <c r="T421" s="3" t="str">
        <f t="shared" si="101"/>
        <v>A</v>
      </c>
      <c r="U421" s="3" t="str">
        <f t="shared" si="102"/>
        <v>YESA</v>
      </c>
      <c r="V421" s="3">
        <v>33</v>
      </c>
      <c r="W421" s="3" t="str">
        <f t="shared" si="103"/>
        <v>A</v>
      </c>
      <c r="X421" s="3" t="str">
        <f t="shared" si="104"/>
        <v>YESA</v>
      </c>
      <c r="Y421" s="4" t="s">
        <v>1</v>
      </c>
    </row>
    <row r="422" spans="1:25" x14ac:dyDescent="0.25">
      <c r="A422">
        <v>421</v>
      </c>
      <c r="B422" s="3">
        <v>0</v>
      </c>
      <c r="C422" s="3" t="str">
        <f t="shared" si="94"/>
        <v>A</v>
      </c>
      <c r="D422" s="3" t="str">
        <f t="shared" si="90"/>
        <v>YESA</v>
      </c>
      <c r="E422" s="3">
        <v>179</v>
      </c>
      <c r="F422" s="3" t="str">
        <f t="shared" si="95"/>
        <v>B</v>
      </c>
      <c r="G422" s="3" t="str">
        <f t="shared" si="91"/>
        <v>YESB</v>
      </c>
      <c r="H422" s="3">
        <v>50</v>
      </c>
      <c r="I422" s="3" t="str">
        <f t="shared" si="96"/>
        <v>A</v>
      </c>
      <c r="J422" s="3" t="str">
        <f t="shared" si="92"/>
        <v>YESA</v>
      </c>
      <c r="K422" s="3">
        <v>36</v>
      </c>
      <c r="L422" s="3" t="str">
        <f t="shared" si="97"/>
        <v>B</v>
      </c>
      <c r="M422" s="3" t="str">
        <f t="shared" si="93"/>
        <v>YESB</v>
      </c>
      <c r="N422" s="3" t="e">
        <f>IF(#REF!&lt;80,"A",IF(#REF!&gt;280,"C","B"))</f>
        <v>#REF!</v>
      </c>
      <c r="O422" s="3" t="e">
        <f t="shared" si="98"/>
        <v>#REF!</v>
      </c>
      <c r="P422" s="9">
        <v>37.799999999999997</v>
      </c>
      <c r="Q422" s="3" t="str">
        <f t="shared" si="99"/>
        <v>B</v>
      </c>
      <c r="R422" s="3" t="str">
        <f t="shared" si="100"/>
        <v>YESB</v>
      </c>
      <c r="S422" s="6">
        <v>0.45500000000000002</v>
      </c>
      <c r="T422" s="3" t="str">
        <f t="shared" si="101"/>
        <v>A</v>
      </c>
      <c r="U422" s="3" t="str">
        <f t="shared" si="102"/>
        <v>YESA</v>
      </c>
      <c r="V422" s="3">
        <v>22</v>
      </c>
      <c r="W422" s="3" t="str">
        <f t="shared" si="103"/>
        <v>A</v>
      </c>
      <c r="X422" s="3" t="str">
        <f t="shared" si="104"/>
        <v>YESA</v>
      </c>
      <c r="Y422" s="4" t="s">
        <v>1</v>
      </c>
    </row>
    <row r="423" spans="1:25" x14ac:dyDescent="0.25">
      <c r="A423">
        <v>422</v>
      </c>
      <c r="B423" s="3">
        <v>11</v>
      </c>
      <c r="C423" s="3" t="str">
        <f t="shared" si="94"/>
        <v>C</v>
      </c>
      <c r="D423" s="3" t="str">
        <f t="shared" si="90"/>
        <v>YESC</v>
      </c>
      <c r="E423" s="3">
        <v>136</v>
      </c>
      <c r="F423" s="3" t="str">
        <f t="shared" si="95"/>
        <v>B</v>
      </c>
      <c r="G423" s="3" t="str">
        <f t="shared" si="91"/>
        <v>YESB</v>
      </c>
      <c r="H423" s="3">
        <v>84</v>
      </c>
      <c r="I423" s="3" t="str">
        <f t="shared" si="96"/>
        <v>B</v>
      </c>
      <c r="J423" s="3" t="str">
        <f t="shared" si="92"/>
        <v>YESB</v>
      </c>
      <c r="K423" s="3">
        <v>35</v>
      </c>
      <c r="L423" s="3" t="str">
        <f t="shared" si="97"/>
        <v>B</v>
      </c>
      <c r="M423" s="3" t="str">
        <f t="shared" si="93"/>
        <v>YESB</v>
      </c>
      <c r="N423" s="3" t="e">
        <f>IF(#REF!&lt;80,"A",IF(#REF!&gt;280,"C","B"))</f>
        <v>#REF!</v>
      </c>
      <c r="O423" s="3" t="e">
        <f t="shared" si="98"/>
        <v>#REF!</v>
      </c>
      <c r="P423" s="9">
        <v>28.3</v>
      </c>
      <c r="Q423" s="3" t="str">
        <f t="shared" si="99"/>
        <v>A</v>
      </c>
      <c r="R423" s="3" t="str">
        <f t="shared" si="100"/>
        <v>YESA</v>
      </c>
      <c r="S423" s="6">
        <v>0.26</v>
      </c>
      <c r="T423" s="3" t="str">
        <f t="shared" si="101"/>
        <v>A</v>
      </c>
      <c r="U423" s="3" t="str">
        <f t="shared" si="102"/>
        <v>YESA</v>
      </c>
      <c r="V423" s="3">
        <v>42</v>
      </c>
      <c r="W423" s="3" t="str">
        <f t="shared" si="103"/>
        <v>B</v>
      </c>
      <c r="X423" s="3" t="str">
        <f t="shared" si="104"/>
        <v>YESB</v>
      </c>
      <c r="Y423" s="4" t="s">
        <v>1</v>
      </c>
    </row>
    <row r="424" spans="1:25" x14ac:dyDescent="0.25">
      <c r="A424">
        <v>423</v>
      </c>
      <c r="B424" s="3">
        <v>0</v>
      </c>
      <c r="C424" s="3" t="str">
        <f t="shared" si="94"/>
        <v>A</v>
      </c>
      <c r="D424" s="3" t="str">
        <f t="shared" si="90"/>
        <v>NOA</v>
      </c>
      <c r="E424" s="3">
        <v>107</v>
      </c>
      <c r="F424" s="3" t="str">
        <f t="shared" si="95"/>
        <v>A</v>
      </c>
      <c r="G424" s="3" t="str">
        <f t="shared" si="91"/>
        <v>NOA</v>
      </c>
      <c r="H424" s="3">
        <v>60</v>
      </c>
      <c r="I424" s="3" t="str">
        <f t="shared" si="96"/>
        <v>A</v>
      </c>
      <c r="J424" s="3" t="str">
        <f t="shared" si="92"/>
        <v>NOA</v>
      </c>
      <c r="K424" s="3">
        <v>25</v>
      </c>
      <c r="L424" s="3" t="str">
        <f t="shared" si="97"/>
        <v>B</v>
      </c>
      <c r="M424" s="3" t="str">
        <f t="shared" si="93"/>
        <v>NOB</v>
      </c>
      <c r="N424" s="3" t="e">
        <f>IF(#REF!&lt;80,"A",IF(#REF!&gt;280,"C","B"))</f>
        <v>#REF!</v>
      </c>
      <c r="O424" s="3" t="e">
        <f t="shared" si="98"/>
        <v>#REF!</v>
      </c>
      <c r="P424" s="9">
        <v>26.4</v>
      </c>
      <c r="Q424" s="3" t="str">
        <f t="shared" si="99"/>
        <v>A</v>
      </c>
      <c r="R424" s="3" t="str">
        <f t="shared" si="100"/>
        <v>NOA</v>
      </c>
      <c r="S424" s="6">
        <v>0.13300000000000001</v>
      </c>
      <c r="T424" s="3" t="str">
        <f t="shared" si="101"/>
        <v>A</v>
      </c>
      <c r="U424" s="3" t="str">
        <f t="shared" si="102"/>
        <v>NOA</v>
      </c>
      <c r="V424" s="3">
        <v>23</v>
      </c>
      <c r="W424" s="3" t="str">
        <f t="shared" si="103"/>
        <v>A</v>
      </c>
      <c r="X424" s="3" t="str">
        <f t="shared" si="104"/>
        <v>NOA</v>
      </c>
      <c r="Y424" s="4" t="s">
        <v>2</v>
      </c>
    </row>
    <row r="425" spans="1:25" x14ac:dyDescent="0.25">
      <c r="A425">
        <v>424</v>
      </c>
      <c r="B425" s="3">
        <v>1</v>
      </c>
      <c r="C425" s="3" t="str">
        <f t="shared" si="94"/>
        <v>A</v>
      </c>
      <c r="D425" s="3" t="str">
        <f t="shared" si="90"/>
        <v>NOA</v>
      </c>
      <c r="E425" s="3">
        <v>91</v>
      </c>
      <c r="F425" s="3" t="str">
        <f t="shared" si="95"/>
        <v>A</v>
      </c>
      <c r="G425" s="3" t="str">
        <f t="shared" si="91"/>
        <v>NOA</v>
      </c>
      <c r="H425" s="3">
        <v>54</v>
      </c>
      <c r="I425" s="3" t="str">
        <f t="shared" si="96"/>
        <v>A</v>
      </c>
      <c r="J425" s="3" t="str">
        <f t="shared" si="92"/>
        <v>NOA</v>
      </c>
      <c r="K425" s="3">
        <v>25</v>
      </c>
      <c r="L425" s="3" t="str">
        <f t="shared" si="97"/>
        <v>B</v>
      </c>
      <c r="M425" s="3" t="str">
        <f t="shared" si="93"/>
        <v>NOB</v>
      </c>
      <c r="N425" s="3" t="e">
        <f>IF(#REF!&lt;80,"A",IF(#REF!&gt;280,"C","B"))</f>
        <v>#REF!</v>
      </c>
      <c r="O425" s="3" t="e">
        <f t="shared" si="98"/>
        <v>#REF!</v>
      </c>
      <c r="P425" s="9">
        <v>25.2</v>
      </c>
      <c r="Q425" s="3" t="str">
        <f t="shared" si="99"/>
        <v>A</v>
      </c>
      <c r="R425" s="3" t="str">
        <f t="shared" si="100"/>
        <v>NOA</v>
      </c>
      <c r="S425" s="6">
        <v>0.23400000000000001</v>
      </c>
      <c r="T425" s="3" t="str">
        <f t="shared" si="101"/>
        <v>A</v>
      </c>
      <c r="U425" s="3" t="str">
        <f t="shared" si="102"/>
        <v>NOA</v>
      </c>
      <c r="V425" s="3">
        <v>23</v>
      </c>
      <c r="W425" s="3" t="str">
        <f t="shared" si="103"/>
        <v>A</v>
      </c>
      <c r="X425" s="3" t="str">
        <f t="shared" si="104"/>
        <v>NOA</v>
      </c>
      <c r="Y425" s="4" t="s">
        <v>2</v>
      </c>
    </row>
    <row r="426" spans="1:25" x14ac:dyDescent="0.25">
      <c r="A426">
        <v>425</v>
      </c>
      <c r="B426" s="3">
        <v>1</v>
      </c>
      <c r="C426" s="3" t="str">
        <f t="shared" si="94"/>
        <v>A</v>
      </c>
      <c r="D426" s="3" t="str">
        <f t="shared" si="90"/>
        <v>NOA</v>
      </c>
      <c r="E426" s="3">
        <v>117</v>
      </c>
      <c r="F426" s="3" t="str">
        <f t="shared" si="95"/>
        <v>A</v>
      </c>
      <c r="G426" s="3" t="str">
        <f t="shared" si="91"/>
        <v>NOA</v>
      </c>
      <c r="H426" s="3">
        <v>60</v>
      </c>
      <c r="I426" s="3" t="str">
        <f t="shared" si="96"/>
        <v>A</v>
      </c>
      <c r="J426" s="3" t="str">
        <f t="shared" si="92"/>
        <v>NOA</v>
      </c>
      <c r="K426" s="3">
        <v>23</v>
      </c>
      <c r="L426" s="3" t="str">
        <f t="shared" si="97"/>
        <v>B</v>
      </c>
      <c r="M426" s="3" t="str">
        <f t="shared" si="93"/>
        <v>NOB</v>
      </c>
      <c r="N426" s="3" t="e">
        <f>IF(#REF!&lt;80,"A",IF(#REF!&gt;280,"C","B"))</f>
        <v>#REF!</v>
      </c>
      <c r="O426" s="3" t="e">
        <f t="shared" si="98"/>
        <v>#REF!</v>
      </c>
      <c r="P426" s="9">
        <v>33.799999999999997</v>
      </c>
      <c r="Q426" s="3" t="str">
        <f t="shared" si="99"/>
        <v>B</v>
      </c>
      <c r="R426" s="3" t="str">
        <f t="shared" si="100"/>
        <v>NOB</v>
      </c>
      <c r="S426" s="6">
        <v>0.46600000000000003</v>
      </c>
      <c r="T426" s="3" t="str">
        <f t="shared" si="101"/>
        <v>A</v>
      </c>
      <c r="U426" s="3" t="str">
        <f t="shared" si="102"/>
        <v>NOA</v>
      </c>
      <c r="V426" s="3">
        <v>27</v>
      </c>
      <c r="W426" s="3" t="str">
        <f t="shared" si="103"/>
        <v>A</v>
      </c>
      <c r="X426" s="3" t="str">
        <f t="shared" si="104"/>
        <v>NOA</v>
      </c>
      <c r="Y426" s="4" t="s">
        <v>2</v>
      </c>
    </row>
    <row r="427" spans="1:25" x14ac:dyDescent="0.25">
      <c r="A427">
        <v>426</v>
      </c>
      <c r="B427" s="3">
        <v>5</v>
      </c>
      <c r="C427" s="3" t="str">
        <f t="shared" si="94"/>
        <v>B</v>
      </c>
      <c r="D427" s="3" t="str">
        <f t="shared" si="90"/>
        <v>NOB</v>
      </c>
      <c r="E427" s="3">
        <v>123</v>
      </c>
      <c r="F427" s="3" t="str">
        <f t="shared" si="95"/>
        <v>B</v>
      </c>
      <c r="G427" s="3" t="str">
        <f t="shared" si="91"/>
        <v>NOB</v>
      </c>
      <c r="H427" s="3">
        <v>74</v>
      </c>
      <c r="I427" s="3" t="str">
        <f t="shared" si="96"/>
        <v>B</v>
      </c>
      <c r="J427" s="3" t="str">
        <f t="shared" si="92"/>
        <v>NOB</v>
      </c>
      <c r="K427" s="3" t="s">
        <v>16</v>
      </c>
      <c r="L427" s="3" t="str">
        <f t="shared" si="97"/>
        <v>B</v>
      </c>
      <c r="M427" s="3" t="str">
        <f t="shared" si="93"/>
        <v>NOB</v>
      </c>
      <c r="N427" s="3" t="e">
        <f>IF(#REF!&lt;80,"A",IF(#REF!&gt;280,"C","B"))</f>
        <v>#REF!</v>
      </c>
      <c r="O427" s="3" t="e">
        <f t="shared" si="98"/>
        <v>#REF!</v>
      </c>
      <c r="P427" s="9">
        <v>34.1</v>
      </c>
      <c r="Q427" s="3" t="str">
        <f t="shared" si="99"/>
        <v>B</v>
      </c>
      <c r="R427" s="3" t="str">
        <f t="shared" si="100"/>
        <v>NOB</v>
      </c>
      <c r="S427" s="6">
        <v>0.26900000000000002</v>
      </c>
      <c r="T427" s="3" t="str">
        <f t="shared" si="101"/>
        <v>A</v>
      </c>
      <c r="U427" s="3" t="str">
        <f t="shared" si="102"/>
        <v>NOA</v>
      </c>
      <c r="V427" s="3">
        <v>28</v>
      </c>
      <c r="W427" s="3" t="str">
        <f t="shared" si="103"/>
        <v>A</v>
      </c>
      <c r="X427" s="3" t="str">
        <f t="shared" si="104"/>
        <v>NOA</v>
      </c>
      <c r="Y427" s="4" t="s">
        <v>2</v>
      </c>
    </row>
    <row r="428" spans="1:25" x14ac:dyDescent="0.25">
      <c r="A428">
        <v>427</v>
      </c>
      <c r="B428" s="3">
        <v>2</v>
      </c>
      <c r="C428" s="3" t="str">
        <f t="shared" si="94"/>
        <v>A</v>
      </c>
      <c r="D428" s="3" t="str">
        <f t="shared" si="90"/>
        <v>NOA</v>
      </c>
      <c r="E428" s="3">
        <v>120</v>
      </c>
      <c r="F428" s="3" t="str">
        <f t="shared" si="95"/>
        <v>A</v>
      </c>
      <c r="G428" s="3" t="str">
        <f t="shared" si="91"/>
        <v>NOA</v>
      </c>
      <c r="H428" s="3">
        <v>54</v>
      </c>
      <c r="I428" s="3" t="str">
        <f t="shared" si="96"/>
        <v>A</v>
      </c>
      <c r="J428" s="3" t="str">
        <f t="shared" si="92"/>
        <v>NOA</v>
      </c>
      <c r="K428" s="3" t="s">
        <v>11</v>
      </c>
      <c r="L428" s="3" t="str">
        <f t="shared" si="97"/>
        <v>B</v>
      </c>
      <c r="M428" s="3" t="str">
        <f t="shared" si="93"/>
        <v>NOB</v>
      </c>
      <c r="N428" s="3" t="e">
        <f>IF(#REF!&lt;80,"A",IF(#REF!&gt;280,"C","B"))</f>
        <v>#REF!</v>
      </c>
      <c r="O428" s="3" t="e">
        <f t="shared" si="98"/>
        <v>#REF!</v>
      </c>
      <c r="P428" s="9">
        <v>26.8</v>
      </c>
      <c r="Q428" s="3" t="str">
        <f t="shared" si="99"/>
        <v>A</v>
      </c>
      <c r="R428" s="3" t="str">
        <f t="shared" si="100"/>
        <v>NOA</v>
      </c>
      <c r="S428" s="6">
        <v>0.45500000000000002</v>
      </c>
      <c r="T428" s="3" t="str">
        <f t="shared" si="101"/>
        <v>A</v>
      </c>
      <c r="U428" s="3" t="str">
        <f t="shared" si="102"/>
        <v>NOA</v>
      </c>
      <c r="V428" s="3">
        <v>27</v>
      </c>
      <c r="W428" s="3" t="str">
        <f t="shared" si="103"/>
        <v>A</v>
      </c>
      <c r="X428" s="3" t="str">
        <f t="shared" si="104"/>
        <v>NOA</v>
      </c>
      <c r="Y428" s="4" t="s">
        <v>2</v>
      </c>
    </row>
    <row r="429" spans="1:25" x14ac:dyDescent="0.25">
      <c r="A429">
        <v>428</v>
      </c>
      <c r="B429" s="3">
        <v>1</v>
      </c>
      <c r="C429" s="3" t="str">
        <f t="shared" si="94"/>
        <v>A</v>
      </c>
      <c r="D429" s="3" t="str">
        <f t="shared" si="90"/>
        <v>NOA</v>
      </c>
      <c r="E429" s="3">
        <v>106</v>
      </c>
      <c r="F429" s="3" t="str">
        <f t="shared" si="95"/>
        <v>A</v>
      </c>
      <c r="G429" s="3" t="str">
        <f t="shared" si="91"/>
        <v>NOA</v>
      </c>
      <c r="H429" s="3">
        <v>70</v>
      </c>
      <c r="I429" s="3" t="str">
        <f t="shared" si="96"/>
        <v>B</v>
      </c>
      <c r="J429" s="3" t="str">
        <f t="shared" si="92"/>
        <v>NOB</v>
      </c>
      <c r="K429" s="3">
        <v>28</v>
      </c>
      <c r="L429" s="3" t="str">
        <f t="shared" si="97"/>
        <v>B</v>
      </c>
      <c r="M429" s="3" t="str">
        <f t="shared" si="93"/>
        <v>NOB</v>
      </c>
      <c r="N429" s="3" t="e">
        <f>IF(#REF!&lt;80,"A",IF(#REF!&gt;280,"C","B"))</f>
        <v>#REF!</v>
      </c>
      <c r="O429" s="3" t="e">
        <f t="shared" si="98"/>
        <v>#REF!</v>
      </c>
      <c r="P429" s="9">
        <v>34.200000000000003</v>
      </c>
      <c r="Q429" s="3" t="str">
        <f t="shared" si="99"/>
        <v>B</v>
      </c>
      <c r="R429" s="3" t="str">
        <f t="shared" si="100"/>
        <v>NOB</v>
      </c>
      <c r="S429" s="6">
        <v>0.14199999999999999</v>
      </c>
      <c r="T429" s="3" t="str">
        <f t="shared" si="101"/>
        <v>A</v>
      </c>
      <c r="U429" s="3" t="str">
        <f t="shared" si="102"/>
        <v>NOA</v>
      </c>
      <c r="V429" s="3">
        <v>22</v>
      </c>
      <c r="W429" s="3" t="str">
        <f t="shared" si="103"/>
        <v>A</v>
      </c>
      <c r="X429" s="3" t="str">
        <f t="shared" si="104"/>
        <v>NOA</v>
      </c>
      <c r="Y429" s="4" t="s">
        <v>2</v>
      </c>
    </row>
    <row r="430" spans="1:25" x14ac:dyDescent="0.25">
      <c r="A430">
        <v>429</v>
      </c>
      <c r="B430" s="3">
        <v>2</v>
      </c>
      <c r="C430" s="3" t="str">
        <f t="shared" si="94"/>
        <v>A</v>
      </c>
      <c r="D430" s="3" t="str">
        <f t="shared" si="90"/>
        <v>YESA</v>
      </c>
      <c r="E430" s="3">
        <v>155</v>
      </c>
      <c r="F430" s="3" t="str">
        <f t="shared" si="95"/>
        <v>B</v>
      </c>
      <c r="G430" s="3" t="str">
        <f t="shared" si="91"/>
        <v>YESB</v>
      </c>
      <c r="H430" s="3">
        <v>52</v>
      </c>
      <c r="I430" s="3" t="str">
        <f t="shared" si="96"/>
        <v>A</v>
      </c>
      <c r="J430" s="3" t="str">
        <f t="shared" si="92"/>
        <v>YESA</v>
      </c>
      <c r="K430" s="3">
        <v>27</v>
      </c>
      <c r="L430" s="3" t="str">
        <f t="shared" si="97"/>
        <v>B</v>
      </c>
      <c r="M430" s="3" t="str">
        <f t="shared" si="93"/>
        <v>YESB</v>
      </c>
      <c r="N430" s="3" t="e">
        <f>IF(#REF!&lt;80,"A",IF(#REF!&gt;280,"C","B"))</f>
        <v>#REF!</v>
      </c>
      <c r="O430" s="3" t="e">
        <f t="shared" si="98"/>
        <v>#REF!</v>
      </c>
      <c r="P430" s="9">
        <v>38.700000000000003</v>
      </c>
      <c r="Q430" s="3" t="str">
        <f t="shared" si="99"/>
        <v>B</v>
      </c>
      <c r="R430" s="3" t="str">
        <f t="shared" si="100"/>
        <v>YESB</v>
      </c>
      <c r="S430" s="6">
        <v>0.24</v>
      </c>
      <c r="T430" s="3" t="str">
        <f t="shared" si="101"/>
        <v>A</v>
      </c>
      <c r="U430" s="3" t="str">
        <f t="shared" si="102"/>
        <v>YESA</v>
      </c>
      <c r="V430" s="3">
        <v>25</v>
      </c>
      <c r="W430" s="3" t="str">
        <f t="shared" si="103"/>
        <v>A</v>
      </c>
      <c r="X430" s="3" t="str">
        <f t="shared" si="104"/>
        <v>YESA</v>
      </c>
      <c r="Y430" s="4" t="s">
        <v>1</v>
      </c>
    </row>
    <row r="431" spans="1:25" x14ac:dyDescent="0.25">
      <c r="A431">
        <v>430</v>
      </c>
      <c r="B431" s="3">
        <v>2</v>
      </c>
      <c r="C431" s="3" t="str">
        <f t="shared" si="94"/>
        <v>A</v>
      </c>
      <c r="D431" s="3" t="str">
        <f t="shared" si="90"/>
        <v>NOA</v>
      </c>
      <c r="E431" s="3">
        <v>101</v>
      </c>
      <c r="F431" s="3" t="str">
        <f t="shared" si="95"/>
        <v>A</v>
      </c>
      <c r="G431" s="3" t="str">
        <f t="shared" si="91"/>
        <v>NOA</v>
      </c>
      <c r="H431" s="3">
        <v>58</v>
      </c>
      <c r="I431" s="3" t="str">
        <f t="shared" si="96"/>
        <v>A</v>
      </c>
      <c r="J431" s="3" t="str">
        <f t="shared" si="92"/>
        <v>NOA</v>
      </c>
      <c r="K431" s="3">
        <v>35</v>
      </c>
      <c r="L431" s="3" t="str">
        <f t="shared" si="97"/>
        <v>B</v>
      </c>
      <c r="M431" s="3" t="str">
        <f t="shared" si="93"/>
        <v>NOB</v>
      </c>
      <c r="N431" s="3" t="e">
        <f>IF(#REF!&lt;80,"A",IF(#REF!&gt;280,"C","B"))</f>
        <v>#REF!</v>
      </c>
      <c r="O431" s="3" t="e">
        <f t="shared" si="98"/>
        <v>#REF!</v>
      </c>
      <c r="P431" s="9">
        <v>21.8</v>
      </c>
      <c r="Q431" s="3" t="str">
        <f t="shared" si="99"/>
        <v>A</v>
      </c>
      <c r="R431" s="3" t="str">
        <f t="shared" si="100"/>
        <v>NOA</v>
      </c>
      <c r="S431" s="6">
        <v>0.155</v>
      </c>
      <c r="T431" s="3" t="str">
        <f t="shared" si="101"/>
        <v>A</v>
      </c>
      <c r="U431" s="3" t="str">
        <f t="shared" si="102"/>
        <v>NOA</v>
      </c>
      <c r="V431" s="3">
        <v>22</v>
      </c>
      <c r="W431" s="3" t="str">
        <f t="shared" si="103"/>
        <v>A</v>
      </c>
      <c r="X431" s="3" t="str">
        <f t="shared" si="104"/>
        <v>NOA</v>
      </c>
      <c r="Y431" s="4" t="s">
        <v>2</v>
      </c>
    </row>
    <row r="432" spans="1:25" x14ac:dyDescent="0.25">
      <c r="A432">
        <v>431</v>
      </c>
      <c r="B432" s="3">
        <v>1</v>
      </c>
      <c r="C432" s="3" t="str">
        <f t="shared" si="94"/>
        <v>A</v>
      </c>
      <c r="D432" s="3" t="str">
        <f t="shared" si="90"/>
        <v>NOA</v>
      </c>
      <c r="E432" s="3">
        <v>120</v>
      </c>
      <c r="F432" s="3" t="str">
        <f t="shared" si="95"/>
        <v>A</v>
      </c>
      <c r="G432" s="3" t="str">
        <f t="shared" si="91"/>
        <v>NOA</v>
      </c>
      <c r="H432" s="3">
        <v>80</v>
      </c>
      <c r="I432" s="3" t="str">
        <f t="shared" si="96"/>
        <v>B</v>
      </c>
      <c r="J432" s="3" t="str">
        <f t="shared" si="92"/>
        <v>NOB</v>
      </c>
      <c r="K432" s="3">
        <v>48</v>
      </c>
      <c r="L432" s="3" t="str">
        <f t="shared" si="97"/>
        <v>B</v>
      </c>
      <c r="M432" s="3" t="str">
        <f t="shared" si="93"/>
        <v>NOB</v>
      </c>
      <c r="N432" s="3" t="e">
        <f>IF(#REF!&lt;80,"A",IF(#REF!&gt;280,"C","B"))</f>
        <v>#REF!</v>
      </c>
      <c r="O432" s="3" t="e">
        <f t="shared" si="98"/>
        <v>#REF!</v>
      </c>
      <c r="P432" s="9">
        <v>38.9</v>
      </c>
      <c r="Q432" s="3" t="str">
        <f t="shared" si="99"/>
        <v>B</v>
      </c>
      <c r="R432" s="3" t="str">
        <f t="shared" si="100"/>
        <v>NOB</v>
      </c>
      <c r="S432" s="6">
        <v>1162</v>
      </c>
      <c r="T432" s="3" t="str">
        <f t="shared" si="101"/>
        <v>B</v>
      </c>
      <c r="U432" s="3" t="str">
        <f t="shared" si="102"/>
        <v>NOB</v>
      </c>
      <c r="V432" s="3">
        <v>41</v>
      </c>
      <c r="W432" s="3" t="str">
        <f t="shared" si="103"/>
        <v>B</v>
      </c>
      <c r="X432" s="3" t="str">
        <f t="shared" si="104"/>
        <v>NOB</v>
      </c>
      <c r="Y432" s="4" t="s">
        <v>2</v>
      </c>
    </row>
    <row r="433" spans="1:25" x14ac:dyDescent="0.25">
      <c r="A433">
        <v>432</v>
      </c>
      <c r="B433" s="3">
        <v>11</v>
      </c>
      <c r="C433" s="3" t="str">
        <f t="shared" si="94"/>
        <v>C</v>
      </c>
      <c r="D433" s="3" t="str">
        <f t="shared" si="90"/>
        <v>NOC</v>
      </c>
      <c r="E433" s="3">
        <v>127</v>
      </c>
      <c r="F433" s="3" t="str">
        <f t="shared" si="95"/>
        <v>B</v>
      </c>
      <c r="G433" s="3" t="str">
        <f t="shared" si="91"/>
        <v>NOB</v>
      </c>
      <c r="H433" s="3">
        <v>106</v>
      </c>
      <c r="I433" s="3" t="str">
        <f t="shared" si="96"/>
        <v>B</v>
      </c>
      <c r="J433" s="3" t="str">
        <f t="shared" si="92"/>
        <v>NOB</v>
      </c>
      <c r="K433" s="3" t="s">
        <v>11</v>
      </c>
      <c r="L433" s="3" t="str">
        <f t="shared" si="97"/>
        <v>B</v>
      </c>
      <c r="M433" s="3" t="str">
        <f t="shared" si="93"/>
        <v>NOB</v>
      </c>
      <c r="N433" s="3" t="e">
        <f>IF(#REF!&lt;80,"A",IF(#REF!&gt;280,"C","B"))</f>
        <v>#REF!</v>
      </c>
      <c r="O433" s="3" t="e">
        <f t="shared" si="98"/>
        <v>#REF!</v>
      </c>
      <c r="P433" s="9">
        <v>39</v>
      </c>
      <c r="Q433" s="3" t="str">
        <f t="shared" si="99"/>
        <v>B</v>
      </c>
      <c r="R433" s="3" t="str">
        <f t="shared" si="100"/>
        <v>NOB</v>
      </c>
      <c r="S433" s="6">
        <v>0.19</v>
      </c>
      <c r="T433" s="3" t="str">
        <f t="shared" si="101"/>
        <v>A</v>
      </c>
      <c r="U433" s="3" t="str">
        <f t="shared" si="102"/>
        <v>NOA</v>
      </c>
      <c r="V433" s="3">
        <v>51</v>
      </c>
      <c r="W433" s="3" t="str">
        <f t="shared" si="103"/>
        <v>C</v>
      </c>
      <c r="X433" s="3" t="str">
        <f t="shared" si="104"/>
        <v>NOC</v>
      </c>
      <c r="Y433" s="4" t="s">
        <v>2</v>
      </c>
    </row>
    <row r="434" spans="1:25" x14ac:dyDescent="0.25">
      <c r="A434">
        <v>433</v>
      </c>
      <c r="B434" s="3">
        <v>3</v>
      </c>
      <c r="C434" s="3" t="str">
        <f t="shared" si="94"/>
        <v>A</v>
      </c>
      <c r="D434" s="3" t="str">
        <f t="shared" si="90"/>
        <v>YESA</v>
      </c>
      <c r="E434" s="3">
        <v>80</v>
      </c>
      <c r="F434" s="3" t="str">
        <f t="shared" si="95"/>
        <v>A</v>
      </c>
      <c r="G434" s="3" t="str">
        <f t="shared" si="91"/>
        <v>YESA</v>
      </c>
      <c r="H434" s="3">
        <v>82</v>
      </c>
      <c r="I434" s="3" t="str">
        <f t="shared" si="96"/>
        <v>B</v>
      </c>
      <c r="J434" s="3" t="str">
        <f t="shared" si="92"/>
        <v>YESB</v>
      </c>
      <c r="K434" s="3">
        <v>31</v>
      </c>
      <c r="L434" s="3" t="str">
        <f t="shared" si="97"/>
        <v>B</v>
      </c>
      <c r="M434" s="3" t="str">
        <f t="shared" si="93"/>
        <v>YESB</v>
      </c>
      <c r="N434" s="3" t="e">
        <f>IF(#REF!&lt;80,"A",IF(#REF!&gt;280,"C","B"))</f>
        <v>#REF!</v>
      </c>
      <c r="O434" s="3" t="e">
        <f t="shared" si="98"/>
        <v>#REF!</v>
      </c>
      <c r="P434" s="9">
        <v>34.200000000000003</v>
      </c>
      <c r="Q434" s="3" t="str">
        <f t="shared" si="99"/>
        <v>B</v>
      </c>
      <c r="R434" s="3" t="str">
        <f t="shared" si="100"/>
        <v>YESB</v>
      </c>
      <c r="S434" s="6">
        <v>1292</v>
      </c>
      <c r="T434" s="3" t="str">
        <f t="shared" si="101"/>
        <v>B</v>
      </c>
      <c r="U434" s="3" t="str">
        <f t="shared" si="102"/>
        <v>YESB</v>
      </c>
      <c r="V434" s="3">
        <v>27</v>
      </c>
      <c r="W434" s="3" t="str">
        <f t="shared" si="103"/>
        <v>A</v>
      </c>
      <c r="X434" s="3" t="str">
        <f t="shared" si="104"/>
        <v>YESA</v>
      </c>
      <c r="Y434" s="4" t="s">
        <v>1</v>
      </c>
    </row>
    <row r="435" spans="1:25" x14ac:dyDescent="0.25">
      <c r="A435">
        <v>434</v>
      </c>
      <c r="B435" s="3">
        <v>10</v>
      </c>
      <c r="C435" s="3" t="str">
        <f t="shared" si="94"/>
        <v>C</v>
      </c>
      <c r="D435" s="3" t="str">
        <f t="shared" si="90"/>
        <v>NOC</v>
      </c>
      <c r="E435" s="3">
        <v>162</v>
      </c>
      <c r="F435" s="3" t="str">
        <f t="shared" si="95"/>
        <v>B</v>
      </c>
      <c r="G435" s="3" t="str">
        <f t="shared" si="91"/>
        <v>NOB</v>
      </c>
      <c r="H435" s="3">
        <v>84</v>
      </c>
      <c r="I435" s="3" t="str">
        <f t="shared" si="96"/>
        <v>B</v>
      </c>
      <c r="J435" s="3" t="str">
        <f t="shared" si="92"/>
        <v>NOB</v>
      </c>
      <c r="K435" s="3" t="s">
        <v>11</v>
      </c>
      <c r="L435" s="3" t="str">
        <f t="shared" si="97"/>
        <v>B</v>
      </c>
      <c r="M435" s="3" t="str">
        <f t="shared" si="93"/>
        <v>NOB</v>
      </c>
      <c r="N435" s="3" t="e">
        <f>IF(#REF!&lt;80,"A",IF(#REF!&gt;280,"C","B"))</f>
        <v>#REF!</v>
      </c>
      <c r="O435" s="3" t="e">
        <f t="shared" si="98"/>
        <v>#REF!</v>
      </c>
      <c r="P435" s="9">
        <v>27.7</v>
      </c>
      <c r="Q435" s="3" t="str">
        <f t="shared" si="99"/>
        <v>A</v>
      </c>
      <c r="R435" s="3" t="str">
        <f t="shared" si="100"/>
        <v>NOA</v>
      </c>
      <c r="S435" s="6">
        <v>0.182</v>
      </c>
      <c r="T435" s="3" t="str">
        <f t="shared" si="101"/>
        <v>A</v>
      </c>
      <c r="U435" s="3" t="str">
        <f t="shared" si="102"/>
        <v>NOA</v>
      </c>
      <c r="V435" s="3">
        <v>54</v>
      </c>
      <c r="W435" s="3" t="str">
        <f t="shared" si="103"/>
        <v>C</v>
      </c>
      <c r="X435" s="3" t="str">
        <f t="shared" si="104"/>
        <v>NOC</v>
      </c>
      <c r="Y435" s="4" t="s">
        <v>2</v>
      </c>
    </row>
    <row r="436" spans="1:25" x14ac:dyDescent="0.25">
      <c r="A436">
        <v>435</v>
      </c>
      <c r="B436" s="3">
        <v>1</v>
      </c>
      <c r="C436" s="3" t="str">
        <f t="shared" si="94"/>
        <v>A</v>
      </c>
      <c r="D436" s="3" t="str">
        <f t="shared" si="90"/>
        <v>YESA</v>
      </c>
      <c r="E436" s="3">
        <v>199</v>
      </c>
      <c r="F436" s="3" t="str">
        <f t="shared" si="95"/>
        <v>B</v>
      </c>
      <c r="G436" s="3" t="str">
        <f t="shared" si="91"/>
        <v>YESB</v>
      </c>
      <c r="H436" s="3">
        <v>76</v>
      </c>
      <c r="I436" s="3" t="str">
        <f t="shared" si="96"/>
        <v>B</v>
      </c>
      <c r="J436" s="3" t="str">
        <f t="shared" si="92"/>
        <v>YESB</v>
      </c>
      <c r="K436" s="3">
        <v>43</v>
      </c>
      <c r="L436" s="3" t="str">
        <f t="shared" si="97"/>
        <v>B</v>
      </c>
      <c r="M436" s="3" t="str">
        <f t="shared" si="93"/>
        <v>YESB</v>
      </c>
      <c r="N436" s="3" t="e">
        <f>IF(#REF!&lt;80,"A",IF(#REF!&gt;280,"C","B"))</f>
        <v>#REF!</v>
      </c>
      <c r="O436" s="3" t="e">
        <f t="shared" si="98"/>
        <v>#REF!</v>
      </c>
      <c r="P436" s="9">
        <v>42.9</v>
      </c>
      <c r="Q436" s="3" t="str">
        <f t="shared" si="99"/>
        <v>B</v>
      </c>
      <c r="R436" s="3" t="str">
        <f t="shared" si="100"/>
        <v>YESB</v>
      </c>
      <c r="S436" s="6">
        <v>1394</v>
      </c>
      <c r="T436" s="3" t="str">
        <f t="shared" si="101"/>
        <v>B</v>
      </c>
      <c r="U436" s="3" t="str">
        <f t="shared" si="102"/>
        <v>YESB</v>
      </c>
      <c r="V436" s="3">
        <v>22</v>
      </c>
      <c r="W436" s="3" t="str">
        <f t="shared" si="103"/>
        <v>A</v>
      </c>
      <c r="X436" s="3" t="str">
        <f t="shared" si="104"/>
        <v>YESA</v>
      </c>
      <c r="Y436" s="4" t="s">
        <v>1</v>
      </c>
    </row>
    <row r="437" spans="1:25" x14ac:dyDescent="0.25">
      <c r="A437">
        <v>436</v>
      </c>
      <c r="B437" s="3">
        <v>8</v>
      </c>
      <c r="C437" s="3" t="str">
        <f t="shared" si="94"/>
        <v>B</v>
      </c>
      <c r="D437" s="3" t="str">
        <f t="shared" si="90"/>
        <v>YESB</v>
      </c>
      <c r="E437" s="3">
        <v>167</v>
      </c>
      <c r="F437" s="3" t="str">
        <f t="shared" si="95"/>
        <v>B</v>
      </c>
      <c r="G437" s="3" t="str">
        <f t="shared" si="91"/>
        <v>YESB</v>
      </c>
      <c r="H437" s="3">
        <v>106</v>
      </c>
      <c r="I437" s="3" t="str">
        <f t="shared" si="96"/>
        <v>B</v>
      </c>
      <c r="J437" s="3" t="str">
        <f t="shared" si="92"/>
        <v>YESB</v>
      </c>
      <c r="K437" s="3">
        <v>46</v>
      </c>
      <c r="L437" s="3" t="str">
        <f t="shared" si="97"/>
        <v>B</v>
      </c>
      <c r="M437" s="3" t="str">
        <f t="shared" si="93"/>
        <v>YESB</v>
      </c>
      <c r="N437" s="3" t="e">
        <f>IF(#REF!&lt;80,"A",IF(#REF!&gt;280,"C","B"))</f>
        <v>#REF!</v>
      </c>
      <c r="O437" s="3" t="e">
        <f t="shared" si="98"/>
        <v>#REF!</v>
      </c>
      <c r="P437" s="9">
        <v>37.6</v>
      </c>
      <c r="Q437" s="3" t="str">
        <f t="shared" si="99"/>
        <v>B</v>
      </c>
      <c r="R437" s="3" t="str">
        <f t="shared" si="100"/>
        <v>YESB</v>
      </c>
      <c r="S437" s="6">
        <v>0.16500000000000001</v>
      </c>
      <c r="T437" s="3" t="str">
        <f t="shared" si="101"/>
        <v>A</v>
      </c>
      <c r="U437" s="3" t="str">
        <f t="shared" si="102"/>
        <v>YESA</v>
      </c>
      <c r="V437" s="3">
        <v>43</v>
      </c>
      <c r="W437" s="3" t="str">
        <f t="shared" si="103"/>
        <v>B</v>
      </c>
      <c r="X437" s="3" t="str">
        <f t="shared" si="104"/>
        <v>YESB</v>
      </c>
      <c r="Y437" s="4" t="s">
        <v>1</v>
      </c>
    </row>
    <row r="438" spans="1:25" x14ac:dyDescent="0.25">
      <c r="A438">
        <v>437</v>
      </c>
      <c r="B438" s="3">
        <v>9</v>
      </c>
      <c r="C438" s="3" t="str">
        <f t="shared" si="94"/>
        <v>C</v>
      </c>
      <c r="D438" s="3" t="str">
        <f t="shared" si="90"/>
        <v>YESC</v>
      </c>
      <c r="E438" s="3">
        <v>145</v>
      </c>
      <c r="F438" s="3" t="str">
        <f t="shared" si="95"/>
        <v>B</v>
      </c>
      <c r="G438" s="3" t="str">
        <f t="shared" si="91"/>
        <v>YESB</v>
      </c>
      <c r="H438" s="3">
        <v>80</v>
      </c>
      <c r="I438" s="3" t="str">
        <f t="shared" si="96"/>
        <v>B</v>
      </c>
      <c r="J438" s="3" t="str">
        <f t="shared" si="92"/>
        <v>YESB</v>
      </c>
      <c r="K438" s="3">
        <v>46</v>
      </c>
      <c r="L438" s="3" t="str">
        <f t="shared" si="97"/>
        <v>B</v>
      </c>
      <c r="M438" s="3" t="str">
        <f t="shared" si="93"/>
        <v>YESB</v>
      </c>
      <c r="N438" s="3" t="e">
        <f>IF(#REF!&lt;80,"A",IF(#REF!&gt;280,"C","B"))</f>
        <v>#REF!</v>
      </c>
      <c r="O438" s="3" t="e">
        <f t="shared" si="98"/>
        <v>#REF!</v>
      </c>
      <c r="P438" s="9">
        <v>37.9</v>
      </c>
      <c r="Q438" s="3" t="str">
        <f t="shared" si="99"/>
        <v>B</v>
      </c>
      <c r="R438" s="3" t="str">
        <f t="shared" si="100"/>
        <v>YESB</v>
      </c>
      <c r="S438" s="6">
        <v>0.63700000000000001</v>
      </c>
      <c r="T438" s="3" t="str">
        <f t="shared" si="101"/>
        <v>B</v>
      </c>
      <c r="U438" s="3" t="str">
        <f t="shared" si="102"/>
        <v>YESB</v>
      </c>
      <c r="V438" s="3">
        <v>40</v>
      </c>
      <c r="W438" s="3" t="str">
        <f t="shared" si="103"/>
        <v>B</v>
      </c>
      <c r="X438" s="3" t="str">
        <f t="shared" si="104"/>
        <v>YESB</v>
      </c>
      <c r="Y438" s="4" t="s">
        <v>1</v>
      </c>
    </row>
    <row r="439" spans="1:25" x14ac:dyDescent="0.25">
      <c r="A439">
        <v>438</v>
      </c>
      <c r="B439" s="3">
        <v>6</v>
      </c>
      <c r="C439" s="3" t="str">
        <f t="shared" si="94"/>
        <v>B</v>
      </c>
      <c r="D439" s="3" t="str">
        <f t="shared" si="90"/>
        <v>YESB</v>
      </c>
      <c r="E439" s="3">
        <v>115</v>
      </c>
      <c r="F439" s="3" t="str">
        <f t="shared" si="95"/>
        <v>A</v>
      </c>
      <c r="G439" s="3" t="str">
        <f t="shared" si="91"/>
        <v>YESA</v>
      </c>
      <c r="H439" s="3">
        <v>60</v>
      </c>
      <c r="I439" s="3" t="str">
        <f t="shared" si="96"/>
        <v>A</v>
      </c>
      <c r="J439" s="3" t="str">
        <f t="shared" si="92"/>
        <v>YESA</v>
      </c>
      <c r="K439" s="3">
        <v>39</v>
      </c>
      <c r="L439" s="3" t="str">
        <f t="shared" si="97"/>
        <v>B</v>
      </c>
      <c r="M439" s="3" t="str">
        <f t="shared" si="93"/>
        <v>YESB</v>
      </c>
      <c r="N439" s="3" t="e">
        <f>IF(#REF!&lt;80,"A",IF(#REF!&gt;280,"C","B"))</f>
        <v>#REF!</v>
      </c>
      <c r="O439" s="3" t="e">
        <f t="shared" si="98"/>
        <v>#REF!</v>
      </c>
      <c r="P439" s="9">
        <v>33.700000000000003</v>
      </c>
      <c r="Q439" s="3" t="str">
        <f t="shared" si="99"/>
        <v>B</v>
      </c>
      <c r="R439" s="3" t="str">
        <f t="shared" si="100"/>
        <v>YESB</v>
      </c>
      <c r="S439" s="6">
        <v>0.245</v>
      </c>
      <c r="T439" s="3" t="str">
        <f t="shared" si="101"/>
        <v>A</v>
      </c>
      <c r="U439" s="3" t="str">
        <f t="shared" si="102"/>
        <v>YESA</v>
      </c>
      <c r="V439" s="3">
        <v>40</v>
      </c>
      <c r="W439" s="3" t="str">
        <f t="shared" si="103"/>
        <v>B</v>
      </c>
      <c r="X439" s="3" t="str">
        <f t="shared" si="104"/>
        <v>YESB</v>
      </c>
      <c r="Y439" s="4" t="s">
        <v>1</v>
      </c>
    </row>
    <row r="440" spans="1:25" x14ac:dyDescent="0.25">
      <c r="A440">
        <v>439</v>
      </c>
      <c r="B440" s="3">
        <v>1</v>
      </c>
      <c r="C440" s="3" t="str">
        <f t="shared" si="94"/>
        <v>A</v>
      </c>
      <c r="D440" s="3" t="str">
        <f t="shared" si="90"/>
        <v>NOA</v>
      </c>
      <c r="E440" s="3">
        <v>112</v>
      </c>
      <c r="F440" s="3" t="str">
        <f t="shared" si="95"/>
        <v>A</v>
      </c>
      <c r="G440" s="3" t="str">
        <f t="shared" si="91"/>
        <v>NOA</v>
      </c>
      <c r="H440" s="3">
        <v>80</v>
      </c>
      <c r="I440" s="3" t="str">
        <f t="shared" si="96"/>
        <v>B</v>
      </c>
      <c r="J440" s="3" t="str">
        <f t="shared" si="92"/>
        <v>NOB</v>
      </c>
      <c r="K440" s="3">
        <v>45</v>
      </c>
      <c r="L440" s="3" t="str">
        <f t="shared" si="97"/>
        <v>B</v>
      </c>
      <c r="M440" s="3" t="str">
        <f t="shared" si="93"/>
        <v>NOB</v>
      </c>
      <c r="N440" s="3" t="e">
        <f>IF(#REF!&lt;80,"A",IF(#REF!&gt;280,"C","B"))</f>
        <v>#REF!</v>
      </c>
      <c r="O440" s="3" t="e">
        <f t="shared" si="98"/>
        <v>#REF!</v>
      </c>
      <c r="P440" s="9">
        <v>34.799999999999997</v>
      </c>
      <c r="Q440" s="3" t="str">
        <f t="shared" si="99"/>
        <v>B</v>
      </c>
      <c r="R440" s="3" t="str">
        <f t="shared" si="100"/>
        <v>NOB</v>
      </c>
      <c r="S440" s="6">
        <v>0.217</v>
      </c>
      <c r="T440" s="3" t="str">
        <f t="shared" si="101"/>
        <v>A</v>
      </c>
      <c r="U440" s="3" t="str">
        <f t="shared" si="102"/>
        <v>NOA</v>
      </c>
      <c r="V440" s="3">
        <v>24</v>
      </c>
      <c r="W440" s="3" t="str">
        <f t="shared" si="103"/>
        <v>A</v>
      </c>
      <c r="X440" s="3" t="str">
        <f t="shared" si="104"/>
        <v>NOA</v>
      </c>
      <c r="Y440" s="4" t="s">
        <v>2</v>
      </c>
    </row>
    <row r="441" spans="1:25" x14ac:dyDescent="0.25">
      <c r="A441">
        <v>440</v>
      </c>
      <c r="B441" s="3">
        <v>4</v>
      </c>
      <c r="C441" s="3" t="str">
        <f t="shared" si="94"/>
        <v>B</v>
      </c>
      <c r="D441" s="3" t="str">
        <f t="shared" si="90"/>
        <v>YESB</v>
      </c>
      <c r="E441" s="3">
        <v>145</v>
      </c>
      <c r="F441" s="3" t="str">
        <f t="shared" si="95"/>
        <v>B</v>
      </c>
      <c r="G441" s="3" t="str">
        <f t="shared" si="91"/>
        <v>YESB</v>
      </c>
      <c r="H441" s="3">
        <v>82</v>
      </c>
      <c r="I441" s="3" t="str">
        <f t="shared" si="96"/>
        <v>B</v>
      </c>
      <c r="J441" s="3" t="str">
        <f t="shared" si="92"/>
        <v>YESB</v>
      </c>
      <c r="K441" s="3">
        <v>18</v>
      </c>
      <c r="L441" s="3" t="str">
        <f t="shared" si="97"/>
        <v>A</v>
      </c>
      <c r="M441" s="3" t="str">
        <f t="shared" si="93"/>
        <v>YESA</v>
      </c>
      <c r="N441" s="3" t="e">
        <f>IF(#REF!&lt;80,"A",IF(#REF!&gt;280,"C","B"))</f>
        <v>#REF!</v>
      </c>
      <c r="O441" s="3" t="e">
        <f t="shared" si="98"/>
        <v>#REF!</v>
      </c>
      <c r="P441" s="9">
        <v>32.5</v>
      </c>
      <c r="Q441" s="3" t="str">
        <f t="shared" si="99"/>
        <v>A</v>
      </c>
      <c r="R441" s="3" t="str">
        <f t="shared" si="100"/>
        <v>YESA</v>
      </c>
      <c r="S441" s="6">
        <v>0.23499999999999999</v>
      </c>
      <c r="T441" s="3" t="str">
        <f t="shared" si="101"/>
        <v>A</v>
      </c>
      <c r="U441" s="3" t="str">
        <f t="shared" si="102"/>
        <v>YESA</v>
      </c>
      <c r="V441" s="3">
        <v>70</v>
      </c>
      <c r="W441" s="3" t="str">
        <f t="shared" si="103"/>
        <v>C</v>
      </c>
      <c r="X441" s="3" t="str">
        <f t="shared" si="104"/>
        <v>YESC</v>
      </c>
      <c r="Y441" s="4" t="s">
        <v>1</v>
      </c>
    </row>
    <row r="442" spans="1:25" x14ac:dyDescent="0.25">
      <c r="A442">
        <v>441</v>
      </c>
      <c r="B442" s="3">
        <v>10</v>
      </c>
      <c r="C442" s="3" t="str">
        <f t="shared" si="94"/>
        <v>C</v>
      </c>
      <c r="D442" s="3" t="str">
        <f t="shared" si="90"/>
        <v>YESC</v>
      </c>
      <c r="E442" s="3">
        <v>111</v>
      </c>
      <c r="F442" s="3" t="str">
        <f t="shared" si="95"/>
        <v>A</v>
      </c>
      <c r="G442" s="3" t="str">
        <f t="shared" si="91"/>
        <v>YESA</v>
      </c>
      <c r="H442" s="3">
        <v>70</v>
      </c>
      <c r="I442" s="3" t="str">
        <f t="shared" si="96"/>
        <v>B</v>
      </c>
      <c r="J442" s="3" t="str">
        <f t="shared" si="92"/>
        <v>YESB</v>
      </c>
      <c r="K442" s="3">
        <v>27</v>
      </c>
      <c r="L442" s="3" t="str">
        <f t="shared" si="97"/>
        <v>B</v>
      </c>
      <c r="M442" s="3" t="str">
        <f t="shared" si="93"/>
        <v>YESB</v>
      </c>
      <c r="N442" s="3" t="e">
        <f>IF(#REF!&lt;80,"A",IF(#REF!&gt;280,"C","B"))</f>
        <v>#REF!</v>
      </c>
      <c r="O442" s="3" t="e">
        <f t="shared" si="98"/>
        <v>#REF!</v>
      </c>
      <c r="P442" s="9">
        <v>27.5</v>
      </c>
      <c r="Q442" s="3" t="str">
        <f t="shared" si="99"/>
        <v>A</v>
      </c>
      <c r="R442" s="3" t="str">
        <f t="shared" si="100"/>
        <v>YESA</v>
      </c>
      <c r="S442" s="6">
        <v>0.14099999999999999</v>
      </c>
      <c r="T442" s="3" t="str">
        <f t="shared" si="101"/>
        <v>A</v>
      </c>
      <c r="U442" s="3" t="str">
        <f t="shared" si="102"/>
        <v>YESA</v>
      </c>
      <c r="V442" s="3">
        <v>40</v>
      </c>
      <c r="W442" s="3" t="str">
        <f t="shared" si="103"/>
        <v>B</v>
      </c>
      <c r="X442" s="3" t="str">
        <f t="shared" si="104"/>
        <v>YESB</v>
      </c>
      <c r="Y442" s="4" t="s">
        <v>1</v>
      </c>
    </row>
    <row r="443" spans="1:25" x14ac:dyDescent="0.25">
      <c r="A443">
        <v>442</v>
      </c>
      <c r="B443" s="3">
        <v>6</v>
      </c>
      <c r="C443" s="3" t="str">
        <f t="shared" si="94"/>
        <v>B</v>
      </c>
      <c r="D443" s="3" t="str">
        <f t="shared" si="90"/>
        <v>NOB</v>
      </c>
      <c r="E443" s="3">
        <v>98</v>
      </c>
      <c r="F443" s="3" t="str">
        <f t="shared" si="95"/>
        <v>A</v>
      </c>
      <c r="G443" s="3" t="str">
        <f t="shared" si="91"/>
        <v>NOA</v>
      </c>
      <c r="H443" s="3">
        <v>58</v>
      </c>
      <c r="I443" s="3" t="str">
        <f t="shared" si="96"/>
        <v>A</v>
      </c>
      <c r="J443" s="3" t="str">
        <f t="shared" si="92"/>
        <v>NOA</v>
      </c>
      <c r="K443" s="3">
        <v>33</v>
      </c>
      <c r="L443" s="3" t="str">
        <f t="shared" si="97"/>
        <v>B</v>
      </c>
      <c r="M443" s="3" t="str">
        <f t="shared" si="93"/>
        <v>NOB</v>
      </c>
      <c r="N443" s="3" t="e">
        <f>IF(#REF!&lt;80,"A",IF(#REF!&gt;280,"C","B"))</f>
        <v>#REF!</v>
      </c>
      <c r="O443" s="3" t="e">
        <f t="shared" si="98"/>
        <v>#REF!</v>
      </c>
      <c r="P443" s="9">
        <v>34</v>
      </c>
      <c r="Q443" s="3" t="str">
        <f t="shared" si="99"/>
        <v>B</v>
      </c>
      <c r="R443" s="3" t="str">
        <f t="shared" si="100"/>
        <v>NOB</v>
      </c>
      <c r="S443" s="6">
        <v>0.43</v>
      </c>
      <c r="T443" s="3" t="str">
        <f t="shared" si="101"/>
        <v>A</v>
      </c>
      <c r="U443" s="3" t="str">
        <f t="shared" si="102"/>
        <v>NOA</v>
      </c>
      <c r="V443" s="3">
        <v>43</v>
      </c>
      <c r="W443" s="3" t="str">
        <f t="shared" si="103"/>
        <v>B</v>
      </c>
      <c r="X443" s="3" t="str">
        <f t="shared" si="104"/>
        <v>NOB</v>
      </c>
      <c r="Y443" s="4" t="s">
        <v>2</v>
      </c>
    </row>
    <row r="444" spans="1:25" x14ac:dyDescent="0.25">
      <c r="A444">
        <v>443</v>
      </c>
      <c r="B444" s="3">
        <v>9</v>
      </c>
      <c r="C444" s="3" t="str">
        <f t="shared" si="94"/>
        <v>C</v>
      </c>
      <c r="D444" s="3" t="str">
        <f t="shared" si="90"/>
        <v>NOC</v>
      </c>
      <c r="E444" s="3">
        <v>154</v>
      </c>
      <c r="F444" s="3" t="str">
        <f t="shared" si="95"/>
        <v>B</v>
      </c>
      <c r="G444" s="3" t="str">
        <f t="shared" si="91"/>
        <v>NOB</v>
      </c>
      <c r="H444" s="3">
        <v>78</v>
      </c>
      <c r="I444" s="3" t="str">
        <f t="shared" si="96"/>
        <v>B</v>
      </c>
      <c r="J444" s="3" t="str">
        <f t="shared" si="92"/>
        <v>NOB</v>
      </c>
      <c r="K444" s="3" t="s">
        <v>12</v>
      </c>
      <c r="L444" s="3" t="str">
        <f t="shared" si="97"/>
        <v>B</v>
      </c>
      <c r="M444" s="3" t="str">
        <f t="shared" si="93"/>
        <v>NOB</v>
      </c>
      <c r="N444" s="3" t="e">
        <f>IF(#REF!&lt;80,"A",IF(#REF!&gt;280,"C","B"))</f>
        <v>#REF!</v>
      </c>
      <c r="O444" s="3" t="e">
        <f t="shared" si="98"/>
        <v>#REF!</v>
      </c>
      <c r="P444" s="9">
        <v>30.9</v>
      </c>
      <c r="Q444" s="3" t="str">
        <f t="shared" si="99"/>
        <v>A</v>
      </c>
      <c r="R444" s="3" t="str">
        <f t="shared" si="100"/>
        <v>NOA</v>
      </c>
      <c r="S444" s="6">
        <v>0.16400000000000001</v>
      </c>
      <c r="T444" s="3" t="str">
        <f t="shared" si="101"/>
        <v>A</v>
      </c>
      <c r="U444" s="3" t="str">
        <f t="shared" si="102"/>
        <v>NOA</v>
      </c>
      <c r="V444" s="3">
        <v>45</v>
      </c>
      <c r="W444" s="3" t="str">
        <f t="shared" si="103"/>
        <v>B</v>
      </c>
      <c r="X444" s="3" t="str">
        <f t="shared" si="104"/>
        <v>NOB</v>
      </c>
      <c r="Y444" s="4" t="s">
        <v>2</v>
      </c>
    </row>
    <row r="445" spans="1:25" x14ac:dyDescent="0.25">
      <c r="A445">
        <v>444</v>
      </c>
      <c r="B445" s="3">
        <v>6</v>
      </c>
      <c r="C445" s="3" t="str">
        <f t="shared" si="94"/>
        <v>B</v>
      </c>
      <c r="D445" s="3" t="str">
        <f t="shared" si="90"/>
        <v>NOB</v>
      </c>
      <c r="E445" s="3">
        <v>165</v>
      </c>
      <c r="F445" s="3" t="str">
        <f t="shared" si="95"/>
        <v>B</v>
      </c>
      <c r="G445" s="3" t="str">
        <f t="shared" si="91"/>
        <v>NOB</v>
      </c>
      <c r="H445" s="3">
        <v>68</v>
      </c>
      <c r="I445" s="3" t="str">
        <f t="shared" si="96"/>
        <v>A</v>
      </c>
      <c r="J445" s="3" t="str">
        <f t="shared" si="92"/>
        <v>NOA</v>
      </c>
      <c r="K445" s="3">
        <v>26</v>
      </c>
      <c r="L445" s="3" t="str">
        <f t="shared" si="97"/>
        <v>B</v>
      </c>
      <c r="M445" s="3" t="str">
        <f t="shared" si="93"/>
        <v>NOB</v>
      </c>
      <c r="N445" s="3" t="e">
        <f>IF(#REF!&lt;80,"A",IF(#REF!&gt;280,"C","B"))</f>
        <v>#REF!</v>
      </c>
      <c r="O445" s="3" t="e">
        <f t="shared" si="98"/>
        <v>#REF!</v>
      </c>
      <c r="P445" s="9">
        <v>33.6</v>
      </c>
      <c r="Q445" s="3" t="str">
        <f t="shared" si="99"/>
        <v>B</v>
      </c>
      <c r="R445" s="3" t="str">
        <f t="shared" si="100"/>
        <v>NOB</v>
      </c>
      <c r="S445" s="6">
        <v>0.63100000000000001</v>
      </c>
      <c r="T445" s="3" t="str">
        <f t="shared" si="101"/>
        <v>B</v>
      </c>
      <c r="U445" s="3" t="str">
        <f t="shared" si="102"/>
        <v>NOB</v>
      </c>
      <c r="V445" s="3">
        <v>49</v>
      </c>
      <c r="W445" s="3" t="str">
        <f t="shared" si="103"/>
        <v>B</v>
      </c>
      <c r="X445" s="3" t="str">
        <f t="shared" si="104"/>
        <v>NOB</v>
      </c>
      <c r="Y445" s="4" t="s">
        <v>2</v>
      </c>
    </row>
    <row r="446" spans="1:25" x14ac:dyDescent="0.25">
      <c r="A446">
        <v>445</v>
      </c>
      <c r="B446" s="3">
        <v>1</v>
      </c>
      <c r="C446" s="3" t="str">
        <f t="shared" si="94"/>
        <v>A</v>
      </c>
      <c r="D446" s="3" t="str">
        <f t="shared" si="90"/>
        <v>NOA</v>
      </c>
      <c r="E446" s="3">
        <v>99</v>
      </c>
      <c r="F446" s="3" t="str">
        <f t="shared" si="95"/>
        <v>A</v>
      </c>
      <c r="G446" s="3" t="str">
        <f t="shared" si="91"/>
        <v>NOA</v>
      </c>
      <c r="H446" s="3">
        <v>58</v>
      </c>
      <c r="I446" s="3" t="str">
        <f t="shared" si="96"/>
        <v>A</v>
      </c>
      <c r="J446" s="3" t="str">
        <f t="shared" si="92"/>
        <v>NOA</v>
      </c>
      <c r="K446" s="3" t="s">
        <v>13</v>
      </c>
      <c r="L446" s="3" t="str">
        <f t="shared" si="97"/>
        <v>B</v>
      </c>
      <c r="M446" s="3" t="str">
        <f t="shared" si="93"/>
        <v>NOB</v>
      </c>
      <c r="N446" s="3" t="e">
        <f>IF(#REF!&lt;80,"A",IF(#REF!&gt;280,"C","B"))</f>
        <v>#REF!</v>
      </c>
      <c r="O446" s="3" t="e">
        <f t="shared" si="98"/>
        <v>#REF!</v>
      </c>
      <c r="P446" s="9">
        <v>25.4</v>
      </c>
      <c r="Q446" s="3" t="str">
        <f t="shared" si="99"/>
        <v>A</v>
      </c>
      <c r="R446" s="3" t="str">
        <f t="shared" si="100"/>
        <v>NOA</v>
      </c>
      <c r="S446" s="6">
        <v>0.55100000000000005</v>
      </c>
      <c r="T446" s="3" t="str">
        <f t="shared" si="101"/>
        <v>B</v>
      </c>
      <c r="U446" s="3" t="str">
        <f t="shared" si="102"/>
        <v>NOB</v>
      </c>
      <c r="V446" s="3">
        <v>21</v>
      </c>
      <c r="W446" s="3" t="str">
        <f t="shared" si="103"/>
        <v>A</v>
      </c>
      <c r="X446" s="3" t="str">
        <f t="shared" si="104"/>
        <v>NOA</v>
      </c>
      <c r="Y446" s="4" t="s">
        <v>2</v>
      </c>
    </row>
    <row r="447" spans="1:25" x14ac:dyDescent="0.25">
      <c r="A447">
        <v>446</v>
      </c>
      <c r="B447" s="3">
        <v>10</v>
      </c>
      <c r="C447" s="3" t="str">
        <f t="shared" si="94"/>
        <v>C</v>
      </c>
      <c r="D447" s="3" t="str">
        <f t="shared" si="90"/>
        <v>NOC</v>
      </c>
      <c r="E447" s="3">
        <v>68</v>
      </c>
      <c r="F447" s="3" t="str">
        <f t="shared" si="95"/>
        <v>A</v>
      </c>
      <c r="G447" s="3" t="str">
        <f t="shared" si="91"/>
        <v>NOA</v>
      </c>
      <c r="H447" s="3">
        <v>106</v>
      </c>
      <c r="I447" s="3" t="str">
        <f t="shared" si="96"/>
        <v>B</v>
      </c>
      <c r="J447" s="3" t="str">
        <f t="shared" si="92"/>
        <v>NOB</v>
      </c>
      <c r="K447" s="3">
        <v>23</v>
      </c>
      <c r="L447" s="3" t="str">
        <f t="shared" si="97"/>
        <v>B</v>
      </c>
      <c r="M447" s="3" t="str">
        <f t="shared" si="93"/>
        <v>NOB</v>
      </c>
      <c r="N447" s="3" t="e">
        <f>IF(#REF!&lt;80,"A",IF(#REF!&gt;280,"C","B"))</f>
        <v>#REF!</v>
      </c>
      <c r="O447" s="3" t="e">
        <f t="shared" si="98"/>
        <v>#REF!</v>
      </c>
      <c r="P447" s="9">
        <v>35.5</v>
      </c>
      <c r="Q447" s="3" t="str">
        <f t="shared" si="99"/>
        <v>B</v>
      </c>
      <c r="R447" s="3" t="str">
        <f t="shared" si="100"/>
        <v>NOB</v>
      </c>
      <c r="S447" s="6">
        <v>0.28499999999999998</v>
      </c>
      <c r="T447" s="3" t="str">
        <f t="shared" si="101"/>
        <v>A</v>
      </c>
      <c r="U447" s="3" t="str">
        <f t="shared" si="102"/>
        <v>NOA</v>
      </c>
      <c r="V447" s="3">
        <v>47</v>
      </c>
      <c r="W447" s="3" t="str">
        <f t="shared" si="103"/>
        <v>B</v>
      </c>
      <c r="X447" s="3" t="str">
        <f t="shared" si="104"/>
        <v>NOB</v>
      </c>
      <c r="Y447" s="4" t="s">
        <v>2</v>
      </c>
    </row>
    <row r="448" spans="1:25" x14ac:dyDescent="0.25">
      <c r="A448">
        <v>447</v>
      </c>
      <c r="B448" s="3">
        <v>0</v>
      </c>
      <c r="C448" s="3" t="str">
        <f t="shared" si="94"/>
        <v>A</v>
      </c>
      <c r="D448" s="3" t="str">
        <f t="shared" si="90"/>
        <v>NOA</v>
      </c>
      <c r="E448" s="3">
        <v>95</v>
      </c>
      <c r="F448" s="3" t="str">
        <f t="shared" si="95"/>
        <v>A</v>
      </c>
      <c r="G448" s="3" t="str">
        <f t="shared" si="91"/>
        <v>NOA</v>
      </c>
      <c r="H448" s="3">
        <v>64</v>
      </c>
      <c r="I448" s="3" t="str">
        <f t="shared" si="96"/>
        <v>A</v>
      </c>
      <c r="J448" s="3" t="str">
        <f t="shared" si="92"/>
        <v>NOA</v>
      </c>
      <c r="K448" s="3">
        <v>39</v>
      </c>
      <c r="L448" s="3" t="str">
        <f t="shared" si="97"/>
        <v>B</v>
      </c>
      <c r="M448" s="3" t="str">
        <f t="shared" si="93"/>
        <v>NOB</v>
      </c>
      <c r="N448" s="3" t="e">
        <f>IF(#REF!&lt;80,"A",IF(#REF!&gt;280,"C","B"))</f>
        <v>#REF!</v>
      </c>
      <c r="O448" s="3" t="e">
        <f t="shared" si="98"/>
        <v>#REF!</v>
      </c>
      <c r="P448" s="9">
        <v>44.6</v>
      </c>
      <c r="Q448" s="3" t="str">
        <f t="shared" si="99"/>
        <v>B</v>
      </c>
      <c r="R448" s="3" t="str">
        <f t="shared" si="100"/>
        <v>NOB</v>
      </c>
      <c r="S448" s="6">
        <v>0.36599999999999999</v>
      </c>
      <c r="T448" s="3" t="str">
        <f t="shared" si="101"/>
        <v>A</v>
      </c>
      <c r="U448" s="3" t="str">
        <f t="shared" si="102"/>
        <v>NOA</v>
      </c>
      <c r="V448" s="3">
        <v>22</v>
      </c>
      <c r="W448" s="3" t="str">
        <f t="shared" si="103"/>
        <v>A</v>
      </c>
      <c r="X448" s="3" t="str">
        <f t="shared" si="104"/>
        <v>NOA</v>
      </c>
      <c r="Y448" s="4" t="s">
        <v>2</v>
      </c>
    </row>
    <row r="449" spans="1:25" x14ac:dyDescent="0.25">
      <c r="A449">
        <v>448</v>
      </c>
      <c r="B449" s="3">
        <v>4</v>
      </c>
      <c r="C449" s="3" t="str">
        <f t="shared" si="94"/>
        <v>B</v>
      </c>
      <c r="D449" s="3" t="str">
        <f t="shared" si="90"/>
        <v>YESB</v>
      </c>
      <c r="E449" s="3">
        <v>125</v>
      </c>
      <c r="F449" s="3" t="str">
        <f t="shared" si="95"/>
        <v>B</v>
      </c>
      <c r="G449" s="3" t="str">
        <f t="shared" si="91"/>
        <v>YESB</v>
      </c>
      <c r="H449" s="3">
        <v>80</v>
      </c>
      <c r="I449" s="3" t="str">
        <f t="shared" si="96"/>
        <v>B</v>
      </c>
      <c r="J449" s="3" t="str">
        <f t="shared" si="92"/>
        <v>YESB</v>
      </c>
      <c r="K449" s="3" t="s">
        <v>11</v>
      </c>
      <c r="L449" s="3" t="str">
        <f t="shared" si="97"/>
        <v>B</v>
      </c>
      <c r="M449" s="3" t="str">
        <f t="shared" si="93"/>
        <v>YESB</v>
      </c>
      <c r="N449" s="3" t="e">
        <f>IF(#REF!&lt;80,"A",IF(#REF!&gt;280,"C","B"))</f>
        <v>#REF!</v>
      </c>
      <c r="O449" s="3" t="e">
        <f t="shared" si="98"/>
        <v>#REF!</v>
      </c>
      <c r="P449" s="9">
        <v>32.299999999999997</v>
      </c>
      <c r="Q449" s="3" t="str">
        <f t="shared" si="99"/>
        <v>A</v>
      </c>
      <c r="R449" s="3" t="str">
        <f t="shared" si="100"/>
        <v>YESA</v>
      </c>
      <c r="S449" s="6">
        <v>0.53600000000000003</v>
      </c>
      <c r="T449" s="3" t="str">
        <f t="shared" si="101"/>
        <v>B</v>
      </c>
      <c r="U449" s="3" t="str">
        <f t="shared" si="102"/>
        <v>YESB</v>
      </c>
      <c r="V449" s="3">
        <v>27</v>
      </c>
      <c r="W449" s="3" t="str">
        <f t="shared" si="103"/>
        <v>A</v>
      </c>
      <c r="X449" s="3" t="str">
        <f t="shared" si="104"/>
        <v>YESA</v>
      </c>
      <c r="Y449" s="4" t="s">
        <v>1</v>
      </c>
    </row>
    <row r="450" spans="1:25" x14ac:dyDescent="0.25">
      <c r="A450">
        <v>449</v>
      </c>
      <c r="B450" s="3">
        <v>5</v>
      </c>
      <c r="C450" s="3" t="str">
        <f t="shared" si="94"/>
        <v>B</v>
      </c>
      <c r="D450" s="3" t="str">
        <f t="shared" si="90"/>
        <v>NOB</v>
      </c>
      <c r="E450" s="3">
        <v>136</v>
      </c>
      <c r="F450" s="3" t="str">
        <f t="shared" si="95"/>
        <v>B</v>
      </c>
      <c r="G450" s="3" t="str">
        <f t="shared" si="91"/>
        <v>NOB</v>
      </c>
      <c r="H450" s="3">
        <v>82</v>
      </c>
      <c r="I450" s="3" t="str">
        <f t="shared" si="96"/>
        <v>B</v>
      </c>
      <c r="J450" s="3" t="str">
        <f t="shared" si="92"/>
        <v>NOB</v>
      </c>
      <c r="K450" s="3" t="s">
        <v>11</v>
      </c>
      <c r="L450" s="3" t="str">
        <f t="shared" si="97"/>
        <v>B</v>
      </c>
      <c r="M450" s="3" t="str">
        <f t="shared" si="93"/>
        <v>NOB</v>
      </c>
      <c r="N450" s="3" t="e">
        <f>IF(#REF!&lt;80,"A",IF(#REF!&gt;280,"C","B"))</f>
        <v>#REF!</v>
      </c>
      <c r="O450" s="3" t="e">
        <f t="shared" si="98"/>
        <v>#REF!</v>
      </c>
      <c r="P450" s="9">
        <v>0</v>
      </c>
      <c r="Q450" s="3" t="str">
        <f t="shared" si="99"/>
        <v>A</v>
      </c>
      <c r="R450" s="3" t="str">
        <f t="shared" si="100"/>
        <v>NOA</v>
      </c>
      <c r="S450" s="6">
        <v>0.64</v>
      </c>
      <c r="T450" s="3" t="str">
        <f t="shared" si="101"/>
        <v>B</v>
      </c>
      <c r="U450" s="3" t="str">
        <f t="shared" si="102"/>
        <v>NOB</v>
      </c>
      <c r="V450" s="3">
        <v>69</v>
      </c>
      <c r="W450" s="3" t="str">
        <f t="shared" si="103"/>
        <v>C</v>
      </c>
      <c r="X450" s="3" t="str">
        <f t="shared" si="104"/>
        <v>NOC</v>
      </c>
      <c r="Y450" s="4" t="s">
        <v>2</v>
      </c>
    </row>
    <row r="451" spans="1:25" x14ac:dyDescent="0.25">
      <c r="A451">
        <v>450</v>
      </c>
      <c r="B451" s="3">
        <v>2</v>
      </c>
      <c r="C451" s="3" t="str">
        <f t="shared" si="94"/>
        <v>A</v>
      </c>
      <c r="D451" s="3" t="str">
        <f t="shared" si="90"/>
        <v>NOA</v>
      </c>
      <c r="E451" s="3">
        <v>129</v>
      </c>
      <c r="F451" s="3" t="str">
        <f t="shared" si="95"/>
        <v>B</v>
      </c>
      <c r="G451" s="3" t="str">
        <f t="shared" si="91"/>
        <v>NOB</v>
      </c>
      <c r="H451" s="3">
        <v>74</v>
      </c>
      <c r="I451" s="3" t="str">
        <f t="shared" si="96"/>
        <v>B</v>
      </c>
      <c r="J451" s="3" t="str">
        <f t="shared" si="92"/>
        <v>NOB</v>
      </c>
      <c r="K451" s="3">
        <v>26</v>
      </c>
      <c r="L451" s="3" t="str">
        <f t="shared" si="97"/>
        <v>B</v>
      </c>
      <c r="M451" s="3" t="str">
        <f t="shared" si="93"/>
        <v>NOB</v>
      </c>
      <c r="N451" s="3" t="e">
        <f>IF(#REF!&lt;80,"A",IF(#REF!&gt;280,"C","B"))</f>
        <v>#REF!</v>
      </c>
      <c r="O451" s="3" t="e">
        <f t="shared" si="98"/>
        <v>#REF!</v>
      </c>
      <c r="P451" s="9">
        <v>33.200000000000003</v>
      </c>
      <c r="Q451" s="3" t="str">
        <f t="shared" si="99"/>
        <v>B</v>
      </c>
      <c r="R451" s="3" t="str">
        <f t="shared" si="100"/>
        <v>NOB</v>
      </c>
      <c r="S451" s="6">
        <v>0.59099999999999997</v>
      </c>
      <c r="T451" s="3" t="str">
        <f t="shared" si="101"/>
        <v>B</v>
      </c>
      <c r="U451" s="3" t="str">
        <f t="shared" si="102"/>
        <v>NOB</v>
      </c>
      <c r="V451" s="3">
        <v>25</v>
      </c>
      <c r="W451" s="3" t="str">
        <f t="shared" si="103"/>
        <v>A</v>
      </c>
      <c r="X451" s="3" t="str">
        <f t="shared" si="104"/>
        <v>NOA</v>
      </c>
      <c r="Y451" s="4" t="s">
        <v>2</v>
      </c>
    </row>
    <row r="452" spans="1:25" x14ac:dyDescent="0.25">
      <c r="A452">
        <v>451</v>
      </c>
      <c r="B452" s="3">
        <v>3</v>
      </c>
      <c r="C452" s="3" t="str">
        <f t="shared" si="94"/>
        <v>A</v>
      </c>
      <c r="D452" s="3" t="str">
        <f t="shared" si="90"/>
        <v>NOA</v>
      </c>
      <c r="E452" s="3">
        <v>130</v>
      </c>
      <c r="F452" s="3" t="str">
        <f t="shared" si="95"/>
        <v>B</v>
      </c>
      <c r="G452" s="3" t="str">
        <f t="shared" si="91"/>
        <v>NOB</v>
      </c>
      <c r="H452" s="3">
        <v>64</v>
      </c>
      <c r="I452" s="3" t="str">
        <f t="shared" si="96"/>
        <v>A</v>
      </c>
      <c r="J452" s="3" t="str">
        <f t="shared" si="92"/>
        <v>NOA</v>
      </c>
      <c r="K452" s="3" t="s">
        <v>11</v>
      </c>
      <c r="L452" s="3" t="str">
        <f t="shared" si="97"/>
        <v>B</v>
      </c>
      <c r="M452" s="3" t="str">
        <f t="shared" si="93"/>
        <v>NOB</v>
      </c>
      <c r="N452" s="3" t="e">
        <f>IF(#REF!&lt;80,"A",IF(#REF!&gt;280,"C","B"))</f>
        <v>#REF!</v>
      </c>
      <c r="O452" s="3" t="e">
        <f t="shared" si="98"/>
        <v>#REF!</v>
      </c>
      <c r="P452" s="9">
        <v>23.1</v>
      </c>
      <c r="Q452" s="3" t="str">
        <f t="shared" si="99"/>
        <v>A</v>
      </c>
      <c r="R452" s="3" t="str">
        <f t="shared" si="100"/>
        <v>NOA</v>
      </c>
      <c r="S452" s="6">
        <v>0.314</v>
      </c>
      <c r="T452" s="3" t="str">
        <f t="shared" si="101"/>
        <v>A</v>
      </c>
      <c r="U452" s="3" t="str">
        <f t="shared" si="102"/>
        <v>NOA</v>
      </c>
      <c r="V452" s="3">
        <v>22</v>
      </c>
      <c r="W452" s="3" t="str">
        <f t="shared" si="103"/>
        <v>A</v>
      </c>
      <c r="X452" s="3" t="str">
        <f t="shared" si="104"/>
        <v>NOA</v>
      </c>
      <c r="Y452" s="4" t="s">
        <v>2</v>
      </c>
    </row>
    <row r="453" spans="1:25" x14ac:dyDescent="0.25">
      <c r="A453">
        <v>452</v>
      </c>
      <c r="B453" s="3">
        <v>1</v>
      </c>
      <c r="C453" s="3" t="str">
        <f t="shared" si="94"/>
        <v>A</v>
      </c>
      <c r="D453" s="3" t="str">
        <f t="shared" si="90"/>
        <v>NOA</v>
      </c>
      <c r="E453" s="3">
        <v>107</v>
      </c>
      <c r="F453" s="3" t="str">
        <f t="shared" si="95"/>
        <v>A</v>
      </c>
      <c r="G453" s="3" t="str">
        <f t="shared" si="91"/>
        <v>NOA</v>
      </c>
      <c r="H453" s="3">
        <v>50</v>
      </c>
      <c r="I453" s="3" t="str">
        <f t="shared" si="96"/>
        <v>A</v>
      </c>
      <c r="J453" s="3" t="str">
        <f t="shared" si="92"/>
        <v>NOA</v>
      </c>
      <c r="K453" s="3">
        <v>19</v>
      </c>
      <c r="L453" s="3" t="str">
        <f t="shared" si="97"/>
        <v>A</v>
      </c>
      <c r="M453" s="3" t="str">
        <f t="shared" si="93"/>
        <v>NOA</v>
      </c>
      <c r="N453" s="3" t="e">
        <f>IF(#REF!&lt;80,"A",IF(#REF!&gt;280,"C","B"))</f>
        <v>#REF!</v>
      </c>
      <c r="O453" s="3" t="e">
        <f t="shared" si="98"/>
        <v>#REF!</v>
      </c>
      <c r="P453" s="9">
        <v>28.3</v>
      </c>
      <c r="Q453" s="3" t="str">
        <f t="shared" si="99"/>
        <v>A</v>
      </c>
      <c r="R453" s="3" t="str">
        <f t="shared" si="100"/>
        <v>NOA</v>
      </c>
      <c r="S453" s="6">
        <v>0.18099999999999999</v>
      </c>
      <c r="T453" s="3" t="str">
        <f t="shared" si="101"/>
        <v>A</v>
      </c>
      <c r="U453" s="3" t="str">
        <f t="shared" si="102"/>
        <v>NOA</v>
      </c>
      <c r="V453" s="3">
        <v>29</v>
      </c>
      <c r="W453" s="3" t="str">
        <f t="shared" si="103"/>
        <v>A</v>
      </c>
      <c r="X453" s="3" t="str">
        <f t="shared" si="104"/>
        <v>NOA</v>
      </c>
      <c r="Y453" s="4" t="s">
        <v>2</v>
      </c>
    </row>
    <row r="454" spans="1:25" x14ac:dyDescent="0.25">
      <c r="A454">
        <v>453</v>
      </c>
      <c r="B454" s="3">
        <v>1</v>
      </c>
      <c r="C454" s="3" t="str">
        <f t="shared" si="94"/>
        <v>A</v>
      </c>
      <c r="D454" s="3" t="str">
        <f t="shared" si="90"/>
        <v>NOA</v>
      </c>
      <c r="E454" s="3">
        <v>140</v>
      </c>
      <c r="F454" s="3" t="str">
        <f t="shared" si="95"/>
        <v>B</v>
      </c>
      <c r="G454" s="3" t="str">
        <f t="shared" si="91"/>
        <v>NOB</v>
      </c>
      <c r="H454" s="3">
        <v>74</v>
      </c>
      <c r="I454" s="3" t="str">
        <f t="shared" si="96"/>
        <v>B</v>
      </c>
      <c r="J454" s="3" t="str">
        <f t="shared" si="92"/>
        <v>NOB</v>
      </c>
      <c r="K454" s="3">
        <v>26</v>
      </c>
      <c r="L454" s="3" t="str">
        <f t="shared" si="97"/>
        <v>B</v>
      </c>
      <c r="M454" s="3" t="str">
        <f t="shared" si="93"/>
        <v>NOB</v>
      </c>
      <c r="N454" s="3" t="e">
        <f>IF(#REF!&lt;80,"A",IF(#REF!&gt;280,"C","B"))</f>
        <v>#REF!</v>
      </c>
      <c r="O454" s="3" t="e">
        <f t="shared" si="98"/>
        <v>#REF!</v>
      </c>
      <c r="P454" s="9">
        <v>24.1</v>
      </c>
      <c r="Q454" s="3" t="str">
        <f t="shared" si="99"/>
        <v>A</v>
      </c>
      <c r="R454" s="3" t="str">
        <f t="shared" si="100"/>
        <v>NOA</v>
      </c>
      <c r="S454" s="6">
        <v>0.82799999999999996</v>
      </c>
      <c r="T454" s="3" t="str">
        <f t="shared" si="101"/>
        <v>B</v>
      </c>
      <c r="U454" s="3" t="str">
        <f t="shared" si="102"/>
        <v>NOB</v>
      </c>
      <c r="V454" s="3">
        <v>23</v>
      </c>
      <c r="W454" s="3" t="str">
        <f t="shared" si="103"/>
        <v>A</v>
      </c>
      <c r="X454" s="3" t="str">
        <f t="shared" si="104"/>
        <v>NOA</v>
      </c>
      <c r="Y454" s="4" t="s">
        <v>2</v>
      </c>
    </row>
    <row r="455" spans="1:25" x14ac:dyDescent="0.25">
      <c r="A455">
        <v>454</v>
      </c>
      <c r="B455" s="3">
        <v>1</v>
      </c>
      <c r="C455" s="3" t="str">
        <f t="shared" si="94"/>
        <v>A</v>
      </c>
      <c r="D455" s="3" t="str">
        <f t="shared" ref="D455:D518" si="105">Y455&amp;C455</f>
        <v>YESA</v>
      </c>
      <c r="E455" s="3">
        <v>144</v>
      </c>
      <c r="F455" s="3" t="str">
        <f t="shared" si="95"/>
        <v>B</v>
      </c>
      <c r="G455" s="3" t="str">
        <f t="shared" ref="G455:G518" si="106">Y455&amp;F455</f>
        <v>YESB</v>
      </c>
      <c r="H455" s="3">
        <v>82</v>
      </c>
      <c r="I455" s="3" t="str">
        <f t="shared" si="96"/>
        <v>B</v>
      </c>
      <c r="J455" s="3" t="str">
        <f t="shared" ref="J455:J518" si="107">Y455&amp;I455</f>
        <v>YESB</v>
      </c>
      <c r="K455" s="3">
        <v>46</v>
      </c>
      <c r="L455" s="3" t="str">
        <f t="shared" si="97"/>
        <v>B</v>
      </c>
      <c r="M455" s="3" t="str">
        <f t="shared" ref="M455:M518" si="108">Y455&amp;L455</f>
        <v>YESB</v>
      </c>
      <c r="N455" s="3" t="e">
        <f>IF(#REF!&lt;80,"A",IF(#REF!&gt;280,"C","B"))</f>
        <v>#REF!</v>
      </c>
      <c r="O455" s="3" t="e">
        <f t="shared" si="98"/>
        <v>#REF!</v>
      </c>
      <c r="P455" s="9">
        <v>46.1</v>
      </c>
      <c r="Q455" s="3" t="str">
        <f t="shared" si="99"/>
        <v>B</v>
      </c>
      <c r="R455" s="3" t="str">
        <f t="shared" si="100"/>
        <v>YESB</v>
      </c>
      <c r="S455" s="6">
        <v>0.33500000000000002</v>
      </c>
      <c r="T455" s="3" t="str">
        <f t="shared" si="101"/>
        <v>A</v>
      </c>
      <c r="U455" s="3" t="str">
        <f t="shared" si="102"/>
        <v>YESA</v>
      </c>
      <c r="V455" s="3">
        <v>46</v>
      </c>
      <c r="W455" s="3" t="str">
        <f t="shared" si="103"/>
        <v>B</v>
      </c>
      <c r="X455" s="3" t="str">
        <f t="shared" si="104"/>
        <v>YESB</v>
      </c>
      <c r="Y455" s="4" t="s">
        <v>1</v>
      </c>
    </row>
    <row r="456" spans="1:25" x14ac:dyDescent="0.25">
      <c r="A456">
        <v>455</v>
      </c>
      <c r="B456" s="3">
        <v>8</v>
      </c>
      <c r="C456" s="3" t="str">
        <f t="shared" ref="C456:C519" si="109">IF(B456&lt;4,"A",IF(B456&gt;8,"C","B"))</f>
        <v>B</v>
      </c>
      <c r="D456" s="3" t="str">
        <f t="shared" si="105"/>
        <v>NOB</v>
      </c>
      <c r="E456" s="3">
        <v>107</v>
      </c>
      <c r="F456" s="3" t="str">
        <f t="shared" ref="F456:F519" si="110">IF(E456&lt;121,"A","B")</f>
        <v>A</v>
      </c>
      <c r="G456" s="3" t="str">
        <f t="shared" si="106"/>
        <v>NOA</v>
      </c>
      <c r="H456" s="3">
        <v>80</v>
      </c>
      <c r="I456" s="3" t="str">
        <f t="shared" ref="I456:I519" si="111">IF(H456&lt;70,"A","B")</f>
        <v>B</v>
      </c>
      <c r="J456" s="3" t="str">
        <f t="shared" si="107"/>
        <v>NOB</v>
      </c>
      <c r="K456" s="3" t="s">
        <v>11</v>
      </c>
      <c r="L456" s="3" t="str">
        <f t="shared" ref="L456:L519" si="112">IF(K456&lt;22,"A","B")</f>
        <v>B</v>
      </c>
      <c r="M456" s="3" t="str">
        <f t="shared" si="108"/>
        <v>NOB</v>
      </c>
      <c r="N456" s="3" t="e">
        <f>IF(#REF!&lt;80,"A",IF(#REF!&gt;280,"C","B"))</f>
        <v>#REF!</v>
      </c>
      <c r="O456" s="3" t="e">
        <f t="shared" ref="O456:O519" si="113">Y456&amp;N456</f>
        <v>#REF!</v>
      </c>
      <c r="P456" s="9">
        <v>24.6</v>
      </c>
      <c r="Q456" s="3" t="str">
        <f t="shared" ref="Q456:Q519" si="114">IF(P456&lt;33,"A","B")</f>
        <v>A</v>
      </c>
      <c r="R456" s="3" t="str">
        <f t="shared" ref="R456:R519" si="115">Y456&amp;Q456</f>
        <v>NOA</v>
      </c>
      <c r="S456" s="6">
        <v>0.85599999999999998</v>
      </c>
      <c r="T456" s="3" t="str">
        <f t="shared" ref="T456:T519" si="116">IF(S456&lt;0.51,"A","B")</f>
        <v>B</v>
      </c>
      <c r="U456" s="3" t="str">
        <f t="shared" ref="U456:U519" si="117">Y456&amp;T456</f>
        <v>NOB</v>
      </c>
      <c r="V456" s="3">
        <v>34</v>
      </c>
      <c r="W456" s="3" t="str">
        <f t="shared" ref="W456:W519" si="118">IF(V456&lt;35,"A",IF(V456&gt;50,"C","B"))</f>
        <v>A</v>
      </c>
      <c r="X456" s="3" t="str">
        <f t="shared" ref="X456:X519" si="119">Y456&amp;W456</f>
        <v>NOA</v>
      </c>
      <c r="Y456" s="4" t="s">
        <v>2</v>
      </c>
    </row>
    <row r="457" spans="1:25" x14ac:dyDescent="0.25">
      <c r="A457">
        <v>456</v>
      </c>
      <c r="B457" s="3">
        <v>13</v>
      </c>
      <c r="C457" s="3" t="str">
        <f t="shared" si="109"/>
        <v>C</v>
      </c>
      <c r="D457" s="3" t="str">
        <f t="shared" si="105"/>
        <v>YESC</v>
      </c>
      <c r="E457" s="3">
        <v>158</v>
      </c>
      <c r="F457" s="3" t="str">
        <f t="shared" si="110"/>
        <v>B</v>
      </c>
      <c r="G457" s="3" t="str">
        <f t="shared" si="106"/>
        <v>YESB</v>
      </c>
      <c r="H457" s="3">
        <v>114</v>
      </c>
      <c r="I457" s="3" t="str">
        <f t="shared" si="111"/>
        <v>B</v>
      </c>
      <c r="J457" s="3" t="str">
        <f t="shared" si="107"/>
        <v>YESB</v>
      </c>
      <c r="K457" s="3" t="s">
        <v>11</v>
      </c>
      <c r="L457" s="3" t="str">
        <f t="shared" si="112"/>
        <v>B</v>
      </c>
      <c r="M457" s="3" t="str">
        <f t="shared" si="108"/>
        <v>YESB</v>
      </c>
      <c r="N457" s="3" t="e">
        <f>IF(#REF!&lt;80,"A",IF(#REF!&gt;280,"C","B"))</f>
        <v>#REF!</v>
      </c>
      <c r="O457" s="3" t="e">
        <f t="shared" si="113"/>
        <v>#REF!</v>
      </c>
      <c r="P457" s="9">
        <v>42.3</v>
      </c>
      <c r="Q457" s="3" t="str">
        <f t="shared" si="114"/>
        <v>B</v>
      </c>
      <c r="R457" s="3" t="str">
        <f t="shared" si="115"/>
        <v>YESB</v>
      </c>
      <c r="S457" s="6">
        <v>0.25700000000000001</v>
      </c>
      <c r="T457" s="3" t="str">
        <f t="shared" si="116"/>
        <v>A</v>
      </c>
      <c r="U457" s="3" t="str">
        <f t="shared" si="117"/>
        <v>YESA</v>
      </c>
      <c r="V457" s="3">
        <v>44</v>
      </c>
      <c r="W457" s="3" t="str">
        <f t="shared" si="118"/>
        <v>B</v>
      </c>
      <c r="X457" s="3" t="str">
        <f t="shared" si="119"/>
        <v>YESB</v>
      </c>
      <c r="Y457" s="4" t="s">
        <v>1</v>
      </c>
    </row>
    <row r="458" spans="1:25" x14ac:dyDescent="0.25">
      <c r="A458">
        <v>457</v>
      </c>
      <c r="B458" s="3">
        <v>2</v>
      </c>
      <c r="C458" s="3" t="str">
        <f t="shared" si="109"/>
        <v>A</v>
      </c>
      <c r="D458" s="3" t="str">
        <f t="shared" si="105"/>
        <v>NOA</v>
      </c>
      <c r="E458" s="3">
        <v>121</v>
      </c>
      <c r="F458" s="3" t="str">
        <f t="shared" si="110"/>
        <v>B</v>
      </c>
      <c r="G458" s="3" t="str">
        <f t="shared" si="106"/>
        <v>NOB</v>
      </c>
      <c r="H458" s="3">
        <v>70</v>
      </c>
      <c r="I458" s="3" t="str">
        <f t="shared" si="111"/>
        <v>B</v>
      </c>
      <c r="J458" s="3" t="str">
        <f t="shared" si="107"/>
        <v>NOB</v>
      </c>
      <c r="K458" s="3">
        <v>32</v>
      </c>
      <c r="L458" s="3" t="str">
        <f t="shared" si="112"/>
        <v>B</v>
      </c>
      <c r="M458" s="3" t="str">
        <f t="shared" si="108"/>
        <v>NOB</v>
      </c>
      <c r="N458" s="3" t="e">
        <f>IF(#REF!&lt;80,"A",IF(#REF!&gt;280,"C","B"))</f>
        <v>#REF!</v>
      </c>
      <c r="O458" s="3" t="e">
        <f t="shared" si="113"/>
        <v>#REF!</v>
      </c>
      <c r="P458" s="9">
        <v>39.1</v>
      </c>
      <c r="Q458" s="3" t="str">
        <f t="shared" si="114"/>
        <v>B</v>
      </c>
      <c r="R458" s="3" t="str">
        <f t="shared" si="115"/>
        <v>NOB</v>
      </c>
      <c r="S458" s="6">
        <v>0.88600000000000001</v>
      </c>
      <c r="T458" s="3" t="str">
        <f t="shared" si="116"/>
        <v>B</v>
      </c>
      <c r="U458" s="3" t="str">
        <f t="shared" si="117"/>
        <v>NOB</v>
      </c>
      <c r="V458" s="3">
        <v>23</v>
      </c>
      <c r="W458" s="3" t="str">
        <f t="shared" si="118"/>
        <v>A</v>
      </c>
      <c r="X458" s="3" t="str">
        <f t="shared" si="119"/>
        <v>NOA</v>
      </c>
      <c r="Y458" s="4" t="s">
        <v>2</v>
      </c>
    </row>
    <row r="459" spans="1:25" x14ac:dyDescent="0.25">
      <c r="A459">
        <v>458</v>
      </c>
      <c r="B459" s="3">
        <v>7</v>
      </c>
      <c r="C459" s="3" t="str">
        <f t="shared" si="109"/>
        <v>B</v>
      </c>
      <c r="D459" s="3" t="str">
        <f t="shared" si="105"/>
        <v>YESB</v>
      </c>
      <c r="E459" s="3">
        <v>129</v>
      </c>
      <c r="F459" s="3" t="str">
        <f t="shared" si="110"/>
        <v>B</v>
      </c>
      <c r="G459" s="3" t="str">
        <f t="shared" si="106"/>
        <v>YESB</v>
      </c>
      <c r="H459" s="3">
        <v>68</v>
      </c>
      <c r="I459" s="3" t="str">
        <f t="shared" si="111"/>
        <v>A</v>
      </c>
      <c r="J459" s="3" t="str">
        <f t="shared" si="107"/>
        <v>YESA</v>
      </c>
      <c r="K459" s="3">
        <v>49</v>
      </c>
      <c r="L459" s="3" t="str">
        <f t="shared" si="112"/>
        <v>B</v>
      </c>
      <c r="M459" s="3" t="str">
        <f t="shared" si="108"/>
        <v>YESB</v>
      </c>
      <c r="N459" s="3" t="e">
        <f>IF(#REF!&lt;80,"A",IF(#REF!&gt;280,"C","B"))</f>
        <v>#REF!</v>
      </c>
      <c r="O459" s="3" t="e">
        <f t="shared" si="113"/>
        <v>#REF!</v>
      </c>
      <c r="P459" s="9">
        <v>38.5</v>
      </c>
      <c r="Q459" s="3" t="str">
        <f t="shared" si="114"/>
        <v>B</v>
      </c>
      <c r="R459" s="3" t="str">
        <f t="shared" si="115"/>
        <v>YESB</v>
      </c>
      <c r="S459" s="6">
        <v>0.439</v>
      </c>
      <c r="T459" s="3" t="str">
        <f t="shared" si="116"/>
        <v>A</v>
      </c>
      <c r="U459" s="3" t="str">
        <f t="shared" si="117"/>
        <v>YESA</v>
      </c>
      <c r="V459" s="3">
        <v>43</v>
      </c>
      <c r="W459" s="3" t="str">
        <f t="shared" si="118"/>
        <v>B</v>
      </c>
      <c r="X459" s="3" t="str">
        <f t="shared" si="119"/>
        <v>YESB</v>
      </c>
      <c r="Y459" s="4" t="s">
        <v>1</v>
      </c>
    </row>
    <row r="460" spans="1:25" x14ac:dyDescent="0.25">
      <c r="A460">
        <v>459</v>
      </c>
      <c r="B460" s="3">
        <v>2</v>
      </c>
      <c r="C460" s="3" t="str">
        <f t="shared" si="109"/>
        <v>A</v>
      </c>
      <c r="D460" s="3" t="str">
        <f t="shared" si="105"/>
        <v>NOA</v>
      </c>
      <c r="E460" s="3">
        <v>90</v>
      </c>
      <c r="F460" s="3" t="str">
        <f t="shared" si="110"/>
        <v>A</v>
      </c>
      <c r="G460" s="3" t="str">
        <f t="shared" si="106"/>
        <v>NOA</v>
      </c>
      <c r="H460" s="3">
        <v>60</v>
      </c>
      <c r="I460" s="3" t="str">
        <f t="shared" si="111"/>
        <v>A</v>
      </c>
      <c r="J460" s="3" t="str">
        <f t="shared" si="107"/>
        <v>NOA</v>
      </c>
      <c r="K460" s="3" t="s">
        <v>11</v>
      </c>
      <c r="L460" s="3" t="str">
        <f t="shared" si="112"/>
        <v>B</v>
      </c>
      <c r="M460" s="3" t="str">
        <f t="shared" si="108"/>
        <v>NOB</v>
      </c>
      <c r="N460" s="3" t="e">
        <f>IF(#REF!&lt;80,"A",IF(#REF!&gt;280,"C","B"))</f>
        <v>#REF!</v>
      </c>
      <c r="O460" s="3" t="e">
        <f t="shared" si="113"/>
        <v>#REF!</v>
      </c>
      <c r="P460" s="9">
        <v>23.5</v>
      </c>
      <c r="Q460" s="3" t="str">
        <f t="shared" si="114"/>
        <v>A</v>
      </c>
      <c r="R460" s="3" t="str">
        <f t="shared" si="115"/>
        <v>NOA</v>
      </c>
      <c r="S460" s="6">
        <v>0.191</v>
      </c>
      <c r="T460" s="3" t="str">
        <f t="shared" si="116"/>
        <v>A</v>
      </c>
      <c r="U460" s="3" t="str">
        <f t="shared" si="117"/>
        <v>NOA</v>
      </c>
      <c r="V460" s="3">
        <v>25</v>
      </c>
      <c r="W460" s="3" t="str">
        <f t="shared" si="118"/>
        <v>A</v>
      </c>
      <c r="X460" s="3" t="str">
        <f t="shared" si="119"/>
        <v>NOA</v>
      </c>
      <c r="Y460" s="4" t="s">
        <v>2</v>
      </c>
    </row>
    <row r="461" spans="1:25" x14ac:dyDescent="0.25">
      <c r="A461">
        <v>460</v>
      </c>
      <c r="B461" s="3">
        <v>7</v>
      </c>
      <c r="C461" s="3" t="str">
        <f t="shared" si="109"/>
        <v>B</v>
      </c>
      <c r="D461" s="3" t="str">
        <f t="shared" si="105"/>
        <v>YESB</v>
      </c>
      <c r="E461" s="3">
        <v>142</v>
      </c>
      <c r="F461" s="3" t="str">
        <f t="shared" si="110"/>
        <v>B</v>
      </c>
      <c r="G461" s="3" t="str">
        <f t="shared" si="106"/>
        <v>YESB</v>
      </c>
      <c r="H461" s="3">
        <v>90</v>
      </c>
      <c r="I461" s="3" t="str">
        <f t="shared" si="111"/>
        <v>B</v>
      </c>
      <c r="J461" s="3" t="str">
        <f t="shared" si="107"/>
        <v>YESB</v>
      </c>
      <c r="K461" s="3">
        <v>24</v>
      </c>
      <c r="L461" s="3" t="str">
        <f t="shared" si="112"/>
        <v>B</v>
      </c>
      <c r="M461" s="3" t="str">
        <f t="shared" si="108"/>
        <v>YESB</v>
      </c>
      <c r="N461" s="3" t="e">
        <f>IF(#REF!&lt;80,"A",IF(#REF!&gt;280,"C","B"))</f>
        <v>#REF!</v>
      </c>
      <c r="O461" s="3" t="e">
        <f t="shared" si="113"/>
        <v>#REF!</v>
      </c>
      <c r="P461" s="9">
        <v>30.4</v>
      </c>
      <c r="Q461" s="3" t="str">
        <f t="shared" si="114"/>
        <v>A</v>
      </c>
      <c r="R461" s="3" t="str">
        <f t="shared" si="115"/>
        <v>YESA</v>
      </c>
      <c r="S461" s="6">
        <v>0.128</v>
      </c>
      <c r="T461" s="3" t="str">
        <f t="shared" si="116"/>
        <v>A</v>
      </c>
      <c r="U461" s="3" t="str">
        <f t="shared" si="117"/>
        <v>YESA</v>
      </c>
      <c r="V461" s="3">
        <v>43</v>
      </c>
      <c r="W461" s="3" t="str">
        <f t="shared" si="118"/>
        <v>B</v>
      </c>
      <c r="X461" s="3" t="str">
        <f t="shared" si="119"/>
        <v>YESB</v>
      </c>
      <c r="Y461" s="4" t="s">
        <v>1</v>
      </c>
    </row>
    <row r="462" spans="1:25" x14ac:dyDescent="0.25">
      <c r="A462">
        <v>461</v>
      </c>
      <c r="B462" s="3">
        <v>3</v>
      </c>
      <c r="C462" s="3" t="str">
        <f t="shared" si="109"/>
        <v>A</v>
      </c>
      <c r="D462" s="3" t="str">
        <f t="shared" si="105"/>
        <v>YESA</v>
      </c>
      <c r="E462" s="3">
        <v>169</v>
      </c>
      <c r="F462" s="3" t="str">
        <f t="shared" si="110"/>
        <v>B</v>
      </c>
      <c r="G462" s="3" t="str">
        <f t="shared" si="106"/>
        <v>YESB</v>
      </c>
      <c r="H462" s="3">
        <v>74</v>
      </c>
      <c r="I462" s="3" t="str">
        <f t="shared" si="111"/>
        <v>B</v>
      </c>
      <c r="J462" s="3" t="str">
        <f t="shared" si="107"/>
        <v>YESB</v>
      </c>
      <c r="K462" s="3">
        <v>19</v>
      </c>
      <c r="L462" s="3" t="str">
        <f t="shared" si="112"/>
        <v>A</v>
      </c>
      <c r="M462" s="3" t="str">
        <f t="shared" si="108"/>
        <v>YESA</v>
      </c>
      <c r="N462" s="3" t="e">
        <f>IF(#REF!&lt;80,"A",IF(#REF!&gt;280,"C","B"))</f>
        <v>#REF!</v>
      </c>
      <c r="O462" s="3" t="e">
        <f t="shared" si="113"/>
        <v>#REF!</v>
      </c>
      <c r="P462" s="9">
        <v>29.9</v>
      </c>
      <c r="Q462" s="3" t="str">
        <f t="shared" si="114"/>
        <v>A</v>
      </c>
      <c r="R462" s="3" t="str">
        <f t="shared" si="115"/>
        <v>YESA</v>
      </c>
      <c r="S462" s="6">
        <v>0.26800000000000002</v>
      </c>
      <c r="T462" s="3" t="str">
        <f t="shared" si="116"/>
        <v>A</v>
      </c>
      <c r="U462" s="3" t="str">
        <f t="shared" si="117"/>
        <v>YESA</v>
      </c>
      <c r="V462" s="3">
        <v>31</v>
      </c>
      <c r="W462" s="3" t="str">
        <f t="shared" si="118"/>
        <v>A</v>
      </c>
      <c r="X462" s="3" t="str">
        <f t="shared" si="119"/>
        <v>YESA</v>
      </c>
      <c r="Y462" s="4" t="s">
        <v>1</v>
      </c>
    </row>
    <row r="463" spans="1:25" x14ac:dyDescent="0.25">
      <c r="A463">
        <v>462</v>
      </c>
      <c r="B463" s="3">
        <v>0</v>
      </c>
      <c r="C463" s="3" t="str">
        <f t="shared" si="109"/>
        <v>A</v>
      </c>
      <c r="D463" s="3" t="str">
        <f t="shared" si="105"/>
        <v>NOA</v>
      </c>
      <c r="E463" s="3">
        <v>99</v>
      </c>
      <c r="F463" s="3" t="str">
        <f t="shared" si="110"/>
        <v>A</v>
      </c>
      <c r="G463" s="3" t="str">
        <f t="shared" si="106"/>
        <v>NOA</v>
      </c>
      <c r="H463" s="3">
        <v>0</v>
      </c>
      <c r="I463" s="3" t="str">
        <f t="shared" si="111"/>
        <v>A</v>
      </c>
      <c r="J463" s="3" t="str">
        <f t="shared" si="107"/>
        <v>NOA</v>
      </c>
      <c r="K463" s="3" t="s">
        <v>11</v>
      </c>
      <c r="L463" s="3" t="str">
        <f t="shared" si="112"/>
        <v>B</v>
      </c>
      <c r="M463" s="3" t="str">
        <f t="shared" si="108"/>
        <v>NOB</v>
      </c>
      <c r="N463" s="3" t="e">
        <f>IF(#REF!&lt;80,"A",IF(#REF!&gt;280,"C","B"))</f>
        <v>#REF!</v>
      </c>
      <c r="O463" s="3" t="e">
        <f t="shared" si="113"/>
        <v>#REF!</v>
      </c>
      <c r="P463" s="9">
        <v>25</v>
      </c>
      <c r="Q463" s="3" t="str">
        <f t="shared" si="114"/>
        <v>A</v>
      </c>
      <c r="R463" s="3" t="str">
        <f t="shared" si="115"/>
        <v>NOA</v>
      </c>
      <c r="S463" s="6">
        <v>0.253</v>
      </c>
      <c r="T463" s="3" t="str">
        <f t="shared" si="116"/>
        <v>A</v>
      </c>
      <c r="U463" s="3" t="str">
        <f t="shared" si="117"/>
        <v>NOA</v>
      </c>
      <c r="V463" s="3">
        <v>22</v>
      </c>
      <c r="W463" s="3" t="str">
        <f t="shared" si="118"/>
        <v>A</v>
      </c>
      <c r="X463" s="3" t="str">
        <f t="shared" si="119"/>
        <v>NOA</v>
      </c>
      <c r="Y463" s="4" t="s">
        <v>2</v>
      </c>
    </row>
    <row r="464" spans="1:25" x14ac:dyDescent="0.25">
      <c r="A464">
        <v>463</v>
      </c>
      <c r="B464" s="3">
        <v>4</v>
      </c>
      <c r="C464" s="3" t="str">
        <f t="shared" si="109"/>
        <v>B</v>
      </c>
      <c r="D464" s="3" t="str">
        <f t="shared" si="105"/>
        <v>NOB</v>
      </c>
      <c r="E464" s="3">
        <v>127</v>
      </c>
      <c r="F464" s="3" t="str">
        <f t="shared" si="110"/>
        <v>B</v>
      </c>
      <c r="G464" s="3" t="str">
        <f t="shared" si="106"/>
        <v>NOB</v>
      </c>
      <c r="H464" s="3">
        <v>88</v>
      </c>
      <c r="I464" s="3" t="str">
        <f t="shared" si="111"/>
        <v>B</v>
      </c>
      <c r="J464" s="3" t="str">
        <f t="shared" si="107"/>
        <v>NOB</v>
      </c>
      <c r="K464" s="3">
        <v>11</v>
      </c>
      <c r="L464" s="3" t="str">
        <f t="shared" si="112"/>
        <v>A</v>
      </c>
      <c r="M464" s="3" t="str">
        <f t="shared" si="108"/>
        <v>NOA</v>
      </c>
      <c r="N464" s="3" t="e">
        <f>IF(#REF!&lt;80,"A",IF(#REF!&gt;280,"C","B"))</f>
        <v>#REF!</v>
      </c>
      <c r="O464" s="3" t="e">
        <f t="shared" si="113"/>
        <v>#REF!</v>
      </c>
      <c r="P464" s="9">
        <v>34.5</v>
      </c>
      <c r="Q464" s="3" t="str">
        <f t="shared" si="114"/>
        <v>B</v>
      </c>
      <c r="R464" s="3" t="str">
        <f t="shared" si="115"/>
        <v>NOB</v>
      </c>
      <c r="S464" s="6">
        <v>0.59799999999999998</v>
      </c>
      <c r="T464" s="3" t="str">
        <f t="shared" si="116"/>
        <v>B</v>
      </c>
      <c r="U464" s="3" t="str">
        <f t="shared" si="117"/>
        <v>NOB</v>
      </c>
      <c r="V464" s="3">
        <v>28</v>
      </c>
      <c r="W464" s="3" t="str">
        <f t="shared" si="118"/>
        <v>A</v>
      </c>
      <c r="X464" s="3" t="str">
        <f t="shared" si="119"/>
        <v>NOA</v>
      </c>
      <c r="Y464" s="4" t="s">
        <v>2</v>
      </c>
    </row>
    <row r="465" spans="1:25" x14ac:dyDescent="0.25">
      <c r="A465">
        <v>464</v>
      </c>
      <c r="B465" s="3">
        <v>4</v>
      </c>
      <c r="C465" s="3" t="str">
        <f t="shared" si="109"/>
        <v>B</v>
      </c>
      <c r="D465" s="3" t="str">
        <f t="shared" si="105"/>
        <v>NOB</v>
      </c>
      <c r="E465" s="3">
        <v>118</v>
      </c>
      <c r="F465" s="3" t="str">
        <f t="shared" si="110"/>
        <v>A</v>
      </c>
      <c r="G465" s="3" t="str">
        <f t="shared" si="106"/>
        <v>NOA</v>
      </c>
      <c r="H465" s="3">
        <v>70</v>
      </c>
      <c r="I465" s="3" t="str">
        <f t="shared" si="111"/>
        <v>B</v>
      </c>
      <c r="J465" s="3" t="str">
        <f t="shared" si="107"/>
        <v>NOB</v>
      </c>
      <c r="K465" s="3" t="s">
        <v>11</v>
      </c>
      <c r="L465" s="3" t="str">
        <f t="shared" si="112"/>
        <v>B</v>
      </c>
      <c r="M465" s="3" t="str">
        <f t="shared" si="108"/>
        <v>NOB</v>
      </c>
      <c r="N465" s="3" t="e">
        <f>IF(#REF!&lt;80,"A",IF(#REF!&gt;280,"C","B"))</f>
        <v>#REF!</v>
      </c>
      <c r="O465" s="3" t="e">
        <f t="shared" si="113"/>
        <v>#REF!</v>
      </c>
      <c r="P465" s="9">
        <v>44.5</v>
      </c>
      <c r="Q465" s="3" t="str">
        <f t="shared" si="114"/>
        <v>B</v>
      </c>
      <c r="R465" s="3" t="str">
        <f t="shared" si="115"/>
        <v>NOB</v>
      </c>
      <c r="S465" s="6">
        <v>0.90400000000000003</v>
      </c>
      <c r="T465" s="3" t="str">
        <f t="shared" si="116"/>
        <v>B</v>
      </c>
      <c r="U465" s="3" t="str">
        <f t="shared" si="117"/>
        <v>NOB</v>
      </c>
      <c r="V465" s="3">
        <v>26</v>
      </c>
      <c r="W465" s="3" t="str">
        <f t="shared" si="118"/>
        <v>A</v>
      </c>
      <c r="X465" s="3" t="str">
        <f t="shared" si="119"/>
        <v>NOA</v>
      </c>
      <c r="Y465" s="4" t="s">
        <v>2</v>
      </c>
    </row>
    <row r="466" spans="1:25" x14ac:dyDescent="0.25">
      <c r="A466">
        <v>465</v>
      </c>
      <c r="B466" s="3">
        <v>2</v>
      </c>
      <c r="C466" s="3" t="str">
        <f t="shared" si="109"/>
        <v>A</v>
      </c>
      <c r="D466" s="3" t="str">
        <f t="shared" si="105"/>
        <v>NOA</v>
      </c>
      <c r="E466" s="3">
        <v>122</v>
      </c>
      <c r="F466" s="3" t="str">
        <f t="shared" si="110"/>
        <v>B</v>
      </c>
      <c r="G466" s="3" t="str">
        <f t="shared" si="106"/>
        <v>NOB</v>
      </c>
      <c r="H466" s="3">
        <v>76</v>
      </c>
      <c r="I466" s="3" t="str">
        <f t="shared" si="111"/>
        <v>B</v>
      </c>
      <c r="J466" s="3" t="str">
        <f t="shared" si="107"/>
        <v>NOB</v>
      </c>
      <c r="K466" s="3">
        <v>27</v>
      </c>
      <c r="L466" s="3" t="str">
        <f t="shared" si="112"/>
        <v>B</v>
      </c>
      <c r="M466" s="3" t="str">
        <f t="shared" si="108"/>
        <v>NOB</v>
      </c>
      <c r="N466" s="3" t="e">
        <f>IF(#REF!&lt;80,"A",IF(#REF!&gt;280,"C","B"))</f>
        <v>#REF!</v>
      </c>
      <c r="O466" s="3" t="e">
        <f t="shared" si="113"/>
        <v>#REF!</v>
      </c>
      <c r="P466" s="9">
        <v>35.9</v>
      </c>
      <c r="Q466" s="3" t="str">
        <f t="shared" si="114"/>
        <v>B</v>
      </c>
      <c r="R466" s="3" t="str">
        <f t="shared" si="115"/>
        <v>NOB</v>
      </c>
      <c r="S466" s="6">
        <v>0.48299999999999998</v>
      </c>
      <c r="T466" s="3" t="str">
        <f t="shared" si="116"/>
        <v>A</v>
      </c>
      <c r="U466" s="3" t="str">
        <f t="shared" si="117"/>
        <v>NOA</v>
      </c>
      <c r="V466" s="3">
        <v>26</v>
      </c>
      <c r="W466" s="3" t="str">
        <f t="shared" si="118"/>
        <v>A</v>
      </c>
      <c r="X466" s="3" t="str">
        <f t="shared" si="119"/>
        <v>NOA</v>
      </c>
      <c r="Y466" s="4" t="s">
        <v>2</v>
      </c>
    </row>
    <row r="467" spans="1:25" x14ac:dyDescent="0.25">
      <c r="A467">
        <v>466</v>
      </c>
      <c r="B467" s="3">
        <v>6</v>
      </c>
      <c r="C467" s="3" t="str">
        <f t="shared" si="109"/>
        <v>B</v>
      </c>
      <c r="D467" s="3" t="str">
        <f t="shared" si="105"/>
        <v>YESB</v>
      </c>
      <c r="E467" s="3">
        <v>125</v>
      </c>
      <c r="F467" s="3" t="str">
        <f t="shared" si="110"/>
        <v>B</v>
      </c>
      <c r="G467" s="3" t="str">
        <f t="shared" si="106"/>
        <v>YESB</v>
      </c>
      <c r="H467" s="3">
        <v>78</v>
      </c>
      <c r="I467" s="3" t="str">
        <f t="shared" si="111"/>
        <v>B</v>
      </c>
      <c r="J467" s="3" t="str">
        <f t="shared" si="107"/>
        <v>YESB</v>
      </c>
      <c r="K467" s="3">
        <v>31</v>
      </c>
      <c r="L467" s="3" t="str">
        <f t="shared" si="112"/>
        <v>B</v>
      </c>
      <c r="M467" s="3" t="str">
        <f t="shared" si="108"/>
        <v>YESB</v>
      </c>
      <c r="N467" s="3" t="e">
        <f>IF(#REF!&lt;80,"A",IF(#REF!&gt;280,"C","B"))</f>
        <v>#REF!</v>
      </c>
      <c r="O467" s="3" t="e">
        <f t="shared" si="113"/>
        <v>#REF!</v>
      </c>
      <c r="P467" s="9">
        <v>27.6</v>
      </c>
      <c r="Q467" s="3" t="str">
        <f t="shared" si="114"/>
        <v>A</v>
      </c>
      <c r="R467" s="3" t="str">
        <f t="shared" si="115"/>
        <v>YESA</v>
      </c>
      <c r="S467" s="6">
        <v>0.56499999999999995</v>
      </c>
      <c r="T467" s="3" t="str">
        <f t="shared" si="116"/>
        <v>B</v>
      </c>
      <c r="U467" s="3" t="str">
        <f t="shared" si="117"/>
        <v>YESB</v>
      </c>
      <c r="V467" s="3">
        <v>49</v>
      </c>
      <c r="W467" s="3" t="str">
        <f t="shared" si="118"/>
        <v>B</v>
      </c>
      <c r="X467" s="3" t="str">
        <f t="shared" si="119"/>
        <v>YESB</v>
      </c>
      <c r="Y467" s="4" t="s">
        <v>1</v>
      </c>
    </row>
    <row r="468" spans="1:25" x14ac:dyDescent="0.25">
      <c r="A468">
        <v>467</v>
      </c>
      <c r="B468" s="3">
        <v>1</v>
      </c>
      <c r="C468" s="3" t="str">
        <f t="shared" si="109"/>
        <v>A</v>
      </c>
      <c r="D468" s="3" t="str">
        <f t="shared" si="105"/>
        <v>YESA</v>
      </c>
      <c r="E468" s="3">
        <v>168</v>
      </c>
      <c r="F468" s="3" t="str">
        <f t="shared" si="110"/>
        <v>B</v>
      </c>
      <c r="G468" s="3" t="str">
        <f t="shared" si="106"/>
        <v>YESB</v>
      </c>
      <c r="H468" s="3">
        <v>88</v>
      </c>
      <c r="I468" s="3" t="str">
        <f t="shared" si="111"/>
        <v>B</v>
      </c>
      <c r="J468" s="3" t="str">
        <f t="shared" si="107"/>
        <v>YESB</v>
      </c>
      <c r="K468" s="3">
        <v>29</v>
      </c>
      <c r="L468" s="3" t="str">
        <f t="shared" si="112"/>
        <v>B</v>
      </c>
      <c r="M468" s="3" t="str">
        <f t="shared" si="108"/>
        <v>YESB</v>
      </c>
      <c r="N468" s="3" t="e">
        <f>IF(#REF!&lt;80,"A",IF(#REF!&gt;280,"C","B"))</f>
        <v>#REF!</v>
      </c>
      <c r="O468" s="3" t="e">
        <f t="shared" si="113"/>
        <v>#REF!</v>
      </c>
      <c r="P468" s="9">
        <v>35</v>
      </c>
      <c r="Q468" s="3" t="str">
        <f t="shared" si="114"/>
        <v>B</v>
      </c>
      <c r="R468" s="3" t="str">
        <f t="shared" si="115"/>
        <v>YESB</v>
      </c>
      <c r="S468" s="6">
        <v>0.90500000000000003</v>
      </c>
      <c r="T468" s="3" t="str">
        <f t="shared" si="116"/>
        <v>B</v>
      </c>
      <c r="U468" s="3" t="str">
        <f t="shared" si="117"/>
        <v>YESB</v>
      </c>
      <c r="V468" s="3">
        <v>52</v>
      </c>
      <c r="W468" s="3" t="str">
        <f t="shared" si="118"/>
        <v>C</v>
      </c>
      <c r="X468" s="3" t="str">
        <f t="shared" si="119"/>
        <v>YESC</v>
      </c>
      <c r="Y468" s="4" t="s">
        <v>1</v>
      </c>
    </row>
    <row r="469" spans="1:25" x14ac:dyDescent="0.25">
      <c r="A469">
        <v>468</v>
      </c>
      <c r="B469" s="3">
        <v>2</v>
      </c>
      <c r="C469" s="3" t="str">
        <f t="shared" si="109"/>
        <v>A</v>
      </c>
      <c r="D469" s="3" t="str">
        <f t="shared" si="105"/>
        <v>NOA</v>
      </c>
      <c r="E469" s="3">
        <v>129</v>
      </c>
      <c r="F469" s="3" t="str">
        <f t="shared" si="110"/>
        <v>B</v>
      </c>
      <c r="G469" s="3" t="str">
        <f t="shared" si="106"/>
        <v>NOB</v>
      </c>
      <c r="H469" s="3">
        <v>0</v>
      </c>
      <c r="I469" s="3" t="str">
        <f t="shared" si="111"/>
        <v>A</v>
      </c>
      <c r="J469" s="3" t="str">
        <f t="shared" si="107"/>
        <v>NOA</v>
      </c>
      <c r="K469" s="3" t="s">
        <v>11</v>
      </c>
      <c r="L469" s="3" t="str">
        <f t="shared" si="112"/>
        <v>B</v>
      </c>
      <c r="M469" s="3" t="str">
        <f t="shared" si="108"/>
        <v>NOB</v>
      </c>
      <c r="N469" s="3" t="e">
        <f>IF(#REF!&lt;80,"A",IF(#REF!&gt;280,"C","B"))</f>
        <v>#REF!</v>
      </c>
      <c r="O469" s="3" t="e">
        <f t="shared" si="113"/>
        <v>#REF!</v>
      </c>
      <c r="P469" s="9">
        <v>38.5</v>
      </c>
      <c r="Q469" s="3" t="str">
        <f t="shared" si="114"/>
        <v>B</v>
      </c>
      <c r="R469" s="3" t="str">
        <f t="shared" si="115"/>
        <v>NOB</v>
      </c>
      <c r="S469" s="6">
        <v>0.30399999999999999</v>
      </c>
      <c r="T469" s="3" t="str">
        <f t="shared" si="116"/>
        <v>A</v>
      </c>
      <c r="U469" s="3" t="str">
        <f t="shared" si="117"/>
        <v>NOA</v>
      </c>
      <c r="V469" s="3">
        <v>41</v>
      </c>
      <c r="W469" s="3" t="str">
        <f t="shared" si="118"/>
        <v>B</v>
      </c>
      <c r="X469" s="3" t="str">
        <f t="shared" si="119"/>
        <v>NOB</v>
      </c>
      <c r="Y469" s="4" t="s">
        <v>2</v>
      </c>
    </row>
    <row r="470" spans="1:25" x14ac:dyDescent="0.25">
      <c r="A470">
        <v>469</v>
      </c>
      <c r="B470" s="3">
        <v>4</v>
      </c>
      <c r="C470" s="3" t="str">
        <f t="shared" si="109"/>
        <v>B</v>
      </c>
      <c r="D470" s="3" t="str">
        <f t="shared" si="105"/>
        <v>NOB</v>
      </c>
      <c r="E470" s="3">
        <v>110</v>
      </c>
      <c r="F470" s="3" t="str">
        <f t="shared" si="110"/>
        <v>A</v>
      </c>
      <c r="G470" s="3" t="str">
        <f t="shared" si="106"/>
        <v>NOA</v>
      </c>
      <c r="H470" s="3">
        <v>76</v>
      </c>
      <c r="I470" s="3" t="str">
        <f t="shared" si="111"/>
        <v>B</v>
      </c>
      <c r="J470" s="3" t="str">
        <f t="shared" si="107"/>
        <v>NOB</v>
      </c>
      <c r="K470" s="3" t="s">
        <v>15</v>
      </c>
      <c r="L470" s="3" t="str">
        <f t="shared" si="112"/>
        <v>B</v>
      </c>
      <c r="M470" s="3" t="str">
        <f t="shared" si="108"/>
        <v>NOB</v>
      </c>
      <c r="N470" s="3" t="e">
        <f>IF(#REF!&lt;80,"A",IF(#REF!&gt;280,"C","B"))</f>
        <v>#REF!</v>
      </c>
      <c r="O470" s="3" t="e">
        <f t="shared" si="113"/>
        <v>#REF!</v>
      </c>
      <c r="P470" s="9">
        <v>28.4</v>
      </c>
      <c r="Q470" s="3" t="str">
        <f t="shared" si="114"/>
        <v>A</v>
      </c>
      <c r="R470" s="3" t="str">
        <f t="shared" si="115"/>
        <v>NOA</v>
      </c>
      <c r="S470" s="6">
        <v>0.11799999999999999</v>
      </c>
      <c r="T470" s="3" t="str">
        <f t="shared" si="116"/>
        <v>A</v>
      </c>
      <c r="U470" s="3" t="str">
        <f t="shared" si="117"/>
        <v>NOA</v>
      </c>
      <c r="V470" s="3">
        <v>27</v>
      </c>
      <c r="W470" s="3" t="str">
        <f t="shared" si="118"/>
        <v>A</v>
      </c>
      <c r="X470" s="3" t="str">
        <f t="shared" si="119"/>
        <v>NOA</v>
      </c>
      <c r="Y470" s="4" t="s">
        <v>2</v>
      </c>
    </row>
    <row r="471" spans="1:25" x14ac:dyDescent="0.25">
      <c r="A471">
        <v>470</v>
      </c>
      <c r="B471" s="3">
        <v>6</v>
      </c>
      <c r="C471" s="3" t="str">
        <f t="shared" si="109"/>
        <v>B</v>
      </c>
      <c r="D471" s="3" t="str">
        <f t="shared" si="105"/>
        <v>NOB</v>
      </c>
      <c r="E471" s="3">
        <v>80</v>
      </c>
      <c r="F471" s="3" t="str">
        <f t="shared" si="110"/>
        <v>A</v>
      </c>
      <c r="G471" s="3" t="str">
        <f t="shared" si="106"/>
        <v>NOA</v>
      </c>
      <c r="H471" s="3">
        <v>80</v>
      </c>
      <c r="I471" s="3" t="str">
        <f t="shared" si="111"/>
        <v>B</v>
      </c>
      <c r="J471" s="3" t="str">
        <f t="shared" si="107"/>
        <v>NOB</v>
      </c>
      <c r="K471" s="3">
        <v>36</v>
      </c>
      <c r="L471" s="3" t="str">
        <f t="shared" si="112"/>
        <v>B</v>
      </c>
      <c r="M471" s="3" t="str">
        <f t="shared" si="108"/>
        <v>NOB</v>
      </c>
      <c r="N471" s="3" t="e">
        <f>IF(#REF!&lt;80,"A",IF(#REF!&gt;280,"C","B"))</f>
        <v>#REF!</v>
      </c>
      <c r="O471" s="3" t="e">
        <f t="shared" si="113"/>
        <v>#REF!</v>
      </c>
      <c r="P471" s="9">
        <v>39.799999999999997</v>
      </c>
      <c r="Q471" s="3" t="str">
        <f t="shared" si="114"/>
        <v>B</v>
      </c>
      <c r="R471" s="3" t="str">
        <f t="shared" si="115"/>
        <v>NOB</v>
      </c>
      <c r="S471" s="6">
        <v>0.17699999999999999</v>
      </c>
      <c r="T471" s="3" t="str">
        <f t="shared" si="116"/>
        <v>A</v>
      </c>
      <c r="U471" s="3" t="str">
        <f t="shared" si="117"/>
        <v>NOA</v>
      </c>
      <c r="V471" s="3">
        <v>28</v>
      </c>
      <c r="W471" s="3" t="str">
        <f t="shared" si="118"/>
        <v>A</v>
      </c>
      <c r="X471" s="3" t="str">
        <f t="shared" si="119"/>
        <v>NOA</v>
      </c>
      <c r="Y471" s="4" t="s">
        <v>2</v>
      </c>
    </row>
    <row r="472" spans="1:25" x14ac:dyDescent="0.25">
      <c r="A472">
        <v>471</v>
      </c>
      <c r="B472" s="3">
        <v>10</v>
      </c>
      <c r="C472" s="3" t="str">
        <f t="shared" si="109"/>
        <v>C</v>
      </c>
      <c r="D472" s="3" t="str">
        <f t="shared" si="105"/>
        <v>YESC</v>
      </c>
      <c r="E472" s="3">
        <v>115</v>
      </c>
      <c r="F472" s="3" t="str">
        <f t="shared" si="110"/>
        <v>A</v>
      </c>
      <c r="G472" s="3" t="str">
        <f t="shared" si="106"/>
        <v>YESA</v>
      </c>
      <c r="H472" s="3">
        <v>0</v>
      </c>
      <c r="I472" s="3" t="str">
        <f t="shared" si="111"/>
        <v>A</v>
      </c>
      <c r="J472" s="3" t="str">
        <f t="shared" si="107"/>
        <v>YESA</v>
      </c>
      <c r="K472" s="3" t="s">
        <v>11</v>
      </c>
      <c r="L472" s="3" t="str">
        <f t="shared" si="112"/>
        <v>B</v>
      </c>
      <c r="M472" s="3" t="str">
        <f t="shared" si="108"/>
        <v>YESB</v>
      </c>
      <c r="N472" s="3" t="e">
        <f>IF(#REF!&lt;80,"A",IF(#REF!&gt;280,"C","B"))</f>
        <v>#REF!</v>
      </c>
      <c r="O472" s="3" t="e">
        <f t="shared" si="113"/>
        <v>#REF!</v>
      </c>
      <c r="P472" s="9">
        <v>0</v>
      </c>
      <c r="Q472" s="3" t="str">
        <f t="shared" si="114"/>
        <v>A</v>
      </c>
      <c r="R472" s="3" t="str">
        <f t="shared" si="115"/>
        <v>YESA</v>
      </c>
      <c r="S472" s="6">
        <v>0.26100000000000001</v>
      </c>
      <c r="T472" s="3" t="str">
        <f t="shared" si="116"/>
        <v>A</v>
      </c>
      <c r="U472" s="3" t="str">
        <f t="shared" si="117"/>
        <v>YESA</v>
      </c>
      <c r="V472" s="3">
        <v>30</v>
      </c>
      <c r="W472" s="3" t="str">
        <f t="shared" si="118"/>
        <v>A</v>
      </c>
      <c r="X472" s="3" t="str">
        <f t="shared" si="119"/>
        <v>YESA</v>
      </c>
      <c r="Y472" s="4" t="s">
        <v>1</v>
      </c>
    </row>
    <row r="473" spans="1:25" x14ac:dyDescent="0.25">
      <c r="A473">
        <v>472</v>
      </c>
      <c r="B473" s="3">
        <v>2</v>
      </c>
      <c r="C473" s="3" t="str">
        <f t="shared" si="109"/>
        <v>A</v>
      </c>
      <c r="D473" s="3" t="str">
        <f t="shared" si="105"/>
        <v>NOA</v>
      </c>
      <c r="E473" s="3">
        <v>127</v>
      </c>
      <c r="F473" s="3" t="str">
        <f t="shared" si="110"/>
        <v>B</v>
      </c>
      <c r="G473" s="3" t="str">
        <f t="shared" si="106"/>
        <v>NOB</v>
      </c>
      <c r="H473" s="3">
        <v>46</v>
      </c>
      <c r="I473" s="3" t="str">
        <f t="shared" si="111"/>
        <v>A</v>
      </c>
      <c r="J473" s="3" t="str">
        <f t="shared" si="107"/>
        <v>NOA</v>
      </c>
      <c r="K473" s="3">
        <v>21</v>
      </c>
      <c r="L473" s="3" t="str">
        <f t="shared" si="112"/>
        <v>A</v>
      </c>
      <c r="M473" s="3" t="str">
        <f t="shared" si="108"/>
        <v>NOA</v>
      </c>
      <c r="N473" s="3" t="e">
        <f>IF(#REF!&lt;80,"A",IF(#REF!&gt;280,"C","B"))</f>
        <v>#REF!</v>
      </c>
      <c r="O473" s="3" t="e">
        <f t="shared" si="113"/>
        <v>#REF!</v>
      </c>
      <c r="P473" s="9">
        <v>34.4</v>
      </c>
      <c r="Q473" s="3" t="str">
        <f t="shared" si="114"/>
        <v>B</v>
      </c>
      <c r="R473" s="3" t="str">
        <f t="shared" si="115"/>
        <v>NOB</v>
      </c>
      <c r="S473" s="6">
        <v>0.17599999999999999</v>
      </c>
      <c r="T473" s="3" t="str">
        <f t="shared" si="116"/>
        <v>A</v>
      </c>
      <c r="U473" s="3" t="str">
        <f t="shared" si="117"/>
        <v>NOA</v>
      </c>
      <c r="V473" s="3">
        <v>22</v>
      </c>
      <c r="W473" s="3" t="str">
        <f t="shared" si="118"/>
        <v>A</v>
      </c>
      <c r="X473" s="3" t="str">
        <f t="shared" si="119"/>
        <v>NOA</v>
      </c>
      <c r="Y473" s="4" t="s">
        <v>2</v>
      </c>
    </row>
    <row r="474" spans="1:25" x14ac:dyDescent="0.25">
      <c r="A474">
        <v>473</v>
      </c>
      <c r="B474" s="3">
        <v>9</v>
      </c>
      <c r="C474" s="3" t="str">
        <f t="shared" si="109"/>
        <v>C</v>
      </c>
      <c r="D474" s="3" t="str">
        <f t="shared" si="105"/>
        <v>YESC</v>
      </c>
      <c r="E474" s="3">
        <v>164</v>
      </c>
      <c r="F474" s="3" t="str">
        <f t="shared" si="110"/>
        <v>B</v>
      </c>
      <c r="G474" s="3" t="str">
        <f t="shared" si="106"/>
        <v>YESB</v>
      </c>
      <c r="H474" s="3">
        <v>78</v>
      </c>
      <c r="I474" s="3" t="str">
        <f t="shared" si="111"/>
        <v>B</v>
      </c>
      <c r="J474" s="3" t="str">
        <f t="shared" si="107"/>
        <v>YESB</v>
      </c>
      <c r="K474" s="3" t="s">
        <v>11</v>
      </c>
      <c r="L474" s="3" t="str">
        <f t="shared" si="112"/>
        <v>B</v>
      </c>
      <c r="M474" s="3" t="str">
        <f t="shared" si="108"/>
        <v>YESB</v>
      </c>
      <c r="N474" s="3" t="e">
        <f>IF(#REF!&lt;80,"A",IF(#REF!&gt;280,"C","B"))</f>
        <v>#REF!</v>
      </c>
      <c r="O474" s="3" t="e">
        <f t="shared" si="113"/>
        <v>#REF!</v>
      </c>
      <c r="P474" s="9">
        <v>32.799999999999997</v>
      </c>
      <c r="Q474" s="3" t="str">
        <f t="shared" si="114"/>
        <v>A</v>
      </c>
      <c r="R474" s="3" t="str">
        <f t="shared" si="115"/>
        <v>YESA</v>
      </c>
      <c r="S474" s="6">
        <v>0.14799999999999999</v>
      </c>
      <c r="T474" s="3" t="str">
        <f t="shared" si="116"/>
        <v>A</v>
      </c>
      <c r="U474" s="3" t="str">
        <f t="shared" si="117"/>
        <v>YESA</v>
      </c>
      <c r="V474" s="3">
        <v>45</v>
      </c>
      <c r="W474" s="3" t="str">
        <f t="shared" si="118"/>
        <v>B</v>
      </c>
      <c r="X474" s="3" t="str">
        <f t="shared" si="119"/>
        <v>YESB</v>
      </c>
      <c r="Y474" s="4" t="s">
        <v>1</v>
      </c>
    </row>
    <row r="475" spans="1:25" x14ac:dyDescent="0.25">
      <c r="A475">
        <v>474</v>
      </c>
      <c r="B475" s="3">
        <v>2</v>
      </c>
      <c r="C475" s="3" t="str">
        <f t="shared" si="109"/>
        <v>A</v>
      </c>
      <c r="D475" s="3" t="str">
        <f t="shared" si="105"/>
        <v>YESA</v>
      </c>
      <c r="E475" s="3">
        <v>93</v>
      </c>
      <c r="F475" s="3" t="str">
        <f t="shared" si="110"/>
        <v>A</v>
      </c>
      <c r="G475" s="3" t="str">
        <f t="shared" si="106"/>
        <v>YESA</v>
      </c>
      <c r="H475" s="3">
        <v>64</v>
      </c>
      <c r="I475" s="3" t="str">
        <f t="shared" si="111"/>
        <v>A</v>
      </c>
      <c r="J475" s="3" t="str">
        <f t="shared" si="107"/>
        <v>YESA</v>
      </c>
      <c r="K475" s="3">
        <v>32</v>
      </c>
      <c r="L475" s="3" t="str">
        <f t="shared" si="112"/>
        <v>B</v>
      </c>
      <c r="M475" s="3" t="str">
        <f t="shared" si="108"/>
        <v>YESB</v>
      </c>
      <c r="N475" s="3" t="e">
        <f>IF(#REF!&lt;80,"A",IF(#REF!&gt;280,"C","B"))</f>
        <v>#REF!</v>
      </c>
      <c r="O475" s="3" t="e">
        <f t="shared" si="113"/>
        <v>#REF!</v>
      </c>
      <c r="P475" s="9">
        <v>38</v>
      </c>
      <c r="Q475" s="3" t="str">
        <f t="shared" si="114"/>
        <v>B</v>
      </c>
      <c r="R475" s="3" t="str">
        <f t="shared" si="115"/>
        <v>YESB</v>
      </c>
      <c r="S475" s="6">
        <v>0.67400000000000004</v>
      </c>
      <c r="T475" s="3" t="str">
        <f t="shared" si="116"/>
        <v>B</v>
      </c>
      <c r="U475" s="3" t="str">
        <f t="shared" si="117"/>
        <v>YESB</v>
      </c>
      <c r="V475" s="3">
        <v>23</v>
      </c>
      <c r="W475" s="3" t="str">
        <f t="shared" si="118"/>
        <v>A</v>
      </c>
      <c r="X475" s="3" t="str">
        <f t="shared" si="119"/>
        <v>YESA</v>
      </c>
      <c r="Y475" s="4" t="s">
        <v>1</v>
      </c>
    </row>
    <row r="476" spans="1:25" x14ac:dyDescent="0.25">
      <c r="A476">
        <v>475</v>
      </c>
      <c r="B476" s="3">
        <v>3</v>
      </c>
      <c r="C476" s="3" t="str">
        <f t="shared" si="109"/>
        <v>A</v>
      </c>
      <c r="D476" s="3" t="str">
        <f t="shared" si="105"/>
        <v>NOA</v>
      </c>
      <c r="E476" s="3">
        <v>158</v>
      </c>
      <c r="F476" s="3" t="str">
        <f t="shared" si="110"/>
        <v>B</v>
      </c>
      <c r="G476" s="3" t="str">
        <f t="shared" si="106"/>
        <v>NOB</v>
      </c>
      <c r="H476" s="3">
        <v>64</v>
      </c>
      <c r="I476" s="3" t="str">
        <f t="shared" si="111"/>
        <v>A</v>
      </c>
      <c r="J476" s="3" t="str">
        <f t="shared" si="107"/>
        <v>NOA</v>
      </c>
      <c r="K476" s="3">
        <v>13</v>
      </c>
      <c r="L476" s="3" t="str">
        <f t="shared" si="112"/>
        <v>A</v>
      </c>
      <c r="M476" s="3" t="str">
        <f t="shared" si="108"/>
        <v>NOA</v>
      </c>
      <c r="N476" s="3" t="e">
        <f>IF(#REF!&lt;80,"A",IF(#REF!&gt;280,"C","B"))</f>
        <v>#REF!</v>
      </c>
      <c r="O476" s="3" t="e">
        <f t="shared" si="113"/>
        <v>#REF!</v>
      </c>
      <c r="P476" s="9">
        <v>31.2</v>
      </c>
      <c r="Q476" s="3" t="str">
        <f t="shared" si="114"/>
        <v>A</v>
      </c>
      <c r="R476" s="3" t="str">
        <f t="shared" si="115"/>
        <v>NOA</v>
      </c>
      <c r="S476" s="6">
        <v>0.29499999999999998</v>
      </c>
      <c r="T476" s="3" t="str">
        <f t="shared" si="116"/>
        <v>A</v>
      </c>
      <c r="U476" s="3" t="str">
        <f t="shared" si="117"/>
        <v>NOA</v>
      </c>
      <c r="V476" s="3">
        <v>24</v>
      </c>
      <c r="W476" s="3" t="str">
        <f t="shared" si="118"/>
        <v>A</v>
      </c>
      <c r="X476" s="3" t="str">
        <f t="shared" si="119"/>
        <v>NOA</v>
      </c>
      <c r="Y476" s="4" t="s">
        <v>2</v>
      </c>
    </row>
    <row r="477" spans="1:25" x14ac:dyDescent="0.25">
      <c r="A477">
        <v>476</v>
      </c>
      <c r="B477" s="3">
        <v>5</v>
      </c>
      <c r="C477" s="3" t="str">
        <f t="shared" si="109"/>
        <v>B</v>
      </c>
      <c r="D477" s="3" t="str">
        <f t="shared" si="105"/>
        <v>YESB</v>
      </c>
      <c r="E477" s="3">
        <v>97</v>
      </c>
      <c r="F477" s="3" t="str">
        <f t="shared" si="110"/>
        <v>A</v>
      </c>
      <c r="G477" s="3" t="str">
        <f t="shared" si="106"/>
        <v>YESA</v>
      </c>
      <c r="H477" s="3">
        <v>76</v>
      </c>
      <c r="I477" s="3" t="str">
        <f t="shared" si="111"/>
        <v>B</v>
      </c>
      <c r="J477" s="3" t="str">
        <f t="shared" si="107"/>
        <v>YESB</v>
      </c>
      <c r="K477" s="3">
        <v>27</v>
      </c>
      <c r="L477" s="3" t="str">
        <f t="shared" si="112"/>
        <v>B</v>
      </c>
      <c r="M477" s="3" t="str">
        <f t="shared" si="108"/>
        <v>YESB</v>
      </c>
      <c r="N477" s="3" t="e">
        <f>IF(#REF!&lt;80,"A",IF(#REF!&gt;280,"C","B"))</f>
        <v>#REF!</v>
      </c>
      <c r="O477" s="3" t="e">
        <f t="shared" si="113"/>
        <v>#REF!</v>
      </c>
      <c r="P477" s="9">
        <v>35.6</v>
      </c>
      <c r="Q477" s="3" t="str">
        <f t="shared" si="114"/>
        <v>B</v>
      </c>
      <c r="R477" s="3" t="str">
        <f t="shared" si="115"/>
        <v>YESB</v>
      </c>
      <c r="S477" s="6">
        <v>0.378</v>
      </c>
      <c r="T477" s="3" t="str">
        <f t="shared" si="116"/>
        <v>A</v>
      </c>
      <c r="U477" s="3" t="str">
        <f t="shared" si="117"/>
        <v>YESA</v>
      </c>
      <c r="V477" s="3">
        <v>52</v>
      </c>
      <c r="W477" s="3" t="str">
        <f t="shared" si="118"/>
        <v>C</v>
      </c>
      <c r="X477" s="3" t="str">
        <f t="shared" si="119"/>
        <v>YESC</v>
      </c>
      <c r="Y477" s="4" t="s">
        <v>1</v>
      </c>
    </row>
    <row r="478" spans="1:25" x14ac:dyDescent="0.25">
      <c r="A478">
        <v>477</v>
      </c>
      <c r="B478" s="3">
        <v>4</v>
      </c>
      <c r="C478" s="3" t="str">
        <f t="shared" si="109"/>
        <v>B</v>
      </c>
      <c r="D478" s="3" t="str">
        <f t="shared" si="105"/>
        <v>NOB</v>
      </c>
      <c r="E478" s="3">
        <v>83</v>
      </c>
      <c r="F478" s="3" t="str">
        <f t="shared" si="110"/>
        <v>A</v>
      </c>
      <c r="G478" s="3" t="str">
        <f t="shared" si="106"/>
        <v>NOA</v>
      </c>
      <c r="H478" s="3">
        <v>86</v>
      </c>
      <c r="I478" s="3" t="str">
        <f t="shared" si="111"/>
        <v>B</v>
      </c>
      <c r="J478" s="3" t="str">
        <f t="shared" si="107"/>
        <v>NOB</v>
      </c>
      <c r="K478" s="3">
        <v>19</v>
      </c>
      <c r="L478" s="3" t="str">
        <f t="shared" si="112"/>
        <v>A</v>
      </c>
      <c r="M478" s="3" t="str">
        <f t="shared" si="108"/>
        <v>NOA</v>
      </c>
      <c r="N478" s="3" t="e">
        <f>IF(#REF!&lt;80,"A",IF(#REF!&gt;280,"C","B"))</f>
        <v>#REF!</v>
      </c>
      <c r="O478" s="3" t="e">
        <f t="shared" si="113"/>
        <v>#REF!</v>
      </c>
      <c r="P478" s="9">
        <v>29.3</v>
      </c>
      <c r="Q478" s="3" t="str">
        <f t="shared" si="114"/>
        <v>A</v>
      </c>
      <c r="R478" s="3" t="str">
        <f t="shared" si="115"/>
        <v>NOA</v>
      </c>
      <c r="S478" s="6">
        <v>0.317</v>
      </c>
      <c r="T478" s="3" t="str">
        <f t="shared" si="116"/>
        <v>A</v>
      </c>
      <c r="U478" s="3" t="str">
        <f t="shared" si="117"/>
        <v>NOA</v>
      </c>
      <c r="V478" s="3">
        <v>34</v>
      </c>
      <c r="W478" s="3" t="str">
        <f t="shared" si="118"/>
        <v>A</v>
      </c>
      <c r="X478" s="3" t="str">
        <f t="shared" si="119"/>
        <v>NOA</v>
      </c>
      <c r="Y478" s="4" t="s">
        <v>2</v>
      </c>
    </row>
    <row r="479" spans="1:25" x14ac:dyDescent="0.25">
      <c r="A479">
        <v>478</v>
      </c>
      <c r="B479" s="3">
        <v>1</v>
      </c>
      <c r="C479" s="3" t="str">
        <f t="shared" si="109"/>
        <v>A</v>
      </c>
      <c r="D479" s="3" t="str">
        <f t="shared" si="105"/>
        <v>NOA</v>
      </c>
      <c r="E479" s="3">
        <v>114</v>
      </c>
      <c r="F479" s="3" t="str">
        <f t="shared" si="110"/>
        <v>A</v>
      </c>
      <c r="G479" s="3" t="str">
        <f t="shared" si="106"/>
        <v>NOA</v>
      </c>
      <c r="H479" s="3">
        <v>66</v>
      </c>
      <c r="I479" s="3" t="str">
        <f t="shared" si="111"/>
        <v>A</v>
      </c>
      <c r="J479" s="3" t="str">
        <f t="shared" si="107"/>
        <v>NOA</v>
      </c>
      <c r="K479" s="3">
        <v>36</v>
      </c>
      <c r="L479" s="3" t="str">
        <f t="shared" si="112"/>
        <v>B</v>
      </c>
      <c r="M479" s="3" t="str">
        <f t="shared" si="108"/>
        <v>NOB</v>
      </c>
      <c r="N479" s="3" t="e">
        <f>IF(#REF!&lt;80,"A",IF(#REF!&gt;280,"C","B"))</f>
        <v>#REF!</v>
      </c>
      <c r="O479" s="3" t="e">
        <f t="shared" si="113"/>
        <v>#REF!</v>
      </c>
      <c r="P479" s="9">
        <v>38.1</v>
      </c>
      <c r="Q479" s="3" t="str">
        <f t="shared" si="114"/>
        <v>B</v>
      </c>
      <c r="R479" s="3" t="str">
        <f t="shared" si="115"/>
        <v>NOB</v>
      </c>
      <c r="S479" s="6">
        <v>0.28899999999999998</v>
      </c>
      <c r="T479" s="3" t="str">
        <f t="shared" si="116"/>
        <v>A</v>
      </c>
      <c r="U479" s="3" t="str">
        <f t="shared" si="117"/>
        <v>NOA</v>
      </c>
      <c r="V479" s="3">
        <v>21</v>
      </c>
      <c r="W479" s="3" t="str">
        <f t="shared" si="118"/>
        <v>A</v>
      </c>
      <c r="X479" s="3" t="str">
        <f t="shared" si="119"/>
        <v>NOA</v>
      </c>
      <c r="Y479" s="4" t="s">
        <v>2</v>
      </c>
    </row>
    <row r="480" spans="1:25" x14ac:dyDescent="0.25">
      <c r="A480">
        <v>479</v>
      </c>
      <c r="B480" s="3">
        <v>1</v>
      </c>
      <c r="C480" s="3" t="str">
        <f t="shared" si="109"/>
        <v>A</v>
      </c>
      <c r="D480" s="3" t="str">
        <f t="shared" si="105"/>
        <v>YESA</v>
      </c>
      <c r="E480" s="3">
        <v>149</v>
      </c>
      <c r="F480" s="3" t="str">
        <f t="shared" si="110"/>
        <v>B</v>
      </c>
      <c r="G480" s="3" t="str">
        <f t="shared" si="106"/>
        <v>YESB</v>
      </c>
      <c r="H480" s="3">
        <v>68</v>
      </c>
      <c r="I480" s="3" t="str">
        <f t="shared" si="111"/>
        <v>A</v>
      </c>
      <c r="J480" s="3" t="str">
        <f t="shared" si="107"/>
        <v>YESA</v>
      </c>
      <c r="K480" s="3">
        <v>29</v>
      </c>
      <c r="L480" s="3" t="str">
        <f t="shared" si="112"/>
        <v>B</v>
      </c>
      <c r="M480" s="3" t="str">
        <f t="shared" si="108"/>
        <v>YESB</v>
      </c>
      <c r="N480" s="3" t="e">
        <f>IF(#REF!&lt;80,"A",IF(#REF!&gt;280,"C","B"))</f>
        <v>#REF!</v>
      </c>
      <c r="O480" s="3" t="e">
        <f t="shared" si="113"/>
        <v>#REF!</v>
      </c>
      <c r="P480" s="9">
        <v>29.3</v>
      </c>
      <c r="Q480" s="3" t="str">
        <f t="shared" si="114"/>
        <v>A</v>
      </c>
      <c r="R480" s="3" t="str">
        <f t="shared" si="115"/>
        <v>YESA</v>
      </c>
      <c r="S480" s="6">
        <v>0.34899999999999998</v>
      </c>
      <c r="T480" s="3" t="str">
        <f t="shared" si="116"/>
        <v>A</v>
      </c>
      <c r="U480" s="3" t="str">
        <f t="shared" si="117"/>
        <v>YESA</v>
      </c>
      <c r="V480" s="3">
        <v>42</v>
      </c>
      <c r="W480" s="3" t="str">
        <f t="shared" si="118"/>
        <v>B</v>
      </c>
      <c r="X480" s="3" t="str">
        <f t="shared" si="119"/>
        <v>YESB</v>
      </c>
      <c r="Y480" s="4" t="s">
        <v>1</v>
      </c>
    </row>
    <row r="481" spans="1:25" x14ac:dyDescent="0.25">
      <c r="A481">
        <v>480</v>
      </c>
      <c r="B481" s="3">
        <v>5</v>
      </c>
      <c r="C481" s="3" t="str">
        <f t="shared" si="109"/>
        <v>B</v>
      </c>
      <c r="D481" s="3" t="str">
        <f t="shared" si="105"/>
        <v>NOB</v>
      </c>
      <c r="E481" s="3">
        <v>117</v>
      </c>
      <c r="F481" s="3" t="str">
        <f t="shared" si="110"/>
        <v>A</v>
      </c>
      <c r="G481" s="3" t="str">
        <f t="shared" si="106"/>
        <v>NOA</v>
      </c>
      <c r="H481" s="3">
        <v>86</v>
      </c>
      <c r="I481" s="3" t="str">
        <f t="shared" si="111"/>
        <v>B</v>
      </c>
      <c r="J481" s="3" t="str">
        <f t="shared" si="107"/>
        <v>NOB</v>
      </c>
      <c r="K481" s="3" t="s">
        <v>12</v>
      </c>
      <c r="L481" s="3" t="str">
        <f t="shared" si="112"/>
        <v>B</v>
      </c>
      <c r="M481" s="3" t="str">
        <f t="shared" si="108"/>
        <v>NOB</v>
      </c>
      <c r="N481" s="3" t="e">
        <f>IF(#REF!&lt;80,"A",IF(#REF!&gt;280,"C","B"))</f>
        <v>#REF!</v>
      </c>
      <c r="O481" s="3" t="e">
        <f t="shared" si="113"/>
        <v>#REF!</v>
      </c>
      <c r="P481" s="9">
        <v>39.1</v>
      </c>
      <c r="Q481" s="3" t="str">
        <f t="shared" si="114"/>
        <v>B</v>
      </c>
      <c r="R481" s="3" t="str">
        <f t="shared" si="115"/>
        <v>NOB</v>
      </c>
      <c r="S481" s="6">
        <v>0.251</v>
      </c>
      <c r="T481" s="3" t="str">
        <f t="shared" si="116"/>
        <v>A</v>
      </c>
      <c r="U481" s="3" t="str">
        <f t="shared" si="117"/>
        <v>NOA</v>
      </c>
      <c r="V481" s="3">
        <v>42</v>
      </c>
      <c r="W481" s="3" t="str">
        <f t="shared" si="118"/>
        <v>B</v>
      </c>
      <c r="X481" s="3" t="str">
        <f t="shared" si="119"/>
        <v>NOB</v>
      </c>
      <c r="Y481" s="4" t="s">
        <v>2</v>
      </c>
    </row>
    <row r="482" spans="1:25" x14ac:dyDescent="0.25">
      <c r="A482">
        <v>481</v>
      </c>
      <c r="B482" s="3">
        <v>1</v>
      </c>
      <c r="C482" s="3" t="str">
        <f t="shared" si="109"/>
        <v>A</v>
      </c>
      <c r="D482" s="3" t="str">
        <f t="shared" si="105"/>
        <v>NOA</v>
      </c>
      <c r="E482" s="3">
        <v>111</v>
      </c>
      <c r="F482" s="3" t="str">
        <f t="shared" si="110"/>
        <v>A</v>
      </c>
      <c r="G482" s="3" t="str">
        <f t="shared" si="106"/>
        <v>NOA</v>
      </c>
      <c r="H482" s="3">
        <v>94</v>
      </c>
      <c r="I482" s="3" t="str">
        <f t="shared" si="111"/>
        <v>B</v>
      </c>
      <c r="J482" s="3" t="str">
        <f t="shared" si="107"/>
        <v>NOB</v>
      </c>
      <c r="K482" s="3" t="s">
        <v>11</v>
      </c>
      <c r="L482" s="3" t="str">
        <f t="shared" si="112"/>
        <v>B</v>
      </c>
      <c r="M482" s="3" t="str">
        <f t="shared" si="108"/>
        <v>NOB</v>
      </c>
      <c r="N482" s="3" t="e">
        <f>IF(#REF!&lt;80,"A",IF(#REF!&gt;280,"C","B"))</f>
        <v>#REF!</v>
      </c>
      <c r="O482" s="3" t="e">
        <f t="shared" si="113"/>
        <v>#REF!</v>
      </c>
      <c r="P482" s="9">
        <v>32.799999999999997</v>
      </c>
      <c r="Q482" s="3" t="str">
        <f t="shared" si="114"/>
        <v>A</v>
      </c>
      <c r="R482" s="3" t="str">
        <f t="shared" si="115"/>
        <v>NOA</v>
      </c>
      <c r="S482" s="6">
        <v>0.26500000000000001</v>
      </c>
      <c r="T482" s="3" t="str">
        <f t="shared" si="116"/>
        <v>A</v>
      </c>
      <c r="U482" s="3" t="str">
        <f t="shared" si="117"/>
        <v>NOA</v>
      </c>
      <c r="V482" s="3">
        <v>45</v>
      </c>
      <c r="W482" s="3" t="str">
        <f t="shared" si="118"/>
        <v>B</v>
      </c>
      <c r="X482" s="3" t="str">
        <f t="shared" si="119"/>
        <v>NOB</v>
      </c>
      <c r="Y482" s="4" t="s">
        <v>2</v>
      </c>
    </row>
    <row r="483" spans="1:25" x14ac:dyDescent="0.25">
      <c r="A483">
        <v>482</v>
      </c>
      <c r="B483" s="3">
        <v>4</v>
      </c>
      <c r="C483" s="3" t="str">
        <f t="shared" si="109"/>
        <v>B</v>
      </c>
      <c r="D483" s="3" t="str">
        <f t="shared" si="105"/>
        <v>NOB</v>
      </c>
      <c r="E483" s="3">
        <v>112</v>
      </c>
      <c r="F483" s="3" t="str">
        <f t="shared" si="110"/>
        <v>A</v>
      </c>
      <c r="G483" s="3" t="str">
        <f t="shared" si="106"/>
        <v>NOA</v>
      </c>
      <c r="H483" s="3">
        <v>78</v>
      </c>
      <c r="I483" s="3" t="str">
        <f t="shared" si="111"/>
        <v>B</v>
      </c>
      <c r="J483" s="3" t="str">
        <f t="shared" si="107"/>
        <v>NOB</v>
      </c>
      <c r="K483" s="3" t="s">
        <v>16</v>
      </c>
      <c r="L483" s="3" t="str">
        <f t="shared" si="112"/>
        <v>B</v>
      </c>
      <c r="M483" s="3" t="str">
        <f t="shared" si="108"/>
        <v>NOB</v>
      </c>
      <c r="N483" s="3" t="e">
        <f>IF(#REF!&lt;80,"A",IF(#REF!&gt;280,"C","B"))</f>
        <v>#REF!</v>
      </c>
      <c r="O483" s="3" t="e">
        <f t="shared" si="113"/>
        <v>#REF!</v>
      </c>
      <c r="P483" s="9">
        <v>39.4</v>
      </c>
      <c r="Q483" s="3" t="str">
        <f t="shared" si="114"/>
        <v>B</v>
      </c>
      <c r="R483" s="3" t="str">
        <f t="shared" si="115"/>
        <v>NOB</v>
      </c>
      <c r="S483" s="6">
        <v>0.23599999999999999</v>
      </c>
      <c r="T483" s="3" t="str">
        <f t="shared" si="116"/>
        <v>A</v>
      </c>
      <c r="U483" s="3" t="str">
        <f t="shared" si="117"/>
        <v>NOA</v>
      </c>
      <c r="V483" s="3">
        <v>38</v>
      </c>
      <c r="W483" s="3" t="str">
        <f t="shared" si="118"/>
        <v>B</v>
      </c>
      <c r="X483" s="3" t="str">
        <f t="shared" si="119"/>
        <v>NOB</v>
      </c>
      <c r="Y483" s="4" t="s">
        <v>2</v>
      </c>
    </row>
    <row r="484" spans="1:25" x14ac:dyDescent="0.25">
      <c r="A484">
        <v>483</v>
      </c>
      <c r="B484" s="3">
        <v>1</v>
      </c>
      <c r="C484" s="3" t="str">
        <f t="shared" si="109"/>
        <v>A</v>
      </c>
      <c r="D484" s="3" t="str">
        <f t="shared" si="105"/>
        <v>NOA</v>
      </c>
      <c r="E484" s="3">
        <v>116</v>
      </c>
      <c r="F484" s="3" t="str">
        <f t="shared" si="110"/>
        <v>A</v>
      </c>
      <c r="G484" s="3" t="str">
        <f t="shared" si="106"/>
        <v>NOA</v>
      </c>
      <c r="H484" s="3">
        <v>78</v>
      </c>
      <c r="I484" s="3" t="str">
        <f t="shared" si="111"/>
        <v>B</v>
      </c>
      <c r="J484" s="3" t="str">
        <f t="shared" si="107"/>
        <v>NOB</v>
      </c>
      <c r="K484" s="3">
        <v>29</v>
      </c>
      <c r="L484" s="3" t="str">
        <f t="shared" si="112"/>
        <v>B</v>
      </c>
      <c r="M484" s="3" t="str">
        <f t="shared" si="108"/>
        <v>NOB</v>
      </c>
      <c r="N484" s="3" t="e">
        <f>IF(#REF!&lt;80,"A",IF(#REF!&gt;280,"C","B"))</f>
        <v>#REF!</v>
      </c>
      <c r="O484" s="3" t="e">
        <f t="shared" si="113"/>
        <v>#REF!</v>
      </c>
      <c r="P484" s="9">
        <v>36.1</v>
      </c>
      <c r="Q484" s="3" t="str">
        <f t="shared" si="114"/>
        <v>B</v>
      </c>
      <c r="R484" s="3" t="str">
        <f t="shared" si="115"/>
        <v>NOB</v>
      </c>
      <c r="S484" s="6">
        <v>0.496</v>
      </c>
      <c r="T484" s="3" t="str">
        <f t="shared" si="116"/>
        <v>A</v>
      </c>
      <c r="U484" s="3" t="str">
        <f t="shared" si="117"/>
        <v>NOA</v>
      </c>
      <c r="V484" s="3">
        <v>25</v>
      </c>
      <c r="W484" s="3" t="str">
        <f t="shared" si="118"/>
        <v>A</v>
      </c>
      <c r="X484" s="3" t="str">
        <f t="shared" si="119"/>
        <v>NOA</v>
      </c>
      <c r="Y484" s="4" t="s">
        <v>2</v>
      </c>
    </row>
    <row r="485" spans="1:25" x14ac:dyDescent="0.25">
      <c r="A485">
        <v>484</v>
      </c>
      <c r="B485" s="3">
        <v>0</v>
      </c>
      <c r="C485" s="3" t="str">
        <f t="shared" si="109"/>
        <v>A</v>
      </c>
      <c r="D485" s="3" t="str">
        <f t="shared" si="105"/>
        <v>NOA</v>
      </c>
      <c r="E485" s="3">
        <v>141</v>
      </c>
      <c r="F485" s="3" t="str">
        <f t="shared" si="110"/>
        <v>B</v>
      </c>
      <c r="G485" s="3" t="str">
        <f t="shared" si="106"/>
        <v>NOB</v>
      </c>
      <c r="H485" s="3">
        <v>84</v>
      </c>
      <c r="I485" s="3" t="str">
        <f t="shared" si="111"/>
        <v>B</v>
      </c>
      <c r="J485" s="3" t="str">
        <f t="shared" si="107"/>
        <v>NOB</v>
      </c>
      <c r="K485" s="3">
        <v>26</v>
      </c>
      <c r="L485" s="3" t="str">
        <f t="shared" si="112"/>
        <v>B</v>
      </c>
      <c r="M485" s="3" t="str">
        <f t="shared" si="108"/>
        <v>NOB</v>
      </c>
      <c r="N485" s="3" t="e">
        <f>IF(#REF!&lt;80,"A",IF(#REF!&gt;280,"C","B"))</f>
        <v>#REF!</v>
      </c>
      <c r="O485" s="3" t="e">
        <f t="shared" si="113"/>
        <v>#REF!</v>
      </c>
      <c r="P485" s="9">
        <v>32.4</v>
      </c>
      <c r="Q485" s="3" t="str">
        <f t="shared" si="114"/>
        <v>A</v>
      </c>
      <c r="R485" s="3" t="str">
        <f t="shared" si="115"/>
        <v>NOA</v>
      </c>
      <c r="S485" s="6">
        <v>0.433</v>
      </c>
      <c r="T485" s="3" t="str">
        <f t="shared" si="116"/>
        <v>A</v>
      </c>
      <c r="U485" s="3" t="str">
        <f t="shared" si="117"/>
        <v>NOA</v>
      </c>
      <c r="V485" s="3">
        <v>22</v>
      </c>
      <c r="W485" s="3" t="str">
        <f t="shared" si="118"/>
        <v>A</v>
      </c>
      <c r="X485" s="3" t="str">
        <f t="shared" si="119"/>
        <v>NOA</v>
      </c>
      <c r="Y485" s="4" t="s">
        <v>2</v>
      </c>
    </row>
    <row r="486" spans="1:25" x14ac:dyDescent="0.25">
      <c r="A486">
        <v>485</v>
      </c>
      <c r="B486" s="3">
        <v>2</v>
      </c>
      <c r="C486" s="3" t="str">
        <f t="shared" si="109"/>
        <v>A</v>
      </c>
      <c r="D486" s="3" t="str">
        <f t="shared" si="105"/>
        <v>NOA</v>
      </c>
      <c r="E486" s="3">
        <v>175</v>
      </c>
      <c r="F486" s="3" t="str">
        <f t="shared" si="110"/>
        <v>B</v>
      </c>
      <c r="G486" s="3" t="str">
        <f t="shared" si="106"/>
        <v>NOB</v>
      </c>
      <c r="H486" s="3">
        <v>88</v>
      </c>
      <c r="I486" s="3" t="str">
        <f t="shared" si="111"/>
        <v>B</v>
      </c>
      <c r="J486" s="3" t="str">
        <f t="shared" si="107"/>
        <v>NOB</v>
      </c>
      <c r="K486" s="3" t="s">
        <v>11</v>
      </c>
      <c r="L486" s="3" t="str">
        <f t="shared" si="112"/>
        <v>B</v>
      </c>
      <c r="M486" s="3" t="str">
        <f t="shared" si="108"/>
        <v>NOB</v>
      </c>
      <c r="N486" s="3" t="e">
        <f>IF(#REF!&lt;80,"A",IF(#REF!&gt;280,"C","B"))</f>
        <v>#REF!</v>
      </c>
      <c r="O486" s="3" t="e">
        <f t="shared" si="113"/>
        <v>#REF!</v>
      </c>
      <c r="P486" s="9">
        <v>22.9</v>
      </c>
      <c r="Q486" s="3" t="str">
        <f t="shared" si="114"/>
        <v>A</v>
      </c>
      <c r="R486" s="3" t="str">
        <f t="shared" si="115"/>
        <v>NOA</v>
      </c>
      <c r="S486" s="6">
        <v>0.32600000000000001</v>
      </c>
      <c r="T486" s="3" t="str">
        <f t="shared" si="116"/>
        <v>A</v>
      </c>
      <c r="U486" s="3" t="str">
        <f t="shared" si="117"/>
        <v>NOA</v>
      </c>
      <c r="V486" s="3">
        <v>22</v>
      </c>
      <c r="W486" s="3" t="str">
        <f t="shared" si="118"/>
        <v>A</v>
      </c>
      <c r="X486" s="3" t="str">
        <f t="shared" si="119"/>
        <v>NOA</v>
      </c>
      <c r="Y486" s="4" t="s">
        <v>2</v>
      </c>
    </row>
    <row r="487" spans="1:25" x14ac:dyDescent="0.25">
      <c r="A487">
        <v>486</v>
      </c>
      <c r="B487" s="3">
        <v>2</v>
      </c>
      <c r="C487" s="3" t="str">
        <f t="shared" si="109"/>
        <v>A</v>
      </c>
      <c r="D487" s="3" t="str">
        <f t="shared" si="105"/>
        <v>NOA</v>
      </c>
      <c r="E487" s="3">
        <v>92</v>
      </c>
      <c r="F487" s="3" t="str">
        <f t="shared" si="110"/>
        <v>A</v>
      </c>
      <c r="G487" s="3" t="str">
        <f t="shared" si="106"/>
        <v>NOA</v>
      </c>
      <c r="H487" s="3">
        <v>52</v>
      </c>
      <c r="I487" s="3" t="str">
        <f t="shared" si="111"/>
        <v>A</v>
      </c>
      <c r="J487" s="3" t="str">
        <f t="shared" si="107"/>
        <v>NOA</v>
      </c>
      <c r="K487" s="3" t="s">
        <v>11</v>
      </c>
      <c r="L487" s="3" t="str">
        <f t="shared" si="112"/>
        <v>B</v>
      </c>
      <c r="M487" s="3" t="str">
        <f t="shared" si="108"/>
        <v>NOB</v>
      </c>
      <c r="N487" s="3" t="e">
        <f>IF(#REF!&lt;80,"A",IF(#REF!&gt;280,"C","B"))</f>
        <v>#REF!</v>
      </c>
      <c r="O487" s="3" t="e">
        <f t="shared" si="113"/>
        <v>#REF!</v>
      </c>
      <c r="P487" s="9">
        <v>30.1</v>
      </c>
      <c r="Q487" s="3" t="str">
        <f t="shared" si="114"/>
        <v>A</v>
      </c>
      <c r="R487" s="3" t="str">
        <f t="shared" si="115"/>
        <v>NOA</v>
      </c>
      <c r="S487" s="6">
        <v>0.14099999999999999</v>
      </c>
      <c r="T487" s="3" t="str">
        <f t="shared" si="116"/>
        <v>A</v>
      </c>
      <c r="U487" s="3" t="str">
        <f t="shared" si="117"/>
        <v>NOA</v>
      </c>
      <c r="V487" s="3">
        <v>22</v>
      </c>
      <c r="W487" s="3" t="str">
        <f t="shared" si="118"/>
        <v>A</v>
      </c>
      <c r="X487" s="3" t="str">
        <f t="shared" si="119"/>
        <v>NOA</v>
      </c>
      <c r="Y487" s="4" t="s">
        <v>2</v>
      </c>
    </row>
    <row r="488" spans="1:25" x14ac:dyDescent="0.25">
      <c r="A488">
        <v>487</v>
      </c>
      <c r="B488" s="3">
        <v>3</v>
      </c>
      <c r="C488" s="3" t="str">
        <f t="shared" si="109"/>
        <v>A</v>
      </c>
      <c r="D488" s="3" t="str">
        <f t="shared" si="105"/>
        <v>YESA</v>
      </c>
      <c r="E488" s="3">
        <v>130</v>
      </c>
      <c r="F488" s="3" t="str">
        <f t="shared" si="110"/>
        <v>B</v>
      </c>
      <c r="G488" s="3" t="str">
        <f t="shared" si="106"/>
        <v>YESB</v>
      </c>
      <c r="H488" s="3">
        <v>78</v>
      </c>
      <c r="I488" s="3" t="str">
        <f t="shared" si="111"/>
        <v>B</v>
      </c>
      <c r="J488" s="3" t="str">
        <f t="shared" si="107"/>
        <v>YESB</v>
      </c>
      <c r="K488" s="3">
        <v>23</v>
      </c>
      <c r="L488" s="3" t="str">
        <f t="shared" si="112"/>
        <v>B</v>
      </c>
      <c r="M488" s="3" t="str">
        <f t="shared" si="108"/>
        <v>YESB</v>
      </c>
      <c r="N488" s="3" t="e">
        <f>IF(#REF!&lt;80,"A",IF(#REF!&gt;280,"C","B"))</f>
        <v>#REF!</v>
      </c>
      <c r="O488" s="3" t="e">
        <f t="shared" si="113"/>
        <v>#REF!</v>
      </c>
      <c r="P488" s="9">
        <v>28.4</v>
      </c>
      <c r="Q488" s="3" t="str">
        <f t="shared" si="114"/>
        <v>A</v>
      </c>
      <c r="R488" s="3" t="str">
        <f t="shared" si="115"/>
        <v>YESA</v>
      </c>
      <c r="S488" s="6">
        <v>0.32300000000000001</v>
      </c>
      <c r="T488" s="3" t="str">
        <f t="shared" si="116"/>
        <v>A</v>
      </c>
      <c r="U488" s="3" t="str">
        <f t="shared" si="117"/>
        <v>YESA</v>
      </c>
      <c r="V488" s="3">
        <v>34</v>
      </c>
      <c r="W488" s="3" t="str">
        <f t="shared" si="118"/>
        <v>A</v>
      </c>
      <c r="X488" s="3" t="str">
        <f t="shared" si="119"/>
        <v>YESA</v>
      </c>
      <c r="Y488" s="4" t="s">
        <v>1</v>
      </c>
    </row>
    <row r="489" spans="1:25" x14ac:dyDescent="0.25">
      <c r="A489">
        <v>488</v>
      </c>
      <c r="B489" s="3">
        <v>8</v>
      </c>
      <c r="C489" s="3" t="str">
        <f t="shared" si="109"/>
        <v>B</v>
      </c>
      <c r="D489" s="3" t="str">
        <f t="shared" si="105"/>
        <v>YESB</v>
      </c>
      <c r="E489" s="3">
        <v>120</v>
      </c>
      <c r="F489" s="3" t="str">
        <f t="shared" si="110"/>
        <v>A</v>
      </c>
      <c r="G489" s="3" t="str">
        <f t="shared" si="106"/>
        <v>YESA</v>
      </c>
      <c r="H489" s="3">
        <v>86</v>
      </c>
      <c r="I489" s="3" t="str">
        <f t="shared" si="111"/>
        <v>B</v>
      </c>
      <c r="J489" s="3" t="str">
        <f t="shared" si="107"/>
        <v>YESB</v>
      </c>
      <c r="K489" s="3" t="s">
        <v>11</v>
      </c>
      <c r="L489" s="3" t="str">
        <f t="shared" si="112"/>
        <v>B</v>
      </c>
      <c r="M489" s="3" t="str">
        <f t="shared" si="108"/>
        <v>YESB</v>
      </c>
      <c r="N489" s="3" t="e">
        <f>IF(#REF!&lt;80,"A",IF(#REF!&gt;280,"C","B"))</f>
        <v>#REF!</v>
      </c>
      <c r="O489" s="3" t="e">
        <f t="shared" si="113"/>
        <v>#REF!</v>
      </c>
      <c r="P489" s="9">
        <v>28.4</v>
      </c>
      <c r="Q489" s="3" t="str">
        <f t="shared" si="114"/>
        <v>A</v>
      </c>
      <c r="R489" s="3" t="str">
        <f t="shared" si="115"/>
        <v>YESA</v>
      </c>
      <c r="S489" s="6">
        <v>0.25900000000000001</v>
      </c>
      <c r="T489" s="3" t="str">
        <f t="shared" si="116"/>
        <v>A</v>
      </c>
      <c r="U489" s="3" t="str">
        <f t="shared" si="117"/>
        <v>YESA</v>
      </c>
      <c r="V489" s="3">
        <v>22</v>
      </c>
      <c r="W489" s="3" t="str">
        <f t="shared" si="118"/>
        <v>A</v>
      </c>
      <c r="X489" s="3" t="str">
        <f t="shared" si="119"/>
        <v>YESA</v>
      </c>
      <c r="Y489" s="4" t="s">
        <v>1</v>
      </c>
    </row>
    <row r="490" spans="1:25" x14ac:dyDescent="0.25">
      <c r="A490">
        <v>489</v>
      </c>
      <c r="B490" s="3">
        <v>2</v>
      </c>
      <c r="C490" s="3" t="str">
        <f t="shared" si="109"/>
        <v>A</v>
      </c>
      <c r="D490" s="3" t="str">
        <f t="shared" si="105"/>
        <v>YESA</v>
      </c>
      <c r="E490" s="3">
        <v>174</v>
      </c>
      <c r="F490" s="3" t="str">
        <f t="shared" si="110"/>
        <v>B</v>
      </c>
      <c r="G490" s="3" t="str">
        <f t="shared" si="106"/>
        <v>YESB</v>
      </c>
      <c r="H490" s="3">
        <v>88</v>
      </c>
      <c r="I490" s="3" t="str">
        <f t="shared" si="111"/>
        <v>B</v>
      </c>
      <c r="J490" s="3" t="str">
        <f t="shared" si="107"/>
        <v>YESB</v>
      </c>
      <c r="K490" s="3">
        <v>37</v>
      </c>
      <c r="L490" s="3" t="str">
        <f t="shared" si="112"/>
        <v>B</v>
      </c>
      <c r="M490" s="3" t="str">
        <f t="shared" si="108"/>
        <v>YESB</v>
      </c>
      <c r="N490" s="3" t="e">
        <f>IF(#REF!&lt;80,"A",IF(#REF!&gt;280,"C","B"))</f>
        <v>#REF!</v>
      </c>
      <c r="O490" s="3" t="e">
        <f t="shared" si="113"/>
        <v>#REF!</v>
      </c>
      <c r="P490" s="9">
        <v>44.5</v>
      </c>
      <c r="Q490" s="3" t="str">
        <f t="shared" si="114"/>
        <v>B</v>
      </c>
      <c r="R490" s="3" t="str">
        <f t="shared" si="115"/>
        <v>YESB</v>
      </c>
      <c r="S490" s="6">
        <v>0.64600000000000002</v>
      </c>
      <c r="T490" s="3" t="str">
        <f t="shared" si="116"/>
        <v>B</v>
      </c>
      <c r="U490" s="3" t="str">
        <f t="shared" si="117"/>
        <v>YESB</v>
      </c>
      <c r="V490" s="3">
        <v>24</v>
      </c>
      <c r="W490" s="3" t="str">
        <f t="shared" si="118"/>
        <v>A</v>
      </c>
      <c r="X490" s="3" t="str">
        <f t="shared" si="119"/>
        <v>YESA</v>
      </c>
      <c r="Y490" s="4" t="s">
        <v>1</v>
      </c>
    </row>
    <row r="491" spans="1:25" x14ac:dyDescent="0.25">
      <c r="A491">
        <v>490</v>
      </c>
      <c r="B491" s="3">
        <v>2</v>
      </c>
      <c r="C491" s="3" t="str">
        <f t="shared" si="109"/>
        <v>A</v>
      </c>
      <c r="D491" s="3" t="str">
        <f t="shared" si="105"/>
        <v>NOA</v>
      </c>
      <c r="E491" s="3">
        <v>106</v>
      </c>
      <c r="F491" s="3" t="str">
        <f t="shared" si="110"/>
        <v>A</v>
      </c>
      <c r="G491" s="3" t="str">
        <f t="shared" si="106"/>
        <v>NOA</v>
      </c>
      <c r="H491" s="3">
        <v>56</v>
      </c>
      <c r="I491" s="3" t="str">
        <f t="shared" si="111"/>
        <v>A</v>
      </c>
      <c r="J491" s="3" t="str">
        <f t="shared" si="107"/>
        <v>NOA</v>
      </c>
      <c r="K491" s="3">
        <v>27</v>
      </c>
      <c r="L491" s="3" t="str">
        <f t="shared" si="112"/>
        <v>B</v>
      </c>
      <c r="M491" s="3" t="str">
        <f t="shared" si="108"/>
        <v>NOB</v>
      </c>
      <c r="N491" s="3" t="e">
        <f>IF(#REF!&lt;80,"A",IF(#REF!&gt;280,"C","B"))</f>
        <v>#REF!</v>
      </c>
      <c r="O491" s="3" t="e">
        <f t="shared" si="113"/>
        <v>#REF!</v>
      </c>
      <c r="P491" s="9">
        <v>29</v>
      </c>
      <c r="Q491" s="3" t="str">
        <f t="shared" si="114"/>
        <v>A</v>
      </c>
      <c r="R491" s="3" t="str">
        <f t="shared" si="115"/>
        <v>NOA</v>
      </c>
      <c r="S491" s="6">
        <v>0.42599999999999999</v>
      </c>
      <c r="T491" s="3" t="str">
        <f t="shared" si="116"/>
        <v>A</v>
      </c>
      <c r="U491" s="3" t="str">
        <f t="shared" si="117"/>
        <v>NOA</v>
      </c>
      <c r="V491" s="3">
        <v>22</v>
      </c>
      <c r="W491" s="3" t="str">
        <f t="shared" si="118"/>
        <v>A</v>
      </c>
      <c r="X491" s="3" t="str">
        <f t="shared" si="119"/>
        <v>NOA</v>
      </c>
      <c r="Y491" s="4" t="s">
        <v>2</v>
      </c>
    </row>
    <row r="492" spans="1:25" x14ac:dyDescent="0.25">
      <c r="A492">
        <v>491</v>
      </c>
      <c r="B492" s="3">
        <v>2</v>
      </c>
      <c r="C492" s="3" t="str">
        <f t="shared" si="109"/>
        <v>A</v>
      </c>
      <c r="D492" s="3" t="str">
        <f t="shared" si="105"/>
        <v>NOA</v>
      </c>
      <c r="E492" s="3">
        <v>105</v>
      </c>
      <c r="F492" s="3" t="str">
        <f t="shared" si="110"/>
        <v>A</v>
      </c>
      <c r="G492" s="3" t="str">
        <f t="shared" si="106"/>
        <v>NOA</v>
      </c>
      <c r="H492" s="3">
        <v>75</v>
      </c>
      <c r="I492" s="3" t="str">
        <f t="shared" si="111"/>
        <v>B</v>
      </c>
      <c r="J492" s="3" t="str">
        <f t="shared" si="107"/>
        <v>NOB</v>
      </c>
      <c r="K492" s="3" t="s">
        <v>11</v>
      </c>
      <c r="L492" s="3" t="str">
        <f t="shared" si="112"/>
        <v>B</v>
      </c>
      <c r="M492" s="3" t="str">
        <f t="shared" si="108"/>
        <v>NOB</v>
      </c>
      <c r="N492" s="3" t="e">
        <f>IF(#REF!&lt;80,"A",IF(#REF!&gt;280,"C","B"))</f>
        <v>#REF!</v>
      </c>
      <c r="O492" s="3" t="e">
        <f t="shared" si="113"/>
        <v>#REF!</v>
      </c>
      <c r="P492" s="9">
        <v>23.3</v>
      </c>
      <c r="Q492" s="3" t="str">
        <f t="shared" si="114"/>
        <v>A</v>
      </c>
      <c r="R492" s="3" t="str">
        <f t="shared" si="115"/>
        <v>NOA</v>
      </c>
      <c r="S492" s="6">
        <v>0.56000000000000005</v>
      </c>
      <c r="T492" s="3" t="str">
        <f t="shared" si="116"/>
        <v>B</v>
      </c>
      <c r="U492" s="3" t="str">
        <f t="shared" si="117"/>
        <v>NOB</v>
      </c>
      <c r="V492" s="3">
        <v>53</v>
      </c>
      <c r="W492" s="3" t="str">
        <f t="shared" si="118"/>
        <v>C</v>
      </c>
      <c r="X492" s="3" t="str">
        <f t="shared" si="119"/>
        <v>NOC</v>
      </c>
      <c r="Y492" s="4" t="s">
        <v>2</v>
      </c>
    </row>
    <row r="493" spans="1:25" x14ac:dyDescent="0.25">
      <c r="A493">
        <v>492</v>
      </c>
      <c r="B493" s="3">
        <v>4</v>
      </c>
      <c r="C493" s="3" t="str">
        <f t="shared" si="109"/>
        <v>B</v>
      </c>
      <c r="D493" s="3" t="str">
        <f t="shared" si="105"/>
        <v>NOB</v>
      </c>
      <c r="E493" s="3">
        <v>95</v>
      </c>
      <c r="F493" s="3" t="str">
        <f t="shared" si="110"/>
        <v>A</v>
      </c>
      <c r="G493" s="3" t="str">
        <f t="shared" si="106"/>
        <v>NOA</v>
      </c>
      <c r="H493" s="3">
        <v>60</v>
      </c>
      <c r="I493" s="3" t="str">
        <f t="shared" si="111"/>
        <v>A</v>
      </c>
      <c r="J493" s="3" t="str">
        <f t="shared" si="107"/>
        <v>NOA</v>
      </c>
      <c r="K493" s="3">
        <v>32</v>
      </c>
      <c r="L493" s="3" t="str">
        <f t="shared" si="112"/>
        <v>B</v>
      </c>
      <c r="M493" s="3" t="str">
        <f t="shared" si="108"/>
        <v>NOB</v>
      </c>
      <c r="N493" s="3" t="e">
        <f>IF(#REF!&lt;80,"A",IF(#REF!&gt;280,"C","B"))</f>
        <v>#REF!</v>
      </c>
      <c r="O493" s="3" t="e">
        <f t="shared" si="113"/>
        <v>#REF!</v>
      </c>
      <c r="P493" s="9">
        <v>35.4</v>
      </c>
      <c r="Q493" s="3" t="str">
        <f t="shared" si="114"/>
        <v>B</v>
      </c>
      <c r="R493" s="3" t="str">
        <f t="shared" si="115"/>
        <v>NOB</v>
      </c>
      <c r="S493" s="6">
        <v>0.28399999999999997</v>
      </c>
      <c r="T493" s="3" t="str">
        <f t="shared" si="116"/>
        <v>A</v>
      </c>
      <c r="U493" s="3" t="str">
        <f t="shared" si="117"/>
        <v>NOA</v>
      </c>
      <c r="V493" s="3">
        <v>28</v>
      </c>
      <c r="W493" s="3" t="str">
        <f t="shared" si="118"/>
        <v>A</v>
      </c>
      <c r="X493" s="3" t="str">
        <f t="shared" si="119"/>
        <v>NOA</v>
      </c>
      <c r="Y493" s="4" t="s">
        <v>2</v>
      </c>
    </row>
    <row r="494" spans="1:25" x14ac:dyDescent="0.25">
      <c r="A494">
        <v>493</v>
      </c>
      <c r="B494" s="3">
        <v>0</v>
      </c>
      <c r="C494" s="3" t="str">
        <f t="shared" si="109"/>
        <v>A</v>
      </c>
      <c r="D494" s="3" t="str">
        <f t="shared" si="105"/>
        <v>NOA</v>
      </c>
      <c r="E494" s="3">
        <v>126</v>
      </c>
      <c r="F494" s="3" t="str">
        <f t="shared" si="110"/>
        <v>B</v>
      </c>
      <c r="G494" s="3" t="str">
        <f t="shared" si="106"/>
        <v>NOB</v>
      </c>
      <c r="H494" s="3">
        <v>86</v>
      </c>
      <c r="I494" s="3" t="str">
        <f t="shared" si="111"/>
        <v>B</v>
      </c>
      <c r="J494" s="3" t="str">
        <f t="shared" si="107"/>
        <v>NOB</v>
      </c>
      <c r="K494" s="3">
        <v>27</v>
      </c>
      <c r="L494" s="3" t="str">
        <f t="shared" si="112"/>
        <v>B</v>
      </c>
      <c r="M494" s="3" t="str">
        <f t="shared" si="108"/>
        <v>NOB</v>
      </c>
      <c r="N494" s="3" t="e">
        <f>IF(#REF!&lt;80,"A",IF(#REF!&gt;280,"C","B"))</f>
        <v>#REF!</v>
      </c>
      <c r="O494" s="3" t="e">
        <f t="shared" si="113"/>
        <v>#REF!</v>
      </c>
      <c r="P494" s="9">
        <v>27.4</v>
      </c>
      <c r="Q494" s="3" t="str">
        <f t="shared" si="114"/>
        <v>A</v>
      </c>
      <c r="R494" s="3" t="str">
        <f t="shared" si="115"/>
        <v>NOA</v>
      </c>
      <c r="S494" s="6">
        <v>0.51500000000000001</v>
      </c>
      <c r="T494" s="3" t="str">
        <f t="shared" si="116"/>
        <v>B</v>
      </c>
      <c r="U494" s="3" t="str">
        <f t="shared" si="117"/>
        <v>NOB</v>
      </c>
      <c r="V494" s="3">
        <v>21</v>
      </c>
      <c r="W494" s="3" t="str">
        <f t="shared" si="118"/>
        <v>A</v>
      </c>
      <c r="X494" s="3" t="str">
        <f t="shared" si="119"/>
        <v>NOA</v>
      </c>
      <c r="Y494" s="4" t="s">
        <v>2</v>
      </c>
    </row>
    <row r="495" spans="1:25" x14ac:dyDescent="0.25">
      <c r="A495">
        <v>494</v>
      </c>
      <c r="B495" s="3">
        <v>8</v>
      </c>
      <c r="C495" s="3" t="str">
        <f t="shared" si="109"/>
        <v>B</v>
      </c>
      <c r="D495" s="3" t="str">
        <f t="shared" si="105"/>
        <v>NOB</v>
      </c>
      <c r="E495" s="3">
        <v>65</v>
      </c>
      <c r="F495" s="3" t="str">
        <f t="shared" si="110"/>
        <v>A</v>
      </c>
      <c r="G495" s="3" t="str">
        <f t="shared" si="106"/>
        <v>NOA</v>
      </c>
      <c r="H495" s="3">
        <v>72</v>
      </c>
      <c r="I495" s="3" t="str">
        <f t="shared" si="111"/>
        <v>B</v>
      </c>
      <c r="J495" s="3" t="str">
        <f t="shared" si="107"/>
        <v>NOB</v>
      </c>
      <c r="K495" s="3">
        <v>23</v>
      </c>
      <c r="L495" s="3" t="str">
        <f t="shared" si="112"/>
        <v>B</v>
      </c>
      <c r="M495" s="3" t="str">
        <f t="shared" si="108"/>
        <v>NOB</v>
      </c>
      <c r="N495" s="3" t="e">
        <f>IF(#REF!&lt;80,"A",IF(#REF!&gt;280,"C","B"))</f>
        <v>#REF!</v>
      </c>
      <c r="O495" s="3" t="e">
        <f t="shared" si="113"/>
        <v>#REF!</v>
      </c>
      <c r="P495" s="9">
        <v>32</v>
      </c>
      <c r="Q495" s="3" t="str">
        <f t="shared" si="114"/>
        <v>A</v>
      </c>
      <c r="R495" s="3" t="str">
        <f t="shared" si="115"/>
        <v>NOA</v>
      </c>
      <c r="S495" s="6">
        <v>0.6</v>
      </c>
      <c r="T495" s="3" t="str">
        <f t="shared" si="116"/>
        <v>B</v>
      </c>
      <c r="U495" s="3" t="str">
        <f t="shared" si="117"/>
        <v>NOB</v>
      </c>
      <c r="V495" s="3">
        <v>42</v>
      </c>
      <c r="W495" s="3" t="str">
        <f t="shared" si="118"/>
        <v>B</v>
      </c>
      <c r="X495" s="3" t="str">
        <f t="shared" si="119"/>
        <v>NOB</v>
      </c>
      <c r="Y495" s="4" t="s">
        <v>2</v>
      </c>
    </row>
    <row r="496" spans="1:25" x14ac:dyDescent="0.25">
      <c r="A496">
        <v>495</v>
      </c>
      <c r="B496" s="3">
        <v>2</v>
      </c>
      <c r="C496" s="3" t="str">
        <f t="shared" si="109"/>
        <v>A</v>
      </c>
      <c r="D496" s="3" t="str">
        <f t="shared" si="105"/>
        <v>NOA</v>
      </c>
      <c r="E496" s="3">
        <v>99</v>
      </c>
      <c r="F496" s="3" t="str">
        <f t="shared" si="110"/>
        <v>A</v>
      </c>
      <c r="G496" s="3" t="str">
        <f t="shared" si="106"/>
        <v>NOA</v>
      </c>
      <c r="H496" s="3">
        <v>60</v>
      </c>
      <c r="I496" s="3" t="str">
        <f t="shared" si="111"/>
        <v>A</v>
      </c>
      <c r="J496" s="3" t="str">
        <f t="shared" si="107"/>
        <v>NOA</v>
      </c>
      <c r="K496" s="3">
        <v>17</v>
      </c>
      <c r="L496" s="3" t="str">
        <f t="shared" si="112"/>
        <v>A</v>
      </c>
      <c r="M496" s="3" t="str">
        <f t="shared" si="108"/>
        <v>NOA</v>
      </c>
      <c r="N496" s="3" t="e">
        <f>IF(#REF!&lt;80,"A",IF(#REF!&gt;280,"C","B"))</f>
        <v>#REF!</v>
      </c>
      <c r="O496" s="3" t="e">
        <f t="shared" si="113"/>
        <v>#REF!</v>
      </c>
      <c r="P496" s="9">
        <v>36.6</v>
      </c>
      <c r="Q496" s="3" t="str">
        <f t="shared" si="114"/>
        <v>B</v>
      </c>
      <c r="R496" s="3" t="str">
        <f t="shared" si="115"/>
        <v>NOB</v>
      </c>
      <c r="S496" s="6">
        <v>0.45300000000000001</v>
      </c>
      <c r="T496" s="3" t="str">
        <f t="shared" si="116"/>
        <v>A</v>
      </c>
      <c r="U496" s="3" t="str">
        <f t="shared" si="117"/>
        <v>NOA</v>
      </c>
      <c r="V496" s="3">
        <v>21</v>
      </c>
      <c r="W496" s="3" t="str">
        <f t="shared" si="118"/>
        <v>A</v>
      </c>
      <c r="X496" s="3" t="str">
        <f t="shared" si="119"/>
        <v>NOA</v>
      </c>
      <c r="Y496" s="4" t="s">
        <v>2</v>
      </c>
    </row>
    <row r="497" spans="1:25" x14ac:dyDescent="0.25">
      <c r="A497">
        <v>496</v>
      </c>
      <c r="B497" s="3">
        <v>1</v>
      </c>
      <c r="C497" s="3" t="str">
        <f t="shared" si="109"/>
        <v>A</v>
      </c>
      <c r="D497" s="3" t="str">
        <f t="shared" si="105"/>
        <v>YESA</v>
      </c>
      <c r="E497" s="3">
        <v>102</v>
      </c>
      <c r="F497" s="3" t="str">
        <f t="shared" si="110"/>
        <v>A</v>
      </c>
      <c r="G497" s="3" t="str">
        <f t="shared" si="106"/>
        <v>YESA</v>
      </c>
      <c r="H497" s="3">
        <v>74</v>
      </c>
      <c r="I497" s="3" t="str">
        <f t="shared" si="111"/>
        <v>B</v>
      </c>
      <c r="J497" s="3" t="str">
        <f t="shared" si="107"/>
        <v>YESB</v>
      </c>
      <c r="K497" s="3" t="s">
        <v>11</v>
      </c>
      <c r="L497" s="3" t="str">
        <f t="shared" si="112"/>
        <v>B</v>
      </c>
      <c r="M497" s="3" t="str">
        <f t="shared" si="108"/>
        <v>YESB</v>
      </c>
      <c r="N497" s="3" t="e">
        <f>IF(#REF!&lt;80,"A",IF(#REF!&gt;280,"C","B"))</f>
        <v>#REF!</v>
      </c>
      <c r="O497" s="3" t="e">
        <f t="shared" si="113"/>
        <v>#REF!</v>
      </c>
      <c r="P497" s="9">
        <v>39.5</v>
      </c>
      <c r="Q497" s="3" t="str">
        <f t="shared" si="114"/>
        <v>B</v>
      </c>
      <c r="R497" s="3" t="str">
        <f t="shared" si="115"/>
        <v>YESB</v>
      </c>
      <c r="S497" s="6">
        <v>0.29299999999999998</v>
      </c>
      <c r="T497" s="3" t="str">
        <f t="shared" si="116"/>
        <v>A</v>
      </c>
      <c r="U497" s="3" t="str">
        <f t="shared" si="117"/>
        <v>YESA</v>
      </c>
      <c r="V497" s="3">
        <v>42</v>
      </c>
      <c r="W497" s="3" t="str">
        <f t="shared" si="118"/>
        <v>B</v>
      </c>
      <c r="X497" s="3" t="str">
        <f t="shared" si="119"/>
        <v>YESB</v>
      </c>
      <c r="Y497" s="4" t="s">
        <v>1</v>
      </c>
    </row>
    <row r="498" spans="1:25" x14ac:dyDescent="0.25">
      <c r="A498">
        <v>497</v>
      </c>
      <c r="B498" s="3">
        <v>1</v>
      </c>
      <c r="C498" s="3" t="str">
        <f t="shared" si="109"/>
        <v>A</v>
      </c>
      <c r="D498" s="3" t="str">
        <f t="shared" si="105"/>
        <v>YESA</v>
      </c>
      <c r="E498" s="3">
        <v>147</v>
      </c>
      <c r="F498" s="3" t="str">
        <f t="shared" si="110"/>
        <v>B</v>
      </c>
      <c r="G498" s="3" t="str">
        <f t="shared" si="106"/>
        <v>YESB</v>
      </c>
      <c r="H498" s="3">
        <v>94</v>
      </c>
      <c r="I498" s="3" t="str">
        <f t="shared" si="111"/>
        <v>B</v>
      </c>
      <c r="J498" s="3" t="str">
        <f t="shared" si="107"/>
        <v>YESB</v>
      </c>
      <c r="K498" s="3">
        <v>41</v>
      </c>
      <c r="L498" s="3" t="str">
        <f t="shared" si="112"/>
        <v>B</v>
      </c>
      <c r="M498" s="3" t="str">
        <f t="shared" si="108"/>
        <v>YESB</v>
      </c>
      <c r="N498" s="3" t="e">
        <f>IF(#REF!&lt;80,"A",IF(#REF!&gt;280,"C","B"))</f>
        <v>#REF!</v>
      </c>
      <c r="O498" s="3" t="e">
        <f t="shared" si="113"/>
        <v>#REF!</v>
      </c>
      <c r="P498" s="9">
        <v>49.3</v>
      </c>
      <c r="Q498" s="3" t="str">
        <f t="shared" si="114"/>
        <v>B</v>
      </c>
      <c r="R498" s="3" t="str">
        <f t="shared" si="115"/>
        <v>YESB</v>
      </c>
      <c r="S498" s="6">
        <v>0.35799999999999998</v>
      </c>
      <c r="T498" s="3" t="str">
        <f t="shared" si="116"/>
        <v>A</v>
      </c>
      <c r="U498" s="3" t="str">
        <f t="shared" si="117"/>
        <v>YESA</v>
      </c>
      <c r="V498" s="3">
        <v>27</v>
      </c>
      <c r="W498" s="3" t="str">
        <f t="shared" si="118"/>
        <v>A</v>
      </c>
      <c r="X498" s="3" t="str">
        <f t="shared" si="119"/>
        <v>YESA</v>
      </c>
      <c r="Y498" s="4" t="s">
        <v>1</v>
      </c>
    </row>
    <row r="499" spans="1:25" x14ac:dyDescent="0.25">
      <c r="A499">
        <v>498</v>
      </c>
      <c r="B499" s="3">
        <v>1</v>
      </c>
      <c r="C499" s="3" t="str">
        <f t="shared" si="109"/>
        <v>A</v>
      </c>
      <c r="D499" s="3" t="str">
        <f t="shared" si="105"/>
        <v>NOA</v>
      </c>
      <c r="E499" s="3">
        <v>81</v>
      </c>
      <c r="F499" s="3" t="str">
        <f t="shared" si="110"/>
        <v>A</v>
      </c>
      <c r="G499" s="3" t="str">
        <f t="shared" si="106"/>
        <v>NOA</v>
      </c>
      <c r="H499" s="3">
        <v>74</v>
      </c>
      <c r="I499" s="3" t="str">
        <f t="shared" si="111"/>
        <v>B</v>
      </c>
      <c r="J499" s="3" t="str">
        <f t="shared" si="107"/>
        <v>NOB</v>
      </c>
      <c r="K499" s="3">
        <v>41</v>
      </c>
      <c r="L499" s="3" t="str">
        <f t="shared" si="112"/>
        <v>B</v>
      </c>
      <c r="M499" s="3" t="str">
        <f t="shared" si="108"/>
        <v>NOB</v>
      </c>
      <c r="N499" s="3" t="e">
        <f>IF(#REF!&lt;80,"A",IF(#REF!&gt;280,"C","B"))</f>
        <v>#REF!</v>
      </c>
      <c r="O499" s="3" t="e">
        <f t="shared" si="113"/>
        <v>#REF!</v>
      </c>
      <c r="P499" s="9">
        <v>46.3</v>
      </c>
      <c r="Q499" s="3" t="str">
        <f t="shared" si="114"/>
        <v>B</v>
      </c>
      <c r="R499" s="3" t="str">
        <f t="shared" si="115"/>
        <v>NOB</v>
      </c>
      <c r="S499" s="6">
        <v>1096</v>
      </c>
      <c r="T499" s="3" t="str">
        <f t="shared" si="116"/>
        <v>B</v>
      </c>
      <c r="U499" s="3" t="str">
        <f t="shared" si="117"/>
        <v>NOB</v>
      </c>
      <c r="V499" s="3">
        <v>32</v>
      </c>
      <c r="W499" s="3" t="str">
        <f t="shared" si="118"/>
        <v>A</v>
      </c>
      <c r="X499" s="3" t="str">
        <f t="shared" si="119"/>
        <v>NOA</v>
      </c>
      <c r="Y499" s="4" t="s">
        <v>2</v>
      </c>
    </row>
    <row r="500" spans="1:25" x14ac:dyDescent="0.25">
      <c r="A500">
        <v>499</v>
      </c>
      <c r="B500" s="3">
        <v>3</v>
      </c>
      <c r="C500" s="3" t="str">
        <f t="shared" si="109"/>
        <v>A</v>
      </c>
      <c r="D500" s="3" t="str">
        <f t="shared" si="105"/>
        <v>YESA</v>
      </c>
      <c r="E500" s="3">
        <v>187</v>
      </c>
      <c r="F500" s="3" t="str">
        <f t="shared" si="110"/>
        <v>B</v>
      </c>
      <c r="G500" s="3" t="str">
        <f t="shared" si="106"/>
        <v>YESB</v>
      </c>
      <c r="H500" s="3">
        <v>70</v>
      </c>
      <c r="I500" s="3" t="str">
        <f t="shared" si="111"/>
        <v>B</v>
      </c>
      <c r="J500" s="3" t="str">
        <f t="shared" si="107"/>
        <v>YESB</v>
      </c>
      <c r="K500" s="3">
        <v>22</v>
      </c>
      <c r="L500" s="3" t="str">
        <f t="shared" si="112"/>
        <v>B</v>
      </c>
      <c r="M500" s="3" t="str">
        <f t="shared" si="108"/>
        <v>YESB</v>
      </c>
      <c r="N500" s="3" t="e">
        <f>IF(#REF!&lt;80,"A",IF(#REF!&gt;280,"C","B"))</f>
        <v>#REF!</v>
      </c>
      <c r="O500" s="3" t="e">
        <f t="shared" si="113"/>
        <v>#REF!</v>
      </c>
      <c r="P500" s="9">
        <v>36.4</v>
      </c>
      <c r="Q500" s="3" t="str">
        <f t="shared" si="114"/>
        <v>B</v>
      </c>
      <c r="R500" s="3" t="str">
        <f t="shared" si="115"/>
        <v>YESB</v>
      </c>
      <c r="S500" s="6">
        <v>0.40799999999999997</v>
      </c>
      <c r="T500" s="3" t="str">
        <f t="shared" si="116"/>
        <v>A</v>
      </c>
      <c r="U500" s="3" t="str">
        <f t="shared" si="117"/>
        <v>YESA</v>
      </c>
      <c r="V500" s="3">
        <v>36</v>
      </c>
      <c r="W500" s="3" t="str">
        <f t="shared" si="118"/>
        <v>B</v>
      </c>
      <c r="X500" s="3" t="str">
        <f t="shared" si="119"/>
        <v>YESB</v>
      </c>
      <c r="Y500" s="4" t="s">
        <v>1</v>
      </c>
    </row>
    <row r="501" spans="1:25" x14ac:dyDescent="0.25">
      <c r="A501">
        <v>500</v>
      </c>
      <c r="B501" s="3">
        <v>6</v>
      </c>
      <c r="C501" s="3" t="str">
        <f t="shared" si="109"/>
        <v>B</v>
      </c>
      <c r="D501" s="3" t="str">
        <f t="shared" si="105"/>
        <v>YESB</v>
      </c>
      <c r="E501" s="3">
        <v>162</v>
      </c>
      <c r="F501" s="3" t="str">
        <f t="shared" si="110"/>
        <v>B</v>
      </c>
      <c r="G501" s="3" t="str">
        <f t="shared" si="106"/>
        <v>YESB</v>
      </c>
      <c r="H501" s="3">
        <v>62</v>
      </c>
      <c r="I501" s="3" t="str">
        <f t="shared" si="111"/>
        <v>A</v>
      </c>
      <c r="J501" s="3" t="str">
        <f t="shared" si="107"/>
        <v>YESA</v>
      </c>
      <c r="K501" s="3" t="s">
        <v>11</v>
      </c>
      <c r="L501" s="3" t="str">
        <f t="shared" si="112"/>
        <v>B</v>
      </c>
      <c r="M501" s="3" t="str">
        <f t="shared" si="108"/>
        <v>YESB</v>
      </c>
      <c r="N501" s="3" t="e">
        <f>IF(#REF!&lt;80,"A",IF(#REF!&gt;280,"C","B"))</f>
        <v>#REF!</v>
      </c>
      <c r="O501" s="3" t="e">
        <f t="shared" si="113"/>
        <v>#REF!</v>
      </c>
      <c r="P501" s="9">
        <v>24.3</v>
      </c>
      <c r="Q501" s="3" t="str">
        <f t="shared" si="114"/>
        <v>A</v>
      </c>
      <c r="R501" s="3" t="str">
        <f t="shared" si="115"/>
        <v>YESA</v>
      </c>
      <c r="S501" s="6">
        <v>0.17799999999999999</v>
      </c>
      <c r="T501" s="3" t="str">
        <f t="shared" si="116"/>
        <v>A</v>
      </c>
      <c r="U501" s="3" t="str">
        <f t="shared" si="117"/>
        <v>YESA</v>
      </c>
      <c r="V501" s="3">
        <v>50</v>
      </c>
      <c r="W501" s="3" t="str">
        <f t="shared" si="118"/>
        <v>B</v>
      </c>
      <c r="X501" s="3" t="str">
        <f t="shared" si="119"/>
        <v>YESB</v>
      </c>
      <c r="Y501" s="4" t="s">
        <v>1</v>
      </c>
    </row>
    <row r="502" spans="1:25" x14ac:dyDescent="0.25">
      <c r="A502">
        <v>501</v>
      </c>
      <c r="B502" s="3">
        <v>4</v>
      </c>
      <c r="C502" s="3" t="str">
        <f t="shared" si="109"/>
        <v>B</v>
      </c>
      <c r="D502" s="3" t="str">
        <f t="shared" si="105"/>
        <v>YESB</v>
      </c>
      <c r="E502" s="3">
        <v>136</v>
      </c>
      <c r="F502" s="3" t="str">
        <f t="shared" si="110"/>
        <v>B</v>
      </c>
      <c r="G502" s="3" t="str">
        <f t="shared" si="106"/>
        <v>YESB</v>
      </c>
      <c r="H502" s="3">
        <v>70</v>
      </c>
      <c r="I502" s="3" t="str">
        <f t="shared" si="111"/>
        <v>B</v>
      </c>
      <c r="J502" s="3" t="str">
        <f t="shared" si="107"/>
        <v>YESB</v>
      </c>
      <c r="K502" s="3" t="s">
        <v>11</v>
      </c>
      <c r="L502" s="3" t="str">
        <f t="shared" si="112"/>
        <v>B</v>
      </c>
      <c r="M502" s="3" t="str">
        <f t="shared" si="108"/>
        <v>YESB</v>
      </c>
      <c r="N502" s="3" t="e">
        <f>IF(#REF!&lt;80,"A",IF(#REF!&gt;280,"C","B"))</f>
        <v>#REF!</v>
      </c>
      <c r="O502" s="3" t="e">
        <f t="shared" si="113"/>
        <v>#REF!</v>
      </c>
      <c r="P502" s="9">
        <v>31.2</v>
      </c>
      <c r="Q502" s="3" t="str">
        <f t="shared" si="114"/>
        <v>A</v>
      </c>
      <c r="R502" s="3" t="str">
        <f t="shared" si="115"/>
        <v>YESA</v>
      </c>
      <c r="S502" s="6">
        <v>1182</v>
      </c>
      <c r="T502" s="3" t="str">
        <f t="shared" si="116"/>
        <v>B</v>
      </c>
      <c r="U502" s="3" t="str">
        <f t="shared" si="117"/>
        <v>YESB</v>
      </c>
      <c r="V502" s="3">
        <v>22</v>
      </c>
      <c r="W502" s="3" t="str">
        <f t="shared" si="118"/>
        <v>A</v>
      </c>
      <c r="X502" s="3" t="str">
        <f t="shared" si="119"/>
        <v>YESA</v>
      </c>
      <c r="Y502" s="4" t="s">
        <v>1</v>
      </c>
    </row>
    <row r="503" spans="1:25" x14ac:dyDescent="0.25">
      <c r="A503">
        <v>502</v>
      </c>
      <c r="B503" s="3">
        <v>1</v>
      </c>
      <c r="C503" s="3" t="str">
        <f t="shared" si="109"/>
        <v>A</v>
      </c>
      <c r="D503" s="3" t="str">
        <f t="shared" si="105"/>
        <v>NOA</v>
      </c>
      <c r="E503" s="3">
        <v>121</v>
      </c>
      <c r="F503" s="3" t="str">
        <f t="shared" si="110"/>
        <v>B</v>
      </c>
      <c r="G503" s="3" t="str">
        <f t="shared" si="106"/>
        <v>NOB</v>
      </c>
      <c r="H503" s="3">
        <v>78</v>
      </c>
      <c r="I503" s="3" t="str">
        <f t="shared" si="111"/>
        <v>B</v>
      </c>
      <c r="J503" s="3" t="str">
        <f t="shared" si="107"/>
        <v>NOB</v>
      </c>
      <c r="K503" s="3">
        <v>39</v>
      </c>
      <c r="L503" s="3" t="str">
        <f t="shared" si="112"/>
        <v>B</v>
      </c>
      <c r="M503" s="3" t="str">
        <f t="shared" si="108"/>
        <v>NOB</v>
      </c>
      <c r="N503" s="3" t="e">
        <f>IF(#REF!&lt;80,"A",IF(#REF!&gt;280,"C","B"))</f>
        <v>#REF!</v>
      </c>
      <c r="O503" s="3" t="e">
        <f t="shared" si="113"/>
        <v>#REF!</v>
      </c>
      <c r="P503" s="9">
        <v>39</v>
      </c>
      <c r="Q503" s="3" t="str">
        <f t="shared" si="114"/>
        <v>B</v>
      </c>
      <c r="R503" s="3" t="str">
        <f t="shared" si="115"/>
        <v>NOB</v>
      </c>
      <c r="S503" s="6">
        <v>0.26100000000000001</v>
      </c>
      <c r="T503" s="3" t="str">
        <f t="shared" si="116"/>
        <v>A</v>
      </c>
      <c r="U503" s="3" t="str">
        <f t="shared" si="117"/>
        <v>NOA</v>
      </c>
      <c r="V503" s="3">
        <v>28</v>
      </c>
      <c r="W503" s="3" t="str">
        <f t="shared" si="118"/>
        <v>A</v>
      </c>
      <c r="X503" s="3" t="str">
        <f t="shared" si="119"/>
        <v>NOA</v>
      </c>
      <c r="Y503" s="4" t="s">
        <v>2</v>
      </c>
    </row>
    <row r="504" spans="1:25" x14ac:dyDescent="0.25">
      <c r="A504">
        <v>503</v>
      </c>
      <c r="B504" s="3">
        <v>3</v>
      </c>
      <c r="C504" s="3" t="str">
        <f t="shared" si="109"/>
        <v>A</v>
      </c>
      <c r="D504" s="3" t="str">
        <f t="shared" si="105"/>
        <v>NOA</v>
      </c>
      <c r="E504" s="3">
        <v>108</v>
      </c>
      <c r="F504" s="3" t="str">
        <f t="shared" si="110"/>
        <v>A</v>
      </c>
      <c r="G504" s="3" t="str">
        <f t="shared" si="106"/>
        <v>NOA</v>
      </c>
      <c r="H504" s="3">
        <v>62</v>
      </c>
      <c r="I504" s="3" t="str">
        <f t="shared" si="111"/>
        <v>A</v>
      </c>
      <c r="J504" s="3" t="str">
        <f t="shared" si="107"/>
        <v>NOA</v>
      </c>
      <c r="K504" s="3">
        <v>24</v>
      </c>
      <c r="L504" s="3" t="str">
        <f t="shared" si="112"/>
        <v>B</v>
      </c>
      <c r="M504" s="3" t="str">
        <f t="shared" si="108"/>
        <v>NOB</v>
      </c>
      <c r="N504" s="3" t="e">
        <f>IF(#REF!&lt;80,"A",IF(#REF!&gt;280,"C","B"))</f>
        <v>#REF!</v>
      </c>
      <c r="O504" s="3" t="e">
        <f t="shared" si="113"/>
        <v>#REF!</v>
      </c>
      <c r="P504" s="9">
        <v>26</v>
      </c>
      <c r="Q504" s="3" t="str">
        <f t="shared" si="114"/>
        <v>A</v>
      </c>
      <c r="R504" s="3" t="str">
        <f t="shared" si="115"/>
        <v>NOA</v>
      </c>
      <c r="S504" s="6">
        <v>0.223</v>
      </c>
      <c r="T504" s="3" t="str">
        <f t="shared" si="116"/>
        <v>A</v>
      </c>
      <c r="U504" s="3" t="str">
        <f t="shared" si="117"/>
        <v>NOA</v>
      </c>
      <c r="V504" s="3">
        <v>25</v>
      </c>
      <c r="W504" s="3" t="str">
        <f t="shared" si="118"/>
        <v>A</v>
      </c>
      <c r="X504" s="3" t="str">
        <f t="shared" si="119"/>
        <v>NOA</v>
      </c>
      <c r="Y504" s="4" t="s">
        <v>2</v>
      </c>
    </row>
    <row r="505" spans="1:25" x14ac:dyDescent="0.25">
      <c r="A505">
        <v>504</v>
      </c>
      <c r="B505" s="3">
        <v>0</v>
      </c>
      <c r="C505" s="3" t="str">
        <f t="shared" si="109"/>
        <v>A</v>
      </c>
      <c r="D505" s="3" t="str">
        <f t="shared" si="105"/>
        <v>YESA</v>
      </c>
      <c r="E505" s="3">
        <v>181</v>
      </c>
      <c r="F505" s="3" t="str">
        <f t="shared" si="110"/>
        <v>B</v>
      </c>
      <c r="G505" s="3" t="str">
        <f t="shared" si="106"/>
        <v>YESB</v>
      </c>
      <c r="H505" s="3">
        <v>88</v>
      </c>
      <c r="I505" s="3" t="str">
        <f t="shared" si="111"/>
        <v>B</v>
      </c>
      <c r="J505" s="3" t="str">
        <f t="shared" si="107"/>
        <v>YESB</v>
      </c>
      <c r="K505" s="3">
        <v>44</v>
      </c>
      <c r="L505" s="3" t="str">
        <f t="shared" si="112"/>
        <v>B</v>
      </c>
      <c r="M505" s="3" t="str">
        <f t="shared" si="108"/>
        <v>YESB</v>
      </c>
      <c r="N505" s="3" t="e">
        <f>IF(#REF!&lt;80,"A",IF(#REF!&gt;280,"C","B"))</f>
        <v>#REF!</v>
      </c>
      <c r="O505" s="3" t="e">
        <f t="shared" si="113"/>
        <v>#REF!</v>
      </c>
      <c r="P505" s="9">
        <v>43.3</v>
      </c>
      <c r="Q505" s="3" t="str">
        <f t="shared" si="114"/>
        <v>B</v>
      </c>
      <c r="R505" s="3" t="str">
        <f t="shared" si="115"/>
        <v>YESB</v>
      </c>
      <c r="S505" s="6">
        <v>0.222</v>
      </c>
      <c r="T505" s="3" t="str">
        <f t="shared" si="116"/>
        <v>A</v>
      </c>
      <c r="U505" s="3" t="str">
        <f t="shared" si="117"/>
        <v>YESA</v>
      </c>
      <c r="V505" s="3">
        <v>26</v>
      </c>
      <c r="W505" s="3" t="str">
        <f t="shared" si="118"/>
        <v>A</v>
      </c>
      <c r="X505" s="3" t="str">
        <f t="shared" si="119"/>
        <v>YESA</v>
      </c>
      <c r="Y505" s="4" t="s">
        <v>1</v>
      </c>
    </row>
    <row r="506" spans="1:25" x14ac:dyDescent="0.25">
      <c r="A506">
        <v>505</v>
      </c>
      <c r="B506" s="3">
        <v>8</v>
      </c>
      <c r="C506" s="3" t="str">
        <f t="shared" si="109"/>
        <v>B</v>
      </c>
      <c r="D506" s="3" t="str">
        <f t="shared" si="105"/>
        <v>YESB</v>
      </c>
      <c r="E506" s="3">
        <v>154</v>
      </c>
      <c r="F506" s="3" t="str">
        <f t="shared" si="110"/>
        <v>B</v>
      </c>
      <c r="G506" s="3" t="str">
        <f t="shared" si="106"/>
        <v>YESB</v>
      </c>
      <c r="H506" s="3">
        <v>78</v>
      </c>
      <c r="I506" s="3" t="str">
        <f t="shared" si="111"/>
        <v>B</v>
      </c>
      <c r="J506" s="3" t="str">
        <f t="shared" si="107"/>
        <v>YESB</v>
      </c>
      <c r="K506" s="3">
        <v>32</v>
      </c>
      <c r="L506" s="3" t="str">
        <f t="shared" si="112"/>
        <v>B</v>
      </c>
      <c r="M506" s="3" t="str">
        <f t="shared" si="108"/>
        <v>YESB</v>
      </c>
      <c r="N506" s="3" t="e">
        <f>IF(#REF!&lt;80,"A",IF(#REF!&gt;280,"C","B"))</f>
        <v>#REF!</v>
      </c>
      <c r="O506" s="3" t="e">
        <f t="shared" si="113"/>
        <v>#REF!</v>
      </c>
      <c r="P506" s="9">
        <v>32.4</v>
      </c>
      <c r="Q506" s="3" t="str">
        <f t="shared" si="114"/>
        <v>A</v>
      </c>
      <c r="R506" s="3" t="str">
        <f t="shared" si="115"/>
        <v>YESA</v>
      </c>
      <c r="S506" s="6">
        <v>0.443</v>
      </c>
      <c r="T506" s="3" t="str">
        <f t="shared" si="116"/>
        <v>A</v>
      </c>
      <c r="U506" s="3" t="str">
        <f t="shared" si="117"/>
        <v>YESA</v>
      </c>
      <c r="V506" s="3">
        <v>45</v>
      </c>
      <c r="W506" s="3" t="str">
        <f t="shared" si="118"/>
        <v>B</v>
      </c>
      <c r="X506" s="3" t="str">
        <f t="shared" si="119"/>
        <v>YESB</v>
      </c>
      <c r="Y506" s="4" t="s">
        <v>1</v>
      </c>
    </row>
    <row r="507" spans="1:25" x14ac:dyDescent="0.25">
      <c r="A507">
        <v>506</v>
      </c>
      <c r="B507" s="3">
        <v>1</v>
      </c>
      <c r="C507" s="3" t="str">
        <f t="shared" si="109"/>
        <v>A</v>
      </c>
      <c r="D507" s="3" t="str">
        <f t="shared" si="105"/>
        <v>YESA</v>
      </c>
      <c r="E507" s="3">
        <v>128</v>
      </c>
      <c r="F507" s="3" t="str">
        <f t="shared" si="110"/>
        <v>B</v>
      </c>
      <c r="G507" s="3" t="str">
        <f t="shared" si="106"/>
        <v>YESB</v>
      </c>
      <c r="H507" s="3">
        <v>88</v>
      </c>
      <c r="I507" s="3" t="str">
        <f t="shared" si="111"/>
        <v>B</v>
      </c>
      <c r="J507" s="3" t="str">
        <f t="shared" si="107"/>
        <v>YESB</v>
      </c>
      <c r="K507" s="3">
        <v>39</v>
      </c>
      <c r="L507" s="3" t="str">
        <f t="shared" si="112"/>
        <v>B</v>
      </c>
      <c r="M507" s="3" t="str">
        <f t="shared" si="108"/>
        <v>YESB</v>
      </c>
      <c r="N507" s="3" t="e">
        <f>IF(#REF!&lt;80,"A",IF(#REF!&gt;280,"C","B"))</f>
        <v>#REF!</v>
      </c>
      <c r="O507" s="3" t="e">
        <f t="shared" si="113"/>
        <v>#REF!</v>
      </c>
      <c r="P507" s="9">
        <v>36.5</v>
      </c>
      <c r="Q507" s="3" t="str">
        <f t="shared" si="114"/>
        <v>B</v>
      </c>
      <c r="R507" s="3" t="str">
        <f t="shared" si="115"/>
        <v>YESB</v>
      </c>
      <c r="S507" s="6">
        <v>1057</v>
      </c>
      <c r="T507" s="3" t="str">
        <f t="shared" si="116"/>
        <v>B</v>
      </c>
      <c r="U507" s="3" t="str">
        <f t="shared" si="117"/>
        <v>YESB</v>
      </c>
      <c r="V507" s="3">
        <v>37</v>
      </c>
      <c r="W507" s="3" t="str">
        <f t="shared" si="118"/>
        <v>B</v>
      </c>
      <c r="X507" s="3" t="str">
        <f t="shared" si="119"/>
        <v>YESB</v>
      </c>
      <c r="Y507" s="4" t="s">
        <v>1</v>
      </c>
    </row>
    <row r="508" spans="1:25" x14ac:dyDescent="0.25">
      <c r="A508">
        <v>507</v>
      </c>
      <c r="B508" s="3">
        <v>7</v>
      </c>
      <c r="C508" s="3" t="str">
        <f t="shared" si="109"/>
        <v>B</v>
      </c>
      <c r="D508" s="3" t="str">
        <f t="shared" si="105"/>
        <v>NOB</v>
      </c>
      <c r="E508" s="3">
        <v>137</v>
      </c>
      <c r="F508" s="3" t="str">
        <f t="shared" si="110"/>
        <v>B</v>
      </c>
      <c r="G508" s="3" t="str">
        <f t="shared" si="106"/>
        <v>NOB</v>
      </c>
      <c r="H508" s="3">
        <v>90</v>
      </c>
      <c r="I508" s="3" t="str">
        <f t="shared" si="111"/>
        <v>B</v>
      </c>
      <c r="J508" s="3" t="str">
        <f t="shared" si="107"/>
        <v>NOB</v>
      </c>
      <c r="K508" s="3">
        <v>41</v>
      </c>
      <c r="L508" s="3" t="str">
        <f t="shared" si="112"/>
        <v>B</v>
      </c>
      <c r="M508" s="3" t="str">
        <f t="shared" si="108"/>
        <v>NOB</v>
      </c>
      <c r="N508" s="3" t="e">
        <f>IF(#REF!&lt;80,"A",IF(#REF!&gt;280,"C","B"))</f>
        <v>#REF!</v>
      </c>
      <c r="O508" s="3" t="e">
        <f t="shared" si="113"/>
        <v>#REF!</v>
      </c>
      <c r="P508" s="9">
        <v>32</v>
      </c>
      <c r="Q508" s="3" t="str">
        <f t="shared" si="114"/>
        <v>A</v>
      </c>
      <c r="R508" s="3" t="str">
        <f t="shared" si="115"/>
        <v>NOA</v>
      </c>
      <c r="S508" s="6">
        <v>0.39100000000000001</v>
      </c>
      <c r="T508" s="3" t="str">
        <f t="shared" si="116"/>
        <v>A</v>
      </c>
      <c r="U508" s="3" t="str">
        <f t="shared" si="117"/>
        <v>NOA</v>
      </c>
      <c r="V508" s="3">
        <v>39</v>
      </c>
      <c r="W508" s="3" t="str">
        <f t="shared" si="118"/>
        <v>B</v>
      </c>
      <c r="X508" s="3" t="str">
        <f t="shared" si="119"/>
        <v>NOB</v>
      </c>
      <c r="Y508" s="4" t="s">
        <v>2</v>
      </c>
    </row>
    <row r="509" spans="1:25" x14ac:dyDescent="0.25">
      <c r="A509">
        <v>508</v>
      </c>
      <c r="B509" s="3">
        <v>0</v>
      </c>
      <c r="C509" s="3" t="str">
        <f t="shared" si="109"/>
        <v>A</v>
      </c>
      <c r="D509" s="3" t="str">
        <f t="shared" si="105"/>
        <v>YESA</v>
      </c>
      <c r="E509" s="3">
        <v>123</v>
      </c>
      <c r="F509" s="3" t="str">
        <f t="shared" si="110"/>
        <v>B</v>
      </c>
      <c r="G509" s="3" t="str">
        <f t="shared" si="106"/>
        <v>YESB</v>
      </c>
      <c r="H509" s="3">
        <v>72</v>
      </c>
      <c r="I509" s="3" t="str">
        <f t="shared" si="111"/>
        <v>B</v>
      </c>
      <c r="J509" s="3" t="str">
        <f t="shared" si="107"/>
        <v>YESB</v>
      </c>
      <c r="K509" s="3" t="s">
        <v>11</v>
      </c>
      <c r="L509" s="3" t="str">
        <f t="shared" si="112"/>
        <v>B</v>
      </c>
      <c r="M509" s="3" t="str">
        <f t="shared" si="108"/>
        <v>YESB</v>
      </c>
      <c r="N509" s="3" t="e">
        <f>IF(#REF!&lt;80,"A",IF(#REF!&gt;280,"C","B"))</f>
        <v>#REF!</v>
      </c>
      <c r="O509" s="3" t="e">
        <f t="shared" si="113"/>
        <v>#REF!</v>
      </c>
      <c r="P509" s="9">
        <v>36.299999999999997</v>
      </c>
      <c r="Q509" s="3" t="str">
        <f t="shared" si="114"/>
        <v>B</v>
      </c>
      <c r="R509" s="3" t="str">
        <f t="shared" si="115"/>
        <v>YESB</v>
      </c>
      <c r="S509" s="6">
        <v>0.25800000000000001</v>
      </c>
      <c r="T509" s="3" t="str">
        <f t="shared" si="116"/>
        <v>A</v>
      </c>
      <c r="U509" s="3" t="str">
        <f t="shared" si="117"/>
        <v>YESA</v>
      </c>
      <c r="V509" s="3">
        <v>52</v>
      </c>
      <c r="W509" s="3" t="str">
        <f t="shared" si="118"/>
        <v>C</v>
      </c>
      <c r="X509" s="3" t="str">
        <f t="shared" si="119"/>
        <v>YESC</v>
      </c>
      <c r="Y509" s="4" t="s">
        <v>1</v>
      </c>
    </row>
    <row r="510" spans="1:25" x14ac:dyDescent="0.25">
      <c r="A510">
        <v>509</v>
      </c>
      <c r="B510" s="3">
        <v>1</v>
      </c>
      <c r="C510" s="3" t="str">
        <f t="shared" si="109"/>
        <v>A</v>
      </c>
      <c r="D510" s="3" t="str">
        <f t="shared" si="105"/>
        <v>NOA</v>
      </c>
      <c r="E510" s="3">
        <v>106</v>
      </c>
      <c r="F510" s="3" t="str">
        <f t="shared" si="110"/>
        <v>A</v>
      </c>
      <c r="G510" s="3" t="str">
        <f t="shared" si="106"/>
        <v>NOA</v>
      </c>
      <c r="H510" s="3">
        <v>76</v>
      </c>
      <c r="I510" s="3" t="str">
        <f t="shared" si="111"/>
        <v>B</v>
      </c>
      <c r="J510" s="3" t="str">
        <f t="shared" si="107"/>
        <v>NOB</v>
      </c>
      <c r="K510" s="3" t="s">
        <v>11</v>
      </c>
      <c r="L510" s="3" t="str">
        <f t="shared" si="112"/>
        <v>B</v>
      </c>
      <c r="M510" s="3" t="str">
        <f t="shared" si="108"/>
        <v>NOB</v>
      </c>
      <c r="N510" s="3" t="e">
        <f>IF(#REF!&lt;80,"A",IF(#REF!&gt;280,"C","B"))</f>
        <v>#REF!</v>
      </c>
      <c r="O510" s="3" t="e">
        <f t="shared" si="113"/>
        <v>#REF!</v>
      </c>
      <c r="P510" s="9">
        <v>37.5</v>
      </c>
      <c r="Q510" s="3" t="str">
        <f t="shared" si="114"/>
        <v>B</v>
      </c>
      <c r="R510" s="3" t="str">
        <f t="shared" si="115"/>
        <v>NOB</v>
      </c>
      <c r="S510" s="6">
        <v>0.19700000000000001</v>
      </c>
      <c r="T510" s="3" t="str">
        <f t="shared" si="116"/>
        <v>A</v>
      </c>
      <c r="U510" s="3" t="str">
        <f t="shared" si="117"/>
        <v>NOA</v>
      </c>
      <c r="V510" s="3">
        <v>26</v>
      </c>
      <c r="W510" s="3" t="str">
        <f t="shared" si="118"/>
        <v>A</v>
      </c>
      <c r="X510" s="3" t="str">
        <f t="shared" si="119"/>
        <v>NOA</v>
      </c>
      <c r="Y510" s="4" t="s">
        <v>2</v>
      </c>
    </row>
    <row r="511" spans="1:25" x14ac:dyDescent="0.25">
      <c r="A511">
        <v>510</v>
      </c>
      <c r="B511" s="3">
        <v>6</v>
      </c>
      <c r="C511" s="3" t="str">
        <f t="shared" si="109"/>
        <v>B</v>
      </c>
      <c r="D511" s="3" t="str">
        <f t="shared" si="105"/>
        <v>YESB</v>
      </c>
      <c r="E511" s="3">
        <v>190</v>
      </c>
      <c r="F511" s="3" t="str">
        <f t="shared" si="110"/>
        <v>B</v>
      </c>
      <c r="G511" s="3" t="str">
        <f t="shared" si="106"/>
        <v>YESB</v>
      </c>
      <c r="H511" s="3">
        <v>92</v>
      </c>
      <c r="I511" s="3" t="str">
        <f t="shared" si="111"/>
        <v>B</v>
      </c>
      <c r="J511" s="3" t="str">
        <f t="shared" si="107"/>
        <v>YESB</v>
      </c>
      <c r="K511" s="3" t="s">
        <v>11</v>
      </c>
      <c r="L511" s="3" t="str">
        <f t="shared" si="112"/>
        <v>B</v>
      </c>
      <c r="M511" s="3" t="str">
        <f t="shared" si="108"/>
        <v>YESB</v>
      </c>
      <c r="N511" s="3" t="e">
        <f>IF(#REF!&lt;80,"A",IF(#REF!&gt;280,"C","B"))</f>
        <v>#REF!</v>
      </c>
      <c r="O511" s="3" t="e">
        <f t="shared" si="113"/>
        <v>#REF!</v>
      </c>
      <c r="P511" s="9">
        <v>35.5</v>
      </c>
      <c r="Q511" s="3" t="str">
        <f t="shared" si="114"/>
        <v>B</v>
      </c>
      <c r="R511" s="3" t="str">
        <f t="shared" si="115"/>
        <v>YESB</v>
      </c>
      <c r="S511" s="6">
        <v>0.27800000000000002</v>
      </c>
      <c r="T511" s="3" t="str">
        <f t="shared" si="116"/>
        <v>A</v>
      </c>
      <c r="U511" s="3" t="str">
        <f t="shared" si="117"/>
        <v>YESA</v>
      </c>
      <c r="V511" s="3">
        <v>66</v>
      </c>
      <c r="W511" s="3" t="str">
        <f t="shared" si="118"/>
        <v>C</v>
      </c>
      <c r="X511" s="3" t="str">
        <f t="shared" si="119"/>
        <v>YESC</v>
      </c>
      <c r="Y511" s="4" t="s">
        <v>1</v>
      </c>
    </row>
    <row r="512" spans="1:25" x14ac:dyDescent="0.25">
      <c r="A512">
        <v>511</v>
      </c>
      <c r="B512" s="3">
        <v>2</v>
      </c>
      <c r="C512" s="3" t="str">
        <f t="shared" si="109"/>
        <v>A</v>
      </c>
      <c r="D512" s="3" t="str">
        <f t="shared" si="105"/>
        <v>NOA</v>
      </c>
      <c r="E512" s="3">
        <v>88</v>
      </c>
      <c r="F512" s="3" t="str">
        <f t="shared" si="110"/>
        <v>A</v>
      </c>
      <c r="G512" s="3" t="str">
        <f t="shared" si="106"/>
        <v>NOA</v>
      </c>
      <c r="H512" s="3">
        <v>58</v>
      </c>
      <c r="I512" s="3" t="str">
        <f t="shared" si="111"/>
        <v>A</v>
      </c>
      <c r="J512" s="3" t="str">
        <f t="shared" si="107"/>
        <v>NOA</v>
      </c>
      <c r="K512" s="3">
        <v>26</v>
      </c>
      <c r="L512" s="3" t="str">
        <f t="shared" si="112"/>
        <v>B</v>
      </c>
      <c r="M512" s="3" t="str">
        <f t="shared" si="108"/>
        <v>NOB</v>
      </c>
      <c r="N512" s="3" t="e">
        <f>IF(#REF!&lt;80,"A",IF(#REF!&gt;280,"C","B"))</f>
        <v>#REF!</v>
      </c>
      <c r="O512" s="3" t="e">
        <f t="shared" si="113"/>
        <v>#REF!</v>
      </c>
      <c r="P512" s="9">
        <v>28.4</v>
      </c>
      <c r="Q512" s="3" t="str">
        <f t="shared" si="114"/>
        <v>A</v>
      </c>
      <c r="R512" s="3" t="str">
        <f t="shared" si="115"/>
        <v>NOA</v>
      </c>
      <c r="S512" s="6">
        <v>0.76600000000000001</v>
      </c>
      <c r="T512" s="3" t="str">
        <f t="shared" si="116"/>
        <v>B</v>
      </c>
      <c r="U512" s="3" t="str">
        <f t="shared" si="117"/>
        <v>NOB</v>
      </c>
      <c r="V512" s="3">
        <v>22</v>
      </c>
      <c r="W512" s="3" t="str">
        <f t="shared" si="118"/>
        <v>A</v>
      </c>
      <c r="X512" s="3" t="str">
        <f t="shared" si="119"/>
        <v>NOA</v>
      </c>
      <c r="Y512" s="4" t="s">
        <v>2</v>
      </c>
    </row>
    <row r="513" spans="1:25" x14ac:dyDescent="0.25">
      <c r="A513">
        <v>512</v>
      </c>
      <c r="B513" s="3">
        <v>9</v>
      </c>
      <c r="C513" s="3" t="str">
        <f t="shared" si="109"/>
        <v>C</v>
      </c>
      <c r="D513" s="3" t="str">
        <f t="shared" si="105"/>
        <v>YESC</v>
      </c>
      <c r="E513" s="3">
        <v>170</v>
      </c>
      <c r="F513" s="3" t="str">
        <f t="shared" si="110"/>
        <v>B</v>
      </c>
      <c r="G513" s="3" t="str">
        <f t="shared" si="106"/>
        <v>YESB</v>
      </c>
      <c r="H513" s="3">
        <v>74</v>
      </c>
      <c r="I513" s="3" t="str">
        <f t="shared" si="111"/>
        <v>B</v>
      </c>
      <c r="J513" s="3" t="str">
        <f t="shared" si="107"/>
        <v>YESB</v>
      </c>
      <c r="K513" s="3">
        <v>31</v>
      </c>
      <c r="L513" s="3" t="str">
        <f t="shared" si="112"/>
        <v>B</v>
      </c>
      <c r="M513" s="3" t="str">
        <f t="shared" si="108"/>
        <v>YESB</v>
      </c>
      <c r="N513" s="3" t="e">
        <f>IF(#REF!&lt;80,"A",IF(#REF!&gt;280,"C","B"))</f>
        <v>#REF!</v>
      </c>
      <c r="O513" s="3" t="e">
        <f t="shared" si="113"/>
        <v>#REF!</v>
      </c>
      <c r="P513" s="9">
        <v>44</v>
      </c>
      <c r="Q513" s="3" t="str">
        <f t="shared" si="114"/>
        <v>B</v>
      </c>
      <c r="R513" s="3" t="str">
        <f t="shared" si="115"/>
        <v>YESB</v>
      </c>
      <c r="S513" s="6">
        <v>0.40300000000000002</v>
      </c>
      <c r="T513" s="3" t="str">
        <f t="shared" si="116"/>
        <v>A</v>
      </c>
      <c r="U513" s="3" t="str">
        <f t="shared" si="117"/>
        <v>YESA</v>
      </c>
      <c r="V513" s="3">
        <v>43</v>
      </c>
      <c r="W513" s="3" t="str">
        <f t="shared" si="118"/>
        <v>B</v>
      </c>
      <c r="X513" s="3" t="str">
        <f t="shared" si="119"/>
        <v>YESB</v>
      </c>
      <c r="Y513" s="4" t="s">
        <v>1</v>
      </c>
    </row>
    <row r="514" spans="1:25" x14ac:dyDescent="0.25">
      <c r="A514">
        <v>513</v>
      </c>
      <c r="B514" s="3">
        <v>9</v>
      </c>
      <c r="C514" s="3" t="str">
        <f t="shared" si="109"/>
        <v>C</v>
      </c>
      <c r="D514" s="3" t="str">
        <f t="shared" si="105"/>
        <v>NOC</v>
      </c>
      <c r="E514" s="3">
        <v>89</v>
      </c>
      <c r="F514" s="3" t="str">
        <f t="shared" si="110"/>
        <v>A</v>
      </c>
      <c r="G514" s="3" t="str">
        <f t="shared" si="106"/>
        <v>NOA</v>
      </c>
      <c r="H514" s="3">
        <v>62</v>
      </c>
      <c r="I514" s="3" t="str">
        <f t="shared" si="111"/>
        <v>A</v>
      </c>
      <c r="J514" s="3" t="str">
        <f t="shared" si="107"/>
        <v>NOA</v>
      </c>
      <c r="K514" s="3" t="s">
        <v>11</v>
      </c>
      <c r="L514" s="3" t="str">
        <f t="shared" si="112"/>
        <v>B</v>
      </c>
      <c r="M514" s="3" t="str">
        <f t="shared" si="108"/>
        <v>NOB</v>
      </c>
      <c r="N514" s="3" t="e">
        <f>IF(#REF!&lt;80,"A",IF(#REF!&gt;280,"C","B"))</f>
        <v>#REF!</v>
      </c>
      <c r="O514" s="3" t="e">
        <f t="shared" si="113"/>
        <v>#REF!</v>
      </c>
      <c r="P514" s="9">
        <v>22.5</v>
      </c>
      <c r="Q514" s="3" t="str">
        <f t="shared" si="114"/>
        <v>A</v>
      </c>
      <c r="R514" s="3" t="str">
        <f t="shared" si="115"/>
        <v>NOA</v>
      </c>
      <c r="S514" s="6">
        <v>0.14199999999999999</v>
      </c>
      <c r="T514" s="3" t="str">
        <f t="shared" si="116"/>
        <v>A</v>
      </c>
      <c r="U514" s="3" t="str">
        <f t="shared" si="117"/>
        <v>NOA</v>
      </c>
      <c r="V514" s="3">
        <v>33</v>
      </c>
      <c r="W514" s="3" t="str">
        <f t="shared" si="118"/>
        <v>A</v>
      </c>
      <c r="X514" s="3" t="str">
        <f t="shared" si="119"/>
        <v>NOA</v>
      </c>
      <c r="Y514" s="4" t="s">
        <v>2</v>
      </c>
    </row>
    <row r="515" spans="1:25" x14ac:dyDescent="0.25">
      <c r="A515">
        <v>514</v>
      </c>
      <c r="B515" s="3">
        <v>10</v>
      </c>
      <c r="C515" s="3" t="str">
        <f t="shared" si="109"/>
        <v>C</v>
      </c>
      <c r="D515" s="3" t="str">
        <f t="shared" si="105"/>
        <v>NOC</v>
      </c>
      <c r="E515" s="3">
        <v>101</v>
      </c>
      <c r="F515" s="3" t="str">
        <f t="shared" si="110"/>
        <v>A</v>
      </c>
      <c r="G515" s="3" t="str">
        <f t="shared" si="106"/>
        <v>NOA</v>
      </c>
      <c r="H515" s="3">
        <v>76</v>
      </c>
      <c r="I515" s="3" t="str">
        <f t="shared" si="111"/>
        <v>B</v>
      </c>
      <c r="J515" s="3" t="str">
        <f t="shared" si="107"/>
        <v>NOB</v>
      </c>
      <c r="K515" s="3">
        <v>48</v>
      </c>
      <c r="L515" s="3" t="str">
        <f t="shared" si="112"/>
        <v>B</v>
      </c>
      <c r="M515" s="3" t="str">
        <f t="shared" si="108"/>
        <v>NOB</v>
      </c>
      <c r="N515" s="3" t="e">
        <f>IF(#REF!&lt;80,"A",IF(#REF!&gt;280,"C","B"))</f>
        <v>#REF!</v>
      </c>
      <c r="O515" s="3" t="e">
        <f t="shared" si="113"/>
        <v>#REF!</v>
      </c>
      <c r="P515" s="9">
        <v>32.9</v>
      </c>
      <c r="Q515" s="3" t="str">
        <f t="shared" si="114"/>
        <v>A</v>
      </c>
      <c r="R515" s="3" t="str">
        <f t="shared" si="115"/>
        <v>NOA</v>
      </c>
      <c r="S515" s="6">
        <v>0.17100000000000001</v>
      </c>
      <c r="T515" s="3" t="str">
        <f t="shared" si="116"/>
        <v>A</v>
      </c>
      <c r="U515" s="3" t="str">
        <f t="shared" si="117"/>
        <v>NOA</v>
      </c>
      <c r="V515" s="3">
        <v>63</v>
      </c>
      <c r="W515" s="3" t="str">
        <f t="shared" si="118"/>
        <v>C</v>
      </c>
      <c r="X515" s="3" t="str">
        <f t="shared" si="119"/>
        <v>NOC</v>
      </c>
      <c r="Y515" s="4" t="s">
        <v>2</v>
      </c>
    </row>
    <row r="516" spans="1:25" x14ac:dyDescent="0.25">
      <c r="A516">
        <v>515</v>
      </c>
      <c r="B516" s="3">
        <v>2</v>
      </c>
      <c r="C516" s="3" t="str">
        <f t="shared" si="109"/>
        <v>A</v>
      </c>
      <c r="D516" s="3" t="str">
        <f t="shared" si="105"/>
        <v>NOA</v>
      </c>
      <c r="E516" s="3">
        <v>122</v>
      </c>
      <c r="F516" s="3" t="str">
        <f t="shared" si="110"/>
        <v>B</v>
      </c>
      <c r="G516" s="3" t="str">
        <f t="shared" si="106"/>
        <v>NOB</v>
      </c>
      <c r="H516" s="3">
        <v>70</v>
      </c>
      <c r="I516" s="3" t="str">
        <f t="shared" si="111"/>
        <v>B</v>
      </c>
      <c r="J516" s="3" t="str">
        <f t="shared" si="107"/>
        <v>NOB</v>
      </c>
      <c r="K516" s="3">
        <v>27</v>
      </c>
      <c r="L516" s="3" t="str">
        <f t="shared" si="112"/>
        <v>B</v>
      </c>
      <c r="M516" s="3" t="str">
        <f t="shared" si="108"/>
        <v>NOB</v>
      </c>
      <c r="N516" s="3" t="e">
        <f>IF(#REF!&lt;80,"A",IF(#REF!&gt;280,"C","B"))</f>
        <v>#REF!</v>
      </c>
      <c r="O516" s="3" t="e">
        <f t="shared" si="113"/>
        <v>#REF!</v>
      </c>
      <c r="P516" s="9">
        <v>36.799999999999997</v>
      </c>
      <c r="Q516" s="3" t="str">
        <f t="shared" si="114"/>
        <v>B</v>
      </c>
      <c r="R516" s="3" t="str">
        <f t="shared" si="115"/>
        <v>NOB</v>
      </c>
      <c r="S516" s="6">
        <v>0.34</v>
      </c>
      <c r="T516" s="3" t="str">
        <f t="shared" si="116"/>
        <v>A</v>
      </c>
      <c r="U516" s="3" t="str">
        <f t="shared" si="117"/>
        <v>NOA</v>
      </c>
      <c r="V516" s="3">
        <v>27</v>
      </c>
      <c r="W516" s="3" t="str">
        <f t="shared" si="118"/>
        <v>A</v>
      </c>
      <c r="X516" s="3" t="str">
        <f t="shared" si="119"/>
        <v>NOA</v>
      </c>
      <c r="Y516" s="4" t="s">
        <v>2</v>
      </c>
    </row>
    <row r="517" spans="1:25" x14ac:dyDescent="0.25">
      <c r="A517">
        <v>516</v>
      </c>
      <c r="B517" s="3">
        <v>5</v>
      </c>
      <c r="C517" s="3" t="str">
        <f t="shared" si="109"/>
        <v>B</v>
      </c>
      <c r="D517" s="3" t="str">
        <f t="shared" si="105"/>
        <v>NOB</v>
      </c>
      <c r="E517" s="3">
        <v>121</v>
      </c>
      <c r="F517" s="3" t="str">
        <f t="shared" si="110"/>
        <v>B</v>
      </c>
      <c r="G517" s="3" t="str">
        <f t="shared" si="106"/>
        <v>NOB</v>
      </c>
      <c r="H517" s="3">
        <v>72</v>
      </c>
      <c r="I517" s="3" t="str">
        <f t="shared" si="111"/>
        <v>B</v>
      </c>
      <c r="J517" s="3" t="str">
        <f t="shared" si="107"/>
        <v>NOB</v>
      </c>
      <c r="K517" s="3">
        <v>23</v>
      </c>
      <c r="L517" s="3" t="str">
        <f t="shared" si="112"/>
        <v>B</v>
      </c>
      <c r="M517" s="3" t="str">
        <f t="shared" si="108"/>
        <v>NOB</v>
      </c>
      <c r="N517" s="3" t="e">
        <f>IF(#REF!&lt;80,"A",IF(#REF!&gt;280,"C","B"))</f>
        <v>#REF!</v>
      </c>
      <c r="O517" s="3" t="e">
        <f t="shared" si="113"/>
        <v>#REF!</v>
      </c>
      <c r="P517" s="9">
        <v>26.2</v>
      </c>
      <c r="Q517" s="3" t="str">
        <f t="shared" si="114"/>
        <v>A</v>
      </c>
      <c r="R517" s="3" t="str">
        <f t="shared" si="115"/>
        <v>NOA</v>
      </c>
      <c r="S517" s="6">
        <v>0.245</v>
      </c>
      <c r="T517" s="3" t="str">
        <f t="shared" si="116"/>
        <v>A</v>
      </c>
      <c r="U517" s="3" t="str">
        <f t="shared" si="117"/>
        <v>NOA</v>
      </c>
      <c r="V517" s="3">
        <v>30</v>
      </c>
      <c r="W517" s="3" t="str">
        <f t="shared" si="118"/>
        <v>A</v>
      </c>
      <c r="X517" s="3" t="str">
        <f t="shared" si="119"/>
        <v>NOA</v>
      </c>
      <c r="Y517" s="4" t="s">
        <v>2</v>
      </c>
    </row>
    <row r="518" spans="1:25" x14ac:dyDescent="0.25">
      <c r="A518">
        <v>517</v>
      </c>
      <c r="B518" s="3">
        <v>1</v>
      </c>
      <c r="C518" s="3" t="str">
        <f t="shared" si="109"/>
        <v>A</v>
      </c>
      <c r="D518" s="3" t="str">
        <f t="shared" si="105"/>
        <v>YESA</v>
      </c>
      <c r="E518" s="3">
        <v>126</v>
      </c>
      <c r="F518" s="3" t="str">
        <f t="shared" si="110"/>
        <v>B</v>
      </c>
      <c r="G518" s="3" t="str">
        <f t="shared" si="106"/>
        <v>YESB</v>
      </c>
      <c r="H518" s="3">
        <v>60</v>
      </c>
      <c r="I518" s="3" t="str">
        <f t="shared" si="111"/>
        <v>A</v>
      </c>
      <c r="J518" s="3" t="str">
        <f t="shared" si="107"/>
        <v>YESA</v>
      </c>
      <c r="K518" s="3" t="s">
        <v>11</v>
      </c>
      <c r="L518" s="3" t="str">
        <f t="shared" si="112"/>
        <v>B</v>
      </c>
      <c r="M518" s="3" t="str">
        <f t="shared" si="108"/>
        <v>YESB</v>
      </c>
      <c r="N518" s="3" t="e">
        <f>IF(#REF!&lt;80,"A",IF(#REF!&gt;280,"C","B"))</f>
        <v>#REF!</v>
      </c>
      <c r="O518" s="3" t="e">
        <f t="shared" si="113"/>
        <v>#REF!</v>
      </c>
      <c r="P518" s="9">
        <v>30.1</v>
      </c>
      <c r="Q518" s="3" t="str">
        <f t="shared" si="114"/>
        <v>A</v>
      </c>
      <c r="R518" s="3" t="str">
        <f t="shared" si="115"/>
        <v>YESA</v>
      </c>
      <c r="S518" s="6">
        <v>0.34899999999999998</v>
      </c>
      <c r="T518" s="3" t="str">
        <f t="shared" si="116"/>
        <v>A</v>
      </c>
      <c r="U518" s="3" t="str">
        <f t="shared" si="117"/>
        <v>YESA</v>
      </c>
      <c r="V518" s="3">
        <v>47</v>
      </c>
      <c r="W518" s="3" t="str">
        <f t="shared" si="118"/>
        <v>B</v>
      </c>
      <c r="X518" s="3" t="str">
        <f t="shared" si="119"/>
        <v>YESB</v>
      </c>
      <c r="Y518" s="4" t="s">
        <v>1</v>
      </c>
    </row>
    <row r="519" spans="1:25" x14ac:dyDescent="0.25">
      <c r="A519">
        <v>518</v>
      </c>
      <c r="B519" s="3">
        <v>14</v>
      </c>
      <c r="C519" s="3" t="str">
        <f t="shared" si="109"/>
        <v>C</v>
      </c>
      <c r="D519" s="3" t="str">
        <f t="shared" ref="D519" si="120">Y519&amp;C519</f>
        <v>YESC</v>
      </c>
      <c r="E519" s="3">
        <v>175</v>
      </c>
      <c r="F519" s="3" t="str">
        <f t="shared" si="110"/>
        <v>B</v>
      </c>
      <c r="G519" s="3" t="str">
        <f t="shared" ref="G519" si="121">Y519&amp;F519</f>
        <v>YESB</v>
      </c>
      <c r="H519" s="3">
        <v>62</v>
      </c>
      <c r="I519" s="3" t="str">
        <f t="shared" si="111"/>
        <v>A</v>
      </c>
      <c r="J519" s="3" t="str">
        <f t="shared" ref="J519" si="122">Y519&amp;I519</f>
        <v>YESA</v>
      </c>
      <c r="K519" s="3" t="s">
        <v>12</v>
      </c>
      <c r="L519" s="3" t="str">
        <f t="shared" si="112"/>
        <v>B</v>
      </c>
      <c r="M519" s="3" t="str">
        <f t="shared" ref="M519" si="123">Y519&amp;L519</f>
        <v>YESB</v>
      </c>
      <c r="N519" s="3" t="e">
        <f>IF(#REF!&lt;80,"A",IF(#REF!&gt;280,"C","B"))</f>
        <v>#REF!</v>
      </c>
      <c r="O519" s="3" t="e">
        <f t="shared" si="113"/>
        <v>#REF!</v>
      </c>
      <c r="P519" s="9">
        <v>33.6</v>
      </c>
      <c r="Q519" s="3" t="str">
        <f t="shared" si="114"/>
        <v>B</v>
      </c>
      <c r="R519" s="3" t="str">
        <f t="shared" si="115"/>
        <v>YESB</v>
      </c>
      <c r="S519" s="6">
        <v>0.21199999999999999</v>
      </c>
      <c r="T519" s="3" t="str">
        <f t="shared" si="116"/>
        <v>A</v>
      </c>
      <c r="U519" s="3" t="str">
        <f t="shared" si="117"/>
        <v>YESA</v>
      </c>
      <c r="V519" s="3">
        <v>38</v>
      </c>
      <c r="W519" s="3" t="str">
        <f t="shared" si="118"/>
        <v>B</v>
      </c>
      <c r="X519" s="3" t="str">
        <f t="shared" si="119"/>
        <v>YESB</v>
      </c>
      <c r="Y519" s="4" t="s">
        <v>1</v>
      </c>
    </row>
  </sheetData>
  <mergeCells count="16">
    <mergeCell ref="AA13:AA15"/>
    <mergeCell ref="AA16:AA17"/>
    <mergeCell ref="AA18:AA19"/>
    <mergeCell ref="AA20:AA22"/>
    <mergeCell ref="AA4:AA6"/>
    <mergeCell ref="AE2:AF2"/>
    <mergeCell ref="AA7:AA8"/>
    <mergeCell ref="AA9:AA10"/>
    <mergeCell ref="AA11:AA12"/>
    <mergeCell ref="AA2:AA3"/>
    <mergeCell ref="AB2:AD2"/>
    <mergeCell ref="AK26:AK27"/>
    <mergeCell ref="AK29:AK30"/>
    <mergeCell ref="AK32:AK33"/>
    <mergeCell ref="AK35:AK36"/>
    <mergeCell ref="AK38:AK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3"/>
  <sheetViews>
    <sheetView topLeftCell="A40" zoomScale="50" zoomScaleNormal="50" workbookViewId="0">
      <selection activeCell="Q523" sqref="Q523"/>
    </sheetView>
  </sheetViews>
  <sheetFormatPr defaultRowHeight="15" x14ac:dyDescent="0.25"/>
  <cols>
    <col min="1" max="1" width="13.28515625" customWidth="1"/>
    <col min="2" max="2" width="10" bestFit="1" customWidth="1"/>
    <col min="3" max="3" width="4.28515625" hidden="1" customWidth="1"/>
    <col min="4" max="4" width="5.28515625" hidden="1" customWidth="1"/>
    <col min="5" max="5" width="12.7109375" style="33" bestFit="1" customWidth="1"/>
    <col min="6" max="6" width="3.85546875" hidden="1" customWidth="1"/>
    <col min="7" max="8" width="5.140625" hidden="1" customWidth="1"/>
    <col min="9" max="9" width="12" style="33" bestFit="1" customWidth="1"/>
    <col min="10" max="10" width="4.28515625" hidden="1" customWidth="1"/>
    <col min="11" max="11" width="5.140625" hidden="1" customWidth="1"/>
    <col min="12" max="12" width="13.42578125" style="33" bestFit="1" customWidth="1"/>
    <col min="13" max="13" width="4.28515625" hidden="1" customWidth="1"/>
    <col min="14" max="14" width="5.28515625" hidden="1" customWidth="1"/>
    <col min="15" max="15" width="4.28515625" hidden="1" customWidth="1"/>
    <col min="16" max="16" width="5.28515625" hidden="1" customWidth="1"/>
    <col min="17" max="17" width="19.42578125" style="10" bestFit="1" customWidth="1"/>
    <col min="18" max="18" width="4.28515625" hidden="1" customWidth="1"/>
    <col min="19" max="19" width="5.28515625" hidden="1" customWidth="1"/>
    <col min="20" max="20" width="15.5703125" style="7" bestFit="1" customWidth="1"/>
    <col min="21" max="22" width="4.28515625" hidden="1" customWidth="1"/>
    <col min="23" max="23" width="4.140625" bestFit="1" customWidth="1"/>
    <col min="24" max="24" width="4.140625" hidden="1" customWidth="1"/>
    <col min="25" max="25" width="5.28515625" hidden="1" customWidth="1"/>
    <col min="26" max="26" width="7" bestFit="1" customWidth="1"/>
    <col min="42" max="42" width="14.28515625" customWidth="1"/>
  </cols>
  <sheetData>
    <row r="1" spans="1:42" ht="15.75" x14ac:dyDescent="0.25">
      <c r="A1" t="s">
        <v>0</v>
      </c>
      <c r="B1" s="1" t="s">
        <v>3</v>
      </c>
      <c r="C1" s="1"/>
      <c r="D1" s="1"/>
      <c r="E1" s="30" t="s">
        <v>4</v>
      </c>
      <c r="F1" s="1"/>
      <c r="G1" s="1"/>
      <c r="H1" s="1"/>
      <c r="I1" s="30" t="s">
        <v>5</v>
      </c>
      <c r="J1" s="1"/>
      <c r="K1" s="1"/>
      <c r="L1" s="30" t="s">
        <v>6</v>
      </c>
      <c r="M1" s="1"/>
      <c r="N1" s="1"/>
      <c r="O1" s="1"/>
      <c r="P1" s="1"/>
      <c r="Q1" s="8" t="s">
        <v>7</v>
      </c>
      <c r="R1" s="1"/>
      <c r="S1" s="1"/>
      <c r="T1" s="5" t="s">
        <v>10</v>
      </c>
      <c r="U1" s="1"/>
      <c r="V1" s="1"/>
      <c r="W1" s="1" t="s">
        <v>8</v>
      </c>
      <c r="X1" s="1"/>
      <c r="Y1" s="1"/>
      <c r="Z1" s="2" t="s">
        <v>9</v>
      </c>
    </row>
    <row r="2" spans="1:42" x14ac:dyDescent="0.25">
      <c r="A2" s="11">
        <v>1</v>
      </c>
      <c r="B2" s="25">
        <v>6</v>
      </c>
      <c r="C2" s="25"/>
      <c r="D2" s="25"/>
      <c r="E2" s="31">
        <v>148</v>
      </c>
      <c r="F2" s="25"/>
      <c r="G2" s="25"/>
      <c r="H2" s="25">
        <f>IF(E2="?",121,E2)</f>
        <v>148</v>
      </c>
      <c r="I2" s="31">
        <v>72</v>
      </c>
      <c r="J2" s="25"/>
      <c r="K2" s="25"/>
      <c r="L2" s="31">
        <v>35</v>
      </c>
      <c r="M2" s="25"/>
      <c r="N2" s="25"/>
      <c r="O2" s="25"/>
      <c r="P2" s="25"/>
      <c r="Q2" s="26">
        <v>33.6</v>
      </c>
      <c r="R2" s="25"/>
      <c r="S2" s="25"/>
      <c r="T2" s="27">
        <v>0.627</v>
      </c>
      <c r="U2" s="25"/>
      <c r="V2" s="25"/>
      <c r="W2" s="25">
        <v>50</v>
      </c>
      <c r="X2" s="25"/>
      <c r="Y2" s="25"/>
      <c r="Z2" s="28" t="s">
        <v>1</v>
      </c>
      <c r="AB2" s="37" t="s">
        <v>22</v>
      </c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9"/>
    </row>
    <row r="3" spans="1:42" x14ac:dyDescent="0.25">
      <c r="A3" s="11">
        <v>2</v>
      </c>
      <c r="B3" s="25">
        <v>1</v>
      </c>
      <c r="C3" s="25"/>
      <c r="D3" s="25"/>
      <c r="E3" s="31">
        <v>85</v>
      </c>
      <c r="F3" s="25"/>
      <c r="G3" s="25"/>
      <c r="H3" s="25">
        <f t="shared" ref="H3:H66" si="0">IF(E3="?",121,E3)</f>
        <v>85</v>
      </c>
      <c r="I3" s="31">
        <v>66</v>
      </c>
      <c r="J3" s="25"/>
      <c r="K3" s="25"/>
      <c r="L3" s="31">
        <v>29</v>
      </c>
      <c r="M3" s="25"/>
      <c r="N3" s="25"/>
      <c r="O3" s="25"/>
      <c r="P3" s="25"/>
      <c r="Q3" s="26">
        <v>26.6</v>
      </c>
      <c r="R3" s="25"/>
      <c r="S3" s="25"/>
      <c r="T3" s="27">
        <v>0.35099999999999998</v>
      </c>
      <c r="U3" s="25"/>
      <c r="V3" s="25"/>
      <c r="W3" s="25">
        <v>31</v>
      </c>
      <c r="X3" s="25"/>
      <c r="Y3" s="25"/>
      <c r="Z3" s="28" t="s">
        <v>2</v>
      </c>
      <c r="AB3" s="34" t="s">
        <v>23</v>
      </c>
      <c r="AC3" s="35"/>
      <c r="AD3" s="35"/>
      <c r="AE3" s="35"/>
      <c r="AF3" s="35"/>
      <c r="AG3" s="36"/>
    </row>
    <row r="4" spans="1:42" x14ac:dyDescent="0.25">
      <c r="A4" s="11">
        <v>3</v>
      </c>
      <c r="B4" s="25">
        <v>8</v>
      </c>
      <c r="C4" s="25"/>
      <c r="D4" s="25"/>
      <c r="E4" s="31">
        <v>183</v>
      </c>
      <c r="F4" s="25"/>
      <c r="G4" s="25"/>
      <c r="H4" s="25">
        <f t="shared" si="0"/>
        <v>183</v>
      </c>
      <c r="I4" s="31">
        <v>64</v>
      </c>
      <c r="J4" s="25"/>
      <c r="K4" s="25"/>
      <c r="L4" s="32">
        <v>28.886792452830189</v>
      </c>
      <c r="M4" s="25"/>
      <c r="N4" s="25"/>
      <c r="O4" s="25"/>
      <c r="P4" s="25"/>
      <c r="Q4" s="26">
        <v>23.3</v>
      </c>
      <c r="R4" s="25"/>
      <c r="S4" s="25"/>
      <c r="T4" s="27">
        <v>0.67200000000000004</v>
      </c>
      <c r="U4" s="25"/>
      <c r="V4" s="25"/>
      <c r="W4" s="25">
        <v>32</v>
      </c>
      <c r="X4" s="25"/>
      <c r="Y4" s="25"/>
      <c r="Z4" s="28" t="s">
        <v>1</v>
      </c>
    </row>
    <row r="5" spans="1:42" ht="15.75" customHeight="1" x14ac:dyDescent="0.25">
      <c r="A5" s="11">
        <v>4</v>
      </c>
      <c r="B5" s="25">
        <v>1</v>
      </c>
      <c r="C5" s="25"/>
      <c r="D5" s="25"/>
      <c r="E5" s="31">
        <v>89</v>
      </c>
      <c r="F5" s="25"/>
      <c r="G5" s="25"/>
      <c r="H5" s="25">
        <f t="shared" si="0"/>
        <v>89</v>
      </c>
      <c r="I5" s="31">
        <v>66</v>
      </c>
      <c r="J5" s="25"/>
      <c r="K5" s="25"/>
      <c r="L5" s="31">
        <v>23</v>
      </c>
      <c r="M5" s="25"/>
      <c r="N5" s="25"/>
      <c r="O5" s="25"/>
      <c r="P5" s="25"/>
      <c r="Q5" s="26">
        <v>28.1</v>
      </c>
      <c r="R5" s="25"/>
      <c r="S5" s="25"/>
      <c r="T5" s="27">
        <v>0.16700000000000001</v>
      </c>
      <c r="U5" s="25"/>
      <c r="V5" s="25"/>
      <c r="W5" s="25">
        <v>21</v>
      </c>
      <c r="X5" s="25"/>
      <c r="Y5" s="25"/>
      <c r="Z5" s="28" t="s">
        <v>2</v>
      </c>
    </row>
    <row r="6" spans="1:42" x14ac:dyDescent="0.25">
      <c r="A6" s="11">
        <v>5</v>
      </c>
      <c r="B6" s="25">
        <v>0</v>
      </c>
      <c r="C6" s="25"/>
      <c r="D6" s="25"/>
      <c r="E6" s="31">
        <v>137</v>
      </c>
      <c r="F6" s="25"/>
      <c r="G6" s="25"/>
      <c r="H6" s="25">
        <f t="shared" si="0"/>
        <v>137</v>
      </c>
      <c r="I6" s="31">
        <v>40</v>
      </c>
      <c r="J6" s="25"/>
      <c r="K6" s="25"/>
      <c r="L6" s="31">
        <v>35</v>
      </c>
      <c r="M6" s="25"/>
      <c r="N6" s="25"/>
      <c r="O6" s="25"/>
      <c r="P6" s="25"/>
      <c r="Q6" s="26">
        <v>43.1</v>
      </c>
      <c r="R6" s="25"/>
      <c r="S6" s="25"/>
      <c r="T6" s="27">
        <v>2288</v>
      </c>
      <c r="U6" s="25"/>
      <c r="V6" s="25"/>
      <c r="W6" s="25">
        <v>33</v>
      </c>
      <c r="X6" s="25"/>
      <c r="Y6" s="25"/>
      <c r="Z6" s="28" t="s">
        <v>1</v>
      </c>
    </row>
    <row r="7" spans="1:42" x14ac:dyDescent="0.25">
      <c r="A7" s="11">
        <v>6</v>
      </c>
      <c r="B7" s="25">
        <v>10</v>
      </c>
      <c r="C7" s="25" t="str">
        <f>IF(B7&lt;4,"A",IF(B7&gt;8,"C","B"))</f>
        <v>C</v>
      </c>
      <c r="D7" s="25" t="str">
        <f t="shared" ref="D7:D70" si="1">Z7&amp;C7</f>
        <v>YESC</v>
      </c>
      <c r="E7" s="31">
        <v>168</v>
      </c>
      <c r="F7" s="25" t="str">
        <f>IF(E7&lt;121,"A","B")</f>
        <v>B</v>
      </c>
      <c r="G7" s="25" t="str">
        <f t="shared" ref="G7:G70" si="2">Z7&amp;F7</f>
        <v>YESB</v>
      </c>
      <c r="H7" s="25">
        <f t="shared" si="0"/>
        <v>168</v>
      </c>
      <c r="I7" s="31">
        <v>74</v>
      </c>
      <c r="J7" s="25" t="str">
        <f>IF(I7&lt;70,"A","B")</f>
        <v>B</v>
      </c>
      <c r="K7" s="25" t="str">
        <f t="shared" ref="K7:K70" si="3">Z7&amp;J7</f>
        <v>YESB</v>
      </c>
      <c r="L7" s="32">
        <v>28.886792452830189</v>
      </c>
      <c r="M7" s="25" t="str">
        <f>IF(L7&lt;22,"A","B")</f>
        <v>B</v>
      </c>
      <c r="N7" s="25" t="str">
        <f t="shared" ref="N7:N70" si="4">Z7&amp;M7</f>
        <v>YESB</v>
      </c>
      <c r="O7" s="25" t="e">
        <f>IF(#REF!&lt;80,"A",IF(#REF!&gt;280,"C","B"))</f>
        <v>#REF!</v>
      </c>
      <c r="P7" s="25" t="e">
        <f>Z7&amp;O7</f>
        <v>#REF!</v>
      </c>
      <c r="Q7" s="26">
        <v>38</v>
      </c>
      <c r="R7" s="25" t="str">
        <f>IF(Q7&lt;33,"A","B")</f>
        <v>B</v>
      </c>
      <c r="S7" s="25" t="str">
        <f>Z7&amp;R7</f>
        <v>YESB</v>
      </c>
      <c r="T7" s="27">
        <v>0.53700000000000003</v>
      </c>
      <c r="U7" s="25" t="str">
        <f>IF(T7&lt;0.51,"A","B")</f>
        <v>B</v>
      </c>
      <c r="V7" s="25" t="str">
        <f>Z7&amp;U7</f>
        <v>YESB</v>
      </c>
      <c r="W7" s="25">
        <v>34</v>
      </c>
      <c r="X7" s="25" t="str">
        <f>IF(W7&lt;35,"A",IF(W7&gt;50,"C","B"))</f>
        <v>A</v>
      </c>
      <c r="Y7" s="25" t="str">
        <f>Z7&amp;X7</f>
        <v>YESA</v>
      </c>
      <c r="Z7" s="28" t="s">
        <v>1</v>
      </c>
    </row>
    <row r="8" spans="1:42" x14ac:dyDescent="0.25">
      <c r="A8">
        <v>7</v>
      </c>
      <c r="B8" s="3">
        <v>10</v>
      </c>
      <c r="C8" s="3" t="str">
        <f t="shared" ref="C8:C71" si="5">IF(B8&lt;4,"A",IF(B8&gt;8,"C","B"))</f>
        <v>C</v>
      </c>
      <c r="D8" s="3" t="str">
        <f t="shared" si="1"/>
        <v>NOC</v>
      </c>
      <c r="E8" s="32">
        <v>139</v>
      </c>
      <c r="F8" s="3" t="str">
        <f t="shared" ref="F8:F71" si="6">IF(E8&lt;121,"A","B")</f>
        <v>B</v>
      </c>
      <c r="G8" s="3" t="str">
        <f t="shared" si="2"/>
        <v>NOB</v>
      </c>
      <c r="H8" s="25">
        <f t="shared" si="0"/>
        <v>139</v>
      </c>
      <c r="I8" s="32">
        <v>80</v>
      </c>
      <c r="J8" s="3" t="str">
        <f t="shared" ref="J8:J71" si="7">IF(I8&lt;70,"A","B")</f>
        <v>B</v>
      </c>
      <c r="K8" s="3" t="str">
        <f t="shared" si="3"/>
        <v>NOB</v>
      </c>
      <c r="L8" s="32">
        <v>28.886792452830189</v>
      </c>
      <c r="M8" s="3" t="str">
        <f t="shared" ref="M8:M71" si="8">IF(L8&lt;22,"A","B")</f>
        <v>B</v>
      </c>
      <c r="N8" s="3" t="str">
        <f t="shared" si="4"/>
        <v>NOB</v>
      </c>
      <c r="O8" s="3" t="e">
        <f>IF(#REF!&lt;80,"A",IF(#REF!&gt;280,"C","B"))</f>
        <v>#REF!</v>
      </c>
      <c r="P8" s="3" t="e">
        <f t="shared" ref="P8:P71" si="9">Z8&amp;O8</f>
        <v>#REF!</v>
      </c>
      <c r="Q8" s="9">
        <v>27.1</v>
      </c>
      <c r="R8" s="3" t="str">
        <f t="shared" ref="R8:R71" si="10">IF(Q8&lt;33,"A","B")</f>
        <v>A</v>
      </c>
      <c r="S8" s="3" t="str">
        <f t="shared" ref="S8:S71" si="11">Z8&amp;R8</f>
        <v>NOA</v>
      </c>
      <c r="T8" s="6">
        <v>1441</v>
      </c>
      <c r="U8" s="3" t="str">
        <f t="shared" ref="U8:U71" si="12">IF(T8&lt;0.51,"A","B")</f>
        <v>B</v>
      </c>
      <c r="V8" s="3" t="str">
        <f t="shared" ref="V8:V71" si="13">Z8&amp;U8</f>
        <v>NOB</v>
      </c>
      <c r="W8" s="3">
        <v>57</v>
      </c>
      <c r="X8" s="3" t="str">
        <f t="shared" ref="X8:X71" si="14">IF(W8&lt;35,"A",IF(W8&gt;50,"C","B"))</f>
        <v>C</v>
      </c>
      <c r="Y8" s="3" t="str">
        <f t="shared" ref="Y8:Y71" si="15">Z8&amp;X8</f>
        <v>NOC</v>
      </c>
      <c r="Z8" s="4" t="s">
        <v>2</v>
      </c>
    </row>
    <row r="9" spans="1:42" x14ac:dyDescent="0.25">
      <c r="A9">
        <v>8</v>
      </c>
      <c r="B9" s="3">
        <v>1</v>
      </c>
      <c r="C9" s="3" t="str">
        <f t="shared" si="5"/>
        <v>A</v>
      </c>
      <c r="D9" s="3" t="str">
        <f t="shared" si="1"/>
        <v>YESA</v>
      </c>
      <c r="E9" s="32">
        <v>189</v>
      </c>
      <c r="F9" s="3" t="str">
        <f t="shared" si="6"/>
        <v>B</v>
      </c>
      <c r="G9" s="3" t="str">
        <f t="shared" si="2"/>
        <v>YESB</v>
      </c>
      <c r="H9" s="25">
        <f t="shared" si="0"/>
        <v>189</v>
      </c>
      <c r="I9" s="32">
        <v>60</v>
      </c>
      <c r="J9" s="3" t="str">
        <f t="shared" si="7"/>
        <v>A</v>
      </c>
      <c r="K9" s="3" t="str">
        <f t="shared" si="3"/>
        <v>YESA</v>
      </c>
      <c r="L9" s="32">
        <v>23</v>
      </c>
      <c r="M9" s="3" t="str">
        <f t="shared" si="8"/>
        <v>B</v>
      </c>
      <c r="N9" s="3" t="str">
        <f t="shared" si="4"/>
        <v>YESB</v>
      </c>
      <c r="O9" s="3" t="e">
        <f>IF(#REF!&lt;80,"A",IF(#REF!&gt;280,"C","B"))</f>
        <v>#REF!</v>
      </c>
      <c r="P9" s="3" t="e">
        <f t="shared" si="9"/>
        <v>#REF!</v>
      </c>
      <c r="Q9" s="9">
        <v>30.1</v>
      </c>
      <c r="R9" s="3" t="str">
        <f t="shared" si="10"/>
        <v>A</v>
      </c>
      <c r="S9" s="3" t="str">
        <f t="shared" si="11"/>
        <v>YESA</v>
      </c>
      <c r="T9" s="6">
        <v>0.39800000000000002</v>
      </c>
      <c r="U9" s="3" t="str">
        <f t="shared" si="12"/>
        <v>A</v>
      </c>
      <c r="V9" s="3" t="str">
        <f t="shared" si="13"/>
        <v>YESA</v>
      </c>
      <c r="W9" s="3">
        <v>59</v>
      </c>
      <c r="X9" s="3" t="str">
        <f t="shared" si="14"/>
        <v>C</v>
      </c>
      <c r="Y9" s="3" t="str">
        <f t="shared" si="15"/>
        <v>YESC</v>
      </c>
      <c r="Z9" s="4" t="s">
        <v>1</v>
      </c>
    </row>
    <row r="10" spans="1:42" x14ac:dyDescent="0.25">
      <c r="A10">
        <v>9</v>
      </c>
      <c r="B10" s="3">
        <v>5</v>
      </c>
      <c r="C10" s="3" t="str">
        <f t="shared" si="5"/>
        <v>B</v>
      </c>
      <c r="D10" s="3" t="str">
        <f t="shared" si="1"/>
        <v>YESB</v>
      </c>
      <c r="E10" s="32">
        <v>166</v>
      </c>
      <c r="F10" s="3" t="str">
        <f t="shared" si="6"/>
        <v>B</v>
      </c>
      <c r="G10" s="3" t="str">
        <f t="shared" si="2"/>
        <v>YESB</v>
      </c>
      <c r="H10" s="25">
        <f t="shared" si="0"/>
        <v>166</v>
      </c>
      <c r="I10" s="32">
        <v>72</v>
      </c>
      <c r="J10" s="3" t="str">
        <f t="shared" si="7"/>
        <v>B</v>
      </c>
      <c r="K10" s="3" t="str">
        <f t="shared" si="3"/>
        <v>YESB</v>
      </c>
      <c r="L10" s="32">
        <v>19</v>
      </c>
      <c r="M10" s="3" t="str">
        <f t="shared" si="8"/>
        <v>A</v>
      </c>
      <c r="N10" s="3" t="str">
        <f t="shared" si="4"/>
        <v>YESA</v>
      </c>
      <c r="O10" s="3" t="e">
        <f>IF(#REF!&lt;80,"A",IF(#REF!&gt;280,"C","B"))</f>
        <v>#REF!</v>
      </c>
      <c r="P10" s="3" t="e">
        <f t="shared" si="9"/>
        <v>#REF!</v>
      </c>
      <c r="Q10" s="9">
        <v>25.8</v>
      </c>
      <c r="R10" s="3" t="str">
        <f t="shared" si="10"/>
        <v>A</v>
      </c>
      <c r="S10" s="3" t="str">
        <f t="shared" si="11"/>
        <v>YESA</v>
      </c>
      <c r="T10" s="6">
        <v>0.58699999999999997</v>
      </c>
      <c r="U10" s="3" t="str">
        <f t="shared" si="12"/>
        <v>B</v>
      </c>
      <c r="V10" s="3" t="str">
        <f t="shared" si="13"/>
        <v>YESB</v>
      </c>
      <c r="W10" s="3">
        <v>51</v>
      </c>
      <c r="X10" s="3" t="str">
        <f t="shared" si="14"/>
        <v>C</v>
      </c>
      <c r="Y10" s="3" t="str">
        <f t="shared" si="15"/>
        <v>YESC</v>
      </c>
      <c r="Z10" s="4" t="s">
        <v>1</v>
      </c>
    </row>
    <row r="11" spans="1:42" x14ac:dyDescent="0.25">
      <c r="A11">
        <v>10</v>
      </c>
      <c r="B11" s="3">
        <v>7</v>
      </c>
      <c r="C11" s="3" t="str">
        <f t="shared" si="5"/>
        <v>B</v>
      </c>
      <c r="D11" s="3" t="str">
        <f t="shared" si="1"/>
        <v>YESB</v>
      </c>
      <c r="E11" s="32">
        <v>100</v>
      </c>
      <c r="F11" s="3" t="str">
        <f t="shared" si="6"/>
        <v>A</v>
      </c>
      <c r="G11" s="3" t="str">
        <f t="shared" si="2"/>
        <v>YESA</v>
      </c>
      <c r="H11" s="25">
        <f t="shared" si="0"/>
        <v>100</v>
      </c>
      <c r="I11" s="32">
        <v>72.299180327868854</v>
      </c>
      <c r="J11" s="3" t="str">
        <f t="shared" si="7"/>
        <v>B</v>
      </c>
      <c r="K11" s="3" t="str">
        <f t="shared" si="3"/>
        <v>YESB</v>
      </c>
      <c r="L11" s="32">
        <v>28.886792452830189</v>
      </c>
      <c r="M11" s="3" t="str">
        <f t="shared" si="8"/>
        <v>B</v>
      </c>
      <c r="N11" s="3" t="str">
        <f t="shared" si="4"/>
        <v>YESB</v>
      </c>
      <c r="O11" s="3" t="e">
        <f>IF(#REF!&lt;80,"A",IF(#REF!&gt;280,"C","B"))</f>
        <v>#REF!</v>
      </c>
      <c r="P11" s="3" t="e">
        <f t="shared" si="9"/>
        <v>#REF!</v>
      </c>
      <c r="Q11" s="9">
        <v>30</v>
      </c>
      <c r="R11" s="3" t="str">
        <f t="shared" si="10"/>
        <v>A</v>
      </c>
      <c r="S11" s="3" t="str">
        <f t="shared" si="11"/>
        <v>YESA</v>
      </c>
      <c r="T11" s="6">
        <v>0.48399999999999999</v>
      </c>
      <c r="U11" s="3" t="str">
        <f t="shared" si="12"/>
        <v>A</v>
      </c>
      <c r="V11" s="3" t="str">
        <f t="shared" si="13"/>
        <v>YESA</v>
      </c>
      <c r="W11" s="3">
        <v>32</v>
      </c>
      <c r="X11" s="3" t="str">
        <f t="shared" si="14"/>
        <v>A</v>
      </c>
      <c r="Y11" s="3" t="str">
        <f t="shared" si="15"/>
        <v>YESA</v>
      </c>
      <c r="Z11" s="4" t="s">
        <v>1</v>
      </c>
    </row>
    <row r="12" spans="1:42" x14ac:dyDescent="0.25">
      <c r="A12">
        <v>11</v>
      </c>
      <c r="B12" s="3">
        <v>0</v>
      </c>
      <c r="C12" s="3" t="str">
        <f t="shared" si="5"/>
        <v>A</v>
      </c>
      <c r="D12" s="3" t="str">
        <f t="shared" si="1"/>
        <v>YESA</v>
      </c>
      <c r="E12" s="32">
        <v>118</v>
      </c>
      <c r="F12" s="3" t="str">
        <f t="shared" si="6"/>
        <v>A</v>
      </c>
      <c r="G12" s="3" t="str">
        <f t="shared" si="2"/>
        <v>YESA</v>
      </c>
      <c r="H12" s="25">
        <f t="shared" si="0"/>
        <v>118</v>
      </c>
      <c r="I12" s="32">
        <v>84</v>
      </c>
      <c r="J12" s="3" t="str">
        <f t="shared" si="7"/>
        <v>B</v>
      </c>
      <c r="K12" s="3" t="str">
        <f t="shared" si="3"/>
        <v>YESB</v>
      </c>
      <c r="L12" s="32">
        <v>47</v>
      </c>
      <c r="M12" s="3" t="str">
        <f t="shared" si="8"/>
        <v>B</v>
      </c>
      <c r="N12" s="3" t="str">
        <f t="shared" si="4"/>
        <v>YESB</v>
      </c>
      <c r="O12" s="3" t="e">
        <f>IF(#REF!&lt;80,"A",IF(#REF!&gt;280,"C","B"))</f>
        <v>#REF!</v>
      </c>
      <c r="P12" s="3" t="e">
        <f t="shared" si="9"/>
        <v>#REF!</v>
      </c>
      <c r="Q12" s="9">
        <v>45.8</v>
      </c>
      <c r="R12" s="3" t="str">
        <f t="shared" si="10"/>
        <v>B</v>
      </c>
      <c r="S12" s="3" t="str">
        <f t="shared" si="11"/>
        <v>YESB</v>
      </c>
      <c r="T12" s="6">
        <v>0.55100000000000005</v>
      </c>
      <c r="U12" s="3" t="str">
        <f t="shared" si="12"/>
        <v>B</v>
      </c>
      <c r="V12" s="3" t="str">
        <f t="shared" si="13"/>
        <v>YESB</v>
      </c>
      <c r="W12" s="3">
        <v>31</v>
      </c>
      <c r="X12" s="3" t="str">
        <f t="shared" si="14"/>
        <v>A</v>
      </c>
      <c r="Y12" s="3" t="str">
        <f t="shared" si="15"/>
        <v>YESA</v>
      </c>
      <c r="Z12" s="4" t="s">
        <v>1</v>
      </c>
    </row>
    <row r="13" spans="1:42" x14ac:dyDescent="0.25">
      <c r="A13">
        <v>12</v>
      </c>
      <c r="B13" s="3">
        <v>7</v>
      </c>
      <c r="C13" s="3" t="str">
        <f t="shared" si="5"/>
        <v>B</v>
      </c>
      <c r="D13" s="3" t="str">
        <f t="shared" si="1"/>
        <v>YESB</v>
      </c>
      <c r="E13" s="32">
        <v>107</v>
      </c>
      <c r="F13" s="3" t="str">
        <f t="shared" si="6"/>
        <v>A</v>
      </c>
      <c r="G13" s="3" t="str">
        <f t="shared" si="2"/>
        <v>YESA</v>
      </c>
      <c r="H13" s="25">
        <f t="shared" si="0"/>
        <v>107</v>
      </c>
      <c r="I13" s="32">
        <v>74</v>
      </c>
      <c r="J13" s="3" t="str">
        <f t="shared" si="7"/>
        <v>B</v>
      </c>
      <c r="K13" s="3" t="str">
        <f t="shared" si="3"/>
        <v>YESB</v>
      </c>
      <c r="L13" s="32">
        <v>28.886792452830189</v>
      </c>
      <c r="M13" s="3" t="str">
        <f t="shared" si="8"/>
        <v>B</v>
      </c>
      <c r="N13" s="3" t="str">
        <f t="shared" si="4"/>
        <v>YESB</v>
      </c>
      <c r="O13" s="3" t="e">
        <f>IF(#REF!&lt;80,"A",IF(#REF!&gt;280,"C","B"))</f>
        <v>#REF!</v>
      </c>
      <c r="P13" s="3" t="e">
        <f t="shared" si="9"/>
        <v>#REF!</v>
      </c>
      <c r="Q13" s="9">
        <v>29.6</v>
      </c>
      <c r="R13" s="3" t="str">
        <f t="shared" si="10"/>
        <v>A</v>
      </c>
      <c r="S13" s="3" t="str">
        <f t="shared" si="11"/>
        <v>YESA</v>
      </c>
      <c r="T13" s="6">
        <v>0.254</v>
      </c>
      <c r="U13" s="3" t="str">
        <f t="shared" si="12"/>
        <v>A</v>
      </c>
      <c r="V13" s="3" t="str">
        <f t="shared" si="13"/>
        <v>YESA</v>
      </c>
      <c r="W13" s="3">
        <v>31</v>
      </c>
      <c r="X13" s="3" t="str">
        <f t="shared" si="14"/>
        <v>A</v>
      </c>
      <c r="Y13" s="3" t="str">
        <f t="shared" si="15"/>
        <v>YESA</v>
      </c>
      <c r="Z13" s="4" t="s">
        <v>1</v>
      </c>
    </row>
    <row r="14" spans="1:42" x14ac:dyDescent="0.25">
      <c r="A14">
        <v>13</v>
      </c>
      <c r="B14" s="3">
        <v>1</v>
      </c>
      <c r="C14" s="3" t="str">
        <f t="shared" si="5"/>
        <v>A</v>
      </c>
      <c r="D14" s="3" t="str">
        <f t="shared" si="1"/>
        <v>NOA</v>
      </c>
      <c r="E14" s="32">
        <v>103</v>
      </c>
      <c r="F14" s="3" t="str">
        <f t="shared" si="6"/>
        <v>A</v>
      </c>
      <c r="G14" s="3" t="str">
        <f t="shared" si="2"/>
        <v>NOA</v>
      </c>
      <c r="H14" s="25">
        <f t="shared" si="0"/>
        <v>103</v>
      </c>
      <c r="I14" s="32">
        <v>30</v>
      </c>
      <c r="J14" s="3" t="str">
        <f t="shared" si="7"/>
        <v>A</v>
      </c>
      <c r="K14" s="3" t="str">
        <f t="shared" si="3"/>
        <v>NOA</v>
      </c>
      <c r="L14" s="32">
        <v>38</v>
      </c>
      <c r="M14" s="3" t="str">
        <f t="shared" si="8"/>
        <v>B</v>
      </c>
      <c r="N14" s="3" t="str">
        <f t="shared" si="4"/>
        <v>NOB</v>
      </c>
      <c r="O14" s="3" t="e">
        <f>IF(#REF!&lt;80,"A",IF(#REF!&gt;280,"C","B"))</f>
        <v>#REF!</v>
      </c>
      <c r="P14" s="3" t="e">
        <f t="shared" si="9"/>
        <v>#REF!</v>
      </c>
      <c r="Q14" s="9">
        <v>43.3</v>
      </c>
      <c r="R14" s="3" t="str">
        <f t="shared" si="10"/>
        <v>B</v>
      </c>
      <c r="S14" s="3" t="str">
        <f t="shared" si="11"/>
        <v>NOB</v>
      </c>
      <c r="T14" s="6">
        <v>0.183</v>
      </c>
      <c r="U14" s="3" t="str">
        <f t="shared" si="12"/>
        <v>A</v>
      </c>
      <c r="V14" s="3" t="str">
        <f t="shared" si="13"/>
        <v>NOA</v>
      </c>
      <c r="W14" s="3">
        <v>33</v>
      </c>
      <c r="X14" s="3" t="str">
        <f t="shared" si="14"/>
        <v>A</v>
      </c>
      <c r="Y14" s="3" t="str">
        <f t="shared" si="15"/>
        <v>NOA</v>
      </c>
      <c r="Z14" s="4" t="s">
        <v>2</v>
      </c>
    </row>
    <row r="15" spans="1:42" x14ac:dyDescent="0.25">
      <c r="A15">
        <v>14</v>
      </c>
      <c r="B15" s="3">
        <v>1</v>
      </c>
      <c r="C15" s="3" t="str">
        <f t="shared" si="5"/>
        <v>A</v>
      </c>
      <c r="D15" s="3" t="str">
        <f t="shared" si="1"/>
        <v>YESA</v>
      </c>
      <c r="E15" s="32">
        <v>115</v>
      </c>
      <c r="F15" s="3" t="str">
        <f t="shared" si="6"/>
        <v>A</v>
      </c>
      <c r="G15" s="3" t="str">
        <f t="shared" si="2"/>
        <v>YESA</v>
      </c>
      <c r="H15" s="25">
        <f t="shared" si="0"/>
        <v>115</v>
      </c>
      <c r="I15" s="32">
        <v>70</v>
      </c>
      <c r="J15" s="3" t="str">
        <f t="shared" si="7"/>
        <v>B</v>
      </c>
      <c r="K15" s="3" t="str">
        <f t="shared" si="3"/>
        <v>YESB</v>
      </c>
      <c r="L15" s="32">
        <v>28.886792452830189</v>
      </c>
      <c r="M15" s="3" t="str">
        <f t="shared" si="8"/>
        <v>B</v>
      </c>
      <c r="N15" s="3" t="str">
        <f t="shared" si="4"/>
        <v>YESB</v>
      </c>
      <c r="O15" s="3" t="e">
        <f>IF(#REF!&lt;80,"A",IF(#REF!&gt;280,"C","B"))</f>
        <v>#REF!</v>
      </c>
      <c r="P15" s="3" t="e">
        <f t="shared" si="9"/>
        <v>#REF!</v>
      </c>
      <c r="Q15" s="9">
        <v>34.6</v>
      </c>
      <c r="R15" s="3" t="str">
        <f t="shared" si="10"/>
        <v>B</v>
      </c>
      <c r="S15" s="3" t="str">
        <f t="shared" si="11"/>
        <v>YESB</v>
      </c>
      <c r="T15" s="6">
        <v>0.52900000000000003</v>
      </c>
      <c r="U15" s="3" t="str">
        <f t="shared" si="12"/>
        <v>B</v>
      </c>
      <c r="V15" s="3" t="str">
        <f t="shared" si="13"/>
        <v>YESB</v>
      </c>
      <c r="W15" s="3">
        <v>32</v>
      </c>
      <c r="X15" s="3" t="str">
        <f t="shared" si="14"/>
        <v>A</v>
      </c>
      <c r="Y15" s="3" t="str">
        <f t="shared" si="15"/>
        <v>YESA</v>
      </c>
      <c r="Z15" s="4" t="s">
        <v>1</v>
      </c>
    </row>
    <row r="16" spans="1:42" x14ac:dyDescent="0.25">
      <c r="A16">
        <v>15</v>
      </c>
      <c r="B16" s="3">
        <v>3</v>
      </c>
      <c r="C16" s="3" t="str">
        <f t="shared" si="5"/>
        <v>A</v>
      </c>
      <c r="D16" s="3" t="str">
        <f t="shared" si="1"/>
        <v>NOA</v>
      </c>
      <c r="E16" s="32">
        <v>126</v>
      </c>
      <c r="F16" s="3" t="str">
        <f t="shared" si="6"/>
        <v>B</v>
      </c>
      <c r="G16" s="3" t="str">
        <f t="shared" si="2"/>
        <v>NOB</v>
      </c>
      <c r="H16" s="25">
        <f t="shared" si="0"/>
        <v>126</v>
      </c>
      <c r="I16" s="32">
        <v>88</v>
      </c>
      <c r="J16" s="3" t="str">
        <f t="shared" si="7"/>
        <v>B</v>
      </c>
      <c r="K16" s="3" t="str">
        <f t="shared" si="3"/>
        <v>NOB</v>
      </c>
      <c r="L16" s="32">
        <v>41</v>
      </c>
      <c r="M16" s="3" t="str">
        <f t="shared" si="8"/>
        <v>B</v>
      </c>
      <c r="N16" s="3" t="str">
        <f t="shared" si="4"/>
        <v>NOB</v>
      </c>
      <c r="O16" s="3" t="e">
        <f>IF(#REF!&lt;80,"A",IF(#REF!&gt;280,"C","B"))</f>
        <v>#REF!</v>
      </c>
      <c r="P16" s="3" t="e">
        <f t="shared" si="9"/>
        <v>#REF!</v>
      </c>
      <c r="Q16" s="9">
        <v>39.299999999999997</v>
      </c>
      <c r="R16" s="3" t="str">
        <f t="shared" si="10"/>
        <v>B</v>
      </c>
      <c r="S16" s="3" t="str">
        <f t="shared" si="11"/>
        <v>NOB</v>
      </c>
      <c r="T16" s="6">
        <v>0.70399999999999996</v>
      </c>
      <c r="U16" s="3" t="str">
        <f t="shared" si="12"/>
        <v>B</v>
      </c>
      <c r="V16" s="3" t="str">
        <f t="shared" si="13"/>
        <v>NOB</v>
      </c>
      <c r="W16" s="3">
        <v>27</v>
      </c>
      <c r="X16" s="3" t="str">
        <f t="shared" si="14"/>
        <v>A</v>
      </c>
      <c r="Y16" s="3" t="str">
        <f t="shared" si="15"/>
        <v>NOA</v>
      </c>
      <c r="Z16" s="4" t="s">
        <v>2</v>
      </c>
    </row>
    <row r="17" spans="1:26" x14ac:dyDescent="0.25">
      <c r="A17">
        <v>16</v>
      </c>
      <c r="B17" s="3">
        <v>8</v>
      </c>
      <c r="C17" s="3" t="str">
        <f t="shared" si="5"/>
        <v>B</v>
      </c>
      <c r="D17" s="3" t="str">
        <f t="shared" si="1"/>
        <v>NOB</v>
      </c>
      <c r="E17" s="32">
        <v>99</v>
      </c>
      <c r="F17" s="3" t="str">
        <f t="shared" si="6"/>
        <v>A</v>
      </c>
      <c r="G17" s="3" t="str">
        <f t="shared" si="2"/>
        <v>NOA</v>
      </c>
      <c r="H17" s="25">
        <f t="shared" si="0"/>
        <v>99</v>
      </c>
      <c r="I17" s="32">
        <v>84</v>
      </c>
      <c r="J17" s="3" t="str">
        <f t="shared" si="7"/>
        <v>B</v>
      </c>
      <c r="K17" s="3" t="str">
        <f t="shared" si="3"/>
        <v>NOB</v>
      </c>
      <c r="L17" s="32">
        <v>28.886792452830189</v>
      </c>
      <c r="M17" s="3" t="str">
        <f t="shared" si="8"/>
        <v>B</v>
      </c>
      <c r="N17" s="3" t="str">
        <f t="shared" si="4"/>
        <v>NOB</v>
      </c>
      <c r="O17" s="3" t="e">
        <f>IF(#REF!&lt;80,"A",IF(#REF!&gt;280,"C","B"))</f>
        <v>#REF!</v>
      </c>
      <c r="P17" s="3" t="e">
        <f t="shared" si="9"/>
        <v>#REF!</v>
      </c>
      <c r="Q17" s="9">
        <v>35.4</v>
      </c>
      <c r="R17" s="3" t="str">
        <f t="shared" si="10"/>
        <v>B</v>
      </c>
      <c r="S17" s="3" t="str">
        <f t="shared" si="11"/>
        <v>NOB</v>
      </c>
      <c r="T17" s="6">
        <v>0.38800000000000001</v>
      </c>
      <c r="U17" s="3" t="str">
        <f t="shared" si="12"/>
        <v>A</v>
      </c>
      <c r="V17" s="3" t="str">
        <f t="shared" si="13"/>
        <v>NOA</v>
      </c>
      <c r="W17" s="3">
        <v>50</v>
      </c>
      <c r="X17" s="3" t="str">
        <f t="shared" si="14"/>
        <v>B</v>
      </c>
      <c r="Y17" s="3" t="str">
        <f t="shared" si="15"/>
        <v>NOB</v>
      </c>
      <c r="Z17" s="4" t="s">
        <v>2</v>
      </c>
    </row>
    <row r="18" spans="1:26" x14ac:dyDescent="0.25">
      <c r="A18">
        <v>17</v>
      </c>
      <c r="B18" s="3">
        <v>7</v>
      </c>
      <c r="C18" s="3" t="str">
        <f t="shared" si="5"/>
        <v>B</v>
      </c>
      <c r="D18" s="3" t="str">
        <f t="shared" si="1"/>
        <v>YESB</v>
      </c>
      <c r="E18" s="32">
        <v>196</v>
      </c>
      <c r="F18" s="3" t="str">
        <f t="shared" si="6"/>
        <v>B</v>
      </c>
      <c r="G18" s="3" t="str">
        <f t="shared" si="2"/>
        <v>YESB</v>
      </c>
      <c r="H18" s="25">
        <f t="shared" si="0"/>
        <v>196</v>
      </c>
      <c r="I18" s="32">
        <v>90</v>
      </c>
      <c r="J18" s="3" t="str">
        <f t="shared" si="7"/>
        <v>B</v>
      </c>
      <c r="K18" s="3" t="str">
        <f t="shared" si="3"/>
        <v>YESB</v>
      </c>
      <c r="L18" s="32">
        <v>28.886792452830189</v>
      </c>
      <c r="M18" s="3" t="str">
        <f t="shared" si="8"/>
        <v>B</v>
      </c>
      <c r="N18" s="3" t="str">
        <f t="shared" si="4"/>
        <v>YESB</v>
      </c>
      <c r="O18" s="3" t="e">
        <f>IF(#REF!&lt;80,"A",IF(#REF!&gt;280,"C","B"))</f>
        <v>#REF!</v>
      </c>
      <c r="P18" s="3" t="e">
        <f t="shared" si="9"/>
        <v>#REF!</v>
      </c>
      <c r="Q18" s="9">
        <v>39.799999999999997</v>
      </c>
      <c r="R18" s="3" t="str">
        <f t="shared" si="10"/>
        <v>B</v>
      </c>
      <c r="S18" s="3" t="str">
        <f t="shared" si="11"/>
        <v>YESB</v>
      </c>
      <c r="T18" s="6">
        <v>0.45100000000000001</v>
      </c>
      <c r="U18" s="3" t="str">
        <f t="shared" si="12"/>
        <v>A</v>
      </c>
      <c r="V18" s="3" t="str">
        <f t="shared" si="13"/>
        <v>YESA</v>
      </c>
      <c r="W18" s="3">
        <v>41</v>
      </c>
      <c r="X18" s="3" t="str">
        <f t="shared" si="14"/>
        <v>B</v>
      </c>
      <c r="Y18" s="3" t="str">
        <f t="shared" si="15"/>
        <v>YESB</v>
      </c>
      <c r="Z18" s="4" t="s">
        <v>1</v>
      </c>
    </row>
    <row r="19" spans="1:26" x14ac:dyDescent="0.25">
      <c r="A19">
        <v>18</v>
      </c>
      <c r="B19" s="3">
        <v>9</v>
      </c>
      <c r="C19" s="3" t="str">
        <f t="shared" si="5"/>
        <v>C</v>
      </c>
      <c r="D19" s="3" t="str">
        <f t="shared" si="1"/>
        <v>YESC</v>
      </c>
      <c r="E19" s="32">
        <v>119</v>
      </c>
      <c r="F19" s="3" t="str">
        <f t="shared" si="6"/>
        <v>A</v>
      </c>
      <c r="G19" s="3" t="str">
        <f t="shared" si="2"/>
        <v>YESA</v>
      </c>
      <c r="H19" s="25">
        <f t="shared" si="0"/>
        <v>119</v>
      </c>
      <c r="I19" s="32">
        <v>80</v>
      </c>
      <c r="J19" s="3" t="str">
        <f t="shared" si="7"/>
        <v>B</v>
      </c>
      <c r="K19" s="3" t="str">
        <f t="shared" si="3"/>
        <v>YESB</v>
      </c>
      <c r="L19" s="32">
        <v>35</v>
      </c>
      <c r="M19" s="3" t="str">
        <f t="shared" si="8"/>
        <v>B</v>
      </c>
      <c r="N19" s="3" t="str">
        <f t="shared" si="4"/>
        <v>YESB</v>
      </c>
      <c r="O19" s="3" t="e">
        <f>IF(#REF!&lt;80,"A",IF(#REF!&gt;280,"C","B"))</f>
        <v>#REF!</v>
      </c>
      <c r="P19" s="3" t="e">
        <f t="shared" si="9"/>
        <v>#REF!</v>
      </c>
      <c r="Q19" s="9">
        <v>29</v>
      </c>
      <c r="R19" s="3" t="str">
        <f t="shared" si="10"/>
        <v>A</v>
      </c>
      <c r="S19" s="3" t="str">
        <f t="shared" si="11"/>
        <v>YESA</v>
      </c>
      <c r="T19" s="6">
        <v>0.26300000000000001</v>
      </c>
      <c r="U19" s="3" t="str">
        <f t="shared" si="12"/>
        <v>A</v>
      </c>
      <c r="V19" s="3" t="str">
        <f t="shared" si="13"/>
        <v>YESA</v>
      </c>
      <c r="W19" s="3">
        <v>29</v>
      </c>
      <c r="X19" s="3" t="str">
        <f t="shared" si="14"/>
        <v>A</v>
      </c>
      <c r="Y19" s="3" t="str">
        <f t="shared" si="15"/>
        <v>YESA</v>
      </c>
      <c r="Z19" s="4" t="s">
        <v>1</v>
      </c>
    </row>
    <row r="20" spans="1:26" x14ac:dyDescent="0.25">
      <c r="A20">
        <v>19</v>
      </c>
      <c r="B20" s="3">
        <v>3</v>
      </c>
      <c r="C20" s="3" t="str">
        <f t="shared" si="5"/>
        <v>A</v>
      </c>
      <c r="D20" s="3" t="str">
        <f t="shared" si="1"/>
        <v>NOA</v>
      </c>
      <c r="E20" s="32">
        <v>88</v>
      </c>
      <c r="F20" s="3" t="str">
        <f t="shared" si="6"/>
        <v>A</v>
      </c>
      <c r="G20" s="3" t="str">
        <f t="shared" si="2"/>
        <v>NOA</v>
      </c>
      <c r="H20" s="25">
        <f t="shared" si="0"/>
        <v>88</v>
      </c>
      <c r="I20" s="32">
        <v>58</v>
      </c>
      <c r="J20" s="3" t="str">
        <f t="shared" si="7"/>
        <v>A</v>
      </c>
      <c r="K20" s="3" t="str">
        <f t="shared" si="3"/>
        <v>NOA</v>
      </c>
      <c r="L20" s="32">
        <v>11</v>
      </c>
      <c r="M20" s="3" t="str">
        <f t="shared" si="8"/>
        <v>A</v>
      </c>
      <c r="N20" s="3" t="str">
        <f t="shared" si="4"/>
        <v>NOA</v>
      </c>
      <c r="O20" s="3" t="e">
        <f>IF(#REF!&lt;80,"A",IF(#REF!&gt;280,"C","B"))</f>
        <v>#REF!</v>
      </c>
      <c r="P20" s="3" t="e">
        <f t="shared" si="9"/>
        <v>#REF!</v>
      </c>
      <c r="Q20" s="9">
        <v>24.8</v>
      </c>
      <c r="R20" s="3" t="str">
        <f t="shared" si="10"/>
        <v>A</v>
      </c>
      <c r="S20" s="3" t="str">
        <f t="shared" si="11"/>
        <v>NOA</v>
      </c>
      <c r="T20" s="6">
        <v>0.26700000000000002</v>
      </c>
      <c r="U20" s="3" t="str">
        <f t="shared" si="12"/>
        <v>A</v>
      </c>
      <c r="V20" s="3" t="str">
        <f t="shared" si="13"/>
        <v>NOA</v>
      </c>
      <c r="W20" s="3">
        <v>22</v>
      </c>
      <c r="X20" s="3" t="str">
        <f t="shared" si="14"/>
        <v>A</v>
      </c>
      <c r="Y20" s="3" t="str">
        <f t="shared" si="15"/>
        <v>NOA</v>
      </c>
      <c r="Z20" s="4" t="s">
        <v>2</v>
      </c>
    </row>
    <row r="21" spans="1:26" x14ac:dyDescent="0.25">
      <c r="A21">
        <v>20</v>
      </c>
      <c r="B21" s="3">
        <v>6</v>
      </c>
      <c r="C21" s="3" t="str">
        <f t="shared" si="5"/>
        <v>B</v>
      </c>
      <c r="D21" s="3" t="str">
        <f t="shared" si="1"/>
        <v>NOB</v>
      </c>
      <c r="E21" s="32">
        <v>92</v>
      </c>
      <c r="F21" s="3" t="str">
        <f t="shared" si="6"/>
        <v>A</v>
      </c>
      <c r="G21" s="3" t="str">
        <f t="shared" si="2"/>
        <v>NOA</v>
      </c>
      <c r="H21" s="25">
        <f t="shared" si="0"/>
        <v>92</v>
      </c>
      <c r="I21" s="32">
        <v>92</v>
      </c>
      <c r="J21" s="3" t="str">
        <f t="shared" si="7"/>
        <v>B</v>
      </c>
      <c r="K21" s="3" t="str">
        <f t="shared" si="3"/>
        <v>NOB</v>
      </c>
      <c r="L21" s="32">
        <v>28.886792452830189</v>
      </c>
      <c r="M21" s="3" t="str">
        <f t="shared" si="8"/>
        <v>B</v>
      </c>
      <c r="N21" s="3" t="str">
        <f t="shared" si="4"/>
        <v>NOB</v>
      </c>
      <c r="O21" s="3" t="e">
        <f>IF(#REF!&lt;80,"A",IF(#REF!&gt;280,"C","B"))</f>
        <v>#REF!</v>
      </c>
      <c r="P21" s="3" t="e">
        <f t="shared" si="9"/>
        <v>#REF!</v>
      </c>
      <c r="Q21" s="9">
        <v>19.899999999999999</v>
      </c>
      <c r="R21" s="3" t="str">
        <f t="shared" si="10"/>
        <v>A</v>
      </c>
      <c r="S21" s="3" t="str">
        <f t="shared" si="11"/>
        <v>NOA</v>
      </c>
      <c r="T21" s="6">
        <v>0.188</v>
      </c>
      <c r="U21" s="3" t="str">
        <f t="shared" si="12"/>
        <v>A</v>
      </c>
      <c r="V21" s="3" t="str">
        <f t="shared" si="13"/>
        <v>NOA</v>
      </c>
      <c r="W21" s="3">
        <v>28</v>
      </c>
      <c r="X21" s="3" t="str">
        <f t="shared" si="14"/>
        <v>A</v>
      </c>
      <c r="Y21" s="3" t="str">
        <f t="shared" si="15"/>
        <v>NOA</v>
      </c>
      <c r="Z21" s="4" t="s">
        <v>2</v>
      </c>
    </row>
    <row r="22" spans="1:26" x14ac:dyDescent="0.25">
      <c r="A22">
        <v>21</v>
      </c>
      <c r="B22" s="3">
        <v>10</v>
      </c>
      <c r="C22" s="3" t="str">
        <f t="shared" si="5"/>
        <v>C</v>
      </c>
      <c r="D22" s="3" t="str">
        <f t="shared" si="1"/>
        <v>NOC</v>
      </c>
      <c r="E22" s="32">
        <v>121.326171875</v>
      </c>
      <c r="F22" s="3" t="str">
        <f t="shared" si="6"/>
        <v>B</v>
      </c>
      <c r="G22" s="3" t="str">
        <f t="shared" si="2"/>
        <v>NOB</v>
      </c>
      <c r="H22" s="25">
        <f t="shared" si="0"/>
        <v>121.326171875</v>
      </c>
      <c r="I22" s="32">
        <v>78</v>
      </c>
      <c r="J22" s="3" t="str">
        <f t="shared" si="7"/>
        <v>B</v>
      </c>
      <c r="K22" s="3" t="str">
        <f t="shared" si="3"/>
        <v>NOB</v>
      </c>
      <c r="L22" s="32">
        <v>31</v>
      </c>
      <c r="M22" s="3" t="str">
        <f t="shared" si="8"/>
        <v>B</v>
      </c>
      <c r="N22" s="3" t="str">
        <f t="shared" si="4"/>
        <v>NOB</v>
      </c>
      <c r="O22" s="3" t="e">
        <f>IF(#REF!&lt;80,"A",IF(#REF!&gt;280,"C","B"))</f>
        <v>#REF!</v>
      </c>
      <c r="P22" s="3" t="e">
        <f t="shared" si="9"/>
        <v>#REF!</v>
      </c>
      <c r="Q22" s="9">
        <v>27.6</v>
      </c>
      <c r="R22" s="3" t="str">
        <f t="shared" si="10"/>
        <v>A</v>
      </c>
      <c r="S22" s="3" t="str">
        <f t="shared" si="11"/>
        <v>NOA</v>
      </c>
      <c r="T22" s="6">
        <v>0.51200000000000001</v>
      </c>
      <c r="U22" s="3" t="str">
        <f t="shared" si="12"/>
        <v>B</v>
      </c>
      <c r="V22" s="3" t="str">
        <f t="shared" si="13"/>
        <v>NOB</v>
      </c>
      <c r="W22" s="3">
        <v>45</v>
      </c>
      <c r="X22" s="3" t="str">
        <f t="shared" si="14"/>
        <v>B</v>
      </c>
      <c r="Y22" s="3" t="str">
        <f t="shared" si="15"/>
        <v>NOB</v>
      </c>
      <c r="Z22" s="4" t="s">
        <v>2</v>
      </c>
    </row>
    <row r="23" spans="1:26" x14ac:dyDescent="0.25">
      <c r="A23">
        <v>22</v>
      </c>
      <c r="B23" s="3">
        <v>4</v>
      </c>
      <c r="C23" s="3" t="str">
        <f t="shared" si="5"/>
        <v>B</v>
      </c>
      <c r="D23" s="3" t="str">
        <f t="shared" si="1"/>
        <v>NOB</v>
      </c>
      <c r="E23" s="32">
        <v>103</v>
      </c>
      <c r="F23" s="3" t="str">
        <f t="shared" si="6"/>
        <v>A</v>
      </c>
      <c r="G23" s="3" t="str">
        <f t="shared" si="2"/>
        <v>NOA</v>
      </c>
      <c r="H23" s="25">
        <f t="shared" si="0"/>
        <v>103</v>
      </c>
      <c r="I23" s="32">
        <v>60</v>
      </c>
      <c r="J23" s="3" t="str">
        <f t="shared" si="7"/>
        <v>A</v>
      </c>
      <c r="K23" s="3" t="str">
        <f t="shared" si="3"/>
        <v>NOA</v>
      </c>
      <c r="L23" s="32">
        <v>33</v>
      </c>
      <c r="M23" s="3" t="str">
        <f t="shared" si="8"/>
        <v>B</v>
      </c>
      <c r="N23" s="3" t="str">
        <f t="shared" si="4"/>
        <v>NOB</v>
      </c>
      <c r="O23" s="3" t="e">
        <f>IF(#REF!&lt;80,"A",IF(#REF!&gt;280,"C","B"))</f>
        <v>#REF!</v>
      </c>
      <c r="P23" s="3" t="e">
        <f t="shared" si="9"/>
        <v>#REF!</v>
      </c>
      <c r="Q23" s="9">
        <v>24</v>
      </c>
      <c r="R23" s="3" t="str">
        <f t="shared" si="10"/>
        <v>A</v>
      </c>
      <c r="S23" s="3" t="str">
        <f t="shared" si="11"/>
        <v>NOA</v>
      </c>
      <c r="T23" s="6">
        <v>0.96599999999999997</v>
      </c>
      <c r="U23" s="3" t="str">
        <f t="shared" si="12"/>
        <v>B</v>
      </c>
      <c r="V23" s="3" t="str">
        <f t="shared" si="13"/>
        <v>NOB</v>
      </c>
      <c r="W23" s="3">
        <v>33</v>
      </c>
      <c r="X23" s="3" t="str">
        <f t="shared" si="14"/>
        <v>A</v>
      </c>
      <c r="Y23" s="3" t="str">
        <f t="shared" si="15"/>
        <v>NOA</v>
      </c>
      <c r="Z23" s="4" t="s">
        <v>2</v>
      </c>
    </row>
    <row r="24" spans="1:26" x14ac:dyDescent="0.25">
      <c r="A24">
        <v>23</v>
      </c>
      <c r="B24" s="3">
        <v>11</v>
      </c>
      <c r="C24" s="3" t="str">
        <f t="shared" si="5"/>
        <v>C</v>
      </c>
      <c r="D24" s="3" t="str">
        <f t="shared" si="1"/>
        <v>NOC</v>
      </c>
      <c r="E24" s="32">
        <v>138</v>
      </c>
      <c r="F24" s="3" t="str">
        <f t="shared" si="6"/>
        <v>B</v>
      </c>
      <c r="G24" s="3" t="str">
        <f t="shared" si="2"/>
        <v>NOB</v>
      </c>
      <c r="H24" s="25">
        <f t="shared" si="0"/>
        <v>138</v>
      </c>
      <c r="I24" s="32">
        <v>76</v>
      </c>
      <c r="J24" s="3" t="str">
        <f t="shared" si="7"/>
        <v>B</v>
      </c>
      <c r="K24" s="3" t="str">
        <f t="shared" si="3"/>
        <v>NOB</v>
      </c>
      <c r="L24" s="32">
        <v>28.886792452830189</v>
      </c>
      <c r="M24" s="3" t="str">
        <f t="shared" si="8"/>
        <v>B</v>
      </c>
      <c r="N24" s="3" t="str">
        <f t="shared" si="4"/>
        <v>NOB</v>
      </c>
      <c r="O24" s="3" t="e">
        <f>IF(#REF!&lt;80,"A",IF(#REF!&gt;280,"C","B"))</f>
        <v>#REF!</v>
      </c>
      <c r="P24" s="3" t="e">
        <f t="shared" si="9"/>
        <v>#REF!</v>
      </c>
      <c r="Q24" s="9">
        <v>33.200000000000003</v>
      </c>
      <c r="R24" s="3" t="str">
        <f t="shared" si="10"/>
        <v>B</v>
      </c>
      <c r="S24" s="3" t="str">
        <f t="shared" si="11"/>
        <v>NOB</v>
      </c>
      <c r="T24" s="6">
        <v>0.42</v>
      </c>
      <c r="U24" s="3" t="str">
        <f t="shared" si="12"/>
        <v>A</v>
      </c>
      <c r="V24" s="3" t="str">
        <f t="shared" si="13"/>
        <v>NOA</v>
      </c>
      <c r="W24" s="3">
        <v>35</v>
      </c>
      <c r="X24" s="3" t="str">
        <f t="shared" si="14"/>
        <v>B</v>
      </c>
      <c r="Y24" s="3" t="str">
        <f t="shared" si="15"/>
        <v>NOB</v>
      </c>
      <c r="Z24" s="4" t="s">
        <v>2</v>
      </c>
    </row>
    <row r="25" spans="1:26" x14ac:dyDescent="0.25">
      <c r="A25">
        <v>24</v>
      </c>
      <c r="B25" s="3">
        <v>9</v>
      </c>
      <c r="C25" s="3" t="str">
        <f t="shared" si="5"/>
        <v>C</v>
      </c>
      <c r="D25" s="3" t="str">
        <f t="shared" si="1"/>
        <v>YESC</v>
      </c>
      <c r="E25" s="32">
        <v>102</v>
      </c>
      <c r="F25" s="3" t="str">
        <f t="shared" si="6"/>
        <v>A</v>
      </c>
      <c r="G25" s="3" t="str">
        <f t="shared" si="2"/>
        <v>YESA</v>
      </c>
      <c r="H25" s="25">
        <f t="shared" si="0"/>
        <v>102</v>
      </c>
      <c r="I25" s="32">
        <v>76</v>
      </c>
      <c r="J25" s="3" t="str">
        <f t="shared" si="7"/>
        <v>B</v>
      </c>
      <c r="K25" s="3" t="str">
        <f t="shared" si="3"/>
        <v>YESB</v>
      </c>
      <c r="L25" s="32">
        <v>37</v>
      </c>
      <c r="M25" s="3" t="str">
        <f t="shared" si="8"/>
        <v>B</v>
      </c>
      <c r="N25" s="3" t="str">
        <f t="shared" si="4"/>
        <v>YESB</v>
      </c>
      <c r="O25" s="3" t="e">
        <f>IF(#REF!&lt;80,"A",IF(#REF!&gt;280,"C","B"))</f>
        <v>#REF!</v>
      </c>
      <c r="P25" s="3" t="e">
        <f t="shared" si="9"/>
        <v>#REF!</v>
      </c>
      <c r="Q25" s="9">
        <v>32.9</v>
      </c>
      <c r="R25" s="3" t="str">
        <f t="shared" si="10"/>
        <v>A</v>
      </c>
      <c r="S25" s="3" t="str">
        <f t="shared" si="11"/>
        <v>YESA</v>
      </c>
      <c r="T25" s="6">
        <v>0.66500000000000004</v>
      </c>
      <c r="U25" s="3" t="str">
        <f t="shared" si="12"/>
        <v>B</v>
      </c>
      <c r="V25" s="3" t="str">
        <f t="shared" si="13"/>
        <v>YESB</v>
      </c>
      <c r="W25" s="3">
        <v>46</v>
      </c>
      <c r="X25" s="3" t="str">
        <f t="shared" si="14"/>
        <v>B</v>
      </c>
      <c r="Y25" s="3" t="str">
        <f t="shared" si="15"/>
        <v>YESB</v>
      </c>
      <c r="Z25" s="4" t="s">
        <v>1</v>
      </c>
    </row>
    <row r="26" spans="1:26" x14ac:dyDescent="0.25">
      <c r="A26">
        <v>25</v>
      </c>
      <c r="B26" s="3">
        <v>2</v>
      </c>
      <c r="C26" s="3" t="str">
        <f t="shared" si="5"/>
        <v>A</v>
      </c>
      <c r="D26" s="3" t="str">
        <f t="shared" si="1"/>
        <v>YESA</v>
      </c>
      <c r="E26" s="32">
        <v>90</v>
      </c>
      <c r="F26" s="3" t="str">
        <f t="shared" si="6"/>
        <v>A</v>
      </c>
      <c r="G26" s="3" t="str">
        <f t="shared" si="2"/>
        <v>YESA</v>
      </c>
      <c r="H26" s="25">
        <f t="shared" si="0"/>
        <v>90</v>
      </c>
      <c r="I26" s="32">
        <v>68</v>
      </c>
      <c r="J26" s="3" t="str">
        <f t="shared" si="7"/>
        <v>A</v>
      </c>
      <c r="K26" s="3" t="str">
        <f t="shared" si="3"/>
        <v>YESA</v>
      </c>
      <c r="L26" s="32">
        <v>42</v>
      </c>
      <c r="M26" s="3" t="str">
        <f t="shared" si="8"/>
        <v>B</v>
      </c>
      <c r="N26" s="3" t="str">
        <f t="shared" si="4"/>
        <v>YESB</v>
      </c>
      <c r="O26" s="3" t="e">
        <f>IF(#REF!&lt;80,"A",IF(#REF!&gt;280,"C","B"))</f>
        <v>#REF!</v>
      </c>
      <c r="P26" s="3" t="e">
        <f t="shared" si="9"/>
        <v>#REF!</v>
      </c>
      <c r="Q26" s="9">
        <v>38.200000000000003</v>
      </c>
      <c r="R26" s="3" t="str">
        <f t="shared" si="10"/>
        <v>B</v>
      </c>
      <c r="S26" s="3" t="str">
        <f t="shared" si="11"/>
        <v>YESB</v>
      </c>
      <c r="T26" s="6">
        <v>0.503</v>
      </c>
      <c r="U26" s="3" t="str">
        <f t="shared" si="12"/>
        <v>A</v>
      </c>
      <c r="V26" s="3" t="str">
        <f t="shared" si="13"/>
        <v>YESA</v>
      </c>
      <c r="W26" s="3">
        <v>27</v>
      </c>
      <c r="X26" s="3" t="str">
        <f t="shared" si="14"/>
        <v>A</v>
      </c>
      <c r="Y26" s="3" t="str">
        <f t="shared" si="15"/>
        <v>YESA</v>
      </c>
      <c r="Z26" s="4" t="s">
        <v>1</v>
      </c>
    </row>
    <row r="27" spans="1:26" x14ac:dyDescent="0.25">
      <c r="A27">
        <v>26</v>
      </c>
      <c r="B27" s="3">
        <v>4</v>
      </c>
      <c r="C27" s="3" t="str">
        <f t="shared" si="5"/>
        <v>B</v>
      </c>
      <c r="D27" s="3" t="str">
        <f t="shared" si="1"/>
        <v>YESB</v>
      </c>
      <c r="E27" s="32">
        <v>111</v>
      </c>
      <c r="F27" s="3" t="str">
        <f t="shared" si="6"/>
        <v>A</v>
      </c>
      <c r="G27" s="3" t="str">
        <f t="shared" si="2"/>
        <v>YESA</v>
      </c>
      <c r="H27" s="25">
        <f t="shared" si="0"/>
        <v>111</v>
      </c>
      <c r="I27" s="32">
        <v>72</v>
      </c>
      <c r="J27" s="3" t="str">
        <f t="shared" si="7"/>
        <v>B</v>
      </c>
      <c r="K27" s="3" t="str">
        <f t="shared" si="3"/>
        <v>YESB</v>
      </c>
      <c r="L27" s="32">
        <v>47</v>
      </c>
      <c r="M27" s="3" t="str">
        <f t="shared" si="8"/>
        <v>B</v>
      </c>
      <c r="N27" s="3" t="str">
        <f t="shared" si="4"/>
        <v>YESB</v>
      </c>
      <c r="O27" s="3" t="e">
        <f>IF(#REF!&lt;80,"A",IF(#REF!&gt;280,"C","B"))</f>
        <v>#REF!</v>
      </c>
      <c r="P27" s="3" t="e">
        <f t="shared" si="9"/>
        <v>#REF!</v>
      </c>
      <c r="Q27" s="9">
        <v>37.1</v>
      </c>
      <c r="R27" s="3" t="str">
        <f t="shared" si="10"/>
        <v>B</v>
      </c>
      <c r="S27" s="3" t="str">
        <f t="shared" si="11"/>
        <v>YESB</v>
      </c>
      <c r="T27" s="6">
        <v>1390</v>
      </c>
      <c r="U27" s="3" t="str">
        <f t="shared" si="12"/>
        <v>B</v>
      </c>
      <c r="V27" s="3" t="str">
        <f t="shared" si="13"/>
        <v>YESB</v>
      </c>
      <c r="W27" s="3">
        <v>56</v>
      </c>
      <c r="X27" s="3" t="str">
        <f t="shared" si="14"/>
        <v>C</v>
      </c>
      <c r="Y27" s="3" t="str">
        <f t="shared" si="15"/>
        <v>YESC</v>
      </c>
      <c r="Z27" s="4" t="s">
        <v>1</v>
      </c>
    </row>
    <row r="28" spans="1:26" x14ac:dyDescent="0.25">
      <c r="A28">
        <v>27</v>
      </c>
      <c r="B28" s="3">
        <v>3</v>
      </c>
      <c r="C28" s="3" t="str">
        <f t="shared" si="5"/>
        <v>A</v>
      </c>
      <c r="D28" s="3" t="str">
        <f t="shared" si="1"/>
        <v>NOA</v>
      </c>
      <c r="E28" s="32">
        <v>180</v>
      </c>
      <c r="F28" s="3" t="str">
        <f t="shared" si="6"/>
        <v>B</v>
      </c>
      <c r="G28" s="3" t="str">
        <f t="shared" si="2"/>
        <v>NOB</v>
      </c>
      <c r="H28" s="25">
        <f t="shared" si="0"/>
        <v>180</v>
      </c>
      <c r="I28" s="32">
        <v>72.299180327868854</v>
      </c>
      <c r="J28" s="3" t="str">
        <f t="shared" si="7"/>
        <v>B</v>
      </c>
      <c r="K28" s="3" t="str">
        <f t="shared" si="3"/>
        <v>NOB</v>
      </c>
      <c r="L28" s="32">
        <v>25</v>
      </c>
      <c r="M28" s="3" t="str">
        <f t="shared" si="8"/>
        <v>B</v>
      </c>
      <c r="N28" s="3" t="str">
        <f t="shared" si="4"/>
        <v>NOB</v>
      </c>
      <c r="O28" s="3" t="e">
        <f>IF(#REF!&lt;80,"A",IF(#REF!&gt;280,"C","B"))</f>
        <v>#REF!</v>
      </c>
      <c r="P28" s="3" t="e">
        <f t="shared" si="9"/>
        <v>#REF!</v>
      </c>
      <c r="Q28" s="9">
        <v>34</v>
      </c>
      <c r="R28" s="3" t="str">
        <f t="shared" si="10"/>
        <v>B</v>
      </c>
      <c r="S28" s="3" t="str">
        <f t="shared" si="11"/>
        <v>NOB</v>
      </c>
      <c r="T28" s="6">
        <v>0.27100000000000002</v>
      </c>
      <c r="U28" s="3" t="str">
        <f t="shared" si="12"/>
        <v>A</v>
      </c>
      <c r="V28" s="3" t="str">
        <f t="shared" si="13"/>
        <v>NOA</v>
      </c>
      <c r="W28" s="3">
        <v>26</v>
      </c>
      <c r="X28" s="3" t="str">
        <f t="shared" si="14"/>
        <v>A</v>
      </c>
      <c r="Y28" s="3" t="str">
        <f t="shared" si="15"/>
        <v>NOA</v>
      </c>
      <c r="Z28" s="4" t="s">
        <v>2</v>
      </c>
    </row>
    <row r="29" spans="1:26" x14ac:dyDescent="0.25">
      <c r="A29">
        <v>28</v>
      </c>
      <c r="B29" s="3">
        <v>7</v>
      </c>
      <c r="C29" s="3" t="str">
        <f t="shared" si="5"/>
        <v>B</v>
      </c>
      <c r="D29" s="3" t="str">
        <f t="shared" si="1"/>
        <v>NOB</v>
      </c>
      <c r="E29" s="32">
        <v>133</v>
      </c>
      <c r="F29" s="3" t="str">
        <f t="shared" si="6"/>
        <v>B</v>
      </c>
      <c r="G29" s="3" t="str">
        <f t="shared" si="2"/>
        <v>NOB</v>
      </c>
      <c r="H29" s="25">
        <f t="shared" si="0"/>
        <v>133</v>
      </c>
      <c r="I29" s="32">
        <v>84</v>
      </c>
      <c r="J29" s="3" t="str">
        <f t="shared" si="7"/>
        <v>B</v>
      </c>
      <c r="K29" s="3" t="str">
        <f t="shared" si="3"/>
        <v>NOB</v>
      </c>
      <c r="L29" s="32">
        <v>28.886792452830189</v>
      </c>
      <c r="M29" s="3" t="str">
        <f t="shared" si="8"/>
        <v>B</v>
      </c>
      <c r="N29" s="3" t="str">
        <f t="shared" si="4"/>
        <v>NOB</v>
      </c>
      <c r="O29" s="3" t="e">
        <f>IF(#REF!&lt;80,"A",IF(#REF!&gt;280,"C","B"))</f>
        <v>#REF!</v>
      </c>
      <c r="P29" s="3" t="e">
        <f t="shared" si="9"/>
        <v>#REF!</v>
      </c>
      <c r="Q29" s="9">
        <v>40.200000000000003</v>
      </c>
      <c r="R29" s="3" t="str">
        <f t="shared" si="10"/>
        <v>B</v>
      </c>
      <c r="S29" s="3" t="str">
        <f t="shared" si="11"/>
        <v>NOB</v>
      </c>
      <c r="T29" s="6">
        <v>0.69599999999999995</v>
      </c>
      <c r="U29" s="3" t="str">
        <f t="shared" si="12"/>
        <v>B</v>
      </c>
      <c r="V29" s="3" t="str">
        <f t="shared" si="13"/>
        <v>NOB</v>
      </c>
      <c r="W29" s="3">
        <v>37</v>
      </c>
      <c r="X29" s="3" t="str">
        <f t="shared" si="14"/>
        <v>B</v>
      </c>
      <c r="Y29" s="3" t="str">
        <f t="shared" si="15"/>
        <v>NOB</v>
      </c>
      <c r="Z29" s="4" t="s">
        <v>2</v>
      </c>
    </row>
    <row r="30" spans="1:26" x14ac:dyDescent="0.25">
      <c r="A30">
        <v>29</v>
      </c>
      <c r="B30" s="3">
        <v>7</v>
      </c>
      <c r="C30" s="3" t="str">
        <f t="shared" si="5"/>
        <v>B</v>
      </c>
      <c r="D30" s="3" t="str">
        <f t="shared" si="1"/>
        <v>NOB</v>
      </c>
      <c r="E30" s="32">
        <v>106</v>
      </c>
      <c r="F30" s="3" t="str">
        <f t="shared" si="6"/>
        <v>A</v>
      </c>
      <c r="G30" s="3" t="str">
        <f t="shared" si="2"/>
        <v>NOA</v>
      </c>
      <c r="H30" s="25">
        <f t="shared" si="0"/>
        <v>106</v>
      </c>
      <c r="I30" s="32">
        <v>92</v>
      </c>
      <c r="J30" s="3" t="str">
        <f t="shared" si="7"/>
        <v>B</v>
      </c>
      <c r="K30" s="3" t="str">
        <f t="shared" si="3"/>
        <v>NOB</v>
      </c>
      <c r="L30" s="32">
        <v>18</v>
      </c>
      <c r="M30" s="3" t="str">
        <f t="shared" si="8"/>
        <v>A</v>
      </c>
      <c r="N30" s="3" t="str">
        <f t="shared" si="4"/>
        <v>NOA</v>
      </c>
      <c r="O30" s="3" t="e">
        <f>IF(#REF!&lt;80,"A",IF(#REF!&gt;280,"C","B"))</f>
        <v>#REF!</v>
      </c>
      <c r="P30" s="3" t="e">
        <f t="shared" si="9"/>
        <v>#REF!</v>
      </c>
      <c r="Q30" s="9">
        <v>22.7</v>
      </c>
      <c r="R30" s="3" t="str">
        <f t="shared" si="10"/>
        <v>A</v>
      </c>
      <c r="S30" s="3" t="str">
        <f t="shared" si="11"/>
        <v>NOA</v>
      </c>
      <c r="T30" s="6">
        <v>0.23499999999999999</v>
      </c>
      <c r="U30" s="3" t="str">
        <f t="shared" si="12"/>
        <v>A</v>
      </c>
      <c r="V30" s="3" t="str">
        <f t="shared" si="13"/>
        <v>NOA</v>
      </c>
      <c r="W30" s="3">
        <v>48</v>
      </c>
      <c r="X30" s="3" t="str">
        <f t="shared" si="14"/>
        <v>B</v>
      </c>
      <c r="Y30" s="3" t="str">
        <f t="shared" si="15"/>
        <v>NOB</v>
      </c>
      <c r="Z30" s="4" t="s">
        <v>2</v>
      </c>
    </row>
    <row r="31" spans="1:26" x14ac:dyDescent="0.25">
      <c r="A31">
        <v>30</v>
      </c>
      <c r="B31" s="3">
        <v>9</v>
      </c>
      <c r="C31" s="3" t="str">
        <f t="shared" si="5"/>
        <v>C</v>
      </c>
      <c r="D31" s="3" t="str">
        <f t="shared" si="1"/>
        <v>YESC</v>
      </c>
      <c r="E31" s="32">
        <v>171</v>
      </c>
      <c r="F31" s="3" t="str">
        <f t="shared" si="6"/>
        <v>B</v>
      </c>
      <c r="G31" s="3" t="str">
        <f t="shared" si="2"/>
        <v>YESB</v>
      </c>
      <c r="H31" s="25">
        <f t="shared" si="0"/>
        <v>171</v>
      </c>
      <c r="I31" s="32">
        <v>110</v>
      </c>
      <c r="J31" s="3" t="str">
        <f t="shared" si="7"/>
        <v>B</v>
      </c>
      <c r="K31" s="3" t="str">
        <f t="shared" si="3"/>
        <v>YESB</v>
      </c>
      <c r="L31" s="32">
        <v>24</v>
      </c>
      <c r="M31" s="3" t="str">
        <f t="shared" si="8"/>
        <v>B</v>
      </c>
      <c r="N31" s="3" t="str">
        <f t="shared" si="4"/>
        <v>YESB</v>
      </c>
      <c r="O31" s="3" t="e">
        <f>IF(#REF!&lt;80,"A",IF(#REF!&gt;280,"C","B"))</f>
        <v>#REF!</v>
      </c>
      <c r="P31" s="3" t="e">
        <f t="shared" si="9"/>
        <v>#REF!</v>
      </c>
      <c r="Q31" s="9">
        <v>45.4</v>
      </c>
      <c r="R31" s="3" t="str">
        <f t="shared" si="10"/>
        <v>B</v>
      </c>
      <c r="S31" s="3" t="str">
        <f t="shared" si="11"/>
        <v>YESB</v>
      </c>
      <c r="T31" s="6">
        <v>0.72099999999999997</v>
      </c>
      <c r="U31" s="3" t="str">
        <f t="shared" si="12"/>
        <v>B</v>
      </c>
      <c r="V31" s="3" t="str">
        <f t="shared" si="13"/>
        <v>YESB</v>
      </c>
      <c r="W31" s="3">
        <v>54</v>
      </c>
      <c r="X31" s="3" t="str">
        <f t="shared" si="14"/>
        <v>C</v>
      </c>
      <c r="Y31" s="3" t="str">
        <f t="shared" si="15"/>
        <v>YESC</v>
      </c>
      <c r="Z31" s="4" t="s">
        <v>1</v>
      </c>
    </row>
    <row r="32" spans="1:26" x14ac:dyDescent="0.25">
      <c r="A32">
        <v>31</v>
      </c>
      <c r="B32" s="3">
        <v>7</v>
      </c>
      <c r="C32" s="3" t="str">
        <f t="shared" si="5"/>
        <v>B</v>
      </c>
      <c r="D32" s="3" t="str">
        <f t="shared" si="1"/>
        <v>NOB</v>
      </c>
      <c r="E32" s="32">
        <v>159</v>
      </c>
      <c r="F32" s="3" t="str">
        <f t="shared" si="6"/>
        <v>B</v>
      </c>
      <c r="G32" s="3" t="str">
        <f t="shared" si="2"/>
        <v>NOB</v>
      </c>
      <c r="H32" s="25">
        <f t="shared" si="0"/>
        <v>159</v>
      </c>
      <c r="I32" s="32">
        <v>64</v>
      </c>
      <c r="J32" s="3" t="str">
        <f t="shared" si="7"/>
        <v>A</v>
      </c>
      <c r="K32" s="3" t="str">
        <f t="shared" si="3"/>
        <v>NOA</v>
      </c>
      <c r="L32" s="32">
        <v>28.886792452830189</v>
      </c>
      <c r="M32" s="3" t="str">
        <f t="shared" si="8"/>
        <v>B</v>
      </c>
      <c r="N32" s="3" t="str">
        <f t="shared" si="4"/>
        <v>NOB</v>
      </c>
      <c r="O32" s="3" t="e">
        <f>IF(#REF!&lt;80,"A",IF(#REF!&gt;280,"C","B"))</f>
        <v>#REF!</v>
      </c>
      <c r="P32" s="3" t="e">
        <f t="shared" si="9"/>
        <v>#REF!</v>
      </c>
      <c r="Q32" s="9">
        <v>27.4</v>
      </c>
      <c r="R32" s="3" t="str">
        <f t="shared" si="10"/>
        <v>A</v>
      </c>
      <c r="S32" s="3" t="str">
        <f t="shared" si="11"/>
        <v>NOA</v>
      </c>
      <c r="T32" s="6">
        <v>0.29399999999999998</v>
      </c>
      <c r="U32" s="3" t="str">
        <f t="shared" si="12"/>
        <v>A</v>
      </c>
      <c r="V32" s="3" t="str">
        <f t="shared" si="13"/>
        <v>NOA</v>
      </c>
      <c r="W32" s="3">
        <v>40</v>
      </c>
      <c r="X32" s="3" t="str">
        <f t="shared" si="14"/>
        <v>B</v>
      </c>
      <c r="Y32" s="3" t="str">
        <f t="shared" si="15"/>
        <v>NOB</v>
      </c>
      <c r="Z32" s="4" t="s">
        <v>2</v>
      </c>
    </row>
    <row r="33" spans="1:26" x14ac:dyDescent="0.25">
      <c r="A33">
        <v>32</v>
      </c>
      <c r="B33" s="3">
        <v>0</v>
      </c>
      <c r="C33" s="3" t="str">
        <f t="shared" si="5"/>
        <v>A</v>
      </c>
      <c r="D33" s="3" t="str">
        <f t="shared" si="1"/>
        <v>YESA</v>
      </c>
      <c r="E33" s="32">
        <v>180</v>
      </c>
      <c r="F33" s="3" t="str">
        <f t="shared" si="6"/>
        <v>B</v>
      </c>
      <c r="G33" s="3" t="str">
        <f t="shared" si="2"/>
        <v>YESB</v>
      </c>
      <c r="H33" s="25">
        <f t="shared" si="0"/>
        <v>180</v>
      </c>
      <c r="I33" s="32">
        <v>66</v>
      </c>
      <c r="J33" s="3" t="str">
        <f t="shared" si="7"/>
        <v>A</v>
      </c>
      <c r="K33" s="3" t="str">
        <f t="shared" si="3"/>
        <v>YESA</v>
      </c>
      <c r="L33" s="32">
        <v>39</v>
      </c>
      <c r="M33" s="3" t="str">
        <f t="shared" si="8"/>
        <v>B</v>
      </c>
      <c r="N33" s="3" t="str">
        <f t="shared" si="4"/>
        <v>YESB</v>
      </c>
      <c r="O33" s="3" t="e">
        <f>IF(#REF!&lt;80,"A",IF(#REF!&gt;280,"C","B"))</f>
        <v>#REF!</v>
      </c>
      <c r="P33" s="3" t="e">
        <f t="shared" si="9"/>
        <v>#REF!</v>
      </c>
      <c r="Q33" s="9">
        <v>42</v>
      </c>
      <c r="R33" s="3" t="str">
        <f t="shared" si="10"/>
        <v>B</v>
      </c>
      <c r="S33" s="3" t="str">
        <f t="shared" si="11"/>
        <v>YESB</v>
      </c>
      <c r="T33" s="6">
        <v>1893</v>
      </c>
      <c r="U33" s="3" t="str">
        <f t="shared" si="12"/>
        <v>B</v>
      </c>
      <c r="V33" s="3" t="str">
        <f t="shared" si="13"/>
        <v>YESB</v>
      </c>
      <c r="W33" s="3">
        <v>25</v>
      </c>
      <c r="X33" s="3" t="str">
        <f t="shared" si="14"/>
        <v>A</v>
      </c>
      <c r="Y33" s="3" t="str">
        <f t="shared" si="15"/>
        <v>YESA</v>
      </c>
      <c r="Z33" s="4" t="s">
        <v>1</v>
      </c>
    </row>
    <row r="34" spans="1:26" x14ac:dyDescent="0.25">
      <c r="A34">
        <v>33</v>
      </c>
      <c r="B34" s="3">
        <v>1</v>
      </c>
      <c r="C34" s="3" t="str">
        <f t="shared" si="5"/>
        <v>A</v>
      </c>
      <c r="D34" s="3" t="str">
        <f t="shared" si="1"/>
        <v>NOA</v>
      </c>
      <c r="E34" s="32">
        <v>73</v>
      </c>
      <c r="F34" s="3" t="str">
        <f t="shared" si="6"/>
        <v>A</v>
      </c>
      <c r="G34" s="3" t="str">
        <f t="shared" si="2"/>
        <v>NOA</v>
      </c>
      <c r="H34" s="25">
        <f t="shared" si="0"/>
        <v>73</v>
      </c>
      <c r="I34" s="32">
        <v>50</v>
      </c>
      <c r="J34" s="3" t="str">
        <f t="shared" si="7"/>
        <v>A</v>
      </c>
      <c r="K34" s="3" t="str">
        <f t="shared" si="3"/>
        <v>NOA</v>
      </c>
      <c r="L34" s="32">
        <v>28.886792452830189</v>
      </c>
      <c r="M34" s="3" t="str">
        <f t="shared" si="8"/>
        <v>B</v>
      </c>
      <c r="N34" s="3" t="str">
        <f t="shared" si="4"/>
        <v>NOB</v>
      </c>
      <c r="O34" s="3" t="e">
        <f>IF(#REF!&lt;80,"A",IF(#REF!&gt;280,"C","B"))</f>
        <v>#REF!</v>
      </c>
      <c r="P34" s="3" t="e">
        <f t="shared" si="9"/>
        <v>#REF!</v>
      </c>
      <c r="Q34" s="9">
        <v>23</v>
      </c>
      <c r="R34" s="3" t="str">
        <f t="shared" si="10"/>
        <v>A</v>
      </c>
      <c r="S34" s="3" t="str">
        <f t="shared" si="11"/>
        <v>NOA</v>
      </c>
      <c r="T34" s="6">
        <v>0.248</v>
      </c>
      <c r="U34" s="3" t="str">
        <f t="shared" si="12"/>
        <v>A</v>
      </c>
      <c r="V34" s="3" t="str">
        <f t="shared" si="13"/>
        <v>NOA</v>
      </c>
      <c r="W34" s="3">
        <v>33</v>
      </c>
      <c r="X34" s="3" t="str">
        <f t="shared" si="14"/>
        <v>A</v>
      </c>
      <c r="Y34" s="3" t="str">
        <f t="shared" si="15"/>
        <v>NOA</v>
      </c>
      <c r="Z34" s="4" t="s">
        <v>2</v>
      </c>
    </row>
    <row r="35" spans="1:26" x14ac:dyDescent="0.25">
      <c r="A35">
        <v>34</v>
      </c>
      <c r="B35" s="3">
        <v>7</v>
      </c>
      <c r="C35" s="3" t="str">
        <f t="shared" si="5"/>
        <v>B</v>
      </c>
      <c r="D35" s="3" t="str">
        <f t="shared" si="1"/>
        <v>YESB</v>
      </c>
      <c r="E35" s="32">
        <v>187</v>
      </c>
      <c r="F35" s="3" t="str">
        <f t="shared" si="6"/>
        <v>B</v>
      </c>
      <c r="G35" s="3" t="str">
        <f t="shared" si="2"/>
        <v>YESB</v>
      </c>
      <c r="H35" s="25">
        <f t="shared" si="0"/>
        <v>187</v>
      </c>
      <c r="I35" s="32">
        <v>68</v>
      </c>
      <c r="J35" s="3" t="str">
        <f t="shared" si="7"/>
        <v>A</v>
      </c>
      <c r="K35" s="3" t="str">
        <f t="shared" si="3"/>
        <v>YESA</v>
      </c>
      <c r="L35" s="32">
        <v>39</v>
      </c>
      <c r="M35" s="3" t="str">
        <f t="shared" si="8"/>
        <v>B</v>
      </c>
      <c r="N35" s="3" t="str">
        <f t="shared" si="4"/>
        <v>YESB</v>
      </c>
      <c r="O35" s="3" t="e">
        <f>IF(#REF!&lt;80,"A",IF(#REF!&gt;280,"C","B"))</f>
        <v>#REF!</v>
      </c>
      <c r="P35" s="3" t="e">
        <f t="shared" si="9"/>
        <v>#REF!</v>
      </c>
      <c r="Q35" s="9">
        <v>37.700000000000003</v>
      </c>
      <c r="R35" s="3" t="str">
        <f t="shared" si="10"/>
        <v>B</v>
      </c>
      <c r="S35" s="3" t="str">
        <f t="shared" si="11"/>
        <v>YESB</v>
      </c>
      <c r="T35" s="6">
        <v>0.254</v>
      </c>
      <c r="U35" s="3" t="str">
        <f t="shared" si="12"/>
        <v>A</v>
      </c>
      <c r="V35" s="3" t="str">
        <f t="shared" si="13"/>
        <v>YESA</v>
      </c>
      <c r="W35" s="3">
        <v>41</v>
      </c>
      <c r="X35" s="3" t="str">
        <f t="shared" si="14"/>
        <v>B</v>
      </c>
      <c r="Y35" s="3" t="str">
        <f t="shared" si="15"/>
        <v>YESB</v>
      </c>
      <c r="Z35" s="4" t="s">
        <v>1</v>
      </c>
    </row>
    <row r="36" spans="1:26" x14ac:dyDescent="0.25">
      <c r="A36">
        <v>35</v>
      </c>
      <c r="B36" s="3">
        <v>0</v>
      </c>
      <c r="C36" s="3" t="str">
        <f t="shared" si="5"/>
        <v>A</v>
      </c>
      <c r="D36" s="3" t="str">
        <f t="shared" si="1"/>
        <v>NOA</v>
      </c>
      <c r="E36" s="32">
        <v>100</v>
      </c>
      <c r="F36" s="3" t="str">
        <f t="shared" si="6"/>
        <v>A</v>
      </c>
      <c r="G36" s="3" t="str">
        <f t="shared" si="2"/>
        <v>NOA</v>
      </c>
      <c r="H36" s="25">
        <f t="shared" si="0"/>
        <v>100</v>
      </c>
      <c r="I36" s="32">
        <v>88</v>
      </c>
      <c r="J36" s="3" t="str">
        <f t="shared" si="7"/>
        <v>B</v>
      </c>
      <c r="K36" s="3" t="str">
        <f t="shared" si="3"/>
        <v>NOB</v>
      </c>
      <c r="L36" s="32">
        <v>28.886792452830189</v>
      </c>
      <c r="M36" s="3" t="str">
        <f t="shared" si="8"/>
        <v>B</v>
      </c>
      <c r="N36" s="3" t="str">
        <f t="shared" si="4"/>
        <v>NOB</v>
      </c>
      <c r="O36" s="3" t="e">
        <f>IF(#REF!&lt;80,"A",IF(#REF!&gt;280,"C","B"))</f>
        <v>#REF!</v>
      </c>
      <c r="P36" s="3" t="e">
        <f t="shared" si="9"/>
        <v>#REF!</v>
      </c>
      <c r="Q36" s="9">
        <v>46.8</v>
      </c>
      <c r="R36" s="3" t="str">
        <f t="shared" si="10"/>
        <v>B</v>
      </c>
      <c r="S36" s="3" t="str">
        <f t="shared" si="11"/>
        <v>NOB</v>
      </c>
      <c r="T36" s="6">
        <v>0.96199999999999997</v>
      </c>
      <c r="U36" s="3" t="str">
        <f t="shared" si="12"/>
        <v>B</v>
      </c>
      <c r="V36" s="3" t="str">
        <f t="shared" si="13"/>
        <v>NOB</v>
      </c>
      <c r="W36" s="3">
        <v>31</v>
      </c>
      <c r="X36" s="3" t="str">
        <f t="shared" si="14"/>
        <v>A</v>
      </c>
      <c r="Y36" s="3" t="str">
        <f t="shared" si="15"/>
        <v>NOA</v>
      </c>
      <c r="Z36" s="4" t="s">
        <v>2</v>
      </c>
    </row>
    <row r="37" spans="1:26" x14ac:dyDescent="0.25">
      <c r="A37">
        <v>36</v>
      </c>
      <c r="B37" s="3">
        <v>0</v>
      </c>
      <c r="C37" s="3" t="str">
        <f t="shared" si="5"/>
        <v>A</v>
      </c>
      <c r="D37" s="3" t="str">
        <f t="shared" si="1"/>
        <v>NOA</v>
      </c>
      <c r="E37" s="32">
        <v>146</v>
      </c>
      <c r="F37" s="3" t="str">
        <f t="shared" si="6"/>
        <v>B</v>
      </c>
      <c r="G37" s="3" t="str">
        <f t="shared" si="2"/>
        <v>NOB</v>
      </c>
      <c r="H37" s="25">
        <f t="shared" si="0"/>
        <v>146</v>
      </c>
      <c r="I37" s="32">
        <v>82</v>
      </c>
      <c r="J37" s="3" t="str">
        <f t="shared" si="7"/>
        <v>B</v>
      </c>
      <c r="K37" s="3" t="str">
        <f t="shared" si="3"/>
        <v>NOB</v>
      </c>
      <c r="L37" s="32">
        <v>28.886792452830189</v>
      </c>
      <c r="M37" s="3" t="str">
        <f t="shared" si="8"/>
        <v>B</v>
      </c>
      <c r="N37" s="3" t="str">
        <f t="shared" si="4"/>
        <v>NOB</v>
      </c>
      <c r="O37" s="3" t="e">
        <f>IF(#REF!&lt;80,"A",IF(#REF!&gt;280,"C","B"))</f>
        <v>#REF!</v>
      </c>
      <c r="P37" s="3" t="e">
        <f t="shared" si="9"/>
        <v>#REF!</v>
      </c>
      <c r="Q37" s="9">
        <v>40.5</v>
      </c>
      <c r="R37" s="3" t="str">
        <f t="shared" si="10"/>
        <v>B</v>
      </c>
      <c r="S37" s="3" t="str">
        <f t="shared" si="11"/>
        <v>NOB</v>
      </c>
      <c r="T37" s="6">
        <v>1781</v>
      </c>
      <c r="U37" s="3" t="str">
        <f t="shared" si="12"/>
        <v>B</v>
      </c>
      <c r="V37" s="3" t="str">
        <f t="shared" si="13"/>
        <v>NOB</v>
      </c>
      <c r="W37" s="3">
        <v>44</v>
      </c>
      <c r="X37" s="3" t="str">
        <f t="shared" si="14"/>
        <v>B</v>
      </c>
      <c r="Y37" s="3" t="str">
        <f t="shared" si="15"/>
        <v>NOB</v>
      </c>
      <c r="Z37" s="4" t="s">
        <v>2</v>
      </c>
    </row>
    <row r="38" spans="1:26" x14ac:dyDescent="0.25">
      <c r="A38">
        <v>37</v>
      </c>
      <c r="B38" s="3">
        <v>0</v>
      </c>
      <c r="C38" s="3" t="str">
        <f t="shared" si="5"/>
        <v>A</v>
      </c>
      <c r="D38" s="3" t="str">
        <f t="shared" si="1"/>
        <v>NOA</v>
      </c>
      <c r="E38" s="32">
        <v>105</v>
      </c>
      <c r="F38" s="3" t="str">
        <f t="shared" si="6"/>
        <v>A</v>
      </c>
      <c r="G38" s="3" t="str">
        <f t="shared" si="2"/>
        <v>NOA</v>
      </c>
      <c r="H38" s="25">
        <f t="shared" si="0"/>
        <v>105</v>
      </c>
      <c r="I38" s="32">
        <v>72.299180327868854</v>
      </c>
      <c r="J38" s="3" t="str">
        <f t="shared" si="7"/>
        <v>B</v>
      </c>
      <c r="K38" s="3" t="str">
        <f t="shared" si="3"/>
        <v>NOB</v>
      </c>
      <c r="L38" s="32">
        <v>41</v>
      </c>
      <c r="M38" s="3" t="str">
        <f t="shared" si="8"/>
        <v>B</v>
      </c>
      <c r="N38" s="3" t="str">
        <f t="shared" si="4"/>
        <v>NOB</v>
      </c>
      <c r="O38" s="3" t="e">
        <f>IF(#REF!&lt;80,"A",IF(#REF!&gt;280,"C","B"))</f>
        <v>#REF!</v>
      </c>
      <c r="P38" s="3" t="e">
        <f t="shared" si="9"/>
        <v>#REF!</v>
      </c>
      <c r="Q38" s="9">
        <v>41.5</v>
      </c>
      <c r="R38" s="3" t="str">
        <f t="shared" si="10"/>
        <v>B</v>
      </c>
      <c r="S38" s="3" t="str">
        <f t="shared" si="11"/>
        <v>NOB</v>
      </c>
      <c r="T38" s="6">
        <v>0.17299999999999999</v>
      </c>
      <c r="U38" s="3" t="str">
        <f t="shared" si="12"/>
        <v>A</v>
      </c>
      <c r="V38" s="3" t="str">
        <f t="shared" si="13"/>
        <v>NOA</v>
      </c>
      <c r="W38" s="3">
        <v>22</v>
      </c>
      <c r="X38" s="3" t="str">
        <f t="shared" si="14"/>
        <v>A</v>
      </c>
      <c r="Y38" s="3" t="str">
        <f t="shared" si="15"/>
        <v>NOA</v>
      </c>
      <c r="Z38" s="4" t="s">
        <v>2</v>
      </c>
    </row>
    <row r="39" spans="1:26" x14ac:dyDescent="0.25">
      <c r="A39">
        <v>38</v>
      </c>
      <c r="B39" s="3">
        <v>2</v>
      </c>
      <c r="C39" s="3" t="str">
        <f t="shared" si="5"/>
        <v>A</v>
      </c>
      <c r="D39" s="3" t="str">
        <f t="shared" si="1"/>
        <v>NOA</v>
      </c>
      <c r="E39" s="32">
        <v>84</v>
      </c>
      <c r="F39" s="3" t="str">
        <f t="shared" si="6"/>
        <v>A</v>
      </c>
      <c r="G39" s="3" t="str">
        <f t="shared" si="2"/>
        <v>NOA</v>
      </c>
      <c r="H39" s="25">
        <f t="shared" si="0"/>
        <v>84</v>
      </c>
      <c r="I39" s="32">
        <v>72.299180327868854</v>
      </c>
      <c r="J39" s="3" t="str">
        <f t="shared" si="7"/>
        <v>B</v>
      </c>
      <c r="K39" s="3" t="str">
        <f t="shared" si="3"/>
        <v>NOB</v>
      </c>
      <c r="L39" s="32">
        <v>28.886792452830189</v>
      </c>
      <c r="M39" s="3" t="str">
        <f t="shared" si="8"/>
        <v>B</v>
      </c>
      <c r="N39" s="3" t="str">
        <f t="shared" si="4"/>
        <v>NOB</v>
      </c>
      <c r="O39" s="3" t="e">
        <f>IF(#REF!&lt;80,"A",IF(#REF!&gt;280,"C","B"))</f>
        <v>#REF!</v>
      </c>
      <c r="P39" s="3" t="e">
        <f t="shared" si="9"/>
        <v>#REF!</v>
      </c>
      <c r="Q39" s="9">
        <v>32.499999999999957</v>
      </c>
      <c r="R39" s="3" t="str">
        <f t="shared" si="10"/>
        <v>A</v>
      </c>
      <c r="S39" s="3" t="str">
        <f t="shared" si="11"/>
        <v>NOA</v>
      </c>
      <c r="T39" s="6">
        <v>0.30399999999999999</v>
      </c>
      <c r="U39" s="3" t="str">
        <f t="shared" si="12"/>
        <v>A</v>
      </c>
      <c r="V39" s="3" t="str">
        <f t="shared" si="13"/>
        <v>NOA</v>
      </c>
      <c r="W39" s="3">
        <v>21</v>
      </c>
      <c r="X39" s="3" t="str">
        <f t="shared" si="14"/>
        <v>A</v>
      </c>
      <c r="Y39" s="3" t="str">
        <f t="shared" si="15"/>
        <v>NOA</v>
      </c>
      <c r="Z39" s="4" t="s">
        <v>2</v>
      </c>
    </row>
    <row r="40" spans="1:26" x14ac:dyDescent="0.25">
      <c r="A40">
        <v>39</v>
      </c>
      <c r="B40" s="3">
        <v>8</v>
      </c>
      <c r="C40" s="3" t="str">
        <f t="shared" si="5"/>
        <v>B</v>
      </c>
      <c r="D40" s="3" t="str">
        <f t="shared" si="1"/>
        <v>YESB</v>
      </c>
      <c r="E40" s="32">
        <v>121.326171875</v>
      </c>
      <c r="F40" s="3" t="str">
        <f t="shared" si="6"/>
        <v>B</v>
      </c>
      <c r="G40" s="3" t="str">
        <f t="shared" si="2"/>
        <v>YESB</v>
      </c>
      <c r="H40" s="25">
        <f t="shared" si="0"/>
        <v>121.326171875</v>
      </c>
      <c r="I40" s="32">
        <v>72</v>
      </c>
      <c r="J40" s="3" t="str">
        <f t="shared" si="7"/>
        <v>B</v>
      </c>
      <c r="K40" s="3" t="str">
        <f t="shared" si="3"/>
        <v>YESB</v>
      </c>
      <c r="L40" s="32">
        <v>28.886792452830189</v>
      </c>
      <c r="M40" s="3" t="str">
        <f t="shared" si="8"/>
        <v>B</v>
      </c>
      <c r="N40" s="3" t="str">
        <f t="shared" si="4"/>
        <v>YESB</v>
      </c>
      <c r="O40" s="3" t="e">
        <f>IF(#REF!&lt;80,"A",IF(#REF!&gt;280,"C","B"))</f>
        <v>#REF!</v>
      </c>
      <c r="P40" s="3" t="e">
        <f t="shared" si="9"/>
        <v>#REF!</v>
      </c>
      <c r="Q40" s="9">
        <v>32.9</v>
      </c>
      <c r="R40" s="3" t="str">
        <f t="shared" si="10"/>
        <v>A</v>
      </c>
      <c r="S40" s="3" t="str">
        <f t="shared" si="11"/>
        <v>YESA</v>
      </c>
      <c r="T40" s="6">
        <v>0.27</v>
      </c>
      <c r="U40" s="3" t="str">
        <f t="shared" si="12"/>
        <v>A</v>
      </c>
      <c r="V40" s="3" t="str">
        <f t="shared" si="13"/>
        <v>YESA</v>
      </c>
      <c r="W40" s="3">
        <v>39</v>
      </c>
      <c r="X40" s="3" t="str">
        <f t="shared" si="14"/>
        <v>B</v>
      </c>
      <c r="Y40" s="3" t="str">
        <f t="shared" si="15"/>
        <v>YESB</v>
      </c>
      <c r="Z40" s="4" t="s">
        <v>1</v>
      </c>
    </row>
    <row r="41" spans="1:26" x14ac:dyDescent="0.25">
      <c r="A41">
        <v>40</v>
      </c>
      <c r="B41" s="3">
        <v>5</v>
      </c>
      <c r="C41" s="3" t="str">
        <f t="shared" si="5"/>
        <v>B</v>
      </c>
      <c r="D41" s="3" t="str">
        <f t="shared" si="1"/>
        <v>NOB</v>
      </c>
      <c r="E41" s="32">
        <v>44</v>
      </c>
      <c r="F41" s="3" t="str">
        <f t="shared" si="6"/>
        <v>A</v>
      </c>
      <c r="G41" s="3" t="str">
        <f t="shared" si="2"/>
        <v>NOA</v>
      </c>
      <c r="H41" s="25">
        <f t="shared" si="0"/>
        <v>44</v>
      </c>
      <c r="I41" s="32">
        <v>62</v>
      </c>
      <c r="J41" s="3" t="str">
        <f t="shared" si="7"/>
        <v>A</v>
      </c>
      <c r="K41" s="3" t="str">
        <f t="shared" si="3"/>
        <v>NOA</v>
      </c>
      <c r="L41" s="32">
        <v>28.886792452830189</v>
      </c>
      <c r="M41" s="3" t="str">
        <f t="shared" si="8"/>
        <v>B</v>
      </c>
      <c r="N41" s="3" t="str">
        <f t="shared" si="4"/>
        <v>NOB</v>
      </c>
      <c r="O41" s="3" t="e">
        <f>IF(#REF!&lt;80,"A",IF(#REF!&gt;280,"C","B"))</f>
        <v>#REF!</v>
      </c>
      <c r="P41" s="3" t="e">
        <f t="shared" si="9"/>
        <v>#REF!</v>
      </c>
      <c r="Q41" s="9">
        <v>25</v>
      </c>
      <c r="R41" s="3" t="str">
        <f t="shared" si="10"/>
        <v>A</v>
      </c>
      <c r="S41" s="3" t="str">
        <f t="shared" si="11"/>
        <v>NOA</v>
      </c>
      <c r="T41" s="6">
        <v>0.58699999999999997</v>
      </c>
      <c r="U41" s="3" t="str">
        <f t="shared" si="12"/>
        <v>B</v>
      </c>
      <c r="V41" s="3" t="str">
        <f t="shared" si="13"/>
        <v>NOB</v>
      </c>
      <c r="W41" s="3">
        <v>36</v>
      </c>
      <c r="X41" s="3" t="str">
        <f t="shared" si="14"/>
        <v>B</v>
      </c>
      <c r="Y41" s="3" t="str">
        <f t="shared" si="15"/>
        <v>NOB</v>
      </c>
      <c r="Z41" s="4" t="s">
        <v>2</v>
      </c>
    </row>
    <row r="42" spans="1:26" x14ac:dyDescent="0.25">
      <c r="A42">
        <v>41</v>
      </c>
      <c r="B42" s="3">
        <v>2</v>
      </c>
      <c r="C42" s="3" t="str">
        <f t="shared" si="5"/>
        <v>A</v>
      </c>
      <c r="D42" s="3" t="str">
        <f t="shared" si="1"/>
        <v>NOA</v>
      </c>
      <c r="E42" s="32">
        <v>141</v>
      </c>
      <c r="F42" s="3" t="str">
        <f t="shared" si="6"/>
        <v>B</v>
      </c>
      <c r="G42" s="3" t="str">
        <f t="shared" si="2"/>
        <v>NOB</v>
      </c>
      <c r="H42" s="25">
        <f t="shared" si="0"/>
        <v>141</v>
      </c>
      <c r="I42" s="32">
        <v>58</v>
      </c>
      <c r="J42" s="3" t="str">
        <f t="shared" si="7"/>
        <v>A</v>
      </c>
      <c r="K42" s="3" t="str">
        <f t="shared" si="3"/>
        <v>NOA</v>
      </c>
      <c r="L42" s="32">
        <v>34</v>
      </c>
      <c r="M42" s="3" t="str">
        <f t="shared" si="8"/>
        <v>B</v>
      </c>
      <c r="N42" s="3" t="str">
        <f t="shared" si="4"/>
        <v>NOB</v>
      </c>
      <c r="O42" s="3" t="e">
        <f>IF(#REF!&lt;80,"A",IF(#REF!&gt;280,"C","B"))</f>
        <v>#REF!</v>
      </c>
      <c r="P42" s="3" t="e">
        <f t="shared" si="9"/>
        <v>#REF!</v>
      </c>
      <c r="Q42" s="9">
        <v>25.4</v>
      </c>
      <c r="R42" s="3" t="str">
        <f t="shared" si="10"/>
        <v>A</v>
      </c>
      <c r="S42" s="3" t="str">
        <f t="shared" si="11"/>
        <v>NOA</v>
      </c>
      <c r="T42" s="6">
        <v>0.69899999999999995</v>
      </c>
      <c r="U42" s="3" t="str">
        <f t="shared" si="12"/>
        <v>B</v>
      </c>
      <c r="V42" s="3" t="str">
        <f t="shared" si="13"/>
        <v>NOB</v>
      </c>
      <c r="W42" s="3">
        <v>24</v>
      </c>
      <c r="X42" s="3" t="str">
        <f t="shared" si="14"/>
        <v>A</v>
      </c>
      <c r="Y42" s="3" t="str">
        <f t="shared" si="15"/>
        <v>NOA</v>
      </c>
      <c r="Z42" s="4" t="s">
        <v>2</v>
      </c>
    </row>
    <row r="43" spans="1:26" x14ac:dyDescent="0.25">
      <c r="A43">
        <v>42</v>
      </c>
      <c r="B43" s="3">
        <v>7</v>
      </c>
      <c r="C43" s="3" t="str">
        <f t="shared" si="5"/>
        <v>B</v>
      </c>
      <c r="D43" s="3" t="str">
        <f t="shared" si="1"/>
        <v>YESB</v>
      </c>
      <c r="E43" s="32">
        <v>114</v>
      </c>
      <c r="F43" s="3" t="str">
        <f t="shared" si="6"/>
        <v>A</v>
      </c>
      <c r="G43" s="3" t="str">
        <f t="shared" si="2"/>
        <v>YESA</v>
      </c>
      <c r="H43" s="25">
        <f t="shared" si="0"/>
        <v>114</v>
      </c>
      <c r="I43" s="32">
        <v>66</v>
      </c>
      <c r="J43" s="3" t="str">
        <f t="shared" si="7"/>
        <v>A</v>
      </c>
      <c r="K43" s="3" t="str">
        <f t="shared" si="3"/>
        <v>YESA</v>
      </c>
      <c r="L43" s="32">
        <v>28.886792452830189</v>
      </c>
      <c r="M43" s="3" t="str">
        <f t="shared" si="8"/>
        <v>B</v>
      </c>
      <c r="N43" s="3" t="str">
        <f t="shared" si="4"/>
        <v>YESB</v>
      </c>
      <c r="O43" s="3" t="e">
        <f>IF(#REF!&lt;80,"A",IF(#REF!&gt;280,"C","B"))</f>
        <v>#REF!</v>
      </c>
      <c r="P43" s="3" t="e">
        <f t="shared" si="9"/>
        <v>#REF!</v>
      </c>
      <c r="Q43" s="9">
        <v>32.499999999999957</v>
      </c>
      <c r="R43" s="3" t="str">
        <f t="shared" si="10"/>
        <v>A</v>
      </c>
      <c r="S43" s="3" t="str">
        <f t="shared" si="11"/>
        <v>YESA</v>
      </c>
      <c r="T43" s="6">
        <v>0.25800000000000001</v>
      </c>
      <c r="U43" s="3" t="str">
        <f t="shared" si="12"/>
        <v>A</v>
      </c>
      <c r="V43" s="3" t="str">
        <f t="shared" si="13"/>
        <v>YESA</v>
      </c>
      <c r="W43" s="3">
        <v>42</v>
      </c>
      <c r="X43" s="3" t="str">
        <f t="shared" si="14"/>
        <v>B</v>
      </c>
      <c r="Y43" s="3" t="str">
        <f t="shared" si="15"/>
        <v>YESB</v>
      </c>
      <c r="Z43" s="4" t="s">
        <v>1</v>
      </c>
    </row>
    <row r="44" spans="1:26" x14ac:dyDescent="0.25">
      <c r="A44">
        <v>43</v>
      </c>
      <c r="B44" s="3">
        <v>5</v>
      </c>
      <c r="C44" s="3" t="str">
        <f t="shared" si="5"/>
        <v>B</v>
      </c>
      <c r="D44" s="3" t="str">
        <f t="shared" si="1"/>
        <v>NOB</v>
      </c>
      <c r="E44" s="32">
        <v>99</v>
      </c>
      <c r="F44" s="3" t="str">
        <f t="shared" si="6"/>
        <v>A</v>
      </c>
      <c r="G44" s="3" t="str">
        <f t="shared" si="2"/>
        <v>NOA</v>
      </c>
      <c r="H44" s="25">
        <f t="shared" si="0"/>
        <v>99</v>
      </c>
      <c r="I44" s="32">
        <v>74</v>
      </c>
      <c r="J44" s="3" t="str">
        <f t="shared" si="7"/>
        <v>B</v>
      </c>
      <c r="K44" s="3" t="str">
        <f t="shared" si="3"/>
        <v>NOB</v>
      </c>
      <c r="L44" s="32">
        <v>27</v>
      </c>
      <c r="M44" s="3" t="str">
        <f t="shared" si="8"/>
        <v>B</v>
      </c>
      <c r="N44" s="3" t="str">
        <f t="shared" si="4"/>
        <v>NOB</v>
      </c>
      <c r="O44" s="3" t="e">
        <f>IF(#REF!&lt;80,"A",IF(#REF!&gt;280,"C","B"))</f>
        <v>#REF!</v>
      </c>
      <c r="P44" s="3" t="e">
        <f t="shared" si="9"/>
        <v>#REF!</v>
      </c>
      <c r="Q44" s="9">
        <v>29</v>
      </c>
      <c r="R44" s="3" t="str">
        <f t="shared" si="10"/>
        <v>A</v>
      </c>
      <c r="S44" s="3" t="str">
        <f t="shared" si="11"/>
        <v>NOA</v>
      </c>
      <c r="T44" s="6">
        <v>0.20300000000000001</v>
      </c>
      <c r="U44" s="3" t="str">
        <f t="shared" si="12"/>
        <v>A</v>
      </c>
      <c r="V44" s="3" t="str">
        <f t="shared" si="13"/>
        <v>NOA</v>
      </c>
      <c r="W44" s="3">
        <v>32</v>
      </c>
      <c r="X44" s="3" t="str">
        <f t="shared" si="14"/>
        <v>A</v>
      </c>
      <c r="Y44" s="3" t="str">
        <f t="shared" si="15"/>
        <v>NOA</v>
      </c>
      <c r="Z44" s="4" t="s">
        <v>2</v>
      </c>
    </row>
    <row r="45" spans="1:26" x14ac:dyDescent="0.25">
      <c r="A45">
        <v>44</v>
      </c>
      <c r="B45" s="3">
        <v>0</v>
      </c>
      <c r="C45" s="3" t="str">
        <f t="shared" si="5"/>
        <v>A</v>
      </c>
      <c r="D45" s="3" t="str">
        <f t="shared" si="1"/>
        <v>YESA</v>
      </c>
      <c r="E45" s="32">
        <v>109</v>
      </c>
      <c r="F45" s="3" t="str">
        <f t="shared" si="6"/>
        <v>A</v>
      </c>
      <c r="G45" s="3" t="str">
        <f t="shared" si="2"/>
        <v>YESA</v>
      </c>
      <c r="H45" s="25">
        <f t="shared" si="0"/>
        <v>109</v>
      </c>
      <c r="I45" s="32">
        <v>88</v>
      </c>
      <c r="J45" s="3" t="str">
        <f t="shared" si="7"/>
        <v>B</v>
      </c>
      <c r="K45" s="3" t="str">
        <f t="shared" si="3"/>
        <v>YESB</v>
      </c>
      <c r="L45" s="32">
        <v>28.886792452830189</v>
      </c>
      <c r="M45" s="3" t="str">
        <f t="shared" si="8"/>
        <v>B</v>
      </c>
      <c r="N45" s="3" t="str">
        <f t="shared" si="4"/>
        <v>YESB</v>
      </c>
      <c r="O45" s="3" t="e">
        <f>IF(#REF!&lt;80,"A",IF(#REF!&gt;280,"C","B"))</f>
        <v>#REF!</v>
      </c>
      <c r="P45" s="3" t="e">
        <f t="shared" si="9"/>
        <v>#REF!</v>
      </c>
      <c r="Q45" s="9">
        <v>32.5</v>
      </c>
      <c r="R45" s="3" t="str">
        <f t="shared" si="10"/>
        <v>A</v>
      </c>
      <c r="S45" s="3" t="str">
        <f t="shared" si="11"/>
        <v>YESA</v>
      </c>
      <c r="T45" s="6">
        <v>0.85499999999999998</v>
      </c>
      <c r="U45" s="3" t="str">
        <f t="shared" si="12"/>
        <v>B</v>
      </c>
      <c r="V45" s="3" t="str">
        <f t="shared" si="13"/>
        <v>YESB</v>
      </c>
      <c r="W45" s="3">
        <v>38</v>
      </c>
      <c r="X45" s="3" t="str">
        <f t="shared" si="14"/>
        <v>B</v>
      </c>
      <c r="Y45" s="3" t="str">
        <f t="shared" si="15"/>
        <v>YESB</v>
      </c>
      <c r="Z45" s="4" t="s">
        <v>1</v>
      </c>
    </row>
    <row r="46" spans="1:26" x14ac:dyDescent="0.25">
      <c r="A46">
        <v>45</v>
      </c>
      <c r="B46" s="3">
        <v>2</v>
      </c>
      <c r="C46" s="3" t="str">
        <f t="shared" si="5"/>
        <v>A</v>
      </c>
      <c r="D46" s="3" t="str">
        <f t="shared" si="1"/>
        <v>NOA</v>
      </c>
      <c r="E46" s="32">
        <v>109</v>
      </c>
      <c r="F46" s="3" t="str">
        <f t="shared" si="6"/>
        <v>A</v>
      </c>
      <c r="G46" s="3" t="str">
        <f t="shared" si="2"/>
        <v>NOA</v>
      </c>
      <c r="H46" s="25">
        <f t="shared" si="0"/>
        <v>109</v>
      </c>
      <c r="I46" s="32">
        <v>92</v>
      </c>
      <c r="J46" s="3" t="str">
        <f t="shared" si="7"/>
        <v>B</v>
      </c>
      <c r="K46" s="3" t="str">
        <f t="shared" si="3"/>
        <v>NOB</v>
      </c>
      <c r="L46" s="32">
        <v>28.886792452830189</v>
      </c>
      <c r="M46" s="3" t="str">
        <f t="shared" si="8"/>
        <v>B</v>
      </c>
      <c r="N46" s="3" t="str">
        <f t="shared" si="4"/>
        <v>NOB</v>
      </c>
      <c r="O46" s="3" t="e">
        <f>IF(#REF!&lt;80,"A",IF(#REF!&gt;280,"C","B"))</f>
        <v>#REF!</v>
      </c>
      <c r="P46" s="3" t="e">
        <f t="shared" si="9"/>
        <v>#REF!</v>
      </c>
      <c r="Q46" s="9">
        <v>42.7</v>
      </c>
      <c r="R46" s="3" t="str">
        <f t="shared" si="10"/>
        <v>B</v>
      </c>
      <c r="S46" s="3" t="str">
        <f t="shared" si="11"/>
        <v>NOB</v>
      </c>
      <c r="T46" s="6">
        <v>0.84499999999999997</v>
      </c>
      <c r="U46" s="3" t="str">
        <f t="shared" si="12"/>
        <v>B</v>
      </c>
      <c r="V46" s="3" t="str">
        <f t="shared" si="13"/>
        <v>NOB</v>
      </c>
      <c r="W46" s="3">
        <v>54</v>
      </c>
      <c r="X46" s="3" t="str">
        <f t="shared" si="14"/>
        <v>C</v>
      </c>
      <c r="Y46" s="3" t="str">
        <f t="shared" si="15"/>
        <v>NOC</v>
      </c>
      <c r="Z46" s="4" t="s">
        <v>2</v>
      </c>
    </row>
    <row r="47" spans="1:26" x14ac:dyDescent="0.25">
      <c r="A47">
        <v>46</v>
      </c>
      <c r="B47" s="3">
        <v>1</v>
      </c>
      <c r="C47" s="3" t="str">
        <f t="shared" si="5"/>
        <v>A</v>
      </c>
      <c r="D47" s="3" t="str">
        <f t="shared" si="1"/>
        <v>NOA</v>
      </c>
      <c r="E47" s="32">
        <v>95</v>
      </c>
      <c r="F47" s="3" t="str">
        <f t="shared" si="6"/>
        <v>A</v>
      </c>
      <c r="G47" s="3" t="str">
        <f t="shared" si="2"/>
        <v>NOA</v>
      </c>
      <c r="H47" s="25">
        <f t="shared" si="0"/>
        <v>95</v>
      </c>
      <c r="I47" s="32">
        <v>66</v>
      </c>
      <c r="J47" s="3" t="str">
        <f t="shared" si="7"/>
        <v>A</v>
      </c>
      <c r="K47" s="3" t="str">
        <f t="shared" si="3"/>
        <v>NOA</v>
      </c>
      <c r="L47" s="32">
        <v>13</v>
      </c>
      <c r="M47" s="3" t="str">
        <f t="shared" si="8"/>
        <v>A</v>
      </c>
      <c r="N47" s="3" t="str">
        <f t="shared" si="4"/>
        <v>NOA</v>
      </c>
      <c r="O47" s="3" t="e">
        <f>IF(#REF!&lt;80,"A",IF(#REF!&gt;280,"C","B"))</f>
        <v>#REF!</v>
      </c>
      <c r="P47" s="3" t="e">
        <f t="shared" si="9"/>
        <v>#REF!</v>
      </c>
      <c r="Q47" s="9">
        <v>19.600000000000001</v>
      </c>
      <c r="R47" s="3" t="str">
        <f t="shared" si="10"/>
        <v>A</v>
      </c>
      <c r="S47" s="3" t="str">
        <f t="shared" si="11"/>
        <v>NOA</v>
      </c>
      <c r="T47" s="6">
        <v>0.33400000000000002</v>
      </c>
      <c r="U47" s="3" t="str">
        <f t="shared" si="12"/>
        <v>A</v>
      </c>
      <c r="V47" s="3" t="str">
        <f t="shared" si="13"/>
        <v>NOA</v>
      </c>
      <c r="W47" s="3">
        <v>25</v>
      </c>
      <c r="X47" s="3" t="str">
        <f t="shared" si="14"/>
        <v>A</v>
      </c>
      <c r="Y47" s="3" t="str">
        <f t="shared" si="15"/>
        <v>NOA</v>
      </c>
      <c r="Z47" s="4" t="s">
        <v>2</v>
      </c>
    </row>
    <row r="48" spans="1:26" x14ac:dyDescent="0.25">
      <c r="A48">
        <v>47</v>
      </c>
      <c r="B48" s="3">
        <v>4</v>
      </c>
      <c r="C48" s="3" t="str">
        <f t="shared" si="5"/>
        <v>B</v>
      </c>
      <c r="D48" s="3" t="str">
        <f t="shared" si="1"/>
        <v>NOB</v>
      </c>
      <c r="E48" s="32">
        <v>146</v>
      </c>
      <c r="F48" s="3" t="str">
        <f t="shared" si="6"/>
        <v>B</v>
      </c>
      <c r="G48" s="3" t="str">
        <f t="shared" si="2"/>
        <v>NOB</v>
      </c>
      <c r="H48" s="25">
        <f t="shared" si="0"/>
        <v>146</v>
      </c>
      <c r="I48" s="32">
        <v>85</v>
      </c>
      <c r="J48" s="3" t="str">
        <f t="shared" si="7"/>
        <v>B</v>
      </c>
      <c r="K48" s="3" t="str">
        <f t="shared" si="3"/>
        <v>NOB</v>
      </c>
      <c r="L48" s="32">
        <v>27</v>
      </c>
      <c r="M48" s="3" t="str">
        <f t="shared" si="8"/>
        <v>B</v>
      </c>
      <c r="N48" s="3" t="str">
        <f t="shared" si="4"/>
        <v>NOB</v>
      </c>
      <c r="O48" s="3" t="e">
        <f>IF(#REF!&lt;80,"A",IF(#REF!&gt;280,"C","B"))</f>
        <v>#REF!</v>
      </c>
      <c r="P48" s="3" t="e">
        <f t="shared" si="9"/>
        <v>#REF!</v>
      </c>
      <c r="Q48" s="9">
        <v>28.9</v>
      </c>
      <c r="R48" s="3" t="str">
        <f t="shared" si="10"/>
        <v>A</v>
      </c>
      <c r="S48" s="3" t="str">
        <f t="shared" si="11"/>
        <v>NOA</v>
      </c>
      <c r="T48" s="6">
        <v>0.189</v>
      </c>
      <c r="U48" s="3" t="str">
        <f t="shared" si="12"/>
        <v>A</v>
      </c>
      <c r="V48" s="3" t="str">
        <f t="shared" si="13"/>
        <v>NOA</v>
      </c>
      <c r="W48" s="3">
        <v>27</v>
      </c>
      <c r="X48" s="3" t="str">
        <f t="shared" si="14"/>
        <v>A</v>
      </c>
      <c r="Y48" s="3" t="str">
        <f t="shared" si="15"/>
        <v>NOA</v>
      </c>
      <c r="Z48" s="4" t="s">
        <v>2</v>
      </c>
    </row>
    <row r="49" spans="1:26" x14ac:dyDescent="0.25">
      <c r="A49">
        <v>48</v>
      </c>
      <c r="B49" s="3">
        <v>2</v>
      </c>
      <c r="C49" s="3" t="str">
        <f t="shared" si="5"/>
        <v>A</v>
      </c>
      <c r="D49" s="3" t="str">
        <f t="shared" si="1"/>
        <v>YESA</v>
      </c>
      <c r="E49" s="32">
        <v>100</v>
      </c>
      <c r="F49" s="3" t="str">
        <f t="shared" si="6"/>
        <v>A</v>
      </c>
      <c r="G49" s="3" t="str">
        <f t="shared" si="2"/>
        <v>YESA</v>
      </c>
      <c r="H49" s="25">
        <f t="shared" si="0"/>
        <v>100</v>
      </c>
      <c r="I49" s="32">
        <v>66</v>
      </c>
      <c r="J49" s="3" t="str">
        <f t="shared" si="7"/>
        <v>A</v>
      </c>
      <c r="K49" s="3" t="str">
        <f t="shared" si="3"/>
        <v>YESA</v>
      </c>
      <c r="L49" s="32">
        <v>28.886792452830189</v>
      </c>
      <c r="M49" s="3" t="str">
        <f t="shared" si="8"/>
        <v>B</v>
      </c>
      <c r="N49" s="3" t="str">
        <f t="shared" si="4"/>
        <v>YESB</v>
      </c>
      <c r="O49" s="3" t="e">
        <f>IF(#REF!&lt;80,"A",IF(#REF!&gt;280,"C","B"))</f>
        <v>#REF!</v>
      </c>
      <c r="P49" s="3" t="e">
        <f t="shared" si="9"/>
        <v>#REF!</v>
      </c>
      <c r="Q49" s="9">
        <v>32.9</v>
      </c>
      <c r="R49" s="3" t="str">
        <f t="shared" si="10"/>
        <v>A</v>
      </c>
      <c r="S49" s="3" t="str">
        <f t="shared" si="11"/>
        <v>YESA</v>
      </c>
      <c r="T49" s="6">
        <v>0.86699999999999999</v>
      </c>
      <c r="U49" s="3" t="str">
        <f t="shared" si="12"/>
        <v>B</v>
      </c>
      <c r="V49" s="3" t="str">
        <f t="shared" si="13"/>
        <v>YESB</v>
      </c>
      <c r="W49" s="3">
        <v>28</v>
      </c>
      <c r="X49" s="3" t="str">
        <f t="shared" si="14"/>
        <v>A</v>
      </c>
      <c r="Y49" s="3" t="str">
        <f t="shared" si="15"/>
        <v>YESA</v>
      </c>
      <c r="Z49" s="4" t="s">
        <v>1</v>
      </c>
    </row>
    <row r="50" spans="1:26" x14ac:dyDescent="0.25">
      <c r="A50">
        <v>49</v>
      </c>
      <c r="B50" s="3">
        <v>5</v>
      </c>
      <c r="C50" s="3" t="str">
        <f t="shared" si="5"/>
        <v>B</v>
      </c>
      <c r="D50" s="3" t="str">
        <f t="shared" si="1"/>
        <v>NOB</v>
      </c>
      <c r="E50" s="32">
        <v>139</v>
      </c>
      <c r="F50" s="3" t="str">
        <f t="shared" si="6"/>
        <v>B</v>
      </c>
      <c r="G50" s="3" t="str">
        <f t="shared" si="2"/>
        <v>NOB</v>
      </c>
      <c r="H50" s="25">
        <f t="shared" si="0"/>
        <v>139</v>
      </c>
      <c r="I50" s="32">
        <v>64</v>
      </c>
      <c r="J50" s="3" t="str">
        <f t="shared" si="7"/>
        <v>A</v>
      </c>
      <c r="K50" s="3" t="str">
        <f t="shared" si="3"/>
        <v>NOA</v>
      </c>
      <c r="L50" s="32">
        <v>35</v>
      </c>
      <c r="M50" s="3" t="str">
        <f t="shared" si="8"/>
        <v>B</v>
      </c>
      <c r="N50" s="3" t="str">
        <f t="shared" si="4"/>
        <v>NOB</v>
      </c>
      <c r="O50" s="3" t="e">
        <f>IF(#REF!&lt;80,"A",IF(#REF!&gt;280,"C","B"))</f>
        <v>#REF!</v>
      </c>
      <c r="P50" s="3" t="e">
        <f t="shared" si="9"/>
        <v>#REF!</v>
      </c>
      <c r="Q50" s="9">
        <v>28.6</v>
      </c>
      <c r="R50" s="3" t="str">
        <f t="shared" si="10"/>
        <v>A</v>
      </c>
      <c r="S50" s="3" t="str">
        <f t="shared" si="11"/>
        <v>NOA</v>
      </c>
      <c r="T50" s="6">
        <v>0.41099999999999998</v>
      </c>
      <c r="U50" s="3" t="str">
        <f t="shared" si="12"/>
        <v>A</v>
      </c>
      <c r="V50" s="3" t="str">
        <f t="shared" si="13"/>
        <v>NOA</v>
      </c>
      <c r="W50" s="3">
        <v>26</v>
      </c>
      <c r="X50" s="3" t="str">
        <f t="shared" si="14"/>
        <v>A</v>
      </c>
      <c r="Y50" s="3" t="str">
        <f t="shared" si="15"/>
        <v>NOA</v>
      </c>
      <c r="Z50" s="4" t="s">
        <v>2</v>
      </c>
    </row>
    <row r="51" spans="1:26" x14ac:dyDescent="0.25">
      <c r="A51">
        <v>50</v>
      </c>
      <c r="B51" s="3">
        <v>13</v>
      </c>
      <c r="C51" s="3" t="str">
        <f t="shared" si="5"/>
        <v>C</v>
      </c>
      <c r="D51" s="3" t="str">
        <f t="shared" si="1"/>
        <v>YESC</v>
      </c>
      <c r="E51" s="32">
        <v>121.326171875</v>
      </c>
      <c r="F51" s="3" t="str">
        <f t="shared" si="6"/>
        <v>B</v>
      </c>
      <c r="G51" s="3" t="str">
        <f t="shared" si="2"/>
        <v>YESB</v>
      </c>
      <c r="H51" s="25">
        <f t="shared" si="0"/>
        <v>121.326171875</v>
      </c>
      <c r="I51" s="32">
        <v>90</v>
      </c>
      <c r="J51" s="3" t="str">
        <f t="shared" si="7"/>
        <v>B</v>
      </c>
      <c r="K51" s="3" t="str">
        <f t="shared" si="3"/>
        <v>YESB</v>
      </c>
      <c r="L51" s="32">
        <v>28.886792452830189</v>
      </c>
      <c r="M51" s="3" t="str">
        <f t="shared" si="8"/>
        <v>B</v>
      </c>
      <c r="N51" s="3" t="str">
        <f t="shared" si="4"/>
        <v>YESB</v>
      </c>
      <c r="O51" s="3" t="e">
        <f>IF(#REF!&lt;80,"A",IF(#REF!&gt;280,"C","B"))</f>
        <v>#REF!</v>
      </c>
      <c r="P51" s="3" t="e">
        <f t="shared" si="9"/>
        <v>#REF!</v>
      </c>
      <c r="Q51" s="9">
        <v>43.4</v>
      </c>
      <c r="R51" s="3" t="str">
        <f t="shared" si="10"/>
        <v>B</v>
      </c>
      <c r="S51" s="3" t="str">
        <f t="shared" si="11"/>
        <v>YESB</v>
      </c>
      <c r="T51" s="6">
        <v>0.58299999999999996</v>
      </c>
      <c r="U51" s="3" t="str">
        <f t="shared" si="12"/>
        <v>B</v>
      </c>
      <c r="V51" s="3" t="str">
        <f t="shared" si="13"/>
        <v>YESB</v>
      </c>
      <c r="W51" s="3">
        <v>33</v>
      </c>
      <c r="X51" s="3" t="str">
        <f t="shared" si="14"/>
        <v>A</v>
      </c>
      <c r="Y51" s="3" t="str">
        <f t="shared" si="15"/>
        <v>YESA</v>
      </c>
      <c r="Z51" s="4" t="s">
        <v>1</v>
      </c>
    </row>
    <row r="52" spans="1:26" x14ac:dyDescent="0.25">
      <c r="A52">
        <v>51</v>
      </c>
      <c r="B52" s="3">
        <v>4</v>
      </c>
      <c r="C52" s="3" t="str">
        <f t="shared" si="5"/>
        <v>B</v>
      </c>
      <c r="D52" s="3" t="str">
        <f t="shared" si="1"/>
        <v>NOB</v>
      </c>
      <c r="E52" s="32">
        <v>129</v>
      </c>
      <c r="F52" s="3" t="str">
        <f t="shared" si="6"/>
        <v>B</v>
      </c>
      <c r="G52" s="3" t="str">
        <f t="shared" si="2"/>
        <v>NOB</v>
      </c>
      <c r="H52" s="25">
        <f t="shared" si="0"/>
        <v>129</v>
      </c>
      <c r="I52" s="32">
        <v>86</v>
      </c>
      <c r="J52" s="3" t="str">
        <f t="shared" si="7"/>
        <v>B</v>
      </c>
      <c r="K52" s="3" t="str">
        <f t="shared" si="3"/>
        <v>NOB</v>
      </c>
      <c r="L52" s="32">
        <v>28.886792452830189</v>
      </c>
      <c r="M52" s="3" t="str">
        <f t="shared" si="8"/>
        <v>B</v>
      </c>
      <c r="N52" s="3" t="str">
        <f t="shared" si="4"/>
        <v>NOB</v>
      </c>
      <c r="O52" s="3" t="e">
        <f>IF(#REF!&lt;80,"A",IF(#REF!&gt;280,"C","B"))</f>
        <v>#REF!</v>
      </c>
      <c r="P52" s="3" t="e">
        <f t="shared" si="9"/>
        <v>#REF!</v>
      </c>
      <c r="Q52" s="9">
        <v>35.1</v>
      </c>
      <c r="R52" s="3" t="str">
        <f t="shared" si="10"/>
        <v>B</v>
      </c>
      <c r="S52" s="3" t="str">
        <f t="shared" si="11"/>
        <v>NOB</v>
      </c>
      <c r="T52" s="6">
        <v>0.23100000000000001</v>
      </c>
      <c r="U52" s="3" t="str">
        <f t="shared" si="12"/>
        <v>A</v>
      </c>
      <c r="V52" s="3" t="str">
        <f t="shared" si="13"/>
        <v>NOA</v>
      </c>
      <c r="W52" s="3">
        <v>23</v>
      </c>
      <c r="X52" s="3" t="str">
        <f t="shared" si="14"/>
        <v>A</v>
      </c>
      <c r="Y52" s="3" t="str">
        <f t="shared" si="15"/>
        <v>NOA</v>
      </c>
      <c r="Z52" s="4" t="s">
        <v>2</v>
      </c>
    </row>
    <row r="53" spans="1:26" x14ac:dyDescent="0.25">
      <c r="A53">
        <v>52</v>
      </c>
      <c r="B53" s="3">
        <v>1</v>
      </c>
      <c r="C53" s="3" t="str">
        <f t="shared" si="5"/>
        <v>A</v>
      </c>
      <c r="D53" s="3" t="str">
        <f t="shared" si="1"/>
        <v>NOA</v>
      </c>
      <c r="E53" s="32">
        <v>79</v>
      </c>
      <c r="F53" s="3" t="str">
        <f t="shared" si="6"/>
        <v>A</v>
      </c>
      <c r="G53" s="3" t="str">
        <f t="shared" si="2"/>
        <v>NOA</v>
      </c>
      <c r="H53" s="25">
        <f t="shared" si="0"/>
        <v>79</v>
      </c>
      <c r="I53" s="32">
        <v>75</v>
      </c>
      <c r="J53" s="3" t="str">
        <f t="shared" si="7"/>
        <v>B</v>
      </c>
      <c r="K53" s="3" t="str">
        <f t="shared" si="3"/>
        <v>NOB</v>
      </c>
      <c r="L53" s="32">
        <v>28.886792452830189</v>
      </c>
      <c r="M53" s="3" t="str">
        <f t="shared" si="8"/>
        <v>B</v>
      </c>
      <c r="N53" s="3" t="str">
        <f t="shared" si="4"/>
        <v>NOB</v>
      </c>
      <c r="O53" s="3" t="e">
        <f>IF(#REF!&lt;80,"A",IF(#REF!&gt;280,"C","B"))</f>
        <v>#REF!</v>
      </c>
      <c r="P53" s="3" t="e">
        <f t="shared" si="9"/>
        <v>#REF!</v>
      </c>
      <c r="Q53" s="9">
        <v>32</v>
      </c>
      <c r="R53" s="3" t="str">
        <f t="shared" si="10"/>
        <v>A</v>
      </c>
      <c r="S53" s="3" t="str">
        <f t="shared" si="11"/>
        <v>NOA</v>
      </c>
      <c r="T53" s="6">
        <v>0.39600000000000002</v>
      </c>
      <c r="U53" s="3" t="str">
        <f t="shared" si="12"/>
        <v>A</v>
      </c>
      <c r="V53" s="3" t="str">
        <f t="shared" si="13"/>
        <v>NOA</v>
      </c>
      <c r="W53" s="3">
        <v>22</v>
      </c>
      <c r="X53" s="3" t="str">
        <f t="shared" si="14"/>
        <v>A</v>
      </c>
      <c r="Y53" s="3" t="str">
        <f t="shared" si="15"/>
        <v>NOA</v>
      </c>
      <c r="Z53" s="4" t="s">
        <v>2</v>
      </c>
    </row>
    <row r="54" spans="1:26" x14ac:dyDescent="0.25">
      <c r="A54">
        <v>53</v>
      </c>
      <c r="B54" s="3">
        <v>1</v>
      </c>
      <c r="C54" s="3" t="str">
        <f t="shared" si="5"/>
        <v>A</v>
      </c>
      <c r="D54" s="3" t="str">
        <f t="shared" si="1"/>
        <v>NOA</v>
      </c>
      <c r="E54" s="32">
        <v>121.326171875</v>
      </c>
      <c r="F54" s="3" t="str">
        <f t="shared" si="6"/>
        <v>B</v>
      </c>
      <c r="G54" s="3" t="str">
        <f t="shared" si="2"/>
        <v>NOB</v>
      </c>
      <c r="H54" s="25">
        <f t="shared" si="0"/>
        <v>121.326171875</v>
      </c>
      <c r="I54" s="32">
        <v>48</v>
      </c>
      <c r="J54" s="3" t="str">
        <f t="shared" si="7"/>
        <v>A</v>
      </c>
      <c r="K54" s="3" t="str">
        <f t="shared" si="3"/>
        <v>NOA</v>
      </c>
      <c r="L54" s="32">
        <v>28.886792452830189</v>
      </c>
      <c r="M54" s="3" t="str">
        <f t="shared" si="8"/>
        <v>B</v>
      </c>
      <c r="N54" s="3" t="str">
        <f t="shared" si="4"/>
        <v>NOB</v>
      </c>
      <c r="O54" s="3" t="e">
        <f>IF(#REF!&lt;80,"A",IF(#REF!&gt;280,"C","B"))</f>
        <v>#REF!</v>
      </c>
      <c r="P54" s="3" t="e">
        <f t="shared" si="9"/>
        <v>#REF!</v>
      </c>
      <c r="Q54" s="9">
        <v>24.7</v>
      </c>
      <c r="R54" s="3" t="str">
        <f t="shared" si="10"/>
        <v>A</v>
      </c>
      <c r="S54" s="3" t="str">
        <f t="shared" si="11"/>
        <v>NOA</v>
      </c>
      <c r="T54" s="6">
        <v>0.14000000000000001</v>
      </c>
      <c r="U54" s="3" t="str">
        <f t="shared" si="12"/>
        <v>A</v>
      </c>
      <c r="V54" s="3" t="str">
        <f t="shared" si="13"/>
        <v>NOA</v>
      </c>
      <c r="W54" s="3">
        <v>22</v>
      </c>
      <c r="X54" s="3" t="str">
        <f t="shared" si="14"/>
        <v>A</v>
      </c>
      <c r="Y54" s="3" t="str">
        <f t="shared" si="15"/>
        <v>NOA</v>
      </c>
      <c r="Z54" s="4" t="s">
        <v>2</v>
      </c>
    </row>
    <row r="55" spans="1:26" x14ac:dyDescent="0.25">
      <c r="A55">
        <v>54</v>
      </c>
      <c r="B55" s="3">
        <v>7</v>
      </c>
      <c r="C55" s="3" t="str">
        <f t="shared" si="5"/>
        <v>B</v>
      </c>
      <c r="D55" s="3" t="str">
        <f t="shared" si="1"/>
        <v>NOB</v>
      </c>
      <c r="E55" s="32">
        <v>62</v>
      </c>
      <c r="F55" s="3" t="str">
        <f t="shared" si="6"/>
        <v>A</v>
      </c>
      <c r="G55" s="3" t="str">
        <f t="shared" si="2"/>
        <v>NOA</v>
      </c>
      <c r="H55" s="25">
        <f t="shared" si="0"/>
        <v>62</v>
      </c>
      <c r="I55" s="32">
        <v>78</v>
      </c>
      <c r="J55" s="3" t="str">
        <f t="shared" si="7"/>
        <v>B</v>
      </c>
      <c r="K55" s="3" t="str">
        <f t="shared" si="3"/>
        <v>NOB</v>
      </c>
      <c r="L55" s="32">
        <v>28.886792452830189</v>
      </c>
      <c r="M55" s="3" t="str">
        <f t="shared" si="8"/>
        <v>B</v>
      </c>
      <c r="N55" s="3" t="str">
        <f t="shared" si="4"/>
        <v>NOB</v>
      </c>
      <c r="O55" s="3" t="e">
        <f>IF(#REF!&lt;80,"A",IF(#REF!&gt;280,"C","B"))</f>
        <v>#REF!</v>
      </c>
      <c r="P55" s="3" t="e">
        <f t="shared" si="9"/>
        <v>#REF!</v>
      </c>
      <c r="Q55" s="9">
        <v>32.6</v>
      </c>
      <c r="R55" s="3" t="str">
        <f t="shared" si="10"/>
        <v>A</v>
      </c>
      <c r="S55" s="3" t="str">
        <f t="shared" si="11"/>
        <v>NOA</v>
      </c>
      <c r="T55" s="6">
        <v>0.39100000000000001</v>
      </c>
      <c r="U55" s="3" t="str">
        <f t="shared" si="12"/>
        <v>A</v>
      </c>
      <c r="V55" s="3" t="str">
        <f t="shared" si="13"/>
        <v>NOA</v>
      </c>
      <c r="W55" s="3">
        <v>41</v>
      </c>
      <c r="X55" s="3" t="str">
        <f t="shared" si="14"/>
        <v>B</v>
      </c>
      <c r="Y55" s="3" t="str">
        <f t="shared" si="15"/>
        <v>NOB</v>
      </c>
      <c r="Z55" s="4" t="s">
        <v>2</v>
      </c>
    </row>
    <row r="56" spans="1:26" x14ac:dyDescent="0.25">
      <c r="A56">
        <v>55</v>
      </c>
      <c r="B56" s="3">
        <v>1</v>
      </c>
      <c r="C56" s="3" t="str">
        <f t="shared" si="5"/>
        <v>A</v>
      </c>
      <c r="D56" s="3" t="str">
        <f t="shared" si="1"/>
        <v>NOA</v>
      </c>
      <c r="E56" s="32">
        <v>107</v>
      </c>
      <c r="F56" s="3" t="str">
        <f t="shared" si="6"/>
        <v>A</v>
      </c>
      <c r="G56" s="3" t="str">
        <f t="shared" si="2"/>
        <v>NOA</v>
      </c>
      <c r="H56" s="25">
        <f t="shared" si="0"/>
        <v>107</v>
      </c>
      <c r="I56" s="32">
        <v>68</v>
      </c>
      <c r="J56" s="3" t="str">
        <f t="shared" si="7"/>
        <v>A</v>
      </c>
      <c r="K56" s="3" t="str">
        <f t="shared" si="3"/>
        <v>NOA</v>
      </c>
      <c r="L56" s="32">
        <v>19</v>
      </c>
      <c r="M56" s="3" t="str">
        <f t="shared" si="8"/>
        <v>A</v>
      </c>
      <c r="N56" s="3" t="str">
        <f t="shared" si="4"/>
        <v>NOA</v>
      </c>
      <c r="O56" s="3" t="e">
        <f>IF(#REF!&lt;80,"A",IF(#REF!&gt;280,"C","B"))</f>
        <v>#REF!</v>
      </c>
      <c r="P56" s="3" t="e">
        <f t="shared" si="9"/>
        <v>#REF!</v>
      </c>
      <c r="Q56" s="9">
        <v>26.5</v>
      </c>
      <c r="R56" s="3" t="str">
        <f t="shared" si="10"/>
        <v>A</v>
      </c>
      <c r="S56" s="3" t="str">
        <f t="shared" si="11"/>
        <v>NOA</v>
      </c>
      <c r="T56" s="6">
        <v>0.16500000000000001</v>
      </c>
      <c r="U56" s="3" t="str">
        <f t="shared" si="12"/>
        <v>A</v>
      </c>
      <c r="V56" s="3" t="str">
        <f t="shared" si="13"/>
        <v>NOA</v>
      </c>
      <c r="W56" s="3">
        <v>24</v>
      </c>
      <c r="X56" s="3" t="str">
        <f t="shared" si="14"/>
        <v>A</v>
      </c>
      <c r="Y56" s="3" t="str">
        <f t="shared" si="15"/>
        <v>NOA</v>
      </c>
      <c r="Z56" s="4" t="s">
        <v>2</v>
      </c>
    </row>
    <row r="57" spans="1:26" x14ac:dyDescent="0.25">
      <c r="A57">
        <v>56</v>
      </c>
      <c r="B57" s="3">
        <v>1</v>
      </c>
      <c r="C57" s="3" t="str">
        <f t="shared" si="5"/>
        <v>A</v>
      </c>
      <c r="D57" s="3" t="str">
        <f t="shared" si="1"/>
        <v>NOA</v>
      </c>
      <c r="E57" s="32">
        <v>80</v>
      </c>
      <c r="F57" s="3" t="str">
        <f t="shared" si="6"/>
        <v>A</v>
      </c>
      <c r="G57" s="3" t="str">
        <f t="shared" si="2"/>
        <v>NOA</v>
      </c>
      <c r="H57" s="25">
        <f t="shared" si="0"/>
        <v>80</v>
      </c>
      <c r="I57" s="32">
        <v>55</v>
      </c>
      <c r="J57" s="3" t="str">
        <f t="shared" si="7"/>
        <v>A</v>
      </c>
      <c r="K57" s="3" t="str">
        <f t="shared" si="3"/>
        <v>NOA</v>
      </c>
      <c r="L57" s="32">
        <v>28.886792452830189</v>
      </c>
      <c r="M57" s="3" t="str">
        <f t="shared" si="8"/>
        <v>B</v>
      </c>
      <c r="N57" s="3" t="str">
        <f t="shared" si="4"/>
        <v>NOB</v>
      </c>
      <c r="O57" s="3" t="e">
        <f>IF(#REF!&lt;80,"A",IF(#REF!&gt;280,"C","B"))</f>
        <v>#REF!</v>
      </c>
      <c r="P57" s="3" t="e">
        <f t="shared" si="9"/>
        <v>#REF!</v>
      </c>
      <c r="Q57" s="9">
        <v>19.100000000000001</v>
      </c>
      <c r="R57" s="3" t="str">
        <f t="shared" si="10"/>
        <v>A</v>
      </c>
      <c r="S57" s="3" t="str">
        <f t="shared" si="11"/>
        <v>NOA</v>
      </c>
      <c r="T57" s="6">
        <v>96.290166666666664</v>
      </c>
      <c r="U57" s="3" t="str">
        <f t="shared" si="12"/>
        <v>B</v>
      </c>
      <c r="V57" s="3" t="str">
        <f t="shared" si="13"/>
        <v>NOB</v>
      </c>
      <c r="W57" s="3">
        <v>21</v>
      </c>
      <c r="X57" s="3" t="str">
        <f t="shared" si="14"/>
        <v>A</v>
      </c>
      <c r="Y57" s="3" t="str">
        <f t="shared" si="15"/>
        <v>NOA</v>
      </c>
      <c r="Z57" s="4" t="s">
        <v>2</v>
      </c>
    </row>
    <row r="58" spans="1:26" x14ac:dyDescent="0.25">
      <c r="A58">
        <v>57</v>
      </c>
      <c r="B58" s="3">
        <v>4</v>
      </c>
      <c r="C58" s="3" t="str">
        <f t="shared" si="5"/>
        <v>B</v>
      </c>
      <c r="D58" s="3" t="str">
        <f t="shared" si="1"/>
        <v>NOB</v>
      </c>
      <c r="E58" s="32">
        <v>123</v>
      </c>
      <c r="F58" s="3" t="str">
        <f t="shared" si="6"/>
        <v>B</v>
      </c>
      <c r="G58" s="3" t="str">
        <f t="shared" si="2"/>
        <v>NOB</v>
      </c>
      <c r="H58" s="25">
        <f t="shared" si="0"/>
        <v>123</v>
      </c>
      <c r="I58" s="32">
        <v>80</v>
      </c>
      <c r="J58" s="3" t="str">
        <f t="shared" si="7"/>
        <v>B</v>
      </c>
      <c r="K58" s="3" t="str">
        <f t="shared" si="3"/>
        <v>NOB</v>
      </c>
      <c r="L58" s="32">
        <v>15</v>
      </c>
      <c r="M58" s="3" t="str">
        <f t="shared" si="8"/>
        <v>A</v>
      </c>
      <c r="N58" s="3" t="str">
        <f t="shared" si="4"/>
        <v>NOA</v>
      </c>
      <c r="O58" s="3" t="e">
        <f>IF(#REF!&lt;80,"A",IF(#REF!&gt;280,"C","B"))</f>
        <v>#REF!</v>
      </c>
      <c r="P58" s="3" t="e">
        <f t="shared" si="9"/>
        <v>#REF!</v>
      </c>
      <c r="Q58" s="9">
        <v>32</v>
      </c>
      <c r="R58" s="3" t="str">
        <f t="shared" si="10"/>
        <v>A</v>
      </c>
      <c r="S58" s="3" t="str">
        <f t="shared" si="11"/>
        <v>NOA</v>
      </c>
      <c r="T58" s="6">
        <v>0.443</v>
      </c>
      <c r="U58" s="3" t="str">
        <f t="shared" si="12"/>
        <v>A</v>
      </c>
      <c r="V58" s="3" t="str">
        <f t="shared" si="13"/>
        <v>NOA</v>
      </c>
      <c r="W58" s="3">
        <v>34</v>
      </c>
      <c r="X58" s="3" t="str">
        <f t="shared" si="14"/>
        <v>A</v>
      </c>
      <c r="Y58" s="3" t="str">
        <f t="shared" si="15"/>
        <v>NOA</v>
      </c>
      <c r="Z58" s="4" t="s">
        <v>2</v>
      </c>
    </row>
    <row r="59" spans="1:26" x14ac:dyDescent="0.25">
      <c r="A59">
        <v>58</v>
      </c>
      <c r="B59" s="3">
        <v>7</v>
      </c>
      <c r="C59" s="3" t="str">
        <f t="shared" si="5"/>
        <v>B</v>
      </c>
      <c r="D59" s="3" t="str">
        <f t="shared" si="1"/>
        <v>NOB</v>
      </c>
      <c r="E59" s="32">
        <v>81</v>
      </c>
      <c r="F59" s="3" t="str">
        <f t="shared" si="6"/>
        <v>A</v>
      </c>
      <c r="G59" s="3" t="str">
        <f t="shared" si="2"/>
        <v>NOA</v>
      </c>
      <c r="H59" s="25">
        <f t="shared" si="0"/>
        <v>81</v>
      </c>
      <c r="I59" s="32">
        <v>78</v>
      </c>
      <c r="J59" s="3" t="str">
        <f t="shared" si="7"/>
        <v>B</v>
      </c>
      <c r="K59" s="3" t="str">
        <f t="shared" si="3"/>
        <v>NOB</v>
      </c>
      <c r="L59" s="32">
        <v>28.886792452830189</v>
      </c>
      <c r="M59" s="3" t="str">
        <f t="shared" si="8"/>
        <v>B</v>
      </c>
      <c r="N59" s="3" t="str">
        <f t="shared" si="4"/>
        <v>NOB</v>
      </c>
      <c r="O59" s="3" t="e">
        <f>IF(#REF!&lt;80,"A",IF(#REF!&gt;280,"C","B"))</f>
        <v>#REF!</v>
      </c>
      <c r="P59" s="3" t="e">
        <f t="shared" si="9"/>
        <v>#REF!</v>
      </c>
      <c r="Q59" s="9">
        <v>46.7</v>
      </c>
      <c r="R59" s="3" t="str">
        <f t="shared" si="10"/>
        <v>B</v>
      </c>
      <c r="S59" s="3" t="str">
        <f t="shared" si="11"/>
        <v>NOB</v>
      </c>
      <c r="T59" s="6">
        <v>0.26100000000000001</v>
      </c>
      <c r="U59" s="3" t="str">
        <f t="shared" si="12"/>
        <v>A</v>
      </c>
      <c r="V59" s="3" t="str">
        <f t="shared" si="13"/>
        <v>NOA</v>
      </c>
      <c r="W59" s="3">
        <v>42</v>
      </c>
      <c r="X59" s="3" t="str">
        <f t="shared" si="14"/>
        <v>B</v>
      </c>
      <c r="Y59" s="3" t="str">
        <f t="shared" si="15"/>
        <v>NOB</v>
      </c>
      <c r="Z59" s="4" t="s">
        <v>2</v>
      </c>
    </row>
    <row r="60" spans="1:26" x14ac:dyDescent="0.25">
      <c r="A60">
        <v>59</v>
      </c>
      <c r="B60" s="3">
        <v>4</v>
      </c>
      <c r="C60" s="3" t="str">
        <f t="shared" si="5"/>
        <v>B</v>
      </c>
      <c r="D60" s="3" t="str">
        <f t="shared" si="1"/>
        <v>YESB</v>
      </c>
      <c r="E60" s="32">
        <v>134</v>
      </c>
      <c r="F60" s="3" t="str">
        <f t="shared" si="6"/>
        <v>B</v>
      </c>
      <c r="G60" s="3" t="str">
        <f t="shared" si="2"/>
        <v>YESB</v>
      </c>
      <c r="H60" s="25">
        <f t="shared" si="0"/>
        <v>134</v>
      </c>
      <c r="I60" s="32">
        <v>72</v>
      </c>
      <c r="J60" s="3" t="str">
        <f t="shared" si="7"/>
        <v>B</v>
      </c>
      <c r="K60" s="3" t="str">
        <f t="shared" si="3"/>
        <v>YESB</v>
      </c>
      <c r="L60" s="32">
        <v>28.886792452830189</v>
      </c>
      <c r="M60" s="3" t="str">
        <f t="shared" si="8"/>
        <v>B</v>
      </c>
      <c r="N60" s="3" t="str">
        <f t="shared" si="4"/>
        <v>YESB</v>
      </c>
      <c r="O60" s="3" t="e">
        <f>IF(#REF!&lt;80,"A",IF(#REF!&gt;280,"C","B"))</f>
        <v>#REF!</v>
      </c>
      <c r="P60" s="3" t="e">
        <f t="shared" si="9"/>
        <v>#REF!</v>
      </c>
      <c r="Q60" s="9">
        <v>23.8</v>
      </c>
      <c r="R60" s="3" t="str">
        <f t="shared" si="10"/>
        <v>A</v>
      </c>
      <c r="S60" s="3" t="str">
        <f t="shared" si="11"/>
        <v>YESA</v>
      </c>
      <c r="T60" s="6">
        <v>0.27700000000000002</v>
      </c>
      <c r="U60" s="3" t="str">
        <f t="shared" si="12"/>
        <v>A</v>
      </c>
      <c r="V60" s="3" t="str">
        <f t="shared" si="13"/>
        <v>YESA</v>
      </c>
      <c r="W60" s="3">
        <v>60</v>
      </c>
      <c r="X60" s="3" t="str">
        <f t="shared" si="14"/>
        <v>C</v>
      </c>
      <c r="Y60" s="3" t="str">
        <f t="shared" si="15"/>
        <v>YESC</v>
      </c>
      <c r="Z60" s="4" t="s">
        <v>1</v>
      </c>
    </row>
    <row r="61" spans="1:26" x14ac:dyDescent="0.25">
      <c r="A61">
        <v>60</v>
      </c>
      <c r="B61" s="3">
        <v>2</v>
      </c>
      <c r="C61" s="3" t="str">
        <f t="shared" si="5"/>
        <v>A</v>
      </c>
      <c r="D61" s="3" t="str">
        <f t="shared" si="1"/>
        <v>NOA</v>
      </c>
      <c r="E61" s="32">
        <v>142</v>
      </c>
      <c r="F61" s="3" t="str">
        <f t="shared" si="6"/>
        <v>B</v>
      </c>
      <c r="G61" s="3" t="str">
        <f t="shared" si="2"/>
        <v>NOB</v>
      </c>
      <c r="H61" s="25">
        <f t="shared" si="0"/>
        <v>142</v>
      </c>
      <c r="I61" s="32">
        <v>82</v>
      </c>
      <c r="J61" s="3" t="str">
        <f t="shared" si="7"/>
        <v>B</v>
      </c>
      <c r="K61" s="3" t="str">
        <f t="shared" si="3"/>
        <v>NOB</v>
      </c>
      <c r="L61" s="32">
        <v>18</v>
      </c>
      <c r="M61" s="3" t="str">
        <f t="shared" si="8"/>
        <v>A</v>
      </c>
      <c r="N61" s="3" t="str">
        <f t="shared" si="4"/>
        <v>NOA</v>
      </c>
      <c r="O61" s="3" t="e">
        <f>IF(#REF!&lt;80,"A",IF(#REF!&gt;280,"C","B"))</f>
        <v>#REF!</v>
      </c>
      <c r="P61" s="3" t="e">
        <f t="shared" si="9"/>
        <v>#REF!</v>
      </c>
      <c r="Q61" s="9">
        <v>24.7</v>
      </c>
      <c r="R61" s="3" t="str">
        <f t="shared" si="10"/>
        <v>A</v>
      </c>
      <c r="S61" s="3" t="str">
        <f t="shared" si="11"/>
        <v>NOA</v>
      </c>
      <c r="T61" s="6">
        <v>0.76100000000000001</v>
      </c>
      <c r="U61" s="3" t="str">
        <f t="shared" si="12"/>
        <v>B</v>
      </c>
      <c r="V61" s="3" t="str">
        <f t="shared" si="13"/>
        <v>NOB</v>
      </c>
      <c r="W61" s="3">
        <v>21</v>
      </c>
      <c r="X61" s="3" t="str">
        <f t="shared" si="14"/>
        <v>A</v>
      </c>
      <c r="Y61" s="3" t="str">
        <f t="shared" si="15"/>
        <v>NOA</v>
      </c>
      <c r="Z61" s="4" t="s">
        <v>2</v>
      </c>
    </row>
    <row r="62" spans="1:26" x14ac:dyDescent="0.25">
      <c r="A62">
        <v>61</v>
      </c>
      <c r="B62" s="3">
        <v>6</v>
      </c>
      <c r="C62" s="3" t="str">
        <f t="shared" si="5"/>
        <v>B</v>
      </c>
      <c r="D62" s="3" t="str">
        <f t="shared" si="1"/>
        <v>NOB</v>
      </c>
      <c r="E62" s="32">
        <v>144</v>
      </c>
      <c r="F62" s="3" t="str">
        <f t="shared" si="6"/>
        <v>B</v>
      </c>
      <c r="G62" s="3" t="str">
        <f t="shared" si="2"/>
        <v>NOB</v>
      </c>
      <c r="H62" s="25">
        <f t="shared" si="0"/>
        <v>144</v>
      </c>
      <c r="I62" s="32">
        <v>72</v>
      </c>
      <c r="J62" s="3" t="str">
        <f t="shared" si="7"/>
        <v>B</v>
      </c>
      <c r="K62" s="3" t="str">
        <f t="shared" si="3"/>
        <v>NOB</v>
      </c>
      <c r="L62" s="32">
        <v>27</v>
      </c>
      <c r="M62" s="3" t="str">
        <f t="shared" si="8"/>
        <v>B</v>
      </c>
      <c r="N62" s="3" t="str">
        <f t="shared" si="4"/>
        <v>NOB</v>
      </c>
      <c r="O62" s="3" t="e">
        <f>IF(#REF!&lt;80,"A",IF(#REF!&gt;280,"C","B"))</f>
        <v>#REF!</v>
      </c>
      <c r="P62" s="3" t="e">
        <f t="shared" si="9"/>
        <v>#REF!</v>
      </c>
      <c r="Q62" s="9">
        <v>33.9</v>
      </c>
      <c r="R62" s="3" t="str">
        <f t="shared" si="10"/>
        <v>B</v>
      </c>
      <c r="S62" s="3" t="str">
        <f t="shared" si="11"/>
        <v>NOB</v>
      </c>
      <c r="T62" s="6">
        <v>0.255</v>
      </c>
      <c r="U62" s="3" t="str">
        <f t="shared" si="12"/>
        <v>A</v>
      </c>
      <c r="V62" s="3" t="str">
        <f t="shared" si="13"/>
        <v>NOA</v>
      </c>
      <c r="W62" s="3">
        <v>40</v>
      </c>
      <c r="X62" s="3" t="str">
        <f t="shared" si="14"/>
        <v>B</v>
      </c>
      <c r="Y62" s="3" t="str">
        <f t="shared" si="15"/>
        <v>NOB</v>
      </c>
      <c r="Z62" s="4" t="s">
        <v>2</v>
      </c>
    </row>
    <row r="63" spans="1:26" x14ac:dyDescent="0.25">
      <c r="A63">
        <v>62</v>
      </c>
      <c r="B63" s="3">
        <v>2</v>
      </c>
      <c r="C63" s="3" t="str">
        <f t="shared" si="5"/>
        <v>A</v>
      </c>
      <c r="D63" s="3" t="str">
        <f t="shared" si="1"/>
        <v>NOA</v>
      </c>
      <c r="E63" s="32">
        <v>92</v>
      </c>
      <c r="F63" s="3" t="str">
        <f t="shared" si="6"/>
        <v>A</v>
      </c>
      <c r="G63" s="3" t="str">
        <f t="shared" si="2"/>
        <v>NOA</v>
      </c>
      <c r="H63" s="25">
        <f t="shared" si="0"/>
        <v>92</v>
      </c>
      <c r="I63" s="32">
        <v>62</v>
      </c>
      <c r="J63" s="3" t="str">
        <f t="shared" si="7"/>
        <v>A</v>
      </c>
      <c r="K63" s="3" t="str">
        <f t="shared" si="3"/>
        <v>NOA</v>
      </c>
      <c r="L63" s="32">
        <v>28</v>
      </c>
      <c r="M63" s="3" t="str">
        <f t="shared" si="8"/>
        <v>B</v>
      </c>
      <c r="N63" s="3" t="str">
        <f t="shared" si="4"/>
        <v>NOB</v>
      </c>
      <c r="O63" s="3" t="e">
        <f>IF(#REF!&lt;80,"A",IF(#REF!&gt;280,"C","B"))</f>
        <v>#REF!</v>
      </c>
      <c r="P63" s="3" t="e">
        <f t="shared" si="9"/>
        <v>#REF!</v>
      </c>
      <c r="Q63" s="9">
        <v>31.6</v>
      </c>
      <c r="R63" s="3" t="str">
        <f t="shared" si="10"/>
        <v>A</v>
      </c>
      <c r="S63" s="3" t="str">
        <f t="shared" si="11"/>
        <v>NOA</v>
      </c>
      <c r="T63" s="6">
        <v>0.13</v>
      </c>
      <c r="U63" s="3" t="str">
        <f t="shared" si="12"/>
        <v>A</v>
      </c>
      <c r="V63" s="3" t="str">
        <f t="shared" si="13"/>
        <v>NOA</v>
      </c>
      <c r="W63" s="3">
        <v>24</v>
      </c>
      <c r="X63" s="3" t="str">
        <f t="shared" si="14"/>
        <v>A</v>
      </c>
      <c r="Y63" s="3" t="str">
        <f t="shared" si="15"/>
        <v>NOA</v>
      </c>
      <c r="Z63" s="4" t="s">
        <v>2</v>
      </c>
    </row>
    <row r="64" spans="1:26" x14ac:dyDescent="0.25">
      <c r="A64">
        <v>63</v>
      </c>
      <c r="B64" s="3">
        <v>1</v>
      </c>
      <c r="C64" s="3" t="str">
        <f t="shared" si="5"/>
        <v>A</v>
      </c>
      <c r="D64" s="3" t="str">
        <f t="shared" si="1"/>
        <v>NOA</v>
      </c>
      <c r="E64" s="32">
        <v>71</v>
      </c>
      <c r="F64" s="3" t="str">
        <f t="shared" si="6"/>
        <v>A</v>
      </c>
      <c r="G64" s="3" t="str">
        <f t="shared" si="2"/>
        <v>NOA</v>
      </c>
      <c r="H64" s="25">
        <f t="shared" si="0"/>
        <v>71</v>
      </c>
      <c r="I64" s="32">
        <v>48</v>
      </c>
      <c r="J64" s="3" t="str">
        <f t="shared" si="7"/>
        <v>A</v>
      </c>
      <c r="K64" s="3" t="str">
        <f t="shared" si="3"/>
        <v>NOA</v>
      </c>
      <c r="L64" s="32">
        <v>18</v>
      </c>
      <c r="M64" s="3" t="str">
        <f t="shared" si="8"/>
        <v>A</v>
      </c>
      <c r="N64" s="3" t="str">
        <f t="shared" si="4"/>
        <v>NOA</v>
      </c>
      <c r="O64" s="3" t="e">
        <f>IF(#REF!&lt;80,"A",IF(#REF!&gt;280,"C","B"))</f>
        <v>#REF!</v>
      </c>
      <c r="P64" s="3" t="e">
        <f t="shared" si="9"/>
        <v>#REF!</v>
      </c>
      <c r="Q64" s="9">
        <v>20.399999999999999</v>
      </c>
      <c r="R64" s="3" t="str">
        <f t="shared" si="10"/>
        <v>A</v>
      </c>
      <c r="S64" s="3" t="str">
        <f t="shared" si="11"/>
        <v>NOA</v>
      </c>
      <c r="T64" s="6">
        <v>0.32300000000000001</v>
      </c>
      <c r="U64" s="3" t="str">
        <f t="shared" si="12"/>
        <v>A</v>
      </c>
      <c r="V64" s="3" t="str">
        <f t="shared" si="13"/>
        <v>NOA</v>
      </c>
      <c r="W64" s="3">
        <v>22</v>
      </c>
      <c r="X64" s="3" t="str">
        <f t="shared" si="14"/>
        <v>A</v>
      </c>
      <c r="Y64" s="3" t="str">
        <f t="shared" si="15"/>
        <v>NOA</v>
      </c>
      <c r="Z64" s="4" t="s">
        <v>2</v>
      </c>
    </row>
    <row r="65" spans="1:26" x14ac:dyDescent="0.25">
      <c r="A65">
        <v>64</v>
      </c>
      <c r="B65" s="3">
        <v>6</v>
      </c>
      <c r="C65" s="3" t="str">
        <f t="shared" si="5"/>
        <v>B</v>
      </c>
      <c r="D65" s="3" t="str">
        <f t="shared" si="1"/>
        <v>NOB</v>
      </c>
      <c r="E65" s="32">
        <v>93</v>
      </c>
      <c r="F65" s="3" t="str">
        <f t="shared" si="6"/>
        <v>A</v>
      </c>
      <c r="G65" s="3" t="str">
        <f t="shared" si="2"/>
        <v>NOA</v>
      </c>
      <c r="H65" s="25">
        <f t="shared" si="0"/>
        <v>93</v>
      </c>
      <c r="I65" s="32">
        <v>50</v>
      </c>
      <c r="J65" s="3" t="str">
        <f t="shared" si="7"/>
        <v>A</v>
      </c>
      <c r="K65" s="3" t="str">
        <f t="shared" si="3"/>
        <v>NOA</v>
      </c>
      <c r="L65" s="32">
        <v>28.886792452830189</v>
      </c>
      <c r="M65" s="3" t="str">
        <f t="shared" si="8"/>
        <v>B</v>
      </c>
      <c r="N65" s="3" t="str">
        <f t="shared" si="4"/>
        <v>NOB</v>
      </c>
      <c r="O65" s="3" t="e">
        <f>IF(#REF!&lt;80,"A",IF(#REF!&gt;280,"C","B"))</f>
        <v>#REF!</v>
      </c>
      <c r="P65" s="3" t="e">
        <f t="shared" si="9"/>
        <v>#REF!</v>
      </c>
      <c r="Q65" s="9">
        <v>28.7</v>
      </c>
      <c r="R65" s="3" t="str">
        <f t="shared" si="10"/>
        <v>A</v>
      </c>
      <c r="S65" s="3" t="str">
        <f t="shared" si="11"/>
        <v>NOA</v>
      </c>
      <c r="T65" s="6">
        <v>0.35599999999999998</v>
      </c>
      <c r="U65" s="3" t="str">
        <f t="shared" si="12"/>
        <v>A</v>
      </c>
      <c r="V65" s="3" t="str">
        <f t="shared" si="13"/>
        <v>NOA</v>
      </c>
      <c r="W65" s="3">
        <v>23</v>
      </c>
      <c r="X65" s="3" t="str">
        <f t="shared" si="14"/>
        <v>A</v>
      </c>
      <c r="Y65" s="3" t="str">
        <f t="shared" si="15"/>
        <v>NOA</v>
      </c>
      <c r="Z65" s="4" t="s">
        <v>2</v>
      </c>
    </row>
    <row r="66" spans="1:26" x14ac:dyDescent="0.25">
      <c r="A66">
        <v>65</v>
      </c>
      <c r="B66" s="3">
        <v>1</v>
      </c>
      <c r="C66" s="3" t="str">
        <f t="shared" si="5"/>
        <v>A</v>
      </c>
      <c r="D66" s="3" t="str">
        <f t="shared" si="1"/>
        <v>YESA</v>
      </c>
      <c r="E66" s="32">
        <v>122</v>
      </c>
      <c r="F66" s="3" t="str">
        <f t="shared" si="6"/>
        <v>B</v>
      </c>
      <c r="G66" s="3" t="str">
        <f t="shared" si="2"/>
        <v>YESB</v>
      </c>
      <c r="H66" s="25">
        <f t="shared" si="0"/>
        <v>122</v>
      </c>
      <c r="I66" s="32">
        <v>90</v>
      </c>
      <c r="J66" s="3" t="str">
        <f t="shared" si="7"/>
        <v>B</v>
      </c>
      <c r="K66" s="3" t="str">
        <f t="shared" si="3"/>
        <v>YESB</v>
      </c>
      <c r="L66" s="32">
        <v>51</v>
      </c>
      <c r="M66" s="3" t="str">
        <f t="shared" si="8"/>
        <v>B</v>
      </c>
      <c r="N66" s="3" t="str">
        <f t="shared" si="4"/>
        <v>YESB</v>
      </c>
      <c r="O66" s="3" t="e">
        <f>IF(#REF!&lt;80,"A",IF(#REF!&gt;280,"C","B"))</f>
        <v>#REF!</v>
      </c>
      <c r="P66" s="3" t="e">
        <f t="shared" si="9"/>
        <v>#REF!</v>
      </c>
      <c r="Q66" s="9">
        <v>49.7</v>
      </c>
      <c r="R66" s="3" t="str">
        <f t="shared" si="10"/>
        <v>B</v>
      </c>
      <c r="S66" s="3" t="str">
        <f t="shared" si="11"/>
        <v>YESB</v>
      </c>
      <c r="T66" s="6">
        <v>0.32500000000000001</v>
      </c>
      <c r="U66" s="3" t="str">
        <f t="shared" si="12"/>
        <v>A</v>
      </c>
      <c r="V66" s="3" t="str">
        <f t="shared" si="13"/>
        <v>YESA</v>
      </c>
      <c r="W66" s="3">
        <v>31</v>
      </c>
      <c r="X66" s="3" t="str">
        <f t="shared" si="14"/>
        <v>A</v>
      </c>
      <c r="Y66" s="3" t="str">
        <f t="shared" si="15"/>
        <v>YESA</v>
      </c>
      <c r="Z66" s="4" t="s">
        <v>1</v>
      </c>
    </row>
    <row r="67" spans="1:26" x14ac:dyDescent="0.25">
      <c r="A67">
        <v>66</v>
      </c>
      <c r="B67" s="3">
        <v>1</v>
      </c>
      <c r="C67" s="3" t="str">
        <f t="shared" si="5"/>
        <v>A</v>
      </c>
      <c r="D67" s="3" t="str">
        <f t="shared" si="1"/>
        <v>YESA</v>
      </c>
      <c r="E67" s="32">
        <v>163</v>
      </c>
      <c r="F67" s="3" t="str">
        <f t="shared" si="6"/>
        <v>B</v>
      </c>
      <c r="G67" s="3" t="str">
        <f t="shared" si="2"/>
        <v>YESB</v>
      </c>
      <c r="H67" s="25">
        <f t="shared" ref="H67:H130" si="16">IF(E67="?",121,E67)</f>
        <v>163</v>
      </c>
      <c r="I67" s="32">
        <v>72</v>
      </c>
      <c r="J67" s="3" t="str">
        <f t="shared" si="7"/>
        <v>B</v>
      </c>
      <c r="K67" s="3" t="str">
        <f t="shared" si="3"/>
        <v>YESB</v>
      </c>
      <c r="L67" s="32">
        <v>28.886792452830189</v>
      </c>
      <c r="M67" s="3" t="str">
        <f t="shared" si="8"/>
        <v>B</v>
      </c>
      <c r="N67" s="3" t="str">
        <f t="shared" si="4"/>
        <v>YESB</v>
      </c>
      <c r="O67" s="3" t="e">
        <f>IF(#REF!&lt;80,"A",IF(#REF!&gt;280,"C","B"))</f>
        <v>#REF!</v>
      </c>
      <c r="P67" s="3" t="e">
        <f t="shared" si="9"/>
        <v>#REF!</v>
      </c>
      <c r="Q67" s="9">
        <v>39</v>
      </c>
      <c r="R67" s="3" t="str">
        <f t="shared" si="10"/>
        <v>B</v>
      </c>
      <c r="S67" s="3" t="str">
        <f t="shared" si="11"/>
        <v>YESB</v>
      </c>
      <c r="T67" s="6">
        <v>1222</v>
      </c>
      <c r="U67" s="3" t="str">
        <f t="shared" si="12"/>
        <v>B</v>
      </c>
      <c r="V67" s="3" t="str">
        <f t="shared" si="13"/>
        <v>YESB</v>
      </c>
      <c r="W67" s="3">
        <v>33</v>
      </c>
      <c r="X67" s="3" t="str">
        <f t="shared" si="14"/>
        <v>A</v>
      </c>
      <c r="Y67" s="3" t="str">
        <f t="shared" si="15"/>
        <v>YESA</v>
      </c>
      <c r="Z67" s="4" t="s">
        <v>1</v>
      </c>
    </row>
    <row r="68" spans="1:26" x14ac:dyDescent="0.25">
      <c r="A68">
        <v>67</v>
      </c>
      <c r="B68" s="3">
        <v>1</v>
      </c>
      <c r="C68" s="3" t="str">
        <f t="shared" si="5"/>
        <v>A</v>
      </c>
      <c r="D68" s="3" t="str">
        <f t="shared" si="1"/>
        <v>NOA</v>
      </c>
      <c r="E68" s="32">
        <v>151</v>
      </c>
      <c r="F68" s="3" t="str">
        <f t="shared" si="6"/>
        <v>B</v>
      </c>
      <c r="G68" s="3" t="str">
        <f t="shared" si="2"/>
        <v>NOB</v>
      </c>
      <c r="H68" s="25">
        <f t="shared" si="16"/>
        <v>151</v>
      </c>
      <c r="I68" s="32">
        <v>60</v>
      </c>
      <c r="J68" s="3" t="str">
        <f t="shared" si="7"/>
        <v>A</v>
      </c>
      <c r="K68" s="3" t="str">
        <f t="shared" si="3"/>
        <v>NOA</v>
      </c>
      <c r="L68" s="32">
        <v>28.886792452830189</v>
      </c>
      <c r="M68" s="3" t="str">
        <f t="shared" si="8"/>
        <v>B</v>
      </c>
      <c r="N68" s="3" t="str">
        <f t="shared" si="4"/>
        <v>NOB</v>
      </c>
      <c r="O68" s="3" t="e">
        <f>IF(#REF!&lt;80,"A",IF(#REF!&gt;280,"C","B"))</f>
        <v>#REF!</v>
      </c>
      <c r="P68" s="3" t="e">
        <f t="shared" si="9"/>
        <v>#REF!</v>
      </c>
      <c r="Q68" s="9">
        <v>26.1</v>
      </c>
      <c r="R68" s="3" t="str">
        <f t="shared" si="10"/>
        <v>A</v>
      </c>
      <c r="S68" s="3" t="str">
        <f t="shared" si="11"/>
        <v>NOA</v>
      </c>
      <c r="T68" s="6">
        <v>0.17899999999999999</v>
      </c>
      <c r="U68" s="3" t="str">
        <f t="shared" si="12"/>
        <v>A</v>
      </c>
      <c r="V68" s="3" t="str">
        <f t="shared" si="13"/>
        <v>NOA</v>
      </c>
      <c r="W68" s="3">
        <v>22</v>
      </c>
      <c r="X68" s="3" t="str">
        <f t="shared" si="14"/>
        <v>A</v>
      </c>
      <c r="Y68" s="3" t="str">
        <f t="shared" si="15"/>
        <v>NOA</v>
      </c>
      <c r="Z68" s="4" t="s">
        <v>2</v>
      </c>
    </row>
    <row r="69" spans="1:26" x14ac:dyDescent="0.25">
      <c r="A69">
        <v>68</v>
      </c>
      <c r="B69" s="3">
        <v>0</v>
      </c>
      <c r="C69" s="3" t="str">
        <f t="shared" si="5"/>
        <v>A</v>
      </c>
      <c r="D69" s="3" t="str">
        <f t="shared" si="1"/>
        <v>NOA</v>
      </c>
      <c r="E69" s="32">
        <v>125</v>
      </c>
      <c r="F69" s="3" t="str">
        <f t="shared" si="6"/>
        <v>B</v>
      </c>
      <c r="G69" s="3" t="str">
        <f t="shared" si="2"/>
        <v>NOB</v>
      </c>
      <c r="H69" s="25">
        <f t="shared" si="16"/>
        <v>125</v>
      </c>
      <c r="I69" s="32">
        <v>96</v>
      </c>
      <c r="J69" s="3" t="str">
        <f t="shared" si="7"/>
        <v>B</v>
      </c>
      <c r="K69" s="3" t="str">
        <f t="shared" si="3"/>
        <v>NOB</v>
      </c>
      <c r="L69" s="32">
        <v>28.886792452830189</v>
      </c>
      <c r="M69" s="3" t="str">
        <f t="shared" si="8"/>
        <v>B</v>
      </c>
      <c r="N69" s="3" t="str">
        <f t="shared" si="4"/>
        <v>NOB</v>
      </c>
      <c r="O69" s="3" t="e">
        <f>IF(#REF!&lt;80,"A",IF(#REF!&gt;280,"C","B"))</f>
        <v>#REF!</v>
      </c>
      <c r="P69" s="3" t="e">
        <f t="shared" si="9"/>
        <v>#REF!</v>
      </c>
      <c r="Q69" s="9">
        <v>22.5</v>
      </c>
      <c r="R69" s="3" t="str">
        <f t="shared" si="10"/>
        <v>A</v>
      </c>
      <c r="S69" s="3" t="str">
        <f t="shared" si="11"/>
        <v>NOA</v>
      </c>
      <c r="T69" s="6">
        <v>0.26200000000000001</v>
      </c>
      <c r="U69" s="3" t="str">
        <f t="shared" si="12"/>
        <v>A</v>
      </c>
      <c r="V69" s="3" t="str">
        <f t="shared" si="13"/>
        <v>NOA</v>
      </c>
      <c r="W69" s="3">
        <v>21</v>
      </c>
      <c r="X69" s="3" t="str">
        <f t="shared" si="14"/>
        <v>A</v>
      </c>
      <c r="Y69" s="3" t="str">
        <f t="shared" si="15"/>
        <v>NOA</v>
      </c>
      <c r="Z69" s="4" t="s">
        <v>2</v>
      </c>
    </row>
    <row r="70" spans="1:26" x14ac:dyDescent="0.25">
      <c r="A70">
        <v>69</v>
      </c>
      <c r="B70" s="3">
        <v>1</v>
      </c>
      <c r="C70" s="3" t="str">
        <f t="shared" si="5"/>
        <v>A</v>
      </c>
      <c r="D70" s="3" t="str">
        <f t="shared" si="1"/>
        <v>NOA</v>
      </c>
      <c r="E70" s="32">
        <v>81</v>
      </c>
      <c r="F70" s="3" t="str">
        <f t="shared" si="6"/>
        <v>A</v>
      </c>
      <c r="G70" s="3" t="str">
        <f t="shared" si="2"/>
        <v>NOA</v>
      </c>
      <c r="H70" s="25">
        <f t="shared" si="16"/>
        <v>81</v>
      </c>
      <c r="I70" s="32">
        <v>72</v>
      </c>
      <c r="J70" s="3" t="str">
        <f t="shared" si="7"/>
        <v>B</v>
      </c>
      <c r="K70" s="3" t="str">
        <f t="shared" si="3"/>
        <v>NOB</v>
      </c>
      <c r="L70" s="32">
        <v>18</v>
      </c>
      <c r="M70" s="3" t="str">
        <f t="shared" si="8"/>
        <v>A</v>
      </c>
      <c r="N70" s="3" t="str">
        <f t="shared" si="4"/>
        <v>NOA</v>
      </c>
      <c r="O70" s="3" t="e">
        <f>IF(#REF!&lt;80,"A",IF(#REF!&gt;280,"C","B"))</f>
        <v>#REF!</v>
      </c>
      <c r="P70" s="3" t="e">
        <f t="shared" si="9"/>
        <v>#REF!</v>
      </c>
      <c r="Q70" s="9">
        <v>26.6</v>
      </c>
      <c r="R70" s="3" t="str">
        <f t="shared" si="10"/>
        <v>A</v>
      </c>
      <c r="S70" s="3" t="str">
        <f t="shared" si="11"/>
        <v>NOA</v>
      </c>
      <c r="T70" s="6">
        <v>0.28299999999999997</v>
      </c>
      <c r="U70" s="3" t="str">
        <f t="shared" si="12"/>
        <v>A</v>
      </c>
      <c r="V70" s="3" t="str">
        <f t="shared" si="13"/>
        <v>NOA</v>
      </c>
      <c r="W70" s="3">
        <v>24</v>
      </c>
      <c r="X70" s="3" t="str">
        <f t="shared" si="14"/>
        <v>A</v>
      </c>
      <c r="Y70" s="3" t="str">
        <f t="shared" si="15"/>
        <v>NOA</v>
      </c>
      <c r="Z70" s="4" t="s">
        <v>2</v>
      </c>
    </row>
    <row r="71" spans="1:26" x14ac:dyDescent="0.25">
      <c r="A71">
        <v>70</v>
      </c>
      <c r="B71" s="3">
        <v>2</v>
      </c>
      <c r="C71" s="3" t="str">
        <f t="shared" si="5"/>
        <v>A</v>
      </c>
      <c r="D71" s="3" t="str">
        <f t="shared" ref="D71:D134" si="17">Z71&amp;C71</f>
        <v>NOA</v>
      </c>
      <c r="E71" s="32">
        <v>85</v>
      </c>
      <c r="F71" s="3" t="str">
        <f t="shared" si="6"/>
        <v>A</v>
      </c>
      <c r="G71" s="3" t="str">
        <f t="shared" ref="G71:G134" si="18">Z71&amp;F71</f>
        <v>NOA</v>
      </c>
      <c r="H71" s="25">
        <f t="shared" si="16"/>
        <v>85</v>
      </c>
      <c r="I71" s="32">
        <v>65</v>
      </c>
      <c r="J71" s="3" t="str">
        <f t="shared" si="7"/>
        <v>A</v>
      </c>
      <c r="K71" s="3" t="str">
        <f t="shared" ref="K71:K134" si="19">Z71&amp;J71</f>
        <v>NOA</v>
      </c>
      <c r="L71" s="32">
        <v>28.886792452830189</v>
      </c>
      <c r="M71" s="3" t="str">
        <f t="shared" si="8"/>
        <v>B</v>
      </c>
      <c r="N71" s="3" t="str">
        <f t="shared" ref="N71:N134" si="20">Z71&amp;M71</f>
        <v>NOB</v>
      </c>
      <c r="O71" s="3" t="e">
        <f>IF(#REF!&lt;80,"A",IF(#REF!&gt;280,"C","B"))</f>
        <v>#REF!</v>
      </c>
      <c r="P71" s="3" t="e">
        <f t="shared" si="9"/>
        <v>#REF!</v>
      </c>
      <c r="Q71" s="9">
        <v>39.6</v>
      </c>
      <c r="R71" s="3" t="str">
        <f t="shared" si="10"/>
        <v>B</v>
      </c>
      <c r="S71" s="3" t="str">
        <f t="shared" si="11"/>
        <v>NOB</v>
      </c>
      <c r="T71" s="6">
        <v>0.93</v>
      </c>
      <c r="U71" s="3" t="str">
        <f t="shared" si="12"/>
        <v>B</v>
      </c>
      <c r="V71" s="3" t="str">
        <f t="shared" si="13"/>
        <v>NOB</v>
      </c>
      <c r="W71" s="3">
        <v>27</v>
      </c>
      <c r="X71" s="3" t="str">
        <f t="shared" si="14"/>
        <v>A</v>
      </c>
      <c r="Y71" s="3" t="str">
        <f t="shared" si="15"/>
        <v>NOA</v>
      </c>
      <c r="Z71" s="4" t="s">
        <v>2</v>
      </c>
    </row>
    <row r="72" spans="1:26" x14ac:dyDescent="0.25">
      <c r="A72">
        <v>71</v>
      </c>
      <c r="B72" s="3">
        <v>1</v>
      </c>
      <c r="C72" s="3" t="str">
        <f t="shared" ref="C72:C135" si="21">IF(B72&lt;4,"A",IF(B72&gt;8,"C","B"))</f>
        <v>A</v>
      </c>
      <c r="D72" s="3" t="str">
        <f t="shared" si="17"/>
        <v>NOA</v>
      </c>
      <c r="E72" s="32">
        <v>126</v>
      </c>
      <c r="F72" s="3" t="str">
        <f t="shared" ref="F72:F135" si="22">IF(E72&lt;121,"A","B")</f>
        <v>B</v>
      </c>
      <c r="G72" s="3" t="str">
        <f t="shared" si="18"/>
        <v>NOB</v>
      </c>
      <c r="H72" s="25">
        <f t="shared" si="16"/>
        <v>126</v>
      </c>
      <c r="I72" s="32">
        <v>56</v>
      </c>
      <c r="J72" s="3" t="str">
        <f t="shared" ref="J72:J135" si="23">IF(I72&lt;70,"A","B")</f>
        <v>A</v>
      </c>
      <c r="K72" s="3" t="str">
        <f t="shared" si="19"/>
        <v>NOA</v>
      </c>
      <c r="L72" s="32">
        <v>29</v>
      </c>
      <c r="M72" s="3" t="str">
        <f t="shared" ref="M72:M135" si="24">IF(L72&lt;22,"A","B")</f>
        <v>B</v>
      </c>
      <c r="N72" s="3" t="str">
        <f t="shared" si="20"/>
        <v>NOB</v>
      </c>
      <c r="O72" s="3" t="e">
        <f>IF(#REF!&lt;80,"A",IF(#REF!&gt;280,"C","B"))</f>
        <v>#REF!</v>
      </c>
      <c r="P72" s="3" t="e">
        <f t="shared" ref="P72:P135" si="25">Z72&amp;O72</f>
        <v>#REF!</v>
      </c>
      <c r="Q72" s="9">
        <v>28.7</v>
      </c>
      <c r="R72" s="3" t="str">
        <f t="shared" ref="R72:R135" si="26">IF(Q72&lt;33,"A","B")</f>
        <v>A</v>
      </c>
      <c r="S72" s="3" t="str">
        <f t="shared" ref="S72:S135" si="27">Z72&amp;R72</f>
        <v>NOA</v>
      </c>
      <c r="T72" s="6">
        <v>0.80100000000000005</v>
      </c>
      <c r="U72" s="3" t="str">
        <f t="shared" ref="U72:U135" si="28">IF(T72&lt;0.51,"A","B")</f>
        <v>B</v>
      </c>
      <c r="V72" s="3" t="str">
        <f t="shared" ref="V72:V135" si="29">Z72&amp;U72</f>
        <v>NOB</v>
      </c>
      <c r="W72" s="3">
        <v>21</v>
      </c>
      <c r="X72" s="3" t="str">
        <f t="shared" ref="X72:X135" si="30">IF(W72&lt;35,"A",IF(W72&gt;50,"C","B"))</f>
        <v>A</v>
      </c>
      <c r="Y72" s="3" t="str">
        <f t="shared" ref="Y72:Y135" si="31">Z72&amp;X72</f>
        <v>NOA</v>
      </c>
      <c r="Z72" s="4" t="s">
        <v>2</v>
      </c>
    </row>
    <row r="73" spans="1:26" x14ac:dyDescent="0.25">
      <c r="A73">
        <v>72</v>
      </c>
      <c r="B73" s="3">
        <v>1</v>
      </c>
      <c r="C73" s="3" t="str">
        <f t="shared" si="21"/>
        <v>A</v>
      </c>
      <c r="D73" s="3" t="str">
        <f t="shared" si="17"/>
        <v>NOA</v>
      </c>
      <c r="E73" s="32">
        <v>96</v>
      </c>
      <c r="F73" s="3" t="str">
        <f t="shared" si="22"/>
        <v>A</v>
      </c>
      <c r="G73" s="3" t="str">
        <f t="shared" si="18"/>
        <v>NOA</v>
      </c>
      <c r="H73" s="25">
        <f t="shared" si="16"/>
        <v>96</v>
      </c>
      <c r="I73" s="32">
        <v>122</v>
      </c>
      <c r="J73" s="3" t="str">
        <f t="shared" si="23"/>
        <v>B</v>
      </c>
      <c r="K73" s="3" t="str">
        <f t="shared" si="19"/>
        <v>NOB</v>
      </c>
      <c r="L73" s="32">
        <v>28.886792452830189</v>
      </c>
      <c r="M73" s="3" t="str">
        <f t="shared" si="24"/>
        <v>B</v>
      </c>
      <c r="N73" s="3" t="str">
        <f t="shared" si="20"/>
        <v>NOB</v>
      </c>
      <c r="O73" s="3" t="e">
        <f>IF(#REF!&lt;80,"A",IF(#REF!&gt;280,"C","B"))</f>
        <v>#REF!</v>
      </c>
      <c r="P73" s="3" t="e">
        <f t="shared" si="25"/>
        <v>#REF!</v>
      </c>
      <c r="Q73" s="9">
        <v>22.4</v>
      </c>
      <c r="R73" s="3" t="str">
        <f t="shared" si="26"/>
        <v>A</v>
      </c>
      <c r="S73" s="3" t="str">
        <f t="shared" si="27"/>
        <v>NOA</v>
      </c>
      <c r="T73" s="6">
        <v>0.20699999999999999</v>
      </c>
      <c r="U73" s="3" t="str">
        <f t="shared" si="28"/>
        <v>A</v>
      </c>
      <c r="V73" s="3" t="str">
        <f t="shared" si="29"/>
        <v>NOA</v>
      </c>
      <c r="W73" s="3">
        <v>27</v>
      </c>
      <c r="X73" s="3" t="str">
        <f t="shared" si="30"/>
        <v>A</v>
      </c>
      <c r="Y73" s="3" t="str">
        <f t="shared" si="31"/>
        <v>NOA</v>
      </c>
      <c r="Z73" s="4" t="s">
        <v>2</v>
      </c>
    </row>
    <row r="74" spans="1:26" x14ac:dyDescent="0.25">
      <c r="A74">
        <v>73</v>
      </c>
      <c r="B74" s="3">
        <v>4</v>
      </c>
      <c r="C74" s="3" t="str">
        <f t="shared" si="21"/>
        <v>B</v>
      </c>
      <c r="D74" s="3" t="str">
        <f t="shared" si="17"/>
        <v>NOB</v>
      </c>
      <c r="E74" s="32">
        <v>144</v>
      </c>
      <c r="F74" s="3" t="str">
        <f t="shared" si="22"/>
        <v>B</v>
      </c>
      <c r="G74" s="3" t="str">
        <f t="shared" si="18"/>
        <v>NOB</v>
      </c>
      <c r="H74" s="25">
        <f t="shared" si="16"/>
        <v>144</v>
      </c>
      <c r="I74" s="32">
        <v>58</v>
      </c>
      <c r="J74" s="3" t="str">
        <f t="shared" si="23"/>
        <v>A</v>
      </c>
      <c r="K74" s="3" t="str">
        <f t="shared" si="19"/>
        <v>NOA</v>
      </c>
      <c r="L74" s="32">
        <v>28</v>
      </c>
      <c r="M74" s="3" t="str">
        <f t="shared" si="24"/>
        <v>B</v>
      </c>
      <c r="N74" s="3" t="str">
        <f t="shared" si="20"/>
        <v>NOB</v>
      </c>
      <c r="O74" s="3" t="e">
        <f>IF(#REF!&lt;80,"A",IF(#REF!&gt;280,"C","B"))</f>
        <v>#REF!</v>
      </c>
      <c r="P74" s="3" t="e">
        <f t="shared" si="25"/>
        <v>#REF!</v>
      </c>
      <c r="Q74" s="9">
        <v>29.5</v>
      </c>
      <c r="R74" s="3" t="str">
        <f t="shared" si="26"/>
        <v>A</v>
      </c>
      <c r="S74" s="3" t="str">
        <f t="shared" si="27"/>
        <v>NOA</v>
      </c>
      <c r="T74" s="6">
        <v>0.28699999999999998</v>
      </c>
      <c r="U74" s="3" t="str">
        <f t="shared" si="28"/>
        <v>A</v>
      </c>
      <c r="V74" s="3" t="str">
        <f t="shared" si="29"/>
        <v>NOA</v>
      </c>
      <c r="W74" s="3">
        <v>37</v>
      </c>
      <c r="X74" s="3" t="str">
        <f t="shared" si="30"/>
        <v>B</v>
      </c>
      <c r="Y74" s="3" t="str">
        <f t="shared" si="31"/>
        <v>NOB</v>
      </c>
      <c r="Z74" s="4" t="s">
        <v>2</v>
      </c>
    </row>
    <row r="75" spans="1:26" x14ac:dyDescent="0.25">
      <c r="A75">
        <v>74</v>
      </c>
      <c r="B75" s="3">
        <v>3</v>
      </c>
      <c r="C75" s="3" t="str">
        <f t="shared" si="21"/>
        <v>A</v>
      </c>
      <c r="D75" s="3" t="str">
        <f t="shared" si="17"/>
        <v>NOA</v>
      </c>
      <c r="E75" s="32">
        <v>83</v>
      </c>
      <c r="F75" s="3" t="str">
        <f t="shared" si="22"/>
        <v>A</v>
      </c>
      <c r="G75" s="3" t="str">
        <f t="shared" si="18"/>
        <v>NOA</v>
      </c>
      <c r="H75" s="25">
        <f t="shared" si="16"/>
        <v>83</v>
      </c>
      <c r="I75" s="32">
        <v>58</v>
      </c>
      <c r="J75" s="3" t="str">
        <f t="shared" si="23"/>
        <v>A</v>
      </c>
      <c r="K75" s="3" t="str">
        <f t="shared" si="19"/>
        <v>NOA</v>
      </c>
      <c r="L75" s="32">
        <v>31</v>
      </c>
      <c r="M75" s="3" t="str">
        <f t="shared" si="24"/>
        <v>B</v>
      </c>
      <c r="N75" s="3" t="str">
        <f t="shared" si="20"/>
        <v>NOB</v>
      </c>
      <c r="O75" s="3" t="e">
        <f>IF(#REF!&lt;80,"A",IF(#REF!&gt;280,"C","B"))</f>
        <v>#REF!</v>
      </c>
      <c r="P75" s="3" t="e">
        <f t="shared" si="25"/>
        <v>#REF!</v>
      </c>
      <c r="Q75" s="9">
        <v>34.299999999999997</v>
      </c>
      <c r="R75" s="3" t="str">
        <f t="shared" si="26"/>
        <v>B</v>
      </c>
      <c r="S75" s="3" t="str">
        <f t="shared" si="27"/>
        <v>NOB</v>
      </c>
      <c r="T75" s="6">
        <v>0.33600000000000002</v>
      </c>
      <c r="U75" s="3" t="str">
        <f t="shared" si="28"/>
        <v>A</v>
      </c>
      <c r="V75" s="3" t="str">
        <f t="shared" si="29"/>
        <v>NOA</v>
      </c>
      <c r="W75" s="3">
        <v>25</v>
      </c>
      <c r="X75" s="3" t="str">
        <f t="shared" si="30"/>
        <v>A</v>
      </c>
      <c r="Y75" s="3" t="str">
        <f t="shared" si="31"/>
        <v>NOA</v>
      </c>
      <c r="Z75" s="4" t="s">
        <v>2</v>
      </c>
    </row>
    <row r="76" spans="1:26" x14ac:dyDescent="0.25">
      <c r="A76">
        <v>75</v>
      </c>
      <c r="B76" s="3">
        <v>0</v>
      </c>
      <c r="C76" s="3" t="str">
        <f t="shared" si="21"/>
        <v>A</v>
      </c>
      <c r="D76" s="3" t="str">
        <f t="shared" si="17"/>
        <v>YESA</v>
      </c>
      <c r="E76" s="32">
        <v>95</v>
      </c>
      <c r="F76" s="3" t="str">
        <f t="shared" si="22"/>
        <v>A</v>
      </c>
      <c r="G76" s="3" t="str">
        <f t="shared" si="18"/>
        <v>YESA</v>
      </c>
      <c r="H76" s="25">
        <f t="shared" si="16"/>
        <v>95</v>
      </c>
      <c r="I76" s="32">
        <v>85</v>
      </c>
      <c r="J76" s="3" t="str">
        <f t="shared" si="23"/>
        <v>B</v>
      </c>
      <c r="K76" s="3" t="str">
        <f t="shared" si="19"/>
        <v>YESB</v>
      </c>
      <c r="L76" s="32">
        <v>25</v>
      </c>
      <c r="M76" s="3" t="str">
        <f t="shared" si="24"/>
        <v>B</v>
      </c>
      <c r="N76" s="3" t="str">
        <f t="shared" si="20"/>
        <v>YESB</v>
      </c>
      <c r="O76" s="3" t="e">
        <f>IF(#REF!&lt;80,"A",IF(#REF!&gt;280,"C","B"))</f>
        <v>#REF!</v>
      </c>
      <c r="P76" s="3" t="e">
        <f t="shared" si="25"/>
        <v>#REF!</v>
      </c>
      <c r="Q76" s="9">
        <v>37.4</v>
      </c>
      <c r="R76" s="3" t="str">
        <f t="shared" si="26"/>
        <v>B</v>
      </c>
      <c r="S76" s="3" t="str">
        <f t="shared" si="27"/>
        <v>YESB</v>
      </c>
      <c r="T76" s="6">
        <v>0.247</v>
      </c>
      <c r="U76" s="3" t="str">
        <f t="shared" si="28"/>
        <v>A</v>
      </c>
      <c r="V76" s="3" t="str">
        <f t="shared" si="29"/>
        <v>YESA</v>
      </c>
      <c r="W76" s="3">
        <v>24</v>
      </c>
      <c r="X76" s="3" t="str">
        <f t="shared" si="30"/>
        <v>A</v>
      </c>
      <c r="Y76" s="3" t="str">
        <f t="shared" si="31"/>
        <v>YESA</v>
      </c>
      <c r="Z76" s="4" t="s">
        <v>1</v>
      </c>
    </row>
    <row r="77" spans="1:26" x14ac:dyDescent="0.25">
      <c r="A77">
        <v>76</v>
      </c>
      <c r="B77" s="3">
        <v>4</v>
      </c>
      <c r="C77" s="3" t="str">
        <f t="shared" si="21"/>
        <v>B</v>
      </c>
      <c r="D77" s="3" t="str">
        <f t="shared" si="17"/>
        <v>NOB</v>
      </c>
      <c r="E77" s="32">
        <v>97</v>
      </c>
      <c r="F77" s="3" t="str">
        <f t="shared" si="22"/>
        <v>A</v>
      </c>
      <c r="G77" s="3" t="str">
        <f t="shared" si="18"/>
        <v>NOA</v>
      </c>
      <c r="H77" s="25">
        <f t="shared" si="16"/>
        <v>97</v>
      </c>
      <c r="I77" s="32">
        <v>60</v>
      </c>
      <c r="J77" s="3" t="str">
        <f t="shared" si="23"/>
        <v>A</v>
      </c>
      <c r="K77" s="3" t="str">
        <f t="shared" si="19"/>
        <v>NOA</v>
      </c>
      <c r="L77" s="32">
        <v>23</v>
      </c>
      <c r="M77" s="3" t="str">
        <f t="shared" si="24"/>
        <v>B</v>
      </c>
      <c r="N77" s="3" t="str">
        <f t="shared" si="20"/>
        <v>NOB</v>
      </c>
      <c r="O77" s="3" t="e">
        <f>IF(#REF!&lt;80,"A",IF(#REF!&gt;280,"C","B"))</f>
        <v>#REF!</v>
      </c>
      <c r="P77" s="3" t="e">
        <f t="shared" si="25"/>
        <v>#REF!</v>
      </c>
      <c r="Q77" s="9">
        <v>28.2</v>
      </c>
      <c r="R77" s="3" t="str">
        <f t="shared" si="26"/>
        <v>A</v>
      </c>
      <c r="S77" s="3" t="str">
        <f t="shared" si="27"/>
        <v>NOA</v>
      </c>
      <c r="T77" s="6">
        <v>0.443</v>
      </c>
      <c r="U77" s="3" t="str">
        <f t="shared" si="28"/>
        <v>A</v>
      </c>
      <c r="V77" s="3" t="str">
        <f t="shared" si="29"/>
        <v>NOA</v>
      </c>
      <c r="W77" s="3">
        <v>22</v>
      </c>
      <c r="X77" s="3" t="str">
        <f t="shared" si="30"/>
        <v>A</v>
      </c>
      <c r="Y77" s="3" t="str">
        <f t="shared" si="31"/>
        <v>NOA</v>
      </c>
      <c r="Z77" s="4" t="s">
        <v>2</v>
      </c>
    </row>
    <row r="78" spans="1:26" x14ac:dyDescent="0.25">
      <c r="A78">
        <v>77</v>
      </c>
      <c r="B78" s="3">
        <v>4</v>
      </c>
      <c r="C78" s="3" t="str">
        <f t="shared" si="21"/>
        <v>B</v>
      </c>
      <c r="D78" s="3" t="str">
        <f t="shared" si="17"/>
        <v>NOB</v>
      </c>
      <c r="E78" s="32">
        <v>99</v>
      </c>
      <c r="F78" s="3" t="str">
        <f t="shared" si="22"/>
        <v>A</v>
      </c>
      <c r="G78" s="3" t="str">
        <f t="shared" si="18"/>
        <v>NOA</v>
      </c>
      <c r="H78" s="25">
        <f t="shared" si="16"/>
        <v>99</v>
      </c>
      <c r="I78" s="32">
        <v>76</v>
      </c>
      <c r="J78" s="3" t="str">
        <f t="shared" si="23"/>
        <v>B</v>
      </c>
      <c r="K78" s="3" t="str">
        <f t="shared" si="19"/>
        <v>NOB</v>
      </c>
      <c r="L78" s="32">
        <v>15</v>
      </c>
      <c r="M78" s="3" t="str">
        <f t="shared" si="24"/>
        <v>A</v>
      </c>
      <c r="N78" s="3" t="str">
        <f t="shared" si="20"/>
        <v>NOA</v>
      </c>
      <c r="O78" s="3" t="e">
        <f>IF(#REF!&lt;80,"A",IF(#REF!&gt;280,"C","B"))</f>
        <v>#REF!</v>
      </c>
      <c r="P78" s="3" t="e">
        <f t="shared" si="25"/>
        <v>#REF!</v>
      </c>
      <c r="Q78" s="9">
        <v>23.2</v>
      </c>
      <c r="R78" s="3" t="str">
        <f t="shared" si="26"/>
        <v>A</v>
      </c>
      <c r="S78" s="3" t="str">
        <f t="shared" si="27"/>
        <v>NOA</v>
      </c>
      <c r="T78" s="6">
        <v>0.223</v>
      </c>
      <c r="U78" s="3" t="str">
        <f t="shared" si="28"/>
        <v>A</v>
      </c>
      <c r="V78" s="3" t="str">
        <f t="shared" si="29"/>
        <v>NOA</v>
      </c>
      <c r="W78" s="3">
        <v>21</v>
      </c>
      <c r="X78" s="3" t="str">
        <f t="shared" si="30"/>
        <v>A</v>
      </c>
      <c r="Y78" s="3" t="str">
        <f t="shared" si="31"/>
        <v>NOA</v>
      </c>
      <c r="Z78" s="4" t="s">
        <v>2</v>
      </c>
    </row>
    <row r="79" spans="1:26" x14ac:dyDescent="0.25">
      <c r="A79">
        <v>78</v>
      </c>
      <c r="B79" s="3">
        <v>0</v>
      </c>
      <c r="C79" s="3" t="str">
        <f t="shared" si="21"/>
        <v>A</v>
      </c>
      <c r="D79" s="3" t="str">
        <f t="shared" si="17"/>
        <v>YESA</v>
      </c>
      <c r="E79" s="32">
        <v>162</v>
      </c>
      <c r="F79" s="3" t="str">
        <f t="shared" si="22"/>
        <v>B</v>
      </c>
      <c r="G79" s="3" t="str">
        <f t="shared" si="18"/>
        <v>YESB</v>
      </c>
      <c r="H79" s="25">
        <f t="shared" si="16"/>
        <v>162</v>
      </c>
      <c r="I79" s="32">
        <v>76</v>
      </c>
      <c r="J79" s="3" t="str">
        <f t="shared" si="23"/>
        <v>B</v>
      </c>
      <c r="K79" s="3" t="str">
        <f t="shared" si="19"/>
        <v>YESB</v>
      </c>
      <c r="L79" s="32">
        <v>56</v>
      </c>
      <c r="M79" s="3" t="str">
        <f t="shared" si="24"/>
        <v>B</v>
      </c>
      <c r="N79" s="3" t="str">
        <f t="shared" si="20"/>
        <v>YESB</v>
      </c>
      <c r="O79" s="3" t="e">
        <f>IF(#REF!&lt;80,"A",IF(#REF!&gt;280,"C","B"))</f>
        <v>#REF!</v>
      </c>
      <c r="P79" s="3" t="e">
        <f t="shared" si="25"/>
        <v>#REF!</v>
      </c>
      <c r="Q79" s="9">
        <v>53.2</v>
      </c>
      <c r="R79" s="3" t="str">
        <f t="shared" si="26"/>
        <v>B</v>
      </c>
      <c r="S79" s="3" t="str">
        <f t="shared" si="27"/>
        <v>YESB</v>
      </c>
      <c r="T79" s="6">
        <v>0.75900000000000001</v>
      </c>
      <c r="U79" s="3" t="str">
        <f t="shared" si="28"/>
        <v>B</v>
      </c>
      <c r="V79" s="3" t="str">
        <f t="shared" si="29"/>
        <v>YESB</v>
      </c>
      <c r="W79" s="3">
        <v>25</v>
      </c>
      <c r="X79" s="3" t="str">
        <f t="shared" si="30"/>
        <v>A</v>
      </c>
      <c r="Y79" s="3" t="str">
        <f t="shared" si="31"/>
        <v>YESA</v>
      </c>
      <c r="Z79" s="4" t="s">
        <v>1</v>
      </c>
    </row>
    <row r="80" spans="1:26" x14ac:dyDescent="0.25">
      <c r="A80">
        <v>79</v>
      </c>
      <c r="B80" s="3">
        <v>6</v>
      </c>
      <c r="C80" s="3" t="str">
        <f t="shared" si="21"/>
        <v>B</v>
      </c>
      <c r="D80" s="3" t="str">
        <f t="shared" si="17"/>
        <v>NOB</v>
      </c>
      <c r="E80" s="32">
        <v>111</v>
      </c>
      <c r="F80" s="3" t="str">
        <f t="shared" si="22"/>
        <v>A</v>
      </c>
      <c r="G80" s="3" t="str">
        <f t="shared" si="18"/>
        <v>NOA</v>
      </c>
      <c r="H80" s="25">
        <f t="shared" si="16"/>
        <v>111</v>
      </c>
      <c r="I80" s="32">
        <v>64</v>
      </c>
      <c r="J80" s="3" t="str">
        <f t="shared" si="23"/>
        <v>A</v>
      </c>
      <c r="K80" s="3" t="str">
        <f t="shared" si="19"/>
        <v>NOA</v>
      </c>
      <c r="L80" s="32">
        <v>39</v>
      </c>
      <c r="M80" s="3" t="str">
        <f t="shared" si="24"/>
        <v>B</v>
      </c>
      <c r="N80" s="3" t="str">
        <f t="shared" si="20"/>
        <v>NOB</v>
      </c>
      <c r="O80" s="3" t="e">
        <f>IF(#REF!&lt;80,"A",IF(#REF!&gt;280,"C","B"))</f>
        <v>#REF!</v>
      </c>
      <c r="P80" s="3" t="e">
        <f t="shared" si="25"/>
        <v>#REF!</v>
      </c>
      <c r="Q80" s="9">
        <v>34.200000000000003</v>
      </c>
      <c r="R80" s="3" t="str">
        <f t="shared" si="26"/>
        <v>B</v>
      </c>
      <c r="S80" s="3" t="str">
        <f t="shared" si="27"/>
        <v>NOB</v>
      </c>
      <c r="T80" s="6">
        <v>0.26</v>
      </c>
      <c r="U80" s="3" t="str">
        <f t="shared" si="28"/>
        <v>A</v>
      </c>
      <c r="V80" s="3" t="str">
        <f t="shared" si="29"/>
        <v>NOA</v>
      </c>
      <c r="W80" s="3">
        <v>24</v>
      </c>
      <c r="X80" s="3" t="str">
        <f t="shared" si="30"/>
        <v>A</v>
      </c>
      <c r="Y80" s="3" t="str">
        <f t="shared" si="31"/>
        <v>NOA</v>
      </c>
      <c r="Z80" s="4" t="s">
        <v>2</v>
      </c>
    </row>
    <row r="81" spans="1:26" x14ac:dyDescent="0.25">
      <c r="A81">
        <v>80</v>
      </c>
      <c r="B81" s="3">
        <v>2</v>
      </c>
      <c r="C81" s="3" t="str">
        <f t="shared" si="21"/>
        <v>A</v>
      </c>
      <c r="D81" s="3" t="str">
        <f t="shared" si="17"/>
        <v>NOA</v>
      </c>
      <c r="E81" s="32">
        <v>107</v>
      </c>
      <c r="F81" s="3" t="str">
        <f t="shared" si="22"/>
        <v>A</v>
      </c>
      <c r="G81" s="3" t="str">
        <f t="shared" si="18"/>
        <v>NOA</v>
      </c>
      <c r="H81" s="25">
        <f t="shared" si="16"/>
        <v>107</v>
      </c>
      <c r="I81" s="32">
        <v>74</v>
      </c>
      <c r="J81" s="3" t="str">
        <f t="shared" si="23"/>
        <v>B</v>
      </c>
      <c r="K81" s="3" t="str">
        <f t="shared" si="19"/>
        <v>NOB</v>
      </c>
      <c r="L81" s="32">
        <v>28.886792452830189</v>
      </c>
      <c r="M81" s="3" t="str">
        <f t="shared" si="24"/>
        <v>B</v>
      </c>
      <c r="N81" s="3" t="str">
        <f t="shared" si="20"/>
        <v>NOB</v>
      </c>
      <c r="O81" s="3" t="e">
        <f>IF(#REF!&lt;80,"A",IF(#REF!&gt;280,"C","B"))</f>
        <v>#REF!</v>
      </c>
      <c r="P81" s="3" t="e">
        <f t="shared" si="25"/>
        <v>#REF!</v>
      </c>
      <c r="Q81" s="9">
        <v>33.6</v>
      </c>
      <c r="R81" s="3" t="str">
        <f t="shared" si="26"/>
        <v>B</v>
      </c>
      <c r="S81" s="3" t="str">
        <f t="shared" si="27"/>
        <v>NOB</v>
      </c>
      <c r="T81" s="6">
        <v>0.40400000000000003</v>
      </c>
      <c r="U81" s="3" t="str">
        <f t="shared" si="28"/>
        <v>A</v>
      </c>
      <c r="V81" s="3" t="str">
        <f t="shared" si="29"/>
        <v>NOA</v>
      </c>
      <c r="W81" s="3">
        <v>23</v>
      </c>
      <c r="X81" s="3" t="str">
        <f t="shared" si="30"/>
        <v>A</v>
      </c>
      <c r="Y81" s="3" t="str">
        <f t="shared" si="31"/>
        <v>NOA</v>
      </c>
      <c r="Z81" s="4" t="s">
        <v>2</v>
      </c>
    </row>
    <row r="82" spans="1:26" x14ac:dyDescent="0.25">
      <c r="A82">
        <v>81</v>
      </c>
      <c r="B82" s="3">
        <v>5</v>
      </c>
      <c r="C82" s="3" t="str">
        <f t="shared" si="21"/>
        <v>B</v>
      </c>
      <c r="D82" s="3" t="str">
        <f t="shared" si="17"/>
        <v>NOB</v>
      </c>
      <c r="E82" s="32">
        <v>132</v>
      </c>
      <c r="F82" s="3" t="str">
        <f t="shared" si="22"/>
        <v>B</v>
      </c>
      <c r="G82" s="3" t="str">
        <f t="shared" si="18"/>
        <v>NOB</v>
      </c>
      <c r="H82" s="25">
        <f t="shared" si="16"/>
        <v>132</v>
      </c>
      <c r="I82" s="32">
        <v>80</v>
      </c>
      <c r="J82" s="3" t="str">
        <f t="shared" si="23"/>
        <v>B</v>
      </c>
      <c r="K82" s="3" t="str">
        <f t="shared" si="19"/>
        <v>NOB</v>
      </c>
      <c r="L82" s="32">
        <v>28.886792452830189</v>
      </c>
      <c r="M82" s="3" t="str">
        <f t="shared" si="24"/>
        <v>B</v>
      </c>
      <c r="N82" s="3" t="str">
        <f t="shared" si="20"/>
        <v>NOB</v>
      </c>
      <c r="O82" s="3" t="e">
        <f>IF(#REF!&lt;80,"A",IF(#REF!&gt;280,"C","B"))</f>
        <v>#REF!</v>
      </c>
      <c r="P82" s="3" t="e">
        <f t="shared" si="25"/>
        <v>#REF!</v>
      </c>
      <c r="Q82" s="9">
        <v>26.8</v>
      </c>
      <c r="R82" s="3" t="str">
        <f t="shared" si="26"/>
        <v>A</v>
      </c>
      <c r="S82" s="3" t="str">
        <f t="shared" si="27"/>
        <v>NOA</v>
      </c>
      <c r="T82" s="6">
        <v>0.186</v>
      </c>
      <c r="U82" s="3" t="str">
        <f t="shared" si="28"/>
        <v>A</v>
      </c>
      <c r="V82" s="3" t="str">
        <f t="shared" si="29"/>
        <v>NOA</v>
      </c>
      <c r="W82" s="3">
        <v>69</v>
      </c>
      <c r="X82" s="3" t="str">
        <f t="shared" si="30"/>
        <v>C</v>
      </c>
      <c r="Y82" s="3" t="str">
        <f t="shared" si="31"/>
        <v>NOC</v>
      </c>
      <c r="Z82" s="4" t="s">
        <v>2</v>
      </c>
    </row>
    <row r="83" spans="1:26" x14ac:dyDescent="0.25">
      <c r="A83">
        <v>82</v>
      </c>
      <c r="B83" s="3">
        <v>0</v>
      </c>
      <c r="C83" s="3" t="str">
        <f t="shared" si="21"/>
        <v>A</v>
      </c>
      <c r="D83" s="3" t="str">
        <f t="shared" si="17"/>
        <v>YESA</v>
      </c>
      <c r="E83" s="32">
        <v>113</v>
      </c>
      <c r="F83" s="3" t="str">
        <f t="shared" si="22"/>
        <v>A</v>
      </c>
      <c r="G83" s="3" t="str">
        <f t="shared" si="18"/>
        <v>YESA</v>
      </c>
      <c r="H83" s="25">
        <f t="shared" si="16"/>
        <v>113</v>
      </c>
      <c r="I83" s="32">
        <v>76</v>
      </c>
      <c r="J83" s="3" t="str">
        <f t="shared" si="23"/>
        <v>B</v>
      </c>
      <c r="K83" s="3" t="str">
        <f t="shared" si="19"/>
        <v>YESB</v>
      </c>
      <c r="L83" s="32">
        <v>28.886792452830189</v>
      </c>
      <c r="M83" s="3" t="str">
        <f t="shared" si="24"/>
        <v>B</v>
      </c>
      <c r="N83" s="3" t="str">
        <f t="shared" si="20"/>
        <v>YESB</v>
      </c>
      <c r="O83" s="3" t="e">
        <f>IF(#REF!&lt;80,"A",IF(#REF!&gt;280,"C","B"))</f>
        <v>#REF!</v>
      </c>
      <c r="P83" s="3" t="e">
        <f t="shared" si="25"/>
        <v>#REF!</v>
      </c>
      <c r="Q83" s="9">
        <v>33.299999999999997</v>
      </c>
      <c r="R83" s="3" t="str">
        <f t="shared" si="26"/>
        <v>B</v>
      </c>
      <c r="S83" s="3" t="str">
        <f t="shared" si="27"/>
        <v>YESB</v>
      </c>
      <c r="T83" s="6">
        <v>0.27800000000000002</v>
      </c>
      <c r="U83" s="3" t="str">
        <f t="shared" si="28"/>
        <v>A</v>
      </c>
      <c r="V83" s="3" t="str">
        <f t="shared" si="29"/>
        <v>YESA</v>
      </c>
      <c r="W83" s="3">
        <v>23</v>
      </c>
      <c r="X83" s="3" t="str">
        <f t="shared" si="30"/>
        <v>A</v>
      </c>
      <c r="Y83" s="3" t="str">
        <f t="shared" si="31"/>
        <v>YESA</v>
      </c>
      <c r="Z83" s="4" t="s">
        <v>1</v>
      </c>
    </row>
    <row r="84" spans="1:26" x14ac:dyDescent="0.25">
      <c r="A84">
        <v>83</v>
      </c>
      <c r="B84" s="3">
        <v>1</v>
      </c>
      <c r="C84" s="3" t="str">
        <f t="shared" si="21"/>
        <v>A</v>
      </c>
      <c r="D84" s="3" t="str">
        <f t="shared" si="17"/>
        <v>YESA</v>
      </c>
      <c r="E84" s="32">
        <v>88</v>
      </c>
      <c r="F84" s="3" t="str">
        <f t="shared" si="22"/>
        <v>A</v>
      </c>
      <c r="G84" s="3" t="str">
        <f t="shared" si="18"/>
        <v>YESA</v>
      </c>
      <c r="H84" s="25">
        <f t="shared" si="16"/>
        <v>88</v>
      </c>
      <c r="I84" s="32">
        <v>30</v>
      </c>
      <c r="J84" s="3" t="str">
        <f t="shared" si="23"/>
        <v>A</v>
      </c>
      <c r="K84" s="3" t="str">
        <f t="shared" si="19"/>
        <v>YESA</v>
      </c>
      <c r="L84" s="32">
        <v>42</v>
      </c>
      <c r="M84" s="3" t="str">
        <f t="shared" si="24"/>
        <v>B</v>
      </c>
      <c r="N84" s="3" t="str">
        <f t="shared" si="20"/>
        <v>YESB</v>
      </c>
      <c r="O84" s="3" t="e">
        <f>IF(#REF!&lt;80,"A",IF(#REF!&gt;280,"C","B"))</f>
        <v>#REF!</v>
      </c>
      <c r="P84" s="3" t="e">
        <f t="shared" si="25"/>
        <v>#REF!</v>
      </c>
      <c r="Q84" s="9">
        <v>55</v>
      </c>
      <c r="R84" s="3" t="str">
        <f t="shared" si="26"/>
        <v>B</v>
      </c>
      <c r="S84" s="3" t="str">
        <f t="shared" si="27"/>
        <v>YESB</v>
      </c>
      <c r="T84" s="6">
        <v>0.496</v>
      </c>
      <c r="U84" s="3" t="str">
        <f t="shared" si="28"/>
        <v>A</v>
      </c>
      <c r="V84" s="3" t="str">
        <f t="shared" si="29"/>
        <v>YESA</v>
      </c>
      <c r="W84" s="3">
        <v>26</v>
      </c>
      <c r="X84" s="3" t="str">
        <f t="shared" si="30"/>
        <v>A</v>
      </c>
      <c r="Y84" s="3" t="str">
        <f t="shared" si="31"/>
        <v>YESA</v>
      </c>
      <c r="Z84" s="4" t="s">
        <v>1</v>
      </c>
    </row>
    <row r="85" spans="1:26" x14ac:dyDescent="0.25">
      <c r="A85">
        <v>84</v>
      </c>
      <c r="B85" s="3">
        <v>3</v>
      </c>
      <c r="C85" s="3" t="str">
        <f t="shared" si="21"/>
        <v>A</v>
      </c>
      <c r="D85" s="3" t="str">
        <f t="shared" si="17"/>
        <v>NOA</v>
      </c>
      <c r="E85" s="32">
        <v>120</v>
      </c>
      <c r="F85" s="3" t="str">
        <f t="shared" si="22"/>
        <v>A</v>
      </c>
      <c r="G85" s="3" t="str">
        <f t="shared" si="18"/>
        <v>NOA</v>
      </c>
      <c r="H85" s="25">
        <f t="shared" si="16"/>
        <v>120</v>
      </c>
      <c r="I85" s="32">
        <v>70</v>
      </c>
      <c r="J85" s="3" t="str">
        <f t="shared" si="23"/>
        <v>B</v>
      </c>
      <c r="K85" s="3" t="str">
        <f t="shared" si="19"/>
        <v>NOB</v>
      </c>
      <c r="L85" s="32">
        <v>28.886792452830189</v>
      </c>
      <c r="M85" s="3" t="str">
        <f t="shared" si="24"/>
        <v>B</v>
      </c>
      <c r="N85" s="3" t="str">
        <f t="shared" si="20"/>
        <v>NOB</v>
      </c>
      <c r="O85" s="3" t="e">
        <f>IF(#REF!&lt;80,"A",IF(#REF!&gt;280,"C","B"))</f>
        <v>#REF!</v>
      </c>
      <c r="P85" s="3" t="e">
        <f t="shared" si="25"/>
        <v>#REF!</v>
      </c>
      <c r="Q85" s="9">
        <v>42.9</v>
      </c>
      <c r="R85" s="3" t="str">
        <f t="shared" si="26"/>
        <v>B</v>
      </c>
      <c r="S85" s="3" t="str">
        <f t="shared" si="27"/>
        <v>NOB</v>
      </c>
      <c r="T85" s="6">
        <v>0.45200000000000001</v>
      </c>
      <c r="U85" s="3" t="str">
        <f t="shared" si="28"/>
        <v>A</v>
      </c>
      <c r="V85" s="3" t="str">
        <f t="shared" si="29"/>
        <v>NOA</v>
      </c>
      <c r="W85" s="3">
        <v>30</v>
      </c>
      <c r="X85" s="3" t="str">
        <f t="shared" si="30"/>
        <v>A</v>
      </c>
      <c r="Y85" s="3" t="str">
        <f t="shared" si="31"/>
        <v>NOA</v>
      </c>
      <c r="Z85" s="4" t="s">
        <v>2</v>
      </c>
    </row>
    <row r="86" spans="1:26" x14ac:dyDescent="0.25">
      <c r="A86">
        <v>85</v>
      </c>
      <c r="B86" s="3">
        <v>1</v>
      </c>
      <c r="C86" s="3" t="str">
        <f t="shared" si="21"/>
        <v>A</v>
      </c>
      <c r="D86" s="3" t="str">
        <f t="shared" si="17"/>
        <v>NOA</v>
      </c>
      <c r="E86" s="32">
        <v>118</v>
      </c>
      <c r="F86" s="3" t="str">
        <f t="shared" si="22"/>
        <v>A</v>
      </c>
      <c r="G86" s="3" t="str">
        <f t="shared" si="18"/>
        <v>NOA</v>
      </c>
      <c r="H86" s="25">
        <f t="shared" si="16"/>
        <v>118</v>
      </c>
      <c r="I86" s="32">
        <v>58</v>
      </c>
      <c r="J86" s="3" t="str">
        <f t="shared" si="23"/>
        <v>A</v>
      </c>
      <c r="K86" s="3" t="str">
        <f t="shared" si="19"/>
        <v>NOA</v>
      </c>
      <c r="L86" s="32">
        <v>36</v>
      </c>
      <c r="M86" s="3" t="str">
        <f t="shared" si="24"/>
        <v>B</v>
      </c>
      <c r="N86" s="3" t="str">
        <f t="shared" si="20"/>
        <v>NOB</v>
      </c>
      <c r="O86" s="3" t="e">
        <f>IF(#REF!&lt;80,"A",IF(#REF!&gt;280,"C","B"))</f>
        <v>#REF!</v>
      </c>
      <c r="P86" s="3" t="e">
        <f t="shared" si="25"/>
        <v>#REF!</v>
      </c>
      <c r="Q86" s="9">
        <v>33.299999999999997</v>
      </c>
      <c r="R86" s="3" t="str">
        <f t="shared" si="26"/>
        <v>B</v>
      </c>
      <c r="S86" s="3" t="str">
        <f t="shared" si="27"/>
        <v>NOB</v>
      </c>
      <c r="T86" s="6">
        <v>0.26100000000000001</v>
      </c>
      <c r="U86" s="3" t="str">
        <f t="shared" si="28"/>
        <v>A</v>
      </c>
      <c r="V86" s="3" t="str">
        <f t="shared" si="29"/>
        <v>NOA</v>
      </c>
      <c r="W86" s="3">
        <v>23</v>
      </c>
      <c r="X86" s="3" t="str">
        <f t="shared" si="30"/>
        <v>A</v>
      </c>
      <c r="Y86" s="3" t="str">
        <f t="shared" si="31"/>
        <v>NOA</v>
      </c>
      <c r="Z86" s="4" t="s">
        <v>2</v>
      </c>
    </row>
    <row r="87" spans="1:26" x14ac:dyDescent="0.25">
      <c r="A87">
        <v>86</v>
      </c>
      <c r="B87" s="3">
        <v>1</v>
      </c>
      <c r="C87" s="3" t="str">
        <f t="shared" si="21"/>
        <v>A</v>
      </c>
      <c r="D87" s="3" t="str">
        <f t="shared" si="17"/>
        <v>YESA</v>
      </c>
      <c r="E87" s="32">
        <v>117</v>
      </c>
      <c r="F87" s="3" t="str">
        <f t="shared" si="22"/>
        <v>A</v>
      </c>
      <c r="G87" s="3" t="str">
        <f t="shared" si="18"/>
        <v>YESA</v>
      </c>
      <c r="H87" s="25">
        <f t="shared" si="16"/>
        <v>117</v>
      </c>
      <c r="I87" s="32">
        <v>88</v>
      </c>
      <c r="J87" s="3" t="str">
        <f t="shared" si="23"/>
        <v>B</v>
      </c>
      <c r="K87" s="3" t="str">
        <f t="shared" si="19"/>
        <v>YESB</v>
      </c>
      <c r="L87" s="32">
        <v>24</v>
      </c>
      <c r="M87" s="3" t="str">
        <f t="shared" si="24"/>
        <v>B</v>
      </c>
      <c r="N87" s="3" t="str">
        <f t="shared" si="20"/>
        <v>YESB</v>
      </c>
      <c r="O87" s="3" t="e">
        <f>IF(#REF!&lt;80,"A",IF(#REF!&gt;280,"C","B"))</f>
        <v>#REF!</v>
      </c>
      <c r="P87" s="3" t="e">
        <f t="shared" si="25"/>
        <v>#REF!</v>
      </c>
      <c r="Q87" s="9">
        <v>34.5</v>
      </c>
      <c r="R87" s="3" t="str">
        <f t="shared" si="26"/>
        <v>B</v>
      </c>
      <c r="S87" s="3" t="str">
        <f t="shared" si="27"/>
        <v>YESB</v>
      </c>
      <c r="T87" s="6">
        <v>0.40300000000000002</v>
      </c>
      <c r="U87" s="3" t="str">
        <f t="shared" si="28"/>
        <v>A</v>
      </c>
      <c r="V87" s="3" t="str">
        <f t="shared" si="29"/>
        <v>YESA</v>
      </c>
      <c r="W87" s="3">
        <v>40</v>
      </c>
      <c r="X87" s="3" t="str">
        <f t="shared" si="30"/>
        <v>B</v>
      </c>
      <c r="Y87" s="3" t="str">
        <f t="shared" si="31"/>
        <v>YESB</v>
      </c>
      <c r="Z87" s="4" t="s">
        <v>1</v>
      </c>
    </row>
    <row r="88" spans="1:26" x14ac:dyDescent="0.25">
      <c r="A88">
        <v>87</v>
      </c>
      <c r="B88" s="3">
        <v>0</v>
      </c>
      <c r="C88" s="3" t="str">
        <f t="shared" si="21"/>
        <v>A</v>
      </c>
      <c r="D88" s="3" t="str">
        <f t="shared" si="17"/>
        <v>YESA</v>
      </c>
      <c r="E88" s="32">
        <v>105</v>
      </c>
      <c r="F88" s="3" t="str">
        <f t="shared" si="22"/>
        <v>A</v>
      </c>
      <c r="G88" s="3" t="str">
        <f t="shared" si="18"/>
        <v>YESA</v>
      </c>
      <c r="H88" s="25">
        <f t="shared" si="16"/>
        <v>105</v>
      </c>
      <c r="I88" s="32">
        <v>84</v>
      </c>
      <c r="J88" s="3" t="str">
        <f t="shared" si="23"/>
        <v>B</v>
      </c>
      <c r="K88" s="3" t="str">
        <f t="shared" si="19"/>
        <v>YESB</v>
      </c>
      <c r="L88" s="32">
        <v>28.886792452830189</v>
      </c>
      <c r="M88" s="3" t="str">
        <f t="shared" si="24"/>
        <v>B</v>
      </c>
      <c r="N88" s="3" t="str">
        <f t="shared" si="20"/>
        <v>YESB</v>
      </c>
      <c r="O88" s="3" t="e">
        <f>IF(#REF!&lt;80,"A",IF(#REF!&gt;280,"C","B"))</f>
        <v>#REF!</v>
      </c>
      <c r="P88" s="3" t="e">
        <f t="shared" si="25"/>
        <v>#REF!</v>
      </c>
      <c r="Q88" s="9">
        <v>27.9</v>
      </c>
      <c r="R88" s="3" t="str">
        <f t="shared" si="26"/>
        <v>A</v>
      </c>
      <c r="S88" s="3" t="str">
        <f t="shared" si="27"/>
        <v>YESA</v>
      </c>
      <c r="T88" s="6">
        <v>0.74099999999999999</v>
      </c>
      <c r="U88" s="3" t="str">
        <f t="shared" si="28"/>
        <v>B</v>
      </c>
      <c r="V88" s="3" t="str">
        <f t="shared" si="29"/>
        <v>YESB</v>
      </c>
      <c r="W88" s="3">
        <v>62</v>
      </c>
      <c r="X88" s="3" t="str">
        <f t="shared" si="30"/>
        <v>C</v>
      </c>
      <c r="Y88" s="3" t="str">
        <f t="shared" si="31"/>
        <v>YESC</v>
      </c>
      <c r="Z88" s="4" t="s">
        <v>1</v>
      </c>
    </row>
    <row r="89" spans="1:26" x14ac:dyDescent="0.25">
      <c r="A89">
        <v>88</v>
      </c>
      <c r="B89" s="3">
        <v>4</v>
      </c>
      <c r="C89" s="3" t="str">
        <f t="shared" si="21"/>
        <v>B</v>
      </c>
      <c r="D89" s="3" t="str">
        <f t="shared" si="17"/>
        <v>YESB</v>
      </c>
      <c r="E89" s="32">
        <v>173</v>
      </c>
      <c r="F89" s="3" t="str">
        <f t="shared" si="22"/>
        <v>B</v>
      </c>
      <c r="G89" s="3" t="str">
        <f t="shared" si="18"/>
        <v>YESB</v>
      </c>
      <c r="H89" s="25">
        <f t="shared" si="16"/>
        <v>173</v>
      </c>
      <c r="I89" s="32">
        <v>70</v>
      </c>
      <c r="J89" s="3" t="str">
        <f t="shared" si="23"/>
        <v>B</v>
      </c>
      <c r="K89" s="3" t="str">
        <f t="shared" si="19"/>
        <v>YESB</v>
      </c>
      <c r="L89" s="32">
        <v>14</v>
      </c>
      <c r="M89" s="3" t="str">
        <f t="shared" si="24"/>
        <v>A</v>
      </c>
      <c r="N89" s="3" t="str">
        <f t="shared" si="20"/>
        <v>YESA</v>
      </c>
      <c r="O89" s="3" t="e">
        <f>IF(#REF!&lt;80,"A",IF(#REF!&gt;280,"C","B"))</f>
        <v>#REF!</v>
      </c>
      <c r="P89" s="3" t="e">
        <f t="shared" si="25"/>
        <v>#REF!</v>
      </c>
      <c r="Q89" s="9">
        <v>29.7</v>
      </c>
      <c r="R89" s="3" t="str">
        <f t="shared" si="26"/>
        <v>A</v>
      </c>
      <c r="S89" s="3" t="str">
        <f t="shared" si="27"/>
        <v>YESA</v>
      </c>
      <c r="T89" s="6">
        <v>0.36099999999999999</v>
      </c>
      <c r="U89" s="3" t="str">
        <f t="shared" si="28"/>
        <v>A</v>
      </c>
      <c r="V89" s="3" t="str">
        <f t="shared" si="29"/>
        <v>YESA</v>
      </c>
      <c r="W89" s="3">
        <v>33</v>
      </c>
      <c r="X89" s="3" t="str">
        <f t="shared" si="30"/>
        <v>A</v>
      </c>
      <c r="Y89" s="3" t="str">
        <f t="shared" si="31"/>
        <v>YESA</v>
      </c>
      <c r="Z89" s="4" t="s">
        <v>1</v>
      </c>
    </row>
    <row r="90" spans="1:26" x14ac:dyDescent="0.25">
      <c r="A90">
        <v>89</v>
      </c>
      <c r="B90" s="3">
        <v>9</v>
      </c>
      <c r="C90" s="3" t="str">
        <f t="shared" si="21"/>
        <v>C</v>
      </c>
      <c r="D90" s="3" t="str">
        <f t="shared" si="17"/>
        <v>YESC</v>
      </c>
      <c r="E90" s="32">
        <v>122</v>
      </c>
      <c r="F90" s="3" t="str">
        <f t="shared" si="22"/>
        <v>B</v>
      </c>
      <c r="G90" s="3" t="str">
        <f t="shared" si="18"/>
        <v>YESB</v>
      </c>
      <c r="H90" s="25">
        <f t="shared" si="16"/>
        <v>122</v>
      </c>
      <c r="I90" s="32">
        <v>56</v>
      </c>
      <c r="J90" s="3" t="str">
        <f t="shared" si="23"/>
        <v>A</v>
      </c>
      <c r="K90" s="3" t="str">
        <f t="shared" si="19"/>
        <v>YESA</v>
      </c>
      <c r="L90" s="32">
        <v>28.886792452830189</v>
      </c>
      <c r="M90" s="3" t="str">
        <f t="shared" si="24"/>
        <v>B</v>
      </c>
      <c r="N90" s="3" t="str">
        <f t="shared" si="20"/>
        <v>YESB</v>
      </c>
      <c r="O90" s="3" t="e">
        <f>IF(#REF!&lt;80,"A",IF(#REF!&gt;280,"C","B"))</f>
        <v>#REF!</v>
      </c>
      <c r="P90" s="3" t="e">
        <f t="shared" si="25"/>
        <v>#REF!</v>
      </c>
      <c r="Q90" s="9">
        <v>33.299999999999997</v>
      </c>
      <c r="R90" s="3" t="str">
        <f t="shared" si="26"/>
        <v>B</v>
      </c>
      <c r="S90" s="3" t="str">
        <f t="shared" si="27"/>
        <v>YESB</v>
      </c>
      <c r="T90" s="6">
        <v>1114</v>
      </c>
      <c r="U90" s="3" t="str">
        <f t="shared" si="28"/>
        <v>B</v>
      </c>
      <c r="V90" s="3" t="str">
        <f t="shared" si="29"/>
        <v>YESB</v>
      </c>
      <c r="W90" s="3">
        <v>33</v>
      </c>
      <c r="X90" s="3" t="str">
        <f t="shared" si="30"/>
        <v>A</v>
      </c>
      <c r="Y90" s="3" t="str">
        <f t="shared" si="31"/>
        <v>YESA</v>
      </c>
      <c r="Z90" s="4" t="s">
        <v>1</v>
      </c>
    </row>
    <row r="91" spans="1:26" x14ac:dyDescent="0.25">
      <c r="A91">
        <v>90</v>
      </c>
      <c r="B91" s="3">
        <v>3</v>
      </c>
      <c r="C91" s="3" t="str">
        <f t="shared" si="21"/>
        <v>A</v>
      </c>
      <c r="D91" s="3" t="str">
        <f t="shared" si="17"/>
        <v>YESA</v>
      </c>
      <c r="E91" s="32">
        <v>170</v>
      </c>
      <c r="F91" s="3" t="str">
        <f t="shared" si="22"/>
        <v>B</v>
      </c>
      <c r="G91" s="3" t="str">
        <f t="shared" si="18"/>
        <v>YESB</v>
      </c>
      <c r="H91" s="25">
        <f t="shared" si="16"/>
        <v>170</v>
      </c>
      <c r="I91" s="32">
        <v>64</v>
      </c>
      <c r="J91" s="3" t="str">
        <f t="shared" si="23"/>
        <v>A</v>
      </c>
      <c r="K91" s="3" t="str">
        <f t="shared" si="19"/>
        <v>YESA</v>
      </c>
      <c r="L91" s="32">
        <v>37</v>
      </c>
      <c r="M91" s="3" t="str">
        <f t="shared" si="24"/>
        <v>B</v>
      </c>
      <c r="N91" s="3" t="str">
        <f t="shared" si="20"/>
        <v>YESB</v>
      </c>
      <c r="O91" s="3" t="e">
        <f>IF(#REF!&lt;80,"A",IF(#REF!&gt;280,"C","B"))</f>
        <v>#REF!</v>
      </c>
      <c r="P91" s="3" t="e">
        <f t="shared" si="25"/>
        <v>#REF!</v>
      </c>
      <c r="Q91" s="9">
        <v>34.5</v>
      </c>
      <c r="R91" s="3" t="str">
        <f t="shared" si="26"/>
        <v>B</v>
      </c>
      <c r="S91" s="3" t="str">
        <f t="shared" si="27"/>
        <v>YESB</v>
      </c>
      <c r="T91" s="6">
        <v>0.35599999999999998</v>
      </c>
      <c r="U91" s="3" t="str">
        <f t="shared" si="28"/>
        <v>A</v>
      </c>
      <c r="V91" s="3" t="str">
        <f t="shared" si="29"/>
        <v>YESA</v>
      </c>
      <c r="W91" s="3">
        <v>30</v>
      </c>
      <c r="X91" s="3" t="str">
        <f t="shared" si="30"/>
        <v>A</v>
      </c>
      <c r="Y91" s="3" t="str">
        <f t="shared" si="31"/>
        <v>YESA</v>
      </c>
      <c r="Z91" s="4" t="s">
        <v>1</v>
      </c>
    </row>
    <row r="92" spans="1:26" x14ac:dyDescent="0.25">
      <c r="A92">
        <v>91</v>
      </c>
      <c r="B92" s="3">
        <v>8</v>
      </c>
      <c r="C92" s="3" t="str">
        <f t="shared" si="21"/>
        <v>B</v>
      </c>
      <c r="D92" s="3" t="str">
        <f t="shared" si="17"/>
        <v>NOB</v>
      </c>
      <c r="E92" s="32">
        <v>84</v>
      </c>
      <c r="F92" s="3" t="str">
        <f t="shared" si="22"/>
        <v>A</v>
      </c>
      <c r="G92" s="3" t="str">
        <f t="shared" si="18"/>
        <v>NOA</v>
      </c>
      <c r="H92" s="25">
        <f t="shared" si="16"/>
        <v>84</v>
      </c>
      <c r="I92" s="32">
        <v>74</v>
      </c>
      <c r="J92" s="3" t="str">
        <f t="shared" si="23"/>
        <v>B</v>
      </c>
      <c r="K92" s="3" t="str">
        <f t="shared" si="19"/>
        <v>NOB</v>
      </c>
      <c r="L92" s="32">
        <v>31</v>
      </c>
      <c r="M92" s="3" t="str">
        <f t="shared" si="24"/>
        <v>B</v>
      </c>
      <c r="N92" s="3" t="str">
        <f t="shared" si="20"/>
        <v>NOB</v>
      </c>
      <c r="O92" s="3" t="e">
        <f>IF(#REF!&lt;80,"A",IF(#REF!&gt;280,"C","B"))</f>
        <v>#REF!</v>
      </c>
      <c r="P92" s="3" t="e">
        <f t="shared" si="25"/>
        <v>#REF!</v>
      </c>
      <c r="Q92" s="9">
        <v>38.299999999999997</v>
      </c>
      <c r="R92" s="3" t="str">
        <f t="shared" si="26"/>
        <v>B</v>
      </c>
      <c r="S92" s="3" t="str">
        <f t="shared" si="27"/>
        <v>NOB</v>
      </c>
      <c r="T92" s="6">
        <v>0.45700000000000002</v>
      </c>
      <c r="U92" s="3" t="str">
        <f t="shared" si="28"/>
        <v>A</v>
      </c>
      <c r="V92" s="3" t="str">
        <f t="shared" si="29"/>
        <v>NOA</v>
      </c>
      <c r="W92" s="3">
        <v>39</v>
      </c>
      <c r="X92" s="3" t="str">
        <f t="shared" si="30"/>
        <v>B</v>
      </c>
      <c r="Y92" s="3" t="str">
        <f t="shared" si="31"/>
        <v>NOB</v>
      </c>
      <c r="Z92" s="4" t="s">
        <v>2</v>
      </c>
    </row>
    <row r="93" spans="1:26" x14ac:dyDescent="0.25">
      <c r="A93">
        <v>92</v>
      </c>
      <c r="B93" s="3">
        <v>2</v>
      </c>
      <c r="C93" s="3" t="str">
        <f t="shared" si="21"/>
        <v>A</v>
      </c>
      <c r="D93" s="3" t="str">
        <f t="shared" si="17"/>
        <v>NOA</v>
      </c>
      <c r="E93" s="32">
        <v>96</v>
      </c>
      <c r="F93" s="3" t="str">
        <f t="shared" si="22"/>
        <v>A</v>
      </c>
      <c r="G93" s="3" t="str">
        <f t="shared" si="18"/>
        <v>NOA</v>
      </c>
      <c r="H93" s="25">
        <f t="shared" si="16"/>
        <v>96</v>
      </c>
      <c r="I93" s="32">
        <v>68</v>
      </c>
      <c r="J93" s="3" t="str">
        <f t="shared" si="23"/>
        <v>A</v>
      </c>
      <c r="K93" s="3" t="str">
        <f t="shared" si="19"/>
        <v>NOA</v>
      </c>
      <c r="L93" s="32">
        <v>13</v>
      </c>
      <c r="M93" s="3" t="str">
        <f t="shared" si="24"/>
        <v>A</v>
      </c>
      <c r="N93" s="3" t="str">
        <f t="shared" si="20"/>
        <v>NOA</v>
      </c>
      <c r="O93" s="3" t="e">
        <f>IF(#REF!&lt;80,"A",IF(#REF!&gt;280,"C","B"))</f>
        <v>#REF!</v>
      </c>
      <c r="P93" s="3" t="e">
        <f t="shared" si="25"/>
        <v>#REF!</v>
      </c>
      <c r="Q93" s="9">
        <v>21.1</v>
      </c>
      <c r="R93" s="3" t="str">
        <f t="shared" si="26"/>
        <v>A</v>
      </c>
      <c r="S93" s="3" t="str">
        <f t="shared" si="27"/>
        <v>NOA</v>
      </c>
      <c r="T93" s="6">
        <v>0.64700000000000002</v>
      </c>
      <c r="U93" s="3" t="str">
        <f t="shared" si="28"/>
        <v>B</v>
      </c>
      <c r="V93" s="3" t="str">
        <f t="shared" si="29"/>
        <v>NOB</v>
      </c>
      <c r="W93" s="3">
        <v>26</v>
      </c>
      <c r="X93" s="3" t="str">
        <f t="shared" si="30"/>
        <v>A</v>
      </c>
      <c r="Y93" s="3" t="str">
        <f t="shared" si="31"/>
        <v>NOA</v>
      </c>
      <c r="Z93" s="4" t="s">
        <v>2</v>
      </c>
    </row>
    <row r="94" spans="1:26" x14ac:dyDescent="0.25">
      <c r="A94">
        <v>93</v>
      </c>
      <c r="B94" s="3">
        <v>2</v>
      </c>
      <c r="C94" s="3" t="str">
        <f t="shared" si="21"/>
        <v>A</v>
      </c>
      <c r="D94" s="3" t="str">
        <f t="shared" si="17"/>
        <v>NOA</v>
      </c>
      <c r="E94" s="32">
        <v>125</v>
      </c>
      <c r="F94" s="3" t="str">
        <f t="shared" si="22"/>
        <v>B</v>
      </c>
      <c r="G94" s="3" t="str">
        <f t="shared" si="18"/>
        <v>NOB</v>
      </c>
      <c r="H94" s="25">
        <f t="shared" si="16"/>
        <v>125</v>
      </c>
      <c r="I94" s="32">
        <v>60</v>
      </c>
      <c r="J94" s="3" t="str">
        <f t="shared" si="23"/>
        <v>A</v>
      </c>
      <c r="K94" s="3" t="str">
        <f t="shared" si="19"/>
        <v>NOA</v>
      </c>
      <c r="L94" s="32">
        <v>28.886792452830189</v>
      </c>
      <c r="M94" s="3" t="str">
        <f t="shared" si="24"/>
        <v>B</v>
      </c>
      <c r="N94" s="3" t="str">
        <f t="shared" si="20"/>
        <v>NOB</v>
      </c>
      <c r="O94" s="3" t="e">
        <f>IF(#REF!&lt;80,"A",IF(#REF!&gt;280,"C","B"))</f>
        <v>#REF!</v>
      </c>
      <c r="P94" s="3" t="e">
        <f t="shared" si="25"/>
        <v>#REF!</v>
      </c>
      <c r="Q94" s="9">
        <v>33.799999999999997</v>
      </c>
      <c r="R94" s="3" t="str">
        <f t="shared" si="26"/>
        <v>B</v>
      </c>
      <c r="S94" s="3" t="str">
        <f t="shared" si="27"/>
        <v>NOB</v>
      </c>
      <c r="T94" s="6">
        <v>8.7999999999999995E-2</v>
      </c>
      <c r="U94" s="3" t="str">
        <f t="shared" si="28"/>
        <v>A</v>
      </c>
      <c r="V94" s="3" t="str">
        <f t="shared" si="29"/>
        <v>NOA</v>
      </c>
      <c r="W94" s="3">
        <v>31</v>
      </c>
      <c r="X94" s="3" t="str">
        <f t="shared" si="30"/>
        <v>A</v>
      </c>
      <c r="Y94" s="3" t="str">
        <f t="shared" si="31"/>
        <v>NOA</v>
      </c>
      <c r="Z94" s="4" t="s">
        <v>2</v>
      </c>
    </row>
    <row r="95" spans="1:26" x14ac:dyDescent="0.25">
      <c r="A95">
        <v>94</v>
      </c>
      <c r="B95" s="3">
        <v>0</v>
      </c>
      <c r="C95" s="3" t="str">
        <f t="shared" si="21"/>
        <v>A</v>
      </c>
      <c r="D95" s="3" t="str">
        <f t="shared" si="17"/>
        <v>NOA</v>
      </c>
      <c r="E95" s="32">
        <v>100</v>
      </c>
      <c r="F95" s="3" t="str">
        <f t="shared" si="22"/>
        <v>A</v>
      </c>
      <c r="G95" s="3" t="str">
        <f t="shared" si="18"/>
        <v>NOA</v>
      </c>
      <c r="H95" s="25">
        <f t="shared" si="16"/>
        <v>100</v>
      </c>
      <c r="I95" s="32">
        <v>70</v>
      </c>
      <c r="J95" s="3" t="str">
        <f t="shared" si="23"/>
        <v>B</v>
      </c>
      <c r="K95" s="3" t="str">
        <f t="shared" si="19"/>
        <v>NOB</v>
      </c>
      <c r="L95" s="32">
        <v>26</v>
      </c>
      <c r="M95" s="3" t="str">
        <f t="shared" si="24"/>
        <v>B</v>
      </c>
      <c r="N95" s="3" t="str">
        <f t="shared" si="20"/>
        <v>NOB</v>
      </c>
      <c r="O95" s="3" t="e">
        <f>IF(#REF!&lt;80,"A",IF(#REF!&gt;280,"C","B"))</f>
        <v>#REF!</v>
      </c>
      <c r="P95" s="3" t="e">
        <f t="shared" si="25"/>
        <v>#REF!</v>
      </c>
      <c r="Q95" s="9">
        <v>30.8</v>
      </c>
      <c r="R95" s="3" t="str">
        <f t="shared" si="26"/>
        <v>A</v>
      </c>
      <c r="S95" s="3" t="str">
        <f t="shared" si="27"/>
        <v>NOA</v>
      </c>
      <c r="T95" s="6">
        <v>0.59699999999999998</v>
      </c>
      <c r="U95" s="3" t="str">
        <f t="shared" si="28"/>
        <v>B</v>
      </c>
      <c r="V95" s="3" t="str">
        <f t="shared" si="29"/>
        <v>NOB</v>
      </c>
      <c r="W95" s="3">
        <v>21</v>
      </c>
      <c r="X95" s="3" t="str">
        <f t="shared" si="30"/>
        <v>A</v>
      </c>
      <c r="Y95" s="3" t="str">
        <f t="shared" si="31"/>
        <v>NOA</v>
      </c>
      <c r="Z95" s="4" t="s">
        <v>2</v>
      </c>
    </row>
    <row r="96" spans="1:26" x14ac:dyDescent="0.25">
      <c r="A96">
        <v>95</v>
      </c>
      <c r="B96" s="3">
        <v>0</v>
      </c>
      <c r="C96" s="3" t="str">
        <f t="shared" si="21"/>
        <v>A</v>
      </c>
      <c r="D96" s="3" t="str">
        <f t="shared" si="17"/>
        <v>NOA</v>
      </c>
      <c r="E96" s="32">
        <v>93</v>
      </c>
      <c r="F96" s="3" t="str">
        <f t="shared" si="22"/>
        <v>A</v>
      </c>
      <c r="G96" s="3" t="str">
        <f t="shared" si="18"/>
        <v>NOA</v>
      </c>
      <c r="H96" s="25">
        <f t="shared" si="16"/>
        <v>93</v>
      </c>
      <c r="I96" s="32">
        <v>60</v>
      </c>
      <c r="J96" s="3" t="str">
        <f t="shared" si="23"/>
        <v>A</v>
      </c>
      <c r="K96" s="3" t="str">
        <f t="shared" si="19"/>
        <v>NOA</v>
      </c>
      <c r="L96" s="32">
        <v>25</v>
      </c>
      <c r="M96" s="3" t="str">
        <f t="shared" si="24"/>
        <v>B</v>
      </c>
      <c r="N96" s="3" t="str">
        <f t="shared" si="20"/>
        <v>NOB</v>
      </c>
      <c r="O96" s="3" t="e">
        <f>IF(#REF!&lt;80,"A",IF(#REF!&gt;280,"C","B"))</f>
        <v>#REF!</v>
      </c>
      <c r="P96" s="3" t="e">
        <f t="shared" si="25"/>
        <v>#REF!</v>
      </c>
      <c r="Q96" s="9">
        <v>28.7</v>
      </c>
      <c r="R96" s="3" t="str">
        <f t="shared" si="26"/>
        <v>A</v>
      </c>
      <c r="S96" s="3" t="str">
        <f t="shared" si="27"/>
        <v>NOA</v>
      </c>
      <c r="T96" s="6">
        <v>0.53200000000000003</v>
      </c>
      <c r="U96" s="3" t="str">
        <f t="shared" si="28"/>
        <v>B</v>
      </c>
      <c r="V96" s="3" t="str">
        <f t="shared" si="29"/>
        <v>NOB</v>
      </c>
      <c r="W96" s="3">
        <v>22</v>
      </c>
      <c r="X96" s="3" t="str">
        <f t="shared" si="30"/>
        <v>A</v>
      </c>
      <c r="Y96" s="3" t="str">
        <f t="shared" si="31"/>
        <v>NOA</v>
      </c>
      <c r="Z96" s="4" t="s">
        <v>2</v>
      </c>
    </row>
    <row r="97" spans="1:26" x14ac:dyDescent="0.25">
      <c r="A97">
        <v>96</v>
      </c>
      <c r="B97" s="3">
        <v>0</v>
      </c>
      <c r="C97" s="3" t="str">
        <f t="shared" si="21"/>
        <v>A</v>
      </c>
      <c r="D97" s="3" t="str">
        <f t="shared" si="17"/>
        <v>NOA</v>
      </c>
      <c r="E97" s="32">
        <v>129</v>
      </c>
      <c r="F97" s="3" t="str">
        <f t="shared" si="22"/>
        <v>B</v>
      </c>
      <c r="G97" s="3" t="str">
        <f t="shared" si="18"/>
        <v>NOB</v>
      </c>
      <c r="H97" s="25">
        <f t="shared" si="16"/>
        <v>129</v>
      </c>
      <c r="I97" s="32">
        <v>80</v>
      </c>
      <c r="J97" s="3" t="str">
        <f t="shared" si="23"/>
        <v>B</v>
      </c>
      <c r="K97" s="3" t="str">
        <f t="shared" si="19"/>
        <v>NOB</v>
      </c>
      <c r="L97" s="32">
        <v>28.886792452830189</v>
      </c>
      <c r="M97" s="3" t="str">
        <f t="shared" si="24"/>
        <v>B</v>
      </c>
      <c r="N97" s="3" t="str">
        <f t="shared" si="20"/>
        <v>NOB</v>
      </c>
      <c r="O97" s="3" t="e">
        <f>IF(#REF!&lt;80,"A",IF(#REF!&gt;280,"C","B"))</f>
        <v>#REF!</v>
      </c>
      <c r="P97" s="3" t="e">
        <f t="shared" si="25"/>
        <v>#REF!</v>
      </c>
      <c r="Q97" s="9">
        <v>31.2</v>
      </c>
      <c r="R97" s="3" t="str">
        <f t="shared" si="26"/>
        <v>A</v>
      </c>
      <c r="S97" s="3" t="str">
        <f t="shared" si="27"/>
        <v>NOA</v>
      </c>
      <c r="T97" s="6">
        <v>0.70299999999999996</v>
      </c>
      <c r="U97" s="3" t="str">
        <f t="shared" si="28"/>
        <v>B</v>
      </c>
      <c r="V97" s="3" t="str">
        <f t="shared" si="29"/>
        <v>NOB</v>
      </c>
      <c r="W97" s="3">
        <v>29</v>
      </c>
      <c r="X97" s="3" t="str">
        <f t="shared" si="30"/>
        <v>A</v>
      </c>
      <c r="Y97" s="3" t="str">
        <f t="shared" si="31"/>
        <v>NOA</v>
      </c>
      <c r="Z97" s="4" t="s">
        <v>2</v>
      </c>
    </row>
    <row r="98" spans="1:26" x14ac:dyDescent="0.25">
      <c r="A98">
        <v>97</v>
      </c>
      <c r="B98" s="3">
        <v>5</v>
      </c>
      <c r="C98" s="3" t="str">
        <f t="shared" si="21"/>
        <v>B</v>
      </c>
      <c r="D98" s="3" t="str">
        <f t="shared" si="17"/>
        <v>NOB</v>
      </c>
      <c r="E98" s="32">
        <v>105</v>
      </c>
      <c r="F98" s="3" t="str">
        <f t="shared" si="22"/>
        <v>A</v>
      </c>
      <c r="G98" s="3" t="str">
        <f t="shared" si="18"/>
        <v>NOA</v>
      </c>
      <c r="H98" s="25">
        <f t="shared" si="16"/>
        <v>105</v>
      </c>
      <c r="I98" s="32">
        <v>72</v>
      </c>
      <c r="J98" s="3" t="str">
        <f t="shared" si="23"/>
        <v>B</v>
      </c>
      <c r="K98" s="3" t="str">
        <f t="shared" si="19"/>
        <v>NOB</v>
      </c>
      <c r="L98" s="32">
        <v>29</v>
      </c>
      <c r="M98" s="3" t="str">
        <f t="shared" si="24"/>
        <v>B</v>
      </c>
      <c r="N98" s="3" t="str">
        <f t="shared" si="20"/>
        <v>NOB</v>
      </c>
      <c r="O98" s="3" t="e">
        <f>IF(#REF!&lt;80,"A",IF(#REF!&gt;280,"C","B"))</f>
        <v>#REF!</v>
      </c>
      <c r="P98" s="3" t="e">
        <f t="shared" si="25"/>
        <v>#REF!</v>
      </c>
      <c r="Q98" s="9">
        <v>36.9</v>
      </c>
      <c r="R98" s="3" t="str">
        <f t="shared" si="26"/>
        <v>B</v>
      </c>
      <c r="S98" s="3" t="str">
        <f t="shared" si="27"/>
        <v>NOB</v>
      </c>
      <c r="T98" s="6">
        <v>0.159</v>
      </c>
      <c r="U98" s="3" t="str">
        <f t="shared" si="28"/>
        <v>A</v>
      </c>
      <c r="V98" s="3" t="str">
        <f t="shared" si="29"/>
        <v>NOA</v>
      </c>
      <c r="W98" s="3">
        <v>28</v>
      </c>
      <c r="X98" s="3" t="str">
        <f t="shared" si="30"/>
        <v>A</v>
      </c>
      <c r="Y98" s="3" t="str">
        <f t="shared" si="31"/>
        <v>NOA</v>
      </c>
      <c r="Z98" s="4" t="s">
        <v>2</v>
      </c>
    </row>
    <row r="99" spans="1:26" x14ac:dyDescent="0.25">
      <c r="A99">
        <v>98</v>
      </c>
      <c r="B99" s="3">
        <v>3</v>
      </c>
      <c r="C99" s="3" t="str">
        <f t="shared" si="21"/>
        <v>A</v>
      </c>
      <c r="D99" s="3" t="str">
        <f t="shared" si="17"/>
        <v>NOA</v>
      </c>
      <c r="E99" s="32">
        <v>128</v>
      </c>
      <c r="F99" s="3" t="str">
        <f t="shared" si="22"/>
        <v>B</v>
      </c>
      <c r="G99" s="3" t="str">
        <f t="shared" si="18"/>
        <v>NOB</v>
      </c>
      <c r="H99" s="25">
        <f t="shared" si="16"/>
        <v>128</v>
      </c>
      <c r="I99" s="32">
        <v>78</v>
      </c>
      <c r="J99" s="3" t="str">
        <f t="shared" si="23"/>
        <v>B</v>
      </c>
      <c r="K99" s="3" t="str">
        <f t="shared" si="19"/>
        <v>NOB</v>
      </c>
      <c r="L99" s="32">
        <v>28.886792452830189</v>
      </c>
      <c r="M99" s="3" t="str">
        <f t="shared" si="24"/>
        <v>B</v>
      </c>
      <c r="N99" s="3" t="str">
        <f t="shared" si="20"/>
        <v>NOB</v>
      </c>
      <c r="O99" s="3" t="e">
        <f>IF(#REF!&lt;80,"A",IF(#REF!&gt;280,"C","B"))</f>
        <v>#REF!</v>
      </c>
      <c r="P99" s="3" t="e">
        <f t="shared" si="25"/>
        <v>#REF!</v>
      </c>
      <c r="Q99" s="9">
        <v>21.1</v>
      </c>
      <c r="R99" s="3" t="str">
        <f t="shared" si="26"/>
        <v>A</v>
      </c>
      <c r="S99" s="3" t="str">
        <f t="shared" si="27"/>
        <v>NOA</v>
      </c>
      <c r="T99" s="6">
        <v>0.26800000000000002</v>
      </c>
      <c r="U99" s="3" t="str">
        <f t="shared" si="28"/>
        <v>A</v>
      </c>
      <c r="V99" s="3" t="str">
        <f t="shared" si="29"/>
        <v>NOA</v>
      </c>
      <c r="W99" s="3">
        <v>55</v>
      </c>
      <c r="X99" s="3" t="str">
        <f t="shared" si="30"/>
        <v>C</v>
      </c>
      <c r="Y99" s="3" t="str">
        <f t="shared" si="31"/>
        <v>NOC</v>
      </c>
      <c r="Z99" s="4" t="s">
        <v>2</v>
      </c>
    </row>
    <row r="100" spans="1:26" x14ac:dyDescent="0.25">
      <c r="A100">
        <v>99</v>
      </c>
      <c r="B100" s="3">
        <v>1</v>
      </c>
      <c r="C100" s="3" t="str">
        <f t="shared" si="21"/>
        <v>A</v>
      </c>
      <c r="D100" s="3" t="str">
        <f t="shared" si="17"/>
        <v>NOA</v>
      </c>
      <c r="E100" s="32">
        <v>109</v>
      </c>
      <c r="F100" s="3" t="str">
        <f t="shared" si="22"/>
        <v>A</v>
      </c>
      <c r="G100" s="3" t="str">
        <f t="shared" si="18"/>
        <v>NOA</v>
      </c>
      <c r="H100" s="25">
        <f t="shared" si="16"/>
        <v>109</v>
      </c>
      <c r="I100" s="32">
        <v>56</v>
      </c>
      <c r="J100" s="3" t="str">
        <f t="shared" si="23"/>
        <v>A</v>
      </c>
      <c r="K100" s="3" t="str">
        <f t="shared" si="19"/>
        <v>NOA</v>
      </c>
      <c r="L100" s="32">
        <v>21</v>
      </c>
      <c r="M100" s="3" t="str">
        <f t="shared" si="24"/>
        <v>A</v>
      </c>
      <c r="N100" s="3" t="str">
        <f t="shared" si="20"/>
        <v>NOA</v>
      </c>
      <c r="O100" s="3" t="e">
        <f>IF(#REF!&lt;80,"A",IF(#REF!&gt;280,"C","B"))</f>
        <v>#REF!</v>
      </c>
      <c r="P100" s="3" t="e">
        <f t="shared" si="25"/>
        <v>#REF!</v>
      </c>
      <c r="Q100" s="9">
        <v>25.2</v>
      </c>
      <c r="R100" s="3" t="str">
        <f t="shared" si="26"/>
        <v>A</v>
      </c>
      <c r="S100" s="3" t="str">
        <f t="shared" si="27"/>
        <v>NOA</v>
      </c>
      <c r="T100" s="6">
        <v>0.83299999999999996</v>
      </c>
      <c r="U100" s="3" t="str">
        <f t="shared" si="28"/>
        <v>B</v>
      </c>
      <c r="V100" s="3" t="str">
        <f t="shared" si="29"/>
        <v>NOB</v>
      </c>
      <c r="W100" s="3">
        <v>23</v>
      </c>
      <c r="X100" s="3" t="str">
        <f t="shared" si="30"/>
        <v>A</v>
      </c>
      <c r="Y100" s="3" t="str">
        <f t="shared" si="31"/>
        <v>NOA</v>
      </c>
      <c r="Z100" s="4" t="s">
        <v>2</v>
      </c>
    </row>
    <row r="101" spans="1:26" x14ac:dyDescent="0.25">
      <c r="A101">
        <v>100</v>
      </c>
      <c r="B101" s="3">
        <v>2</v>
      </c>
      <c r="C101" s="3" t="str">
        <f t="shared" si="21"/>
        <v>A</v>
      </c>
      <c r="D101" s="3" t="str">
        <f t="shared" si="17"/>
        <v>NOA</v>
      </c>
      <c r="E101" s="32">
        <v>88</v>
      </c>
      <c r="F101" s="3" t="str">
        <f t="shared" si="22"/>
        <v>A</v>
      </c>
      <c r="G101" s="3" t="str">
        <f t="shared" si="18"/>
        <v>NOA</v>
      </c>
      <c r="H101" s="25">
        <f t="shared" si="16"/>
        <v>88</v>
      </c>
      <c r="I101" s="32">
        <v>74</v>
      </c>
      <c r="J101" s="3" t="str">
        <f t="shared" si="23"/>
        <v>B</v>
      </c>
      <c r="K101" s="3" t="str">
        <f t="shared" si="19"/>
        <v>NOB</v>
      </c>
      <c r="L101" s="32">
        <v>19</v>
      </c>
      <c r="M101" s="3" t="str">
        <f t="shared" si="24"/>
        <v>A</v>
      </c>
      <c r="N101" s="3" t="str">
        <f t="shared" si="20"/>
        <v>NOA</v>
      </c>
      <c r="O101" s="3" t="e">
        <f>IF(#REF!&lt;80,"A",IF(#REF!&gt;280,"C","B"))</f>
        <v>#REF!</v>
      </c>
      <c r="P101" s="3" t="e">
        <f t="shared" si="25"/>
        <v>#REF!</v>
      </c>
      <c r="Q101" s="9">
        <v>29</v>
      </c>
      <c r="R101" s="3" t="str">
        <f t="shared" si="26"/>
        <v>A</v>
      </c>
      <c r="S101" s="3" t="str">
        <f t="shared" si="27"/>
        <v>NOA</v>
      </c>
      <c r="T101" s="6">
        <v>0.22900000000000001</v>
      </c>
      <c r="U101" s="3" t="str">
        <f t="shared" si="28"/>
        <v>A</v>
      </c>
      <c r="V101" s="3" t="str">
        <f t="shared" si="29"/>
        <v>NOA</v>
      </c>
      <c r="W101" s="3">
        <v>22</v>
      </c>
      <c r="X101" s="3" t="str">
        <f t="shared" si="30"/>
        <v>A</v>
      </c>
      <c r="Y101" s="3" t="str">
        <f t="shared" si="31"/>
        <v>NOA</v>
      </c>
      <c r="Z101" s="4" t="s">
        <v>2</v>
      </c>
    </row>
    <row r="102" spans="1:26" x14ac:dyDescent="0.25">
      <c r="A102">
        <v>101</v>
      </c>
      <c r="B102" s="3">
        <v>17</v>
      </c>
      <c r="C102" s="3" t="str">
        <f t="shared" si="21"/>
        <v>C</v>
      </c>
      <c r="D102" s="3" t="str">
        <f t="shared" si="17"/>
        <v>YESC</v>
      </c>
      <c r="E102" s="32">
        <v>163</v>
      </c>
      <c r="F102" s="3" t="str">
        <f t="shared" si="22"/>
        <v>B</v>
      </c>
      <c r="G102" s="3" t="str">
        <f t="shared" si="18"/>
        <v>YESB</v>
      </c>
      <c r="H102" s="25">
        <f t="shared" si="16"/>
        <v>163</v>
      </c>
      <c r="I102" s="32">
        <v>72</v>
      </c>
      <c r="J102" s="3" t="str">
        <f t="shared" si="23"/>
        <v>B</v>
      </c>
      <c r="K102" s="3" t="str">
        <f t="shared" si="19"/>
        <v>YESB</v>
      </c>
      <c r="L102" s="32">
        <v>41</v>
      </c>
      <c r="M102" s="3" t="str">
        <f t="shared" si="24"/>
        <v>B</v>
      </c>
      <c r="N102" s="3" t="str">
        <f t="shared" si="20"/>
        <v>YESB</v>
      </c>
      <c r="O102" s="3" t="e">
        <f>IF(#REF!&lt;80,"A",IF(#REF!&gt;280,"C","B"))</f>
        <v>#REF!</v>
      </c>
      <c r="P102" s="3" t="e">
        <f t="shared" si="25"/>
        <v>#REF!</v>
      </c>
      <c r="Q102" s="9">
        <v>40.9</v>
      </c>
      <c r="R102" s="3" t="str">
        <f t="shared" si="26"/>
        <v>B</v>
      </c>
      <c r="S102" s="3" t="str">
        <f t="shared" si="27"/>
        <v>YESB</v>
      </c>
      <c r="T102" s="6">
        <v>0.81699999999999995</v>
      </c>
      <c r="U102" s="3" t="str">
        <f t="shared" si="28"/>
        <v>B</v>
      </c>
      <c r="V102" s="3" t="str">
        <f t="shared" si="29"/>
        <v>YESB</v>
      </c>
      <c r="W102" s="3">
        <v>47</v>
      </c>
      <c r="X102" s="3" t="str">
        <f t="shared" si="30"/>
        <v>B</v>
      </c>
      <c r="Y102" s="3" t="str">
        <f t="shared" si="31"/>
        <v>YESB</v>
      </c>
      <c r="Z102" s="4" t="s">
        <v>1</v>
      </c>
    </row>
    <row r="103" spans="1:26" x14ac:dyDescent="0.25">
      <c r="A103">
        <v>102</v>
      </c>
      <c r="B103" s="3">
        <v>4</v>
      </c>
      <c r="C103" s="3" t="str">
        <f t="shared" si="21"/>
        <v>B</v>
      </c>
      <c r="D103" s="3" t="str">
        <f t="shared" si="17"/>
        <v>NOB</v>
      </c>
      <c r="E103" s="32">
        <v>151</v>
      </c>
      <c r="F103" s="3" t="str">
        <f t="shared" si="22"/>
        <v>B</v>
      </c>
      <c r="G103" s="3" t="str">
        <f t="shared" si="18"/>
        <v>NOB</v>
      </c>
      <c r="H103" s="25">
        <f t="shared" si="16"/>
        <v>151</v>
      </c>
      <c r="I103" s="32">
        <v>90</v>
      </c>
      <c r="J103" s="3" t="str">
        <f t="shared" si="23"/>
        <v>B</v>
      </c>
      <c r="K103" s="3" t="str">
        <f t="shared" si="19"/>
        <v>NOB</v>
      </c>
      <c r="L103" s="32">
        <v>38</v>
      </c>
      <c r="M103" s="3" t="str">
        <f t="shared" si="24"/>
        <v>B</v>
      </c>
      <c r="N103" s="3" t="str">
        <f t="shared" si="20"/>
        <v>NOB</v>
      </c>
      <c r="O103" s="3" t="e">
        <f>IF(#REF!&lt;80,"A",IF(#REF!&gt;280,"C","B"))</f>
        <v>#REF!</v>
      </c>
      <c r="P103" s="3" t="e">
        <f t="shared" si="25"/>
        <v>#REF!</v>
      </c>
      <c r="Q103" s="9">
        <v>29.7</v>
      </c>
      <c r="R103" s="3" t="str">
        <f t="shared" si="26"/>
        <v>A</v>
      </c>
      <c r="S103" s="3" t="str">
        <f t="shared" si="27"/>
        <v>NOA</v>
      </c>
      <c r="T103" s="6">
        <v>0.29399999999999998</v>
      </c>
      <c r="U103" s="3" t="str">
        <f t="shared" si="28"/>
        <v>A</v>
      </c>
      <c r="V103" s="3" t="str">
        <f t="shared" si="29"/>
        <v>NOA</v>
      </c>
      <c r="W103" s="3">
        <v>36</v>
      </c>
      <c r="X103" s="3" t="str">
        <f t="shared" si="30"/>
        <v>B</v>
      </c>
      <c r="Y103" s="3" t="str">
        <f t="shared" si="31"/>
        <v>NOB</v>
      </c>
      <c r="Z103" s="4" t="s">
        <v>2</v>
      </c>
    </row>
    <row r="104" spans="1:26" x14ac:dyDescent="0.25">
      <c r="A104">
        <v>103</v>
      </c>
      <c r="B104" s="3">
        <v>7</v>
      </c>
      <c r="C104" s="3" t="str">
        <f t="shared" si="21"/>
        <v>B</v>
      </c>
      <c r="D104" s="3" t="str">
        <f t="shared" si="17"/>
        <v>NOB</v>
      </c>
      <c r="E104" s="32">
        <v>102</v>
      </c>
      <c r="F104" s="3" t="str">
        <f t="shared" si="22"/>
        <v>A</v>
      </c>
      <c r="G104" s="3" t="str">
        <f t="shared" si="18"/>
        <v>NOA</v>
      </c>
      <c r="H104" s="25">
        <f t="shared" si="16"/>
        <v>102</v>
      </c>
      <c r="I104" s="32">
        <v>74</v>
      </c>
      <c r="J104" s="3" t="str">
        <f t="shared" si="23"/>
        <v>B</v>
      </c>
      <c r="K104" s="3" t="str">
        <f t="shared" si="19"/>
        <v>NOB</v>
      </c>
      <c r="L104" s="32" t="s">
        <v>16</v>
      </c>
      <c r="M104" s="3" t="str">
        <f t="shared" si="24"/>
        <v>B</v>
      </c>
      <c r="N104" s="3" t="str">
        <f t="shared" si="20"/>
        <v>NOB</v>
      </c>
      <c r="O104" s="3" t="e">
        <f>IF(#REF!&lt;80,"A",IF(#REF!&gt;280,"C","B"))</f>
        <v>#REF!</v>
      </c>
      <c r="P104" s="3" t="e">
        <f t="shared" si="25"/>
        <v>#REF!</v>
      </c>
      <c r="Q104" s="9">
        <v>37.200000000000003</v>
      </c>
      <c r="R104" s="3" t="str">
        <f t="shared" si="26"/>
        <v>B</v>
      </c>
      <c r="S104" s="3" t="str">
        <f t="shared" si="27"/>
        <v>NOB</v>
      </c>
      <c r="T104" s="6">
        <v>0.20399999999999999</v>
      </c>
      <c r="U104" s="3" t="str">
        <f t="shared" si="28"/>
        <v>A</v>
      </c>
      <c r="V104" s="3" t="str">
        <f t="shared" si="29"/>
        <v>NOA</v>
      </c>
      <c r="W104" s="3">
        <v>45</v>
      </c>
      <c r="X104" s="3" t="str">
        <f t="shared" si="30"/>
        <v>B</v>
      </c>
      <c r="Y104" s="3" t="str">
        <f t="shared" si="31"/>
        <v>NOB</v>
      </c>
      <c r="Z104" s="4" t="s">
        <v>2</v>
      </c>
    </row>
    <row r="105" spans="1:26" x14ac:dyDescent="0.25">
      <c r="A105">
        <v>104</v>
      </c>
      <c r="B105" s="3">
        <v>0</v>
      </c>
      <c r="C105" s="3" t="str">
        <f t="shared" si="21"/>
        <v>A</v>
      </c>
      <c r="D105" s="3" t="str">
        <f t="shared" si="17"/>
        <v>NOA</v>
      </c>
      <c r="E105" s="32">
        <v>114</v>
      </c>
      <c r="F105" s="3" t="str">
        <f t="shared" si="22"/>
        <v>A</v>
      </c>
      <c r="G105" s="3" t="str">
        <f t="shared" si="18"/>
        <v>NOA</v>
      </c>
      <c r="H105" s="25">
        <f t="shared" si="16"/>
        <v>114</v>
      </c>
      <c r="I105" s="32">
        <v>80</v>
      </c>
      <c r="J105" s="3" t="str">
        <f t="shared" si="23"/>
        <v>B</v>
      </c>
      <c r="K105" s="3" t="str">
        <f t="shared" si="19"/>
        <v>NOB</v>
      </c>
      <c r="L105" s="32">
        <v>34</v>
      </c>
      <c r="M105" s="3" t="str">
        <f t="shared" si="24"/>
        <v>B</v>
      </c>
      <c r="N105" s="3" t="str">
        <f t="shared" si="20"/>
        <v>NOB</v>
      </c>
      <c r="O105" s="3" t="e">
        <f>IF(#REF!&lt;80,"A",IF(#REF!&gt;280,"C","B"))</f>
        <v>#REF!</v>
      </c>
      <c r="P105" s="3" t="e">
        <f t="shared" si="25"/>
        <v>#REF!</v>
      </c>
      <c r="Q105" s="9">
        <v>44.2</v>
      </c>
      <c r="R105" s="3" t="str">
        <f t="shared" si="26"/>
        <v>B</v>
      </c>
      <c r="S105" s="3" t="str">
        <f t="shared" si="27"/>
        <v>NOB</v>
      </c>
      <c r="T105" s="6">
        <v>0.16700000000000001</v>
      </c>
      <c r="U105" s="3" t="str">
        <f t="shared" si="28"/>
        <v>A</v>
      </c>
      <c r="V105" s="3" t="str">
        <f t="shared" si="29"/>
        <v>NOA</v>
      </c>
      <c r="W105" s="3">
        <v>27</v>
      </c>
      <c r="X105" s="3" t="str">
        <f t="shared" si="30"/>
        <v>A</v>
      </c>
      <c r="Y105" s="3" t="str">
        <f t="shared" si="31"/>
        <v>NOA</v>
      </c>
      <c r="Z105" s="4" t="s">
        <v>2</v>
      </c>
    </row>
    <row r="106" spans="1:26" x14ac:dyDescent="0.25">
      <c r="A106">
        <v>105</v>
      </c>
      <c r="B106" s="3">
        <v>2</v>
      </c>
      <c r="C106" s="3" t="str">
        <f t="shared" si="21"/>
        <v>A</v>
      </c>
      <c r="D106" s="3" t="str">
        <f t="shared" si="17"/>
        <v>NOA</v>
      </c>
      <c r="E106" s="32">
        <v>100</v>
      </c>
      <c r="F106" s="3" t="str">
        <f t="shared" si="22"/>
        <v>A</v>
      </c>
      <c r="G106" s="3" t="str">
        <f t="shared" si="18"/>
        <v>NOA</v>
      </c>
      <c r="H106" s="25">
        <f t="shared" si="16"/>
        <v>100</v>
      </c>
      <c r="I106" s="32">
        <v>64</v>
      </c>
      <c r="J106" s="3" t="str">
        <f t="shared" si="23"/>
        <v>A</v>
      </c>
      <c r="K106" s="3" t="str">
        <f t="shared" si="19"/>
        <v>NOA</v>
      </c>
      <c r="L106" s="32">
        <v>23</v>
      </c>
      <c r="M106" s="3" t="str">
        <f t="shared" si="24"/>
        <v>B</v>
      </c>
      <c r="N106" s="3" t="str">
        <f t="shared" si="20"/>
        <v>NOB</v>
      </c>
      <c r="O106" s="3" t="e">
        <f>IF(#REF!&lt;80,"A",IF(#REF!&gt;280,"C","B"))</f>
        <v>#REF!</v>
      </c>
      <c r="P106" s="3" t="e">
        <f t="shared" si="25"/>
        <v>#REF!</v>
      </c>
      <c r="Q106" s="9">
        <v>29.7</v>
      </c>
      <c r="R106" s="3" t="str">
        <f t="shared" si="26"/>
        <v>A</v>
      </c>
      <c r="S106" s="3" t="str">
        <f t="shared" si="27"/>
        <v>NOA</v>
      </c>
      <c r="T106" s="6">
        <v>96.290166666666664</v>
      </c>
      <c r="U106" s="3" t="str">
        <f t="shared" si="28"/>
        <v>B</v>
      </c>
      <c r="V106" s="3" t="str">
        <f t="shared" si="29"/>
        <v>NOB</v>
      </c>
      <c r="W106" s="3">
        <v>21</v>
      </c>
      <c r="X106" s="3" t="str">
        <f t="shared" si="30"/>
        <v>A</v>
      </c>
      <c r="Y106" s="3" t="str">
        <f t="shared" si="31"/>
        <v>NOA</v>
      </c>
      <c r="Z106" s="4" t="s">
        <v>2</v>
      </c>
    </row>
    <row r="107" spans="1:26" x14ac:dyDescent="0.25">
      <c r="A107">
        <v>106</v>
      </c>
      <c r="B107" s="3">
        <v>0</v>
      </c>
      <c r="C107" s="3" t="str">
        <f t="shared" si="21"/>
        <v>A</v>
      </c>
      <c r="D107" s="3" t="str">
        <f t="shared" si="17"/>
        <v>YESA</v>
      </c>
      <c r="E107" s="32">
        <v>131</v>
      </c>
      <c r="F107" s="3" t="str">
        <f t="shared" si="22"/>
        <v>B</v>
      </c>
      <c r="G107" s="3" t="str">
        <f t="shared" si="18"/>
        <v>YESB</v>
      </c>
      <c r="H107" s="25">
        <f t="shared" si="16"/>
        <v>131</v>
      </c>
      <c r="I107" s="32">
        <v>88</v>
      </c>
      <c r="J107" s="3" t="str">
        <f t="shared" si="23"/>
        <v>B</v>
      </c>
      <c r="K107" s="3" t="str">
        <f t="shared" si="19"/>
        <v>YESB</v>
      </c>
      <c r="L107" s="32">
        <v>28.886792452830189</v>
      </c>
      <c r="M107" s="3" t="str">
        <f t="shared" si="24"/>
        <v>B</v>
      </c>
      <c r="N107" s="3" t="str">
        <f t="shared" si="20"/>
        <v>YESB</v>
      </c>
      <c r="O107" s="3" t="e">
        <f>IF(#REF!&lt;80,"A",IF(#REF!&gt;280,"C","B"))</f>
        <v>#REF!</v>
      </c>
      <c r="P107" s="3" t="e">
        <f t="shared" si="25"/>
        <v>#REF!</v>
      </c>
      <c r="Q107" s="9">
        <v>31.6</v>
      </c>
      <c r="R107" s="3" t="str">
        <f t="shared" si="26"/>
        <v>A</v>
      </c>
      <c r="S107" s="3" t="str">
        <f t="shared" si="27"/>
        <v>YESA</v>
      </c>
      <c r="T107" s="6">
        <v>0.74299999999999999</v>
      </c>
      <c r="U107" s="3" t="str">
        <f t="shared" si="28"/>
        <v>B</v>
      </c>
      <c r="V107" s="3" t="str">
        <f t="shared" si="29"/>
        <v>YESB</v>
      </c>
      <c r="W107" s="3">
        <v>32</v>
      </c>
      <c r="X107" s="3" t="str">
        <f t="shared" si="30"/>
        <v>A</v>
      </c>
      <c r="Y107" s="3" t="str">
        <f t="shared" si="31"/>
        <v>YESA</v>
      </c>
      <c r="Z107" s="4" t="s">
        <v>1</v>
      </c>
    </row>
    <row r="108" spans="1:26" x14ac:dyDescent="0.25">
      <c r="A108">
        <v>107</v>
      </c>
      <c r="B108" s="3">
        <v>6</v>
      </c>
      <c r="C108" s="3" t="str">
        <f t="shared" si="21"/>
        <v>B</v>
      </c>
      <c r="D108" s="3" t="str">
        <f t="shared" si="17"/>
        <v>YESB</v>
      </c>
      <c r="E108" s="32">
        <v>104</v>
      </c>
      <c r="F108" s="3" t="str">
        <f t="shared" si="22"/>
        <v>A</v>
      </c>
      <c r="G108" s="3" t="str">
        <f t="shared" si="18"/>
        <v>YESA</v>
      </c>
      <c r="H108" s="25">
        <f t="shared" si="16"/>
        <v>104</v>
      </c>
      <c r="I108" s="32">
        <v>74</v>
      </c>
      <c r="J108" s="3" t="str">
        <f t="shared" si="23"/>
        <v>B</v>
      </c>
      <c r="K108" s="3" t="str">
        <f t="shared" si="19"/>
        <v>YESB</v>
      </c>
      <c r="L108" s="32">
        <v>18</v>
      </c>
      <c r="M108" s="3" t="str">
        <f t="shared" si="24"/>
        <v>A</v>
      </c>
      <c r="N108" s="3" t="str">
        <f t="shared" si="20"/>
        <v>YESA</v>
      </c>
      <c r="O108" s="3" t="e">
        <f>IF(#REF!&lt;80,"A",IF(#REF!&gt;280,"C","B"))</f>
        <v>#REF!</v>
      </c>
      <c r="P108" s="3" t="e">
        <f t="shared" si="25"/>
        <v>#REF!</v>
      </c>
      <c r="Q108" s="9">
        <v>29.9</v>
      </c>
      <c r="R108" s="3" t="str">
        <f t="shared" si="26"/>
        <v>A</v>
      </c>
      <c r="S108" s="3" t="str">
        <f t="shared" si="27"/>
        <v>YESA</v>
      </c>
      <c r="T108" s="6">
        <v>0.72199999999999998</v>
      </c>
      <c r="U108" s="3" t="str">
        <f t="shared" si="28"/>
        <v>B</v>
      </c>
      <c r="V108" s="3" t="str">
        <f t="shared" si="29"/>
        <v>YESB</v>
      </c>
      <c r="W108" s="3">
        <v>41</v>
      </c>
      <c r="X108" s="3" t="str">
        <f t="shared" si="30"/>
        <v>B</v>
      </c>
      <c r="Y108" s="3" t="str">
        <f t="shared" si="31"/>
        <v>YESB</v>
      </c>
      <c r="Z108" s="4" t="s">
        <v>1</v>
      </c>
    </row>
    <row r="109" spans="1:26" x14ac:dyDescent="0.25">
      <c r="A109">
        <v>108</v>
      </c>
      <c r="B109" s="3">
        <v>3</v>
      </c>
      <c r="C109" s="3" t="str">
        <f t="shared" si="21"/>
        <v>A</v>
      </c>
      <c r="D109" s="3" t="str">
        <f t="shared" si="17"/>
        <v>NOA</v>
      </c>
      <c r="E109" s="32">
        <v>148</v>
      </c>
      <c r="F109" s="3" t="str">
        <f t="shared" si="22"/>
        <v>B</v>
      </c>
      <c r="G109" s="3" t="str">
        <f t="shared" si="18"/>
        <v>NOB</v>
      </c>
      <c r="H109" s="25">
        <f t="shared" si="16"/>
        <v>148</v>
      </c>
      <c r="I109" s="32">
        <v>66</v>
      </c>
      <c r="J109" s="3" t="str">
        <f t="shared" si="23"/>
        <v>A</v>
      </c>
      <c r="K109" s="3" t="str">
        <f t="shared" si="19"/>
        <v>NOA</v>
      </c>
      <c r="L109" s="32">
        <v>25</v>
      </c>
      <c r="M109" s="3" t="str">
        <f t="shared" si="24"/>
        <v>B</v>
      </c>
      <c r="N109" s="3" t="str">
        <f t="shared" si="20"/>
        <v>NOB</v>
      </c>
      <c r="O109" s="3" t="e">
        <f>IF(#REF!&lt;80,"A",IF(#REF!&gt;280,"C","B"))</f>
        <v>#REF!</v>
      </c>
      <c r="P109" s="3" t="e">
        <f t="shared" si="25"/>
        <v>#REF!</v>
      </c>
      <c r="Q109" s="9">
        <v>32.5</v>
      </c>
      <c r="R109" s="3" t="str">
        <f t="shared" si="26"/>
        <v>A</v>
      </c>
      <c r="S109" s="3" t="str">
        <f t="shared" si="27"/>
        <v>NOA</v>
      </c>
      <c r="T109" s="6">
        <v>0.25600000000000001</v>
      </c>
      <c r="U109" s="3" t="str">
        <f t="shared" si="28"/>
        <v>A</v>
      </c>
      <c r="V109" s="3" t="str">
        <f t="shared" si="29"/>
        <v>NOA</v>
      </c>
      <c r="W109" s="3">
        <v>22</v>
      </c>
      <c r="X109" s="3" t="str">
        <f t="shared" si="30"/>
        <v>A</v>
      </c>
      <c r="Y109" s="3" t="str">
        <f t="shared" si="31"/>
        <v>NOA</v>
      </c>
      <c r="Z109" s="4" t="s">
        <v>2</v>
      </c>
    </row>
    <row r="110" spans="1:26" x14ac:dyDescent="0.25">
      <c r="A110">
        <v>109</v>
      </c>
      <c r="B110" s="3">
        <v>4</v>
      </c>
      <c r="C110" s="3" t="str">
        <f t="shared" si="21"/>
        <v>B</v>
      </c>
      <c r="D110" s="3" t="str">
        <f t="shared" si="17"/>
        <v>NOB</v>
      </c>
      <c r="E110" s="32">
        <v>120</v>
      </c>
      <c r="F110" s="3" t="str">
        <f t="shared" si="22"/>
        <v>A</v>
      </c>
      <c r="G110" s="3" t="str">
        <f t="shared" si="18"/>
        <v>NOA</v>
      </c>
      <c r="H110" s="25">
        <f t="shared" si="16"/>
        <v>120</v>
      </c>
      <c r="I110" s="32">
        <v>68</v>
      </c>
      <c r="J110" s="3" t="str">
        <f t="shared" si="23"/>
        <v>A</v>
      </c>
      <c r="K110" s="3" t="str">
        <f t="shared" si="19"/>
        <v>NOA</v>
      </c>
      <c r="L110" s="32">
        <v>28.886792452830189</v>
      </c>
      <c r="M110" s="3" t="str">
        <f t="shared" si="24"/>
        <v>B</v>
      </c>
      <c r="N110" s="3" t="str">
        <f t="shared" si="20"/>
        <v>NOB</v>
      </c>
      <c r="O110" s="3" t="e">
        <f>IF(#REF!&lt;80,"A",IF(#REF!&gt;280,"C","B"))</f>
        <v>#REF!</v>
      </c>
      <c r="P110" s="3" t="e">
        <f t="shared" si="25"/>
        <v>#REF!</v>
      </c>
      <c r="Q110" s="9">
        <v>29.6</v>
      </c>
      <c r="R110" s="3" t="str">
        <f t="shared" si="26"/>
        <v>A</v>
      </c>
      <c r="S110" s="3" t="str">
        <f t="shared" si="27"/>
        <v>NOA</v>
      </c>
      <c r="T110" s="6">
        <v>0.70899999999999996</v>
      </c>
      <c r="U110" s="3" t="str">
        <f t="shared" si="28"/>
        <v>B</v>
      </c>
      <c r="V110" s="3" t="str">
        <f t="shared" si="29"/>
        <v>NOB</v>
      </c>
      <c r="W110" s="3">
        <v>34</v>
      </c>
      <c r="X110" s="3" t="str">
        <f t="shared" si="30"/>
        <v>A</v>
      </c>
      <c r="Y110" s="3" t="str">
        <f t="shared" si="31"/>
        <v>NOA</v>
      </c>
      <c r="Z110" s="4" t="s">
        <v>2</v>
      </c>
    </row>
    <row r="111" spans="1:26" x14ac:dyDescent="0.25">
      <c r="A111">
        <v>110</v>
      </c>
      <c r="B111" s="3">
        <v>4</v>
      </c>
      <c r="C111" s="3" t="str">
        <f t="shared" si="21"/>
        <v>B</v>
      </c>
      <c r="D111" s="3" t="str">
        <f t="shared" si="17"/>
        <v>NOB</v>
      </c>
      <c r="E111" s="32">
        <v>110</v>
      </c>
      <c r="F111" s="3" t="str">
        <f t="shared" si="22"/>
        <v>A</v>
      </c>
      <c r="G111" s="3" t="str">
        <f t="shared" si="18"/>
        <v>NOA</v>
      </c>
      <c r="H111" s="25">
        <f t="shared" si="16"/>
        <v>110</v>
      </c>
      <c r="I111" s="32">
        <v>66</v>
      </c>
      <c r="J111" s="3" t="str">
        <f t="shared" si="23"/>
        <v>A</v>
      </c>
      <c r="K111" s="3" t="str">
        <f t="shared" si="19"/>
        <v>NOA</v>
      </c>
      <c r="L111" s="32">
        <v>28.886792452830189</v>
      </c>
      <c r="M111" s="3" t="str">
        <f t="shared" si="24"/>
        <v>B</v>
      </c>
      <c r="N111" s="3" t="str">
        <f t="shared" si="20"/>
        <v>NOB</v>
      </c>
      <c r="O111" s="3" t="e">
        <f>IF(#REF!&lt;80,"A",IF(#REF!&gt;280,"C","B"))</f>
        <v>#REF!</v>
      </c>
      <c r="P111" s="3" t="e">
        <f t="shared" si="25"/>
        <v>#REF!</v>
      </c>
      <c r="Q111" s="9">
        <v>31.9</v>
      </c>
      <c r="R111" s="3" t="str">
        <f t="shared" si="26"/>
        <v>A</v>
      </c>
      <c r="S111" s="3" t="str">
        <f t="shared" si="27"/>
        <v>NOA</v>
      </c>
      <c r="T111" s="6">
        <v>0.47099999999999997</v>
      </c>
      <c r="U111" s="3" t="str">
        <f t="shared" si="28"/>
        <v>A</v>
      </c>
      <c r="V111" s="3" t="str">
        <f t="shared" si="29"/>
        <v>NOA</v>
      </c>
      <c r="W111" s="3">
        <v>29</v>
      </c>
      <c r="X111" s="3" t="str">
        <f t="shared" si="30"/>
        <v>A</v>
      </c>
      <c r="Y111" s="3" t="str">
        <f t="shared" si="31"/>
        <v>NOA</v>
      </c>
      <c r="Z111" s="4" t="s">
        <v>2</v>
      </c>
    </row>
    <row r="112" spans="1:26" x14ac:dyDescent="0.25">
      <c r="A112">
        <v>111</v>
      </c>
      <c r="B112" s="3">
        <v>3</v>
      </c>
      <c r="C112" s="3" t="str">
        <f t="shared" si="21"/>
        <v>A</v>
      </c>
      <c r="D112" s="3" t="str">
        <f t="shared" si="17"/>
        <v>NOA</v>
      </c>
      <c r="E112" s="32">
        <v>111</v>
      </c>
      <c r="F112" s="3" t="str">
        <f t="shared" si="22"/>
        <v>A</v>
      </c>
      <c r="G112" s="3" t="str">
        <f t="shared" si="18"/>
        <v>NOA</v>
      </c>
      <c r="H112" s="25">
        <f t="shared" si="16"/>
        <v>111</v>
      </c>
      <c r="I112" s="32">
        <v>90</v>
      </c>
      <c r="J112" s="3" t="str">
        <f t="shared" si="23"/>
        <v>B</v>
      </c>
      <c r="K112" s="3" t="str">
        <f t="shared" si="19"/>
        <v>NOB</v>
      </c>
      <c r="L112" s="32">
        <v>12</v>
      </c>
      <c r="M112" s="3" t="str">
        <f t="shared" si="24"/>
        <v>A</v>
      </c>
      <c r="N112" s="3" t="str">
        <f t="shared" si="20"/>
        <v>NOA</v>
      </c>
      <c r="O112" s="3" t="e">
        <f>IF(#REF!&lt;80,"A",IF(#REF!&gt;280,"C","B"))</f>
        <v>#REF!</v>
      </c>
      <c r="P112" s="3" t="e">
        <f t="shared" si="25"/>
        <v>#REF!</v>
      </c>
      <c r="Q112" s="9">
        <v>28.4</v>
      </c>
      <c r="R112" s="3" t="str">
        <f t="shared" si="26"/>
        <v>A</v>
      </c>
      <c r="S112" s="3" t="str">
        <f t="shared" si="27"/>
        <v>NOA</v>
      </c>
      <c r="T112" s="6">
        <v>0.495</v>
      </c>
      <c r="U112" s="3" t="str">
        <f t="shared" si="28"/>
        <v>A</v>
      </c>
      <c r="V112" s="3" t="str">
        <f t="shared" si="29"/>
        <v>NOA</v>
      </c>
      <c r="W112" s="3">
        <v>29</v>
      </c>
      <c r="X112" s="3" t="str">
        <f t="shared" si="30"/>
        <v>A</v>
      </c>
      <c r="Y112" s="3" t="str">
        <f t="shared" si="31"/>
        <v>NOA</v>
      </c>
      <c r="Z112" s="4" t="s">
        <v>2</v>
      </c>
    </row>
    <row r="113" spans="1:26" x14ac:dyDescent="0.25">
      <c r="A113">
        <v>112</v>
      </c>
      <c r="B113" s="3">
        <v>6</v>
      </c>
      <c r="C113" s="3" t="str">
        <f t="shared" si="21"/>
        <v>B</v>
      </c>
      <c r="D113" s="3" t="str">
        <f t="shared" si="17"/>
        <v>YESB</v>
      </c>
      <c r="E113" s="32">
        <v>102</v>
      </c>
      <c r="F113" s="3" t="str">
        <f t="shared" si="22"/>
        <v>A</v>
      </c>
      <c r="G113" s="3" t="str">
        <f t="shared" si="18"/>
        <v>YESA</v>
      </c>
      <c r="H113" s="25">
        <f t="shared" si="16"/>
        <v>102</v>
      </c>
      <c r="I113" s="32">
        <v>82</v>
      </c>
      <c r="J113" s="3" t="str">
        <f t="shared" si="23"/>
        <v>B</v>
      </c>
      <c r="K113" s="3" t="str">
        <f t="shared" si="19"/>
        <v>YESB</v>
      </c>
      <c r="L113" s="32">
        <v>28.886792452830189</v>
      </c>
      <c r="M113" s="3" t="str">
        <f t="shared" si="24"/>
        <v>B</v>
      </c>
      <c r="N113" s="3" t="str">
        <f t="shared" si="20"/>
        <v>YESB</v>
      </c>
      <c r="O113" s="3" t="e">
        <f>IF(#REF!&lt;80,"A",IF(#REF!&gt;280,"C","B"))</f>
        <v>#REF!</v>
      </c>
      <c r="P113" s="3" t="e">
        <f t="shared" si="25"/>
        <v>#REF!</v>
      </c>
      <c r="Q113" s="9">
        <v>30.8</v>
      </c>
      <c r="R113" s="3" t="str">
        <f t="shared" si="26"/>
        <v>A</v>
      </c>
      <c r="S113" s="3" t="str">
        <f t="shared" si="27"/>
        <v>YESA</v>
      </c>
      <c r="T113" s="6">
        <v>0.18</v>
      </c>
      <c r="U113" s="3" t="str">
        <f t="shared" si="28"/>
        <v>A</v>
      </c>
      <c r="V113" s="3" t="str">
        <f t="shared" si="29"/>
        <v>YESA</v>
      </c>
      <c r="W113" s="3">
        <v>36</v>
      </c>
      <c r="X113" s="3" t="str">
        <f t="shared" si="30"/>
        <v>B</v>
      </c>
      <c r="Y113" s="3" t="str">
        <f t="shared" si="31"/>
        <v>YESB</v>
      </c>
      <c r="Z113" s="4" t="s">
        <v>1</v>
      </c>
    </row>
    <row r="114" spans="1:26" x14ac:dyDescent="0.25">
      <c r="A114">
        <v>113</v>
      </c>
      <c r="B114" s="3">
        <v>6</v>
      </c>
      <c r="C114" s="3" t="str">
        <f t="shared" si="21"/>
        <v>B</v>
      </c>
      <c r="D114" s="3" t="str">
        <f t="shared" si="17"/>
        <v>YESB</v>
      </c>
      <c r="E114" s="32">
        <v>134</v>
      </c>
      <c r="F114" s="3" t="str">
        <f t="shared" si="22"/>
        <v>B</v>
      </c>
      <c r="G114" s="3" t="str">
        <f t="shared" si="18"/>
        <v>YESB</v>
      </c>
      <c r="H114" s="25">
        <f t="shared" si="16"/>
        <v>134</v>
      </c>
      <c r="I114" s="32">
        <v>70</v>
      </c>
      <c r="J114" s="3" t="str">
        <f t="shared" si="23"/>
        <v>B</v>
      </c>
      <c r="K114" s="3" t="str">
        <f t="shared" si="19"/>
        <v>YESB</v>
      </c>
      <c r="L114" s="32">
        <v>23</v>
      </c>
      <c r="M114" s="3" t="str">
        <f t="shared" si="24"/>
        <v>B</v>
      </c>
      <c r="N114" s="3" t="str">
        <f t="shared" si="20"/>
        <v>YESB</v>
      </c>
      <c r="O114" s="3" t="e">
        <f>IF(#REF!&lt;80,"A",IF(#REF!&gt;280,"C","B"))</f>
        <v>#REF!</v>
      </c>
      <c r="P114" s="3" t="e">
        <f t="shared" si="25"/>
        <v>#REF!</v>
      </c>
      <c r="Q114" s="9">
        <v>35.4</v>
      </c>
      <c r="R114" s="3" t="str">
        <f t="shared" si="26"/>
        <v>B</v>
      </c>
      <c r="S114" s="3" t="str">
        <f t="shared" si="27"/>
        <v>YESB</v>
      </c>
      <c r="T114" s="6">
        <v>0.54200000000000004</v>
      </c>
      <c r="U114" s="3" t="str">
        <f t="shared" si="28"/>
        <v>B</v>
      </c>
      <c r="V114" s="3" t="str">
        <f t="shared" si="29"/>
        <v>YESB</v>
      </c>
      <c r="W114" s="3">
        <v>29</v>
      </c>
      <c r="X114" s="3" t="str">
        <f t="shared" si="30"/>
        <v>A</v>
      </c>
      <c r="Y114" s="3" t="str">
        <f t="shared" si="31"/>
        <v>YESA</v>
      </c>
      <c r="Z114" s="4" t="s">
        <v>1</v>
      </c>
    </row>
    <row r="115" spans="1:26" x14ac:dyDescent="0.25">
      <c r="A115">
        <v>114</v>
      </c>
      <c r="B115" s="3">
        <v>2</v>
      </c>
      <c r="C115" s="3" t="str">
        <f t="shared" si="21"/>
        <v>A</v>
      </c>
      <c r="D115" s="3" t="str">
        <f t="shared" si="17"/>
        <v>NOA</v>
      </c>
      <c r="E115" s="32">
        <v>87</v>
      </c>
      <c r="F115" s="3" t="str">
        <f t="shared" si="22"/>
        <v>A</v>
      </c>
      <c r="G115" s="3" t="str">
        <f t="shared" si="18"/>
        <v>NOA</v>
      </c>
      <c r="H115" s="25">
        <f t="shared" si="16"/>
        <v>87</v>
      </c>
      <c r="I115" s="32">
        <v>72.299180327868854</v>
      </c>
      <c r="J115" s="3" t="str">
        <f t="shared" si="23"/>
        <v>B</v>
      </c>
      <c r="K115" s="3" t="str">
        <f t="shared" si="19"/>
        <v>NOB</v>
      </c>
      <c r="L115" s="32">
        <v>23</v>
      </c>
      <c r="M115" s="3" t="str">
        <f t="shared" si="24"/>
        <v>B</v>
      </c>
      <c r="N115" s="3" t="str">
        <f t="shared" si="20"/>
        <v>NOB</v>
      </c>
      <c r="O115" s="3" t="e">
        <f>IF(#REF!&lt;80,"A",IF(#REF!&gt;280,"C","B"))</f>
        <v>#REF!</v>
      </c>
      <c r="P115" s="3" t="e">
        <f t="shared" si="25"/>
        <v>#REF!</v>
      </c>
      <c r="Q115" s="9">
        <v>28.9</v>
      </c>
      <c r="R115" s="3" t="str">
        <f t="shared" si="26"/>
        <v>A</v>
      </c>
      <c r="S115" s="3" t="str">
        <f t="shared" si="27"/>
        <v>NOA</v>
      </c>
      <c r="T115" s="6">
        <v>0.77300000000000002</v>
      </c>
      <c r="U115" s="3" t="str">
        <f t="shared" si="28"/>
        <v>B</v>
      </c>
      <c r="V115" s="3" t="str">
        <f t="shared" si="29"/>
        <v>NOB</v>
      </c>
      <c r="W115" s="3">
        <v>25</v>
      </c>
      <c r="X115" s="3" t="str">
        <f t="shared" si="30"/>
        <v>A</v>
      </c>
      <c r="Y115" s="3" t="str">
        <f t="shared" si="31"/>
        <v>NOA</v>
      </c>
      <c r="Z115" s="4" t="s">
        <v>2</v>
      </c>
    </row>
    <row r="116" spans="1:26" x14ac:dyDescent="0.25">
      <c r="A116">
        <v>115</v>
      </c>
      <c r="B116" s="3">
        <v>1</v>
      </c>
      <c r="C116" s="3" t="str">
        <f t="shared" si="21"/>
        <v>A</v>
      </c>
      <c r="D116" s="3" t="str">
        <f t="shared" si="17"/>
        <v>NOA</v>
      </c>
      <c r="E116" s="32">
        <v>79</v>
      </c>
      <c r="F116" s="3" t="str">
        <f t="shared" si="22"/>
        <v>A</v>
      </c>
      <c r="G116" s="3" t="str">
        <f t="shared" si="18"/>
        <v>NOA</v>
      </c>
      <c r="H116" s="25">
        <f t="shared" si="16"/>
        <v>79</v>
      </c>
      <c r="I116" s="32">
        <v>60</v>
      </c>
      <c r="J116" s="3" t="str">
        <f t="shared" si="23"/>
        <v>A</v>
      </c>
      <c r="K116" s="3" t="str">
        <f t="shared" si="19"/>
        <v>NOA</v>
      </c>
      <c r="L116" s="32">
        <v>42</v>
      </c>
      <c r="M116" s="3" t="str">
        <f t="shared" si="24"/>
        <v>B</v>
      </c>
      <c r="N116" s="3" t="str">
        <f t="shared" si="20"/>
        <v>NOB</v>
      </c>
      <c r="O116" s="3" t="e">
        <f>IF(#REF!&lt;80,"A",IF(#REF!&gt;280,"C","B"))</f>
        <v>#REF!</v>
      </c>
      <c r="P116" s="3" t="e">
        <f t="shared" si="25"/>
        <v>#REF!</v>
      </c>
      <c r="Q116" s="9">
        <v>43.5</v>
      </c>
      <c r="R116" s="3" t="str">
        <f t="shared" si="26"/>
        <v>B</v>
      </c>
      <c r="S116" s="3" t="str">
        <f t="shared" si="27"/>
        <v>NOB</v>
      </c>
      <c r="T116" s="6">
        <v>0.67800000000000005</v>
      </c>
      <c r="U116" s="3" t="str">
        <f t="shared" si="28"/>
        <v>B</v>
      </c>
      <c r="V116" s="3" t="str">
        <f t="shared" si="29"/>
        <v>NOB</v>
      </c>
      <c r="W116" s="3">
        <v>23</v>
      </c>
      <c r="X116" s="3" t="str">
        <f t="shared" si="30"/>
        <v>A</v>
      </c>
      <c r="Y116" s="3" t="str">
        <f t="shared" si="31"/>
        <v>NOA</v>
      </c>
      <c r="Z116" s="4" t="s">
        <v>2</v>
      </c>
    </row>
    <row r="117" spans="1:26" x14ac:dyDescent="0.25">
      <c r="A117">
        <v>116</v>
      </c>
      <c r="B117" s="3">
        <v>2</v>
      </c>
      <c r="C117" s="3" t="str">
        <f t="shared" si="21"/>
        <v>A</v>
      </c>
      <c r="D117" s="3" t="str">
        <f t="shared" si="17"/>
        <v>NOA</v>
      </c>
      <c r="E117" s="32">
        <v>75</v>
      </c>
      <c r="F117" s="3" t="str">
        <f t="shared" si="22"/>
        <v>A</v>
      </c>
      <c r="G117" s="3" t="str">
        <f t="shared" si="18"/>
        <v>NOA</v>
      </c>
      <c r="H117" s="25">
        <f t="shared" si="16"/>
        <v>75</v>
      </c>
      <c r="I117" s="32">
        <v>64</v>
      </c>
      <c r="J117" s="3" t="str">
        <f t="shared" si="23"/>
        <v>A</v>
      </c>
      <c r="K117" s="3" t="str">
        <f t="shared" si="19"/>
        <v>NOA</v>
      </c>
      <c r="L117" s="32">
        <v>24</v>
      </c>
      <c r="M117" s="3" t="str">
        <f t="shared" si="24"/>
        <v>B</v>
      </c>
      <c r="N117" s="3" t="str">
        <f t="shared" si="20"/>
        <v>NOB</v>
      </c>
      <c r="O117" s="3" t="e">
        <f>IF(#REF!&lt;80,"A",IF(#REF!&gt;280,"C","B"))</f>
        <v>#REF!</v>
      </c>
      <c r="P117" s="3" t="e">
        <f t="shared" si="25"/>
        <v>#REF!</v>
      </c>
      <c r="Q117" s="9">
        <v>29.7</v>
      </c>
      <c r="R117" s="3" t="str">
        <f t="shared" si="26"/>
        <v>A</v>
      </c>
      <c r="S117" s="3" t="str">
        <f t="shared" si="27"/>
        <v>NOA</v>
      </c>
      <c r="T117" s="6">
        <v>0.37</v>
      </c>
      <c r="U117" s="3" t="str">
        <f t="shared" si="28"/>
        <v>A</v>
      </c>
      <c r="V117" s="3" t="str">
        <f t="shared" si="29"/>
        <v>NOA</v>
      </c>
      <c r="W117" s="3">
        <v>33</v>
      </c>
      <c r="X117" s="3" t="str">
        <f t="shared" si="30"/>
        <v>A</v>
      </c>
      <c r="Y117" s="3" t="str">
        <f t="shared" si="31"/>
        <v>NOA</v>
      </c>
      <c r="Z117" s="4" t="s">
        <v>2</v>
      </c>
    </row>
    <row r="118" spans="1:26" x14ac:dyDescent="0.25">
      <c r="A118">
        <v>117</v>
      </c>
      <c r="B118" s="3">
        <v>8</v>
      </c>
      <c r="C118" s="3" t="str">
        <f t="shared" si="21"/>
        <v>B</v>
      </c>
      <c r="D118" s="3" t="str">
        <f t="shared" si="17"/>
        <v>YESB</v>
      </c>
      <c r="E118" s="32">
        <v>179</v>
      </c>
      <c r="F118" s="3" t="str">
        <f t="shared" si="22"/>
        <v>B</v>
      </c>
      <c r="G118" s="3" t="str">
        <f t="shared" si="18"/>
        <v>YESB</v>
      </c>
      <c r="H118" s="25">
        <f t="shared" si="16"/>
        <v>179</v>
      </c>
      <c r="I118" s="32">
        <v>72</v>
      </c>
      <c r="J118" s="3" t="str">
        <f t="shared" si="23"/>
        <v>B</v>
      </c>
      <c r="K118" s="3" t="str">
        <f t="shared" si="19"/>
        <v>YESB</v>
      </c>
      <c r="L118" s="32">
        <v>42</v>
      </c>
      <c r="M118" s="3" t="str">
        <f t="shared" si="24"/>
        <v>B</v>
      </c>
      <c r="N118" s="3" t="str">
        <f t="shared" si="20"/>
        <v>YESB</v>
      </c>
      <c r="O118" s="3" t="e">
        <f>IF(#REF!&lt;80,"A",IF(#REF!&gt;280,"C","B"))</f>
        <v>#REF!</v>
      </c>
      <c r="P118" s="3" t="e">
        <f t="shared" si="25"/>
        <v>#REF!</v>
      </c>
      <c r="Q118" s="9">
        <v>32.700000000000003</v>
      </c>
      <c r="R118" s="3" t="str">
        <f t="shared" si="26"/>
        <v>A</v>
      </c>
      <c r="S118" s="3" t="str">
        <f t="shared" si="27"/>
        <v>YESA</v>
      </c>
      <c r="T118" s="6">
        <v>0.71899999999999997</v>
      </c>
      <c r="U118" s="3" t="str">
        <f t="shared" si="28"/>
        <v>B</v>
      </c>
      <c r="V118" s="3" t="str">
        <f t="shared" si="29"/>
        <v>YESB</v>
      </c>
      <c r="W118" s="3">
        <v>36</v>
      </c>
      <c r="X118" s="3" t="str">
        <f t="shared" si="30"/>
        <v>B</v>
      </c>
      <c r="Y118" s="3" t="str">
        <f t="shared" si="31"/>
        <v>YESB</v>
      </c>
      <c r="Z118" s="4" t="s">
        <v>1</v>
      </c>
    </row>
    <row r="119" spans="1:26" x14ac:dyDescent="0.25">
      <c r="A119">
        <v>118</v>
      </c>
      <c r="B119" s="3">
        <v>6</v>
      </c>
      <c r="C119" s="3" t="str">
        <f t="shared" si="21"/>
        <v>B</v>
      </c>
      <c r="D119" s="3" t="str">
        <f t="shared" si="17"/>
        <v>NOB</v>
      </c>
      <c r="E119" s="32">
        <v>85</v>
      </c>
      <c r="F119" s="3" t="str">
        <f t="shared" si="22"/>
        <v>A</v>
      </c>
      <c r="G119" s="3" t="str">
        <f t="shared" si="18"/>
        <v>NOA</v>
      </c>
      <c r="H119" s="25">
        <f t="shared" si="16"/>
        <v>85</v>
      </c>
      <c r="I119" s="32">
        <v>78</v>
      </c>
      <c r="J119" s="3" t="str">
        <f t="shared" si="23"/>
        <v>B</v>
      </c>
      <c r="K119" s="3" t="str">
        <f t="shared" si="19"/>
        <v>NOB</v>
      </c>
      <c r="L119" s="32">
        <v>28.886792452830189</v>
      </c>
      <c r="M119" s="3" t="str">
        <f t="shared" si="24"/>
        <v>B</v>
      </c>
      <c r="N119" s="3" t="str">
        <f t="shared" si="20"/>
        <v>NOB</v>
      </c>
      <c r="O119" s="3" t="e">
        <f>IF(#REF!&lt;80,"A",IF(#REF!&gt;280,"C","B"))</f>
        <v>#REF!</v>
      </c>
      <c r="P119" s="3" t="e">
        <f t="shared" si="25"/>
        <v>#REF!</v>
      </c>
      <c r="Q119" s="9">
        <v>31.2</v>
      </c>
      <c r="R119" s="3" t="str">
        <f t="shared" si="26"/>
        <v>A</v>
      </c>
      <c r="S119" s="3" t="str">
        <f t="shared" si="27"/>
        <v>NOA</v>
      </c>
      <c r="T119" s="6">
        <v>0.38200000000000001</v>
      </c>
      <c r="U119" s="3" t="str">
        <f t="shared" si="28"/>
        <v>A</v>
      </c>
      <c r="V119" s="3" t="str">
        <f t="shared" si="29"/>
        <v>NOA</v>
      </c>
      <c r="W119" s="3">
        <v>42</v>
      </c>
      <c r="X119" s="3" t="str">
        <f t="shared" si="30"/>
        <v>B</v>
      </c>
      <c r="Y119" s="3" t="str">
        <f t="shared" si="31"/>
        <v>NOB</v>
      </c>
      <c r="Z119" s="4" t="s">
        <v>2</v>
      </c>
    </row>
    <row r="120" spans="1:26" x14ac:dyDescent="0.25">
      <c r="A120">
        <v>119</v>
      </c>
      <c r="B120" s="3">
        <v>0</v>
      </c>
      <c r="C120" s="3" t="str">
        <f t="shared" si="21"/>
        <v>A</v>
      </c>
      <c r="D120" s="3" t="str">
        <f t="shared" si="17"/>
        <v>YESA</v>
      </c>
      <c r="E120" s="32">
        <v>129</v>
      </c>
      <c r="F120" s="3" t="str">
        <f t="shared" si="22"/>
        <v>B</v>
      </c>
      <c r="G120" s="3" t="str">
        <f t="shared" si="18"/>
        <v>YESB</v>
      </c>
      <c r="H120" s="25">
        <f t="shared" si="16"/>
        <v>129</v>
      </c>
      <c r="I120" s="32">
        <v>110</v>
      </c>
      <c r="J120" s="3" t="str">
        <f t="shared" si="23"/>
        <v>B</v>
      </c>
      <c r="K120" s="3" t="str">
        <f t="shared" si="19"/>
        <v>YESB</v>
      </c>
      <c r="L120" s="32">
        <v>46</v>
      </c>
      <c r="M120" s="3" t="str">
        <f t="shared" si="24"/>
        <v>B</v>
      </c>
      <c r="N120" s="3" t="str">
        <f t="shared" si="20"/>
        <v>YESB</v>
      </c>
      <c r="O120" s="3" t="e">
        <f>IF(#REF!&lt;80,"A",IF(#REF!&gt;280,"C","B"))</f>
        <v>#REF!</v>
      </c>
      <c r="P120" s="3" t="e">
        <f t="shared" si="25"/>
        <v>#REF!</v>
      </c>
      <c r="Q120" s="9">
        <v>67.099999999999994</v>
      </c>
      <c r="R120" s="3" t="str">
        <f t="shared" si="26"/>
        <v>B</v>
      </c>
      <c r="S120" s="3" t="str">
        <f t="shared" si="27"/>
        <v>YESB</v>
      </c>
      <c r="T120" s="6">
        <v>0.31900000000000001</v>
      </c>
      <c r="U120" s="3" t="str">
        <f t="shared" si="28"/>
        <v>A</v>
      </c>
      <c r="V120" s="3" t="str">
        <f t="shared" si="29"/>
        <v>YESA</v>
      </c>
      <c r="W120" s="3">
        <v>26</v>
      </c>
      <c r="X120" s="3" t="str">
        <f t="shared" si="30"/>
        <v>A</v>
      </c>
      <c r="Y120" s="3" t="str">
        <f t="shared" si="31"/>
        <v>YESA</v>
      </c>
      <c r="Z120" s="4" t="s">
        <v>1</v>
      </c>
    </row>
    <row r="121" spans="1:26" x14ac:dyDescent="0.25">
      <c r="A121">
        <v>120</v>
      </c>
      <c r="B121" s="3">
        <v>5</v>
      </c>
      <c r="C121" s="3" t="str">
        <f t="shared" si="21"/>
        <v>B</v>
      </c>
      <c r="D121" s="3" t="str">
        <f t="shared" si="17"/>
        <v>NOB</v>
      </c>
      <c r="E121" s="32">
        <v>143</v>
      </c>
      <c r="F121" s="3" t="str">
        <f t="shared" si="22"/>
        <v>B</v>
      </c>
      <c r="G121" s="3" t="str">
        <f t="shared" si="18"/>
        <v>NOB</v>
      </c>
      <c r="H121" s="25">
        <f t="shared" si="16"/>
        <v>143</v>
      </c>
      <c r="I121" s="32">
        <v>78</v>
      </c>
      <c r="J121" s="3" t="str">
        <f t="shared" si="23"/>
        <v>B</v>
      </c>
      <c r="K121" s="3" t="str">
        <f t="shared" si="19"/>
        <v>NOB</v>
      </c>
      <c r="L121" s="32">
        <v>28.886792452830189</v>
      </c>
      <c r="M121" s="3" t="str">
        <f t="shared" si="24"/>
        <v>B</v>
      </c>
      <c r="N121" s="3" t="str">
        <f t="shared" si="20"/>
        <v>NOB</v>
      </c>
      <c r="O121" s="3" t="e">
        <f>IF(#REF!&lt;80,"A",IF(#REF!&gt;280,"C","B"))</f>
        <v>#REF!</v>
      </c>
      <c r="P121" s="3" t="e">
        <f t="shared" si="25"/>
        <v>#REF!</v>
      </c>
      <c r="Q121" s="9">
        <v>32.499999999999957</v>
      </c>
      <c r="R121" s="3" t="str">
        <f t="shared" si="26"/>
        <v>A</v>
      </c>
      <c r="S121" s="3" t="str">
        <f t="shared" si="27"/>
        <v>NOA</v>
      </c>
      <c r="T121" s="6">
        <v>0.19</v>
      </c>
      <c r="U121" s="3" t="str">
        <f t="shared" si="28"/>
        <v>A</v>
      </c>
      <c r="V121" s="3" t="str">
        <f t="shared" si="29"/>
        <v>NOA</v>
      </c>
      <c r="W121" s="3">
        <v>47</v>
      </c>
      <c r="X121" s="3" t="str">
        <f t="shared" si="30"/>
        <v>B</v>
      </c>
      <c r="Y121" s="3" t="str">
        <f t="shared" si="31"/>
        <v>NOB</v>
      </c>
      <c r="Z121" s="4" t="s">
        <v>2</v>
      </c>
    </row>
    <row r="122" spans="1:26" x14ac:dyDescent="0.25">
      <c r="A122">
        <v>121</v>
      </c>
      <c r="B122" s="3">
        <v>7</v>
      </c>
      <c r="C122" s="3" t="str">
        <f t="shared" si="21"/>
        <v>B</v>
      </c>
      <c r="D122" s="3" t="str">
        <f t="shared" si="17"/>
        <v>YESB</v>
      </c>
      <c r="E122" s="32">
        <v>194</v>
      </c>
      <c r="F122" s="3" t="str">
        <f t="shared" si="22"/>
        <v>B</v>
      </c>
      <c r="G122" s="3" t="str">
        <f t="shared" si="18"/>
        <v>YESB</v>
      </c>
      <c r="H122" s="25">
        <f t="shared" si="16"/>
        <v>194</v>
      </c>
      <c r="I122" s="32">
        <v>68</v>
      </c>
      <c r="J122" s="3" t="str">
        <f t="shared" si="23"/>
        <v>A</v>
      </c>
      <c r="K122" s="3" t="str">
        <f t="shared" si="19"/>
        <v>YESA</v>
      </c>
      <c r="L122" s="32">
        <v>28</v>
      </c>
      <c r="M122" s="3" t="str">
        <f t="shared" si="24"/>
        <v>B</v>
      </c>
      <c r="N122" s="3" t="str">
        <f t="shared" si="20"/>
        <v>YESB</v>
      </c>
      <c r="O122" s="3" t="e">
        <f>IF(#REF!&lt;80,"A",IF(#REF!&gt;280,"C","B"))</f>
        <v>#REF!</v>
      </c>
      <c r="P122" s="3" t="e">
        <f t="shared" si="25"/>
        <v>#REF!</v>
      </c>
      <c r="Q122" s="9">
        <v>35.9</v>
      </c>
      <c r="R122" s="3" t="str">
        <f t="shared" si="26"/>
        <v>B</v>
      </c>
      <c r="S122" s="3" t="str">
        <f t="shared" si="27"/>
        <v>YESB</v>
      </c>
      <c r="T122" s="6">
        <v>0.745</v>
      </c>
      <c r="U122" s="3" t="str">
        <f t="shared" si="28"/>
        <v>B</v>
      </c>
      <c r="V122" s="3" t="str">
        <f t="shared" si="29"/>
        <v>YESB</v>
      </c>
      <c r="W122" s="3">
        <v>41</v>
      </c>
      <c r="X122" s="3" t="str">
        <f t="shared" si="30"/>
        <v>B</v>
      </c>
      <c r="Y122" s="3" t="str">
        <f t="shared" si="31"/>
        <v>YESB</v>
      </c>
      <c r="Z122" s="4" t="s">
        <v>1</v>
      </c>
    </row>
    <row r="123" spans="1:26" x14ac:dyDescent="0.25">
      <c r="A123">
        <v>122</v>
      </c>
      <c r="B123" s="3">
        <v>8</v>
      </c>
      <c r="C123" s="3" t="str">
        <f t="shared" si="21"/>
        <v>B</v>
      </c>
      <c r="D123" s="3" t="str">
        <f t="shared" si="17"/>
        <v>YESB</v>
      </c>
      <c r="E123" s="32">
        <v>181</v>
      </c>
      <c r="F123" s="3" t="str">
        <f t="shared" si="22"/>
        <v>B</v>
      </c>
      <c r="G123" s="3" t="str">
        <f t="shared" si="18"/>
        <v>YESB</v>
      </c>
      <c r="H123" s="25">
        <f t="shared" si="16"/>
        <v>181</v>
      </c>
      <c r="I123" s="32">
        <v>68</v>
      </c>
      <c r="J123" s="3" t="str">
        <f t="shared" si="23"/>
        <v>A</v>
      </c>
      <c r="K123" s="3" t="str">
        <f t="shared" si="19"/>
        <v>YESA</v>
      </c>
      <c r="L123" s="32">
        <v>36</v>
      </c>
      <c r="M123" s="3" t="str">
        <f t="shared" si="24"/>
        <v>B</v>
      </c>
      <c r="N123" s="3" t="str">
        <f t="shared" si="20"/>
        <v>YESB</v>
      </c>
      <c r="O123" s="3" t="e">
        <f>IF(#REF!&lt;80,"A",IF(#REF!&gt;280,"C","B"))</f>
        <v>#REF!</v>
      </c>
      <c r="P123" s="3" t="e">
        <f t="shared" si="25"/>
        <v>#REF!</v>
      </c>
      <c r="Q123" s="9">
        <v>30.1</v>
      </c>
      <c r="R123" s="3" t="str">
        <f t="shared" si="26"/>
        <v>A</v>
      </c>
      <c r="S123" s="3" t="str">
        <f t="shared" si="27"/>
        <v>YESA</v>
      </c>
      <c r="T123" s="6">
        <v>0.61499999999999999</v>
      </c>
      <c r="U123" s="3" t="str">
        <f t="shared" si="28"/>
        <v>B</v>
      </c>
      <c r="V123" s="3" t="str">
        <f t="shared" si="29"/>
        <v>YESB</v>
      </c>
      <c r="W123" s="3">
        <v>60</v>
      </c>
      <c r="X123" s="3" t="str">
        <f t="shared" si="30"/>
        <v>C</v>
      </c>
      <c r="Y123" s="3" t="str">
        <f t="shared" si="31"/>
        <v>YESC</v>
      </c>
      <c r="Z123" s="4" t="s">
        <v>1</v>
      </c>
    </row>
    <row r="124" spans="1:26" x14ac:dyDescent="0.25">
      <c r="A124">
        <v>123</v>
      </c>
      <c r="B124" s="3">
        <v>1</v>
      </c>
      <c r="C124" s="3" t="str">
        <f t="shared" si="21"/>
        <v>A</v>
      </c>
      <c r="D124" s="3" t="str">
        <f t="shared" si="17"/>
        <v>YESA</v>
      </c>
      <c r="E124" s="32">
        <v>128</v>
      </c>
      <c r="F124" s="3" t="str">
        <f t="shared" si="22"/>
        <v>B</v>
      </c>
      <c r="G124" s="3" t="str">
        <f t="shared" si="18"/>
        <v>YESB</v>
      </c>
      <c r="H124" s="25">
        <f t="shared" si="16"/>
        <v>128</v>
      </c>
      <c r="I124" s="32">
        <v>98</v>
      </c>
      <c r="J124" s="3" t="str">
        <f t="shared" si="23"/>
        <v>B</v>
      </c>
      <c r="K124" s="3" t="str">
        <f t="shared" si="19"/>
        <v>YESB</v>
      </c>
      <c r="L124" s="32">
        <v>41</v>
      </c>
      <c r="M124" s="3" t="str">
        <f t="shared" si="24"/>
        <v>B</v>
      </c>
      <c r="N124" s="3" t="str">
        <f t="shared" si="20"/>
        <v>YESB</v>
      </c>
      <c r="O124" s="3" t="e">
        <f>IF(#REF!&lt;80,"A",IF(#REF!&gt;280,"C","B"))</f>
        <v>#REF!</v>
      </c>
      <c r="P124" s="3" t="e">
        <f t="shared" si="25"/>
        <v>#REF!</v>
      </c>
      <c r="Q124" s="9">
        <v>32</v>
      </c>
      <c r="R124" s="3" t="str">
        <f t="shared" si="26"/>
        <v>A</v>
      </c>
      <c r="S124" s="3" t="str">
        <f t="shared" si="27"/>
        <v>YESA</v>
      </c>
      <c r="T124" s="6">
        <v>1321</v>
      </c>
      <c r="U124" s="3" t="str">
        <f t="shared" si="28"/>
        <v>B</v>
      </c>
      <c r="V124" s="3" t="str">
        <f t="shared" si="29"/>
        <v>YESB</v>
      </c>
      <c r="W124" s="3">
        <v>33</v>
      </c>
      <c r="X124" s="3" t="str">
        <f t="shared" si="30"/>
        <v>A</v>
      </c>
      <c r="Y124" s="3" t="str">
        <f t="shared" si="31"/>
        <v>YESA</v>
      </c>
      <c r="Z124" s="4" t="s">
        <v>1</v>
      </c>
    </row>
    <row r="125" spans="1:26" x14ac:dyDescent="0.25">
      <c r="A125">
        <v>124</v>
      </c>
      <c r="B125" s="3">
        <v>8</v>
      </c>
      <c r="C125" s="3" t="str">
        <f t="shared" si="21"/>
        <v>B</v>
      </c>
      <c r="D125" s="3" t="str">
        <f t="shared" si="17"/>
        <v>YESB</v>
      </c>
      <c r="E125" s="32">
        <v>109</v>
      </c>
      <c r="F125" s="3" t="str">
        <f t="shared" si="22"/>
        <v>A</v>
      </c>
      <c r="G125" s="3" t="str">
        <f t="shared" si="18"/>
        <v>YESA</v>
      </c>
      <c r="H125" s="25">
        <f t="shared" si="16"/>
        <v>109</v>
      </c>
      <c r="I125" s="32">
        <v>76</v>
      </c>
      <c r="J125" s="3" t="str">
        <f t="shared" si="23"/>
        <v>B</v>
      </c>
      <c r="K125" s="3" t="str">
        <f t="shared" si="19"/>
        <v>YESB</v>
      </c>
      <c r="L125" s="32">
        <v>39</v>
      </c>
      <c r="M125" s="3" t="str">
        <f t="shared" si="24"/>
        <v>B</v>
      </c>
      <c r="N125" s="3" t="str">
        <f t="shared" si="20"/>
        <v>YESB</v>
      </c>
      <c r="O125" s="3" t="e">
        <f>IF(#REF!&lt;80,"A",IF(#REF!&gt;280,"C","B"))</f>
        <v>#REF!</v>
      </c>
      <c r="P125" s="3" t="e">
        <f t="shared" si="25"/>
        <v>#REF!</v>
      </c>
      <c r="Q125" s="9">
        <v>27.9</v>
      </c>
      <c r="R125" s="3" t="str">
        <f t="shared" si="26"/>
        <v>A</v>
      </c>
      <c r="S125" s="3" t="str">
        <f t="shared" si="27"/>
        <v>YESA</v>
      </c>
      <c r="T125" s="6">
        <v>0.64</v>
      </c>
      <c r="U125" s="3" t="str">
        <f t="shared" si="28"/>
        <v>B</v>
      </c>
      <c r="V125" s="3" t="str">
        <f t="shared" si="29"/>
        <v>YESB</v>
      </c>
      <c r="W125" s="3">
        <v>31</v>
      </c>
      <c r="X125" s="3" t="str">
        <f t="shared" si="30"/>
        <v>A</v>
      </c>
      <c r="Y125" s="3" t="str">
        <f t="shared" si="31"/>
        <v>YESA</v>
      </c>
      <c r="Z125" s="4" t="s">
        <v>1</v>
      </c>
    </row>
    <row r="126" spans="1:26" x14ac:dyDescent="0.25">
      <c r="A126">
        <v>125</v>
      </c>
      <c r="B126" s="3">
        <v>5</v>
      </c>
      <c r="C126" s="3" t="str">
        <f t="shared" si="21"/>
        <v>B</v>
      </c>
      <c r="D126" s="3" t="str">
        <f t="shared" si="17"/>
        <v>YESB</v>
      </c>
      <c r="E126" s="32">
        <v>139</v>
      </c>
      <c r="F126" s="3" t="str">
        <f t="shared" si="22"/>
        <v>B</v>
      </c>
      <c r="G126" s="3" t="str">
        <f t="shared" si="18"/>
        <v>YESB</v>
      </c>
      <c r="H126" s="25">
        <f t="shared" si="16"/>
        <v>139</v>
      </c>
      <c r="I126" s="32">
        <v>80</v>
      </c>
      <c r="J126" s="3" t="str">
        <f t="shared" si="23"/>
        <v>B</v>
      </c>
      <c r="K126" s="3" t="str">
        <f t="shared" si="19"/>
        <v>YESB</v>
      </c>
      <c r="L126" s="32">
        <v>35</v>
      </c>
      <c r="M126" s="3" t="str">
        <f t="shared" si="24"/>
        <v>B</v>
      </c>
      <c r="N126" s="3" t="str">
        <f t="shared" si="20"/>
        <v>YESB</v>
      </c>
      <c r="O126" s="3" t="e">
        <f>IF(#REF!&lt;80,"A",IF(#REF!&gt;280,"C","B"))</f>
        <v>#REF!</v>
      </c>
      <c r="P126" s="3" t="e">
        <f t="shared" si="25"/>
        <v>#REF!</v>
      </c>
      <c r="Q126" s="9">
        <v>31.6</v>
      </c>
      <c r="R126" s="3" t="str">
        <f t="shared" si="26"/>
        <v>A</v>
      </c>
      <c r="S126" s="3" t="str">
        <f t="shared" si="27"/>
        <v>YESA</v>
      </c>
      <c r="T126" s="6">
        <v>0.36099999999999999</v>
      </c>
      <c r="U126" s="3" t="str">
        <f t="shared" si="28"/>
        <v>A</v>
      </c>
      <c r="V126" s="3" t="str">
        <f t="shared" si="29"/>
        <v>YESA</v>
      </c>
      <c r="W126" s="3">
        <v>25</v>
      </c>
      <c r="X126" s="3" t="str">
        <f t="shared" si="30"/>
        <v>A</v>
      </c>
      <c r="Y126" s="3" t="str">
        <f t="shared" si="31"/>
        <v>YESA</v>
      </c>
      <c r="Z126" s="4" t="s">
        <v>1</v>
      </c>
    </row>
    <row r="127" spans="1:26" x14ac:dyDescent="0.25">
      <c r="A127">
        <v>126</v>
      </c>
      <c r="B127" s="3">
        <v>4</v>
      </c>
      <c r="C127" s="3" t="str">
        <f t="shared" si="21"/>
        <v>B</v>
      </c>
      <c r="D127" s="3" t="str">
        <f t="shared" si="17"/>
        <v>YESB</v>
      </c>
      <c r="E127" s="32">
        <v>148</v>
      </c>
      <c r="F127" s="3" t="str">
        <f t="shared" si="22"/>
        <v>B</v>
      </c>
      <c r="G127" s="3" t="str">
        <f t="shared" si="18"/>
        <v>YESB</v>
      </c>
      <c r="H127" s="25">
        <f t="shared" si="16"/>
        <v>148</v>
      </c>
      <c r="I127" s="32">
        <v>60</v>
      </c>
      <c r="J127" s="3" t="str">
        <f t="shared" si="23"/>
        <v>A</v>
      </c>
      <c r="K127" s="3" t="str">
        <f t="shared" si="19"/>
        <v>YESA</v>
      </c>
      <c r="L127" s="32">
        <v>27</v>
      </c>
      <c r="M127" s="3" t="str">
        <f t="shared" si="24"/>
        <v>B</v>
      </c>
      <c r="N127" s="3" t="str">
        <f t="shared" si="20"/>
        <v>YESB</v>
      </c>
      <c r="O127" s="3" t="e">
        <f>IF(#REF!&lt;80,"A",IF(#REF!&gt;280,"C","B"))</f>
        <v>#REF!</v>
      </c>
      <c r="P127" s="3" t="e">
        <f t="shared" si="25"/>
        <v>#REF!</v>
      </c>
      <c r="Q127" s="9">
        <v>30.9</v>
      </c>
      <c r="R127" s="3" t="str">
        <f t="shared" si="26"/>
        <v>A</v>
      </c>
      <c r="S127" s="3" t="str">
        <f t="shared" si="27"/>
        <v>YESA</v>
      </c>
      <c r="T127" s="6">
        <v>0.15</v>
      </c>
      <c r="U127" s="3" t="str">
        <f t="shared" si="28"/>
        <v>A</v>
      </c>
      <c r="V127" s="3" t="str">
        <f t="shared" si="29"/>
        <v>YESA</v>
      </c>
      <c r="W127" s="3">
        <v>29</v>
      </c>
      <c r="X127" s="3" t="str">
        <f t="shared" si="30"/>
        <v>A</v>
      </c>
      <c r="Y127" s="3" t="str">
        <f t="shared" si="31"/>
        <v>YESA</v>
      </c>
      <c r="Z127" s="4" t="s">
        <v>1</v>
      </c>
    </row>
    <row r="128" spans="1:26" x14ac:dyDescent="0.25">
      <c r="A128">
        <v>127</v>
      </c>
      <c r="B128" s="3">
        <v>0</v>
      </c>
      <c r="C128" s="3" t="str">
        <f t="shared" si="21"/>
        <v>A</v>
      </c>
      <c r="D128" s="3" t="str">
        <f t="shared" si="17"/>
        <v>NOA</v>
      </c>
      <c r="E128" s="32">
        <v>113</v>
      </c>
      <c r="F128" s="3" t="str">
        <f t="shared" si="22"/>
        <v>A</v>
      </c>
      <c r="G128" s="3" t="str">
        <f t="shared" si="18"/>
        <v>NOA</v>
      </c>
      <c r="H128" s="25">
        <f t="shared" si="16"/>
        <v>113</v>
      </c>
      <c r="I128" s="32">
        <v>80</v>
      </c>
      <c r="J128" s="3" t="str">
        <f t="shared" si="23"/>
        <v>B</v>
      </c>
      <c r="K128" s="3" t="str">
        <f t="shared" si="19"/>
        <v>NOB</v>
      </c>
      <c r="L128" s="32">
        <v>16</v>
      </c>
      <c r="M128" s="3" t="str">
        <f t="shared" si="24"/>
        <v>A</v>
      </c>
      <c r="N128" s="3" t="str">
        <f t="shared" si="20"/>
        <v>NOA</v>
      </c>
      <c r="O128" s="3" t="e">
        <f>IF(#REF!&lt;80,"A",IF(#REF!&gt;280,"C","B"))</f>
        <v>#REF!</v>
      </c>
      <c r="P128" s="3" t="e">
        <f t="shared" si="25"/>
        <v>#REF!</v>
      </c>
      <c r="Q128" s="9">
        <v>31</v>
      </c>
      <c r="R128" s="3" t="str">
        <f t="shared" si="26"/>
        <v>A</v>
      </c>
      <c r="S128" s="3" t="str">
        <f t="shared" si="27"/>
        <v>NOA</v>
      </c>
      <c r="T128" s="6">
        <v>0.874</v>
      </c>
      <c r="U128" s="3" t="str">
        <f t="shared" si="28"/>
        <v>B</v>
      </c>
      <c r="V128" s="3" t="str">
        <f t="shared" si="29"/>
        <v>NOB</v>
      </c>
      <c r="W128" s="3">
        <v>21</v>
      </c>
      <c r="X128" s="3" t="str">
        <f t="shared" si="30"/>
        <v>A</v>
      </c>
      <c r="Y128" s="3" t="str">
        <f t="shared" si="31"/>
        <v>NOA</v>
      </c>
      <c r="Z128" s="4" t="s">
        <v>2</v>
      </c>
    </row>
    <row r="129" spans="1:26" x14ac:dyDescent="0.25">
      <c r="A129">
        <v>128</v>
      </c>
      <c r="B129" s="3">
        <v>1</v>
      </c>
      <c r="C129" s="3" t="str">
        <f t="shared" si="21"/>
        <v>A</v>
      </c>
      <c r="D129" s="3" t="str">
        <f t="shared" si="17"/>
        <v>NOA</v>
      </c>
      <c r="E129" s="32">
        <v>138</v>
      </c>
      <c r="F129" s="3" t="str">
        <f t="shared" si="22"/>
        <v>B</v>
      </c>
      <c r="G129" s="3" t="str">
        <f t="shared" si="18"/>
        <v>NOB</v>
      </c>
      <c r="H129" s="25">
        <f t="shared" si="16"/>
        <v>138</v>
      </c>
      <c r="I129" s="32">
        <v>82</v>
      </c>
      <c r="J129" s="3" t="str">
        <f t="shared" si="23"/>
        <v>B</v>
      </c>
      <c r="K129" s="3" t="str">
        <f t="shared" si="19"/>
        <v>NOB</v>
      </c>
      <c r="L129" s="32">
        <v>28.886792452830189</v>
      </c>
      <c r="M129" s="3" t="str">
        <f t="shared" si="24"/>
        <v>B</v>
      </c>
      <c r="N129" s="3" t="str">
        <f t="shared" si="20"/>
        <v>NOB</v>
      </c>
      <c r="O129" s="3" t="e">
        <f>IF(#REF!&lt;80,"A",IF(#REF!&gt;280,"C","B"))</f>
        <v>#REF!</v>
      </c>
      <c r="P129" s="3" t="e">
        <f t="shared" si="25"/>
        <v>#REF!</v>
      </c>
      <c r="Q129" s="9">
        <v>40.1</v>
      </c>
      <c r="R129" s="3" t="str">
        <f t="shared" si="26"/>
        <v>B</v>
      </c>
      <c r="S129" s="3" t="str">
        <f t="shared" si="27"/>
        <v>NOB</v>
      </c>
      <c r="T129" s="6">
        <v>0.23599999999999999</v>
      </c>
      <c r="U129" s="3" t="str">
        <f t="shared" si="28"/>
        <v>A</v>
      </c>
      <c r="V129" s="3" t="str">
        <f t="shared" si="29"/>
        <v>NOA</v>
      </c>
      <c r="W129" s="3">
        <v>28</v>
      </c>
      <c r="X129" s="3" t="str">
        <f t="shared" si="30"/>
        <v>A</v>
      </c>
      <c r="Y129" s="3" t="str">
        <f t="shared" si="31"/>
        <v>NOA</v>
      </c>
      <c r="Z129" s="4" t="s">
        <v>2</v>
      </c>
    </row>
    <row r="130" spans="1:26" x14ac:dyDescent="0.25">
      <c r="A130">
        <v>129</v>
      </c>
      <c r="B130" s="3">
        <v>0</v>
      </c>
      <c r="C130" s="3" t="str">
        <f t="shared" si="21"/>
        <v>A</v>
      </c>
      <c r="D130" s="3" t="str">
        <f t="shared" si="17"/>
        <v>NOA</v>
      </c>
      <c r="E130" s="32">
        <v>108</v>
      </c>
      <c r="F130" s="3" t="str">
        <f t="shared" si="22"/>
        <v>A</v>
      </c>
      <c r="G130" s="3" t="str">
        <f t="shared" si="18"/>
        <v>NOA</v>
      </c>
      <c r="H130" s="25">
        <f t="shared" si="16"/>
        <v>108</v>
      </c>
      <c r="I130" s="32">
        <v>68</v>
      </c>
      <c r="J130" s="3" t="str">
        <f t="shared" si="23"/>
        <v>A</v>
      </c>
      <c r="K130" s="3" t="str">
        <f t="shared" si="19"/>
        <v>NOA</v>
      </c>
      <c r="L130" s="32">
        <v>28.886792452830189</v>
      </c>
      <c r="M130" s="3" t="str">
        <f t="shared" si="24"/>
        <v>B</v>
      </c>
      <c r="N130" s="3" t="str">
        <f t="shared" si="20"/>
        <v>NOB</v>
      </c>
      <c r="O130" s="3" t="e">
        <f>IF(#REF!&lt;80,"A",IF(#REF!&gt;280,"C","B"))</f>
        <v>#REF!</v>
      </c>
      <c r="P130" s="3" t="e">
        <f t="shared" si="25"/>
        <v>#REF!</v>
      </c>
      <c r="Q130" s="9">
        <v>27.3</v>
      </c>
      <c r="R130" s="3" t="str">
        <f t="shared" si="26"/>
        <v>A</v>
      </c>
      <c r="S130" s="3" t="str">
        <f t="shared" si="27"/>
        <v>NOA</v>
      </c>
      <c r="T130" s="6">
        <v>0.78700000000000003</v>
      </c>
      <c r="U130" s="3" t="str">
        <f t="shared" si="28"/>
        <v>B</v>
      </c>
      <c r="V130" s="3" t="str">
        <f t="shared" si="29"/>
        <v>NOB</v>
      </c>
      <c r="W130" s="3">
        <v>32</v>
      </c>
      <c r="X130" s="3" t="str">
        <f t="shared" si="30"/>
        <v>A</v>
      </c>
      <c r="Y130" s="3" t="str">
        <f t="shared" si="31"/>
        <v>NOA</v>
      </c>
      <c r="Z130" s="4" t="s">
        <v>2</v>
      </c>
    </row>
    <row r="131" spans="1:26" x14ac:dyDescent="0.25">
      <c r="A131">
        <v>130</v>
      </c>
      <c r="B131" s="3">
        <v>2</v>
      </c>
      <c r="C131" s="3" t="str">
        <f t="shared" si="21"/>
        <v>A</v>
      </c>
      <c r="D131" s="3" t="str">
        <f t="shared" si="17"/>
        <v>NOA</v>
      </c>
      <c r="E131" s="32">
        <v>99</v>
      </c>
      <c r="F131" s="3" t="str">
        <f t="shared" si="22"/>
        <v>A</v>
      </c>
      <c r="G131" s="3" t="str">
        <f t="shared" si="18"/>
        <v>NOA</v>
      </c>
      <c r="H131" s="25">
        <f t="shared" ref="H131:H194" si="32">IF(E131="?",121,E131)</f>
        <v>99</v>
      </c>
      <c r="I131" s="32">
        <v>72.299180327868854</v>
      </c>
      <c r="J131" s="3" t="str">
        <f t="shared" si="23"/>
        <v>B</v>
      </c>
      <c r="K131" s="3" t="str">
        <f t="shared" si="19"/>
        <v>NOB</v>
      </c>
      <c r="L131" s="32">
        <v>16</v>
      </c>
      <c r="M131" s="3" t="str">
        <f t="shared" si="24"/>
        <v>A</v>
      </c>
      <c r="N131" s="3" t="str">
        <f t="shared" si="20"/>
        <v>NOA</v>
      </c>
      <c r="O131" s="3" t="e">
        <f>IF(#REF!&lt;80,"A",IF(#REF!&gt;280,"C","B"))</f>
        <v>#REF!</v>
      </c>
      <c r="P131" s="3" t="e">
        <f t="shared" si="25"/>
        <v>#REF!</v>
      </c>
      <c r="Q131" s="9">
        <v>20.399999999999999</v>
      </c>
      <c r="R131" s="3" t="str">
        <f t="shared" si="26"/>
        <v>A</v>
      </c>
      <c r="S131" s="3" t="str">
        <f t="shared" si="27"/>
        <v>NOA</v>
      </c>
      <c r="T131" s="6">
        <v>0.23499999999999999</v>
      </c>
      <c r="U131" s="3" t="str">
        <f t="shared" si="28"/>
        <v>A</v>
      </c>
      <c r="V131" s="3" t="str">
        <f t="shared" si="29"/>
        <v>NOA</v>
      </c>
      <c r="W131" s="3">
        <v>27</v>
      </c>
      <c r="X131" s="3" t="str">
        <f t="shared" si="30"/>
        <v>A</v>
      </c>
      <c r="Y131" s="3" t="str">
        <f t="shared" si="31"/>
        <v>NOA</v>
      </c>
      <c r="Z131" s="4" t="s">
        <v>2</v>
      </c>
    </row>
    <row r="132" spans="1:26" x14ac:dyDescent="0.25">
      <c r="A132">
        <v>131</v>
      </c>
      <c r="B132" s="3">
        <v>6</v>
      </c>
      <c r="C132" s="3" t="str">
        <f t="shared" si="21"/>
        <v>B</v>
      </c>
      <c r="D132" s="3" t="str">
        <f t="shared" si="17"/>
        <v>NOB</v>
      </c>
      <c r="E132" s="32">
        <v>103</v>
      </c>
      <c r="F132" s="3" t="str">
        <f t="shared" si="22"/>
        <v>A</v>
      </c>
      <c r="G132" s="3" t="str">
        <f t="shared" si="18"/>
        <v>NOA</v>
      </c>
      <c r="H132" s="25">
        <f t="shared" si="32"/>
        <v>103</v>
      </c>
      <c r="I132" s="32">
        <v>72</v>
      </c>
      <c r="J132" s="3" t="str">
        <f t="shared" si="23"/>
        <v>B</v>
      </c>
      <c r="K132" s="3" t="str">
        <f t="shared" si="19"/>
        <v>NOB</v>
      </c>
      <c r="L132" s="32">
        <v>32</v>
      </c>
      <c r="M132" s="3" t="str">
        <f t="shared" si="24"/>
        <v>B</v>
      </c>
      <c r="N132" s="3" t="str">
        <f t="shared" si="20"/>
        <v>NOB</v>
      </c>
      <c r="O132" s="3" t="e">
        <f>IF(#REF!&lt;80,"A",IF(#REF!&gt;280,"C","B"))</f>
        <v>#REF!</v>
      </c>
      <c r="P132" s="3" t="e">
        <f t="shared" si="25"/>
        <v>#REF!</v>
      </c>
      <c r="Q132" s="9">
        <v>37.700000000000003</v>
      </c>
      <c r="R132" s="3" t="str">
        <f t="shared" si="26"/>
        <v>B</v>
      </c>
      <c r="S132" s="3" t="str">
        <f t="shared" si="27"/>
        <v>NOB</v>
      </c>
      <c r="T132" s="6">
        <v>0.32400000000000001</v>
      </c>
      <c r="U132" s="3" t="str">
        <f t="shared" si="28"/>
        <v>A</v>
      </c>
      <c r="V132" s="3" t="str">
        <f t="shared" si="29"/>
        <v>NOA</v>
      </c>
      <c r="W132" s="3">
        <v>55</v>
      </c>
      <c r="X132" s="3" t="str">
        <f t="shared" si="30"/>
        <v>C</v>
      </c>
      <c r="Y132" s="3" t="str">
        <f t="shared" si="31"/>
        <v>NOC</v>
      </c>
      <c r="Z132" s="4" t="s">
        <v>2</v>
      </c>
    </row>
    <row r="133" spans="1:26" x14ac:dyDescent="0.25">
      <c r="A133">
        <v>132</v>
      </c>
      <c r="B133" s="3">
        <v>5</v>
      </c>
      <c r="C133" s="3" t="str">
        <f t="shared" si="21"/>
        <v>B</v>
      </c>
      <c r="D133" s="3" t="str">
        <f t="shared" si="17"/>
        <v>NOB</v>
      </c>
      <c r="E133" s="32">
        <v>111</v>
      </c>
      <c r="F133" s="3" t="str">
        <f t="shared" si="22"/>
        <v>A</v>
      </c>
      <c r="G133" s="3" t="str">
        <f t="shared" si="18"/>
        <v>NOA</v>
      </c>
      <c r="H133" s="25">
        <f t="shared" si="32"/>
        <v>111</v>
      </c>
      <c r="I133" s="32">
        <v>72</v>
      </c>
      <c r="J133" s="3" t="str">
        <f t="shared" si="23"/>
        <v>B</v>
      </c>
      <c r="K133" s="3" t="str">
        <f t="shared" si="19"/>
        <v>NOB</v>
      </c>
      <c r="L133" s="32">
        <v>28</v>
      </c>
      <c r="M133" s="3" t="str">
        <f t="shared" si="24"/>
        <v>B</v>
      </c>
      <c r="N133" s="3" t="str">
        <f t="shared" si="20"/>
        <v>NOB</v>
      </c>
      <c r="O133" s="3" t="e">
        <f>IF(#REF!&lt;80,"A",IF(#REF!&gt;280,"C","B"))</f>
        <v>#REF!</v>
      </c>
      <c r="P133" s="3" t="e">
        <f t="shared" si="25"/>
        <v>#REF!</v>
      </c>
      <c r="Q133" s="9">
        <v>23.9</v>
      </c>
      <c r="R133" s="3" t="str">
        <f t="shared" si="26"/>
        <v>A</v>
      </c>
      <c r="S133" s="3" t="str">
        <f t="shared" si="27"/>
        <v>NOA</v>
      </c>
      <c r="T133" s="6">
        <v>0.40699999999999997</v>
      </c>
      <c r="U133" s="3" t="str">
        <f t="shared" si="28"/>
        <v>A</v>
      </c>
      <c r="V133" s="3" t="str">
        <f t="shared" si="29"/>
        <v>NOA</v>
      </c>
      <c r="W133" s="3">
        <v>27</v>
      </c>
      <c r="X133" s="3" t="str">
        <f t="shared" si="30"/>
        <v>A</v>
      </c>
      <c r="Y133" s="3" t="str">
        <f t="shared" si="31"/>
        <v>NOA</v>
      </c>
      <c r="Z133" s="4" t="s">
        <v>2</v>
      </c>
    </row>
    <row r="134" spans="1:26" x14ac:dyDescent="0.25">
      <c r="A134">
        <v>133</v>
      </c>
      <c r="B134" s="3">
        <v>8</v>
      </c>
      <c r="C134" s="3" t="str">
        <f t="shared" si="21"/>
        <v>B</v>
      </c>
      <c r="D134" s="3" t="str">
        <f t="shared" si="17"/>
        <v>YESB</v>
      </c>
      <c r="E134" s="32">
        <v>196</v>
      </c>
      <c r="F134" s="3" t="str">
        <f t="shared" si="22"/>
        <v>B</v>
      </c>
      <c r="G134" s="3" t="str">
        <f t="shared" si="18"/>
        <v>YESB</v>
      </c>
      <c r="H134" s="25">
        <f t="shared" si="32"/>
        <v>196</v>
      </c>
      <c r="I134" s="32">
        <v>76</v>
      </c>
      <c r="J134" s="3" t="str">
        <f t="shared" si="23"/>
        <v>B</v>
      </c>
      <c r="K134" s="3" t="str">
        <f t="shared" si="19"/>
        <v>YESB</v>
      </c>
      <c r="L134" s="32">
        <v>29</v>
      </c>
      <c r="M134" s="3" t="str">
        <f t="shared" si="24"/>
        <v>B</v>
      </c>
      <c r="N134" s="3" t="str">
        <f t="shared" si="20"/>
        <v>YESB</v>
      </c>
      <c r="O134" s="3" t="e">
        <f>IF(#REF!&lt;80,"A",IF(#REF!&gt;280,"C","B"))</f>
        <v>#REF!</v>
      </c>
      <c r="P134" s="3" t="e">
        <f t="shared" si="25"/>
        <v>#REF!</v>
      </c>
      <c r="Q134" s="9">
        <v>37.5</v>
      </c>
      <c r="R134" s="3" t="str">
        <f t="shared" si="26"/>
        <v>B</v>
      </c>
      <c r="S134" s="3" t="str">
        <f t="shared" si="27"/>
        <v>YESB</v>
      </c>
      <c r="T134" s="6">
        <v>0.60499999999999998</v>
      </c>
      <c r="U134" s="3" t="str">
        <f t="shared" si="28"/>
        <v>B</v>
      </c>
      <c r="V134" s="3" t="str">
        <f t="shared" si="29"/>
        <v>YESB</v>
      </c>
      <c r="W134" s="3">
        <v>57</v>
      </c>
      <c r="X134" s="3" t="str">
        <f t="shared" si="30"/>
        <v>C</v>
      </c>
      <c r="Y134" s="3" t="str">
        <f t="shared" si="31"/>
        <v>YESC</v>
      </c>
      <c r="Z134" s="4" t="s">
        <v>1</v>
      </c>
    </row>
    <row r="135" spans="1:26" x14ac:dyDescent="0.25">
      <c r="A135">
        <v>134</v>
      </c>
      <c r="B135" s="3">
        <v>5</v>
      </c>
      <c r="C135" s="3" t="str">
        <f t="shared" si="21"/>
        <v>B</v>
      </c>
      <c r="D135" s="3" t="str">
        <f t="shared" ref="D135:D198" si="33">Z135&amp;C135</f>
        <v>YESB</v>
      </c>
      <c r="E135" s="32">
        <v>162</v>
      </c>
      <c r="F135" s="3" t="str">
        <f t="shared" si="22"/>
        <v>B</v>
      </c>
      <c r="G135" s="3" t="str">
        <f t="shared" ref="G135:G198" si="34">Z135&amp;F135</f>
        <v>YESB</v>
      </c>
      <c r="H135" s="25">
        <f t="shared" si="32"/>
        <v>162</v>
      </c>
      <c r="I135" s="32">
        <v>104</v>
      </c>
      <c r="J135" s="3" t="str">
        <f t="shared" si="23"/>
        <v>B</v>
      </c>
      <c r="K135" s="3" t="str">
        <f t="shared" ref="K135:K198" si="35">Z135&amp;J135</f>
        <v>YESB</v>
      </c>
      <c r="L135" s="32">
        <v>28.886792452830189</v>
      </c>
      <c r="M135" s="3" t="str">
        <f t="shared" si="24"/>
        <v>B</v>
      </c>
      <c r="N135" s="3" t="str">
        <f t="shared" ref="N135:N198" si="36">Z135&amp;M135</f>
        <v>YESB</v>
      </c>
      <c r="O135" s="3" t="e">
        <f>IF(#REF!&lt;80,"A",IF(#REF!&gt;280,"C","B"))</f>
        <v>#REF!</v>
      </c>
      <c r="P135" s="3" t="e">
        <f t="shared" si="25"/>
        <v>#REF!</v>
      </c>
      <c r="Q135" s="9">
        <v>37.700000000000003</v>
      </c>
      <c r="R135" s="3" t="str">
        <f t="shared" si="26"/>
        <v>B</v>
      </c>
      <c r="S135" s="3" t="str">
        <f t="shared" si="27"/>
        <v>YESB</v>
      </c>
      <c r="T135" s="6">
        <v>0.151</v>
      </c>
      <c r="U135" s="3" t="str">
        <f t="shared" si="28"/>
        <v>A</v>
      </c>
      <c r="V135" s="3" t="str">
        <f t="shared" si="29"/>
        <v>YESA</v>
      </c>
      <c r="W135" s="3">
        <v>52</v>
      </c>
      <c r="X135" s="3" t="str">
        <f t="shared" si="30"/>
        <v>C</v>
      </c>
      <c r="Y135" s="3" t="str">
        <f t="shared" si="31"/>
        <v>YESC</v>
      </c>
      <c r="Z135" s="4" t="s">
        <v>1</v>
      </c>
    </row>
    <row r="136" spans="1:26" x14ac:dyDescent="0.25">
      <c r="A136">
        <v>135</v>
      </c>
      <c r="B136" s="3">
        <v>1</v>
      </c>
      <c r="C136" s="3" t="str">
        <f t="shared" ref="C136:C199" si="37">IF(B136&lt;4,"A",IF(B136&gt;8,"C","B"))</f>
        <v>A</v>
      </c>
      <c r="D136" s="3" t="str">
        <f t="shared" si="33"/>
        <v>NOA</v>
      </c>
      <c r="E136" s="32">
        <v>96</v>
      </c>
      <c r="F136" s="3" t="str">
        <f t="shared" ref="F136:F199" si="38">IF(E136&lt;121,"A","B")</f>
        <v>A</v>
      </c>
      <c r="G136" s="3" t="str">
        <f t="shared" si="34"/>
        <v>NOA</v>
      </c>
      <c r="H136" s="25">
        <f t="shared" si="32"/>
        <v>96</v>
      </c>
      <c r="I136" s="32">
        <v>64</v>
      </c>
      <c r="J136" s="3" t="str">
        <f t="shared" ref="J136:J199" si="39">IF(I136&lt;70,"A","B")</f>
        <v>A</v>
      </c>
      <c r="K136" s="3" t="str">
        <f t="shared" si="35"/>
        <v>NOA</v>
      </c>
      <c r="L136" s="32">
        <v>27</v>
      </c>
      <c r="M136" s="3" t="str">
        <f t="shared" ref="M136:M199" si="40">IF(L136&lt;22,"A","B")</f>
        <v>B</v>
      </c>
      <c r="N136" s="3" t="str">
        <f t="shared" si="36"/>
        <v>NOB</v>
      </c>
      <c r="O136" s="3" t="e">
        <f>IF(#REF!&lt;80,"A",IF(#REF!&gt;280,"C","B"))</f>
        <v>#REF!</v>
      </c>
      <c r="P136" s="3" t="e">
        <f t="shared" ref="P136:P199" si="41">Z136&amp;O136</f>
        <v>#REF!</v>
      </c>
      <c r="Q136" s="9">
        <v>33.200000000000003</v>
      </c>
      <c r="R136" s="3" t="str">
        <f t="shared" ref="R136:R199" si="42">IF(Q136&lt;33,"A","B")</f>
        <v>B</v>
      </c>
      <c r="S136" s="3" t="str">
        <f t="shared" ref="S136:S199" si="43">Z136&amp;R136</f>
        <v>NOB</v>
      </c>
      <c r="T136" s="6">
        <v>0.28899999999999998</v>
      </c>
      <c r="U136" s="3" t="str">
        <f t="shared" ref="U136:U199" si="44">IF(T136&lt;0.51,"A","B")</f>
        <v>A</v>
      </c>
      <c r="V136" s="3" t="str">
        <f t="shared" ref="V136:V199" si="45">Z136&amp;U136</f>
        <v>NOA</v>
      </c>
      <c r="W136" s="3">
        <v>21</v>
      </c>
      <c r="X136" s="3" t="str">
        <f t="shared" ref="X136:X199" si="46">IF(W136&lt;35,"A",IF(W136&gt;50,"C","B"))</f>
        <v>A</v>
      </c>
      <c r="Y136" s="3" t="str">
        <f t="shared" ref="Y136:Y199" si="47">Z136&amp;X136</f>
        <v>NOA</v>
      </c>
      <c r="Z136" s="4" t="s">
        <v>2</v>
      </c>
    </row>
    <row r="137" spans="1:26" x14ac:dyDescent="0.25">
      <c r="A137">
        <v>136</v>
      </c>
      <c r="B137" s="3">
        <v>7</v>
      </c>
      <c r="C137" s="3" t="str">
        <f t="shared" si="37"/>
        <v>B</v>
      </c>
      <c r="D137" s="3" t="str">
        <f t="shared" si="33"/>
        <v>YESB</v>
      </c>
      <c r="E137" s="32">
        <v>184</v>
      </c>
      <c r="F137" s="3" t="str">
        <f t="shared" si="38"/>
        <v>B</v>
      </c>
      <c r="G137" s="3" t="str">
        <f t="shared" si="34"/>
        <v>YESB</v>
      </c>
      <c r="H137" s="25">
        <f t="shared" si="32"/>
        <v>184</v>
      </c>
      <c r="I137" s="32">
        <v>84</v>
      </c>
      <c r="J137" s="3" t="str">
        <f t="shared" si="39"/>
        <v>B</v>
      </c>
      <c r="K137" s="3" t="str">
        <f t="shared" si="35"/>
        <v>YESB</v>
      </c>
      <c r="L137" s="32">
        <v>33</v>
      </c>
      <c r="M137" s="3" t="str">
        <f t="shared" si="40"/>
        <v>B</v>
      </c>
      <c r="N137" s="3" t="str">
        <f t="shared" si="36"/>
        <v>YESB</v>
      </c>
      <c r="O137" s="3" t="e">
        <f>IF(#REF!&lt;80,"A",IF(#REF!&gt;280,"C","B"))</f>
        <v>#REF!</v>
      </c>
      <c r="P137" s="3" t="e">
        <f t="shared" si="41"/>
        <v>#REF!</v>
      </c>
      <c r="Q137" s="9">
        <v>35.5</v>
      </c>
      <c r="R137" s="3" t="str">
        <f t="shared" si="42"/>
        <v>B</v>
      </c>
      <c r="S137" s="3" t="str">
        <f t="shared" si="43"/>
        <v>YESB</v>
      </c>
      <c r="T137" s="6">
        <v>0.35499999999999998</v>
      </c>
      <c r="U137" s="3" t="str">
        <f t="shared" si="44"/>
        <v>A</v>
      </c>
      <c r="V137" s="3" t="str">
        <f t="shared" si="45"/>
        <v>YESA</v>
      </c>
      <c r="W137" s="3">
        <v>41</v>
      </c>
      <c r="X137" s="3" t="str">
        <f t="shared" si="46"/>
        <v>B</v>
      </c>
      <c r="Y137" s="3" t="str">
        <f t="shared" si="47"/>
        <v>YESB</v>
      </c>
      <c r="Z137" s="4" t="s">
        <v>1</v>
      </c>
    </row>
    <row r="138" spans="1:26" x14ac:dyDescent="0.25">
      <c r="A138">
        <v>137</v>
      </c>
      <c r="B138" s="3">
        <v>2</v>
      </c>
      <c r="C138" s="3" t="str">
        <f t="shared" si="37"/>
        <v>A</v>
      </c>
      <c r="D138" s="3" t="str">
        <f t="shared" si="33"/>
        <v>NOA</v>
      </c>
      <c r="E138" s="32">
        <v>81</v>
      </c>
      <c r="F138" s="3" t="str">
        <f t="shared" si="38"/>
        <v>A</v>
      </c>
      <c r="G138" s="3" t="str">
        <f t="shared" si="34"/>
        <v>NOA</v>
      </c>
      <c r="H138" s="25">
        <f t="shared" si="32"/>
        <v>81</v>
      </c>
      <c r="I138" s="32">
        <v>60</v>
      </c>
      <c r="J138" s="3" t="str">
        <f t="shared" si="39"/>
        <v>A</v>
      </c>
      <c r="K138" s="3" t="str">
        <f t="shared" si="35"/>
        <v>NOA</v>
      </c>
      <c r="L138" s="32">
        <v>22</v>
      </c>
      <c r="M138" s="3" t="str">
        <f t="shared" si="40"/>
        <v>B</v>
      </c>
      <c r="N138" s="3" t="str">
        <f t="shared" si="36"/>
        <v>NOB</v>
      </c>
      <c r="O138" s="3" t="e">
        <f>IF(#REF!&lt;80,"A",IF(#REF!&gt;280,"C","B"))</f>
        <v>#REF!</v>
      </c>
      <c r="P138" s="3" t="e">
        <f t="shared" si="41"/>
        <v>#REF!</v>
      </c>
      <c r="Q138" s="9">
        <v>27.7</v>
      </c>
      <c r="R138" s="3" t="str">
        <f t="shared" si="42"/>
        <v>A</v>
      </c>
      <c r="S138" s="3" t="str">
        <f t="shared" si="43"/>
        <v>NOA</v>
      </c>
      <c r="T138" s="6">
        <v>0.28999999999999998</v>
      </c>
      <c r="U138" s="3" t="str">
        <f t="shared" si="44"/>
        <v>A</v>
      </c>
      <c r="V138" s="3" t="str">
        <f t="shared" si="45"/>
        <v>NOA</v>
      </c>
      <c r="W138" s="3">
        <v>25</v>
      </c>
      <c r="X138" s="3" t="str">
        <f t="shared" si="46"/>
        <v>A</v>
      </c>
      <c r="Y138" s="3" t="str">
        <f t="shared" si="47"/>
        <v>NOA</v>
      </c>
      <c r="Z138" s="4" t="s">
        <v>2</v>
      </c>
    </row>
    <row r="139" spans="1:26" x14ac:dyDescent="0.25">
      <c r="A139">
        <v>138</v>
      </c>
      <c r="B139" s="3">
        <v>0</v>
      </c>
      <c r="C139" s="3" t="str">
        <f t="shared" si="37"/>
        <v>A</v>
      </c>
      <c r="D139" s="3" t="str">
        <f t="shared" si="33"/>
        <v>NOA</v>
      </c>
      <c r="E139" s="32">
        <v>147</v>
      </c>
      <c r="F139" s="3" t="str">
        <f t="shared" si="38"/>
        <v>B</v>
      </c>
      <c r="G139" s="3" t="str">
        <f t="shared" si="34"/>
        <v>NOB</v>
      </c>
      <c r="H139" s="25">
        <f t="shared" si="32"/>
        <v>147</v>
      </c>
      <c r="I139" s="32">
        <v>85</v>
      </c>
      <c r="J139" s="3" t="str">
        <f t="shared" si="39"/>
        <v>B</v>
      </c>
      <c r="K139" s="3" t="str">
        <f t="shared" si="35"/>
        <v>NOB</v>
      </c>
      <c r="L139" s="32">
        <v>54</v>
      </c>
      <c r="M139" s="3" t="str">
        <f t="shared" si="40"/>
        <v>B</v>
      </c>
      <c r="N139" s="3" t="str">
        <f t="shared" si="36"/>
        <v>NOB</v>
      </c>
      <c r="O139" s="3" t="e">
        <f>IF(#REF!&lt;80,"A",IF(#REF!&gt;280,"C","B"))</f>
        <v>#REF!</v>
      </c>
      <c r="P139" s="3" t="e">
        <f t="shared" si="41"/>
        <v>#REF!</v>
      </c>
      <c r="Q139" s="9">
        <v>42.8</v>
      </c>
      <c r="R139" s="3" t="str">
        <f t="shared" si="42"/>
        <v>B</v>
      </c>
      <c r="S139" s="3" t="str">
        <f t="shared" si="43"/>
        <v>NOB</v>
      </c>
      <c r="T139" s="6">
        <v>0.375</v>
      </c>
      <c r="U139" s="3" t="str">
        <f t="shared" si="44"/>
        <v>A</v>
      </c>
      <c r="V139" s="3" t="str">
        <f t="shared" si="45"/>
        <v>NOA</v>
      </c>
      <c r="W139" s="3">
        <v>24</v>
      </c>
      <c r="X139" s="3" t="str">
        <f t="shared" si="46"/>
        <v>A</v>
      </c>
      <c r="Y139" s="3" t="str">
        <f t="shared" si="47"/>
        <v>NOA</v>
      </c>
      <c r="Z139" s="4" t="s">
        <v>2</v>
      </c>
    </row>
    <row r="140" spans="1:26" x14ac:dyDescent="0.25">
      <c r="A140">
        <v>139</v>
      </c>
      <c r="B140" s="3">
        <v>7</v>
      </c>
      <c r="C140" s="3" t="str">
        <f t="shared" si="37"/>
        <v>B</v>
      </c>
      <c r="D140" s="3" t="str">
        <f t="shared" si="33"/>
        <v>NOB</v>
      </c>
      <c r="E140" s="32">
        <v>179</v>
      </c>
      <c r="F140" s="3" t="str">
        <f t="shared" si="38"/>
        <v>B</v>
      </c>
      <c r="G140" s="3" t="str">
        <f t="shared" si="34"/>
        <v>NOB</v>
      </c>
      <c r="H140" s="25">
        <f t="shared" si="32"/>
        <v>179</v>
      </c>
      <c r="I140" s="32">
        <v>95</v>
      </c>
      <c r="J140" s="3" t="str">
        <f t="shared" si="39"/>
        <v>B</v>
      </c>
      <c r="K140" s="3" t="str">
        <f t="shared" si="35"/>
        <v>NOB</v>
      </c>
      <c r="L140" s="32">
        <v>31</v>
      </c>
      <c r="M140" s="3" t="str">
        <f t="shared" si="40"/>
        <v>B</v>
      </c>
      <c r="N140" s="3" t="str">
        <f t="shared" si="36"/>
        <v>NOB</v>
      </c>
      <c r="O140" s="3" t="e">
        <f>IF(#REF!&lt;80,"A",IF(#REF!&gt;280,"C","B"))</f>
        <v>#REF!</v>
      </c>
      <c r="P140" s="3" t="e">
        <f t="shared" si="41"/>
        <v>#REF!</v>
      </c>
      <c r="Q140" s="9">
        <v>34.200000000000003</v>
      </c>
      <c r="R140" s="3" t="str">
        <f t="shared" si="42"/>
        <v>B</v>
      </c>
      <c r="S140" s="3" t="str">
        <f t="shared" si="43"/>
        <v>NOB</v>
      </c>
      <c r="T140" s="6">
        <v>0.16400000000000001</v>
      </c>
      <c r="U140" s="3" t="str">
        <f t="shared" si="44"/>
        <v>A</v>
      </c>
      <c r="V140" s="3" t="str">
        <f t="shared" si="45"/>
        <v>NOA</v>
      </c>
      <c r="W140" s="3">
        <v>60</v>
      </c>
      <c r="X140" s="3" t="str">
        <f t="shared" si="46"/>
        <v>C</v>
      </c>
      <c r="Y140" s="3" t="str">
        <f t="shared" si="47"/>
        <v>NOC</v>
      </c>
      <c r="Z140" s="4" t="s">
        <v>2</v>
      </c>
    </row>
    <row r="141" spans="1:26" x14ac:dyDescent="0.25">
      <c r="A141">
        <v>140</v>
      </c>
      <c r="B141" s="3">
        <v>0</v>
      </c>
      <c r="C141" s="3" t="str">
        <f t="shared" si="37"/>
        <v>A</v>
      </c>
      <c r="D141" s="3" t="str">
        <f t="shared" si="33"/>
        <v>YESA</v>
      </c>
      <c r="E141" s="32">
        <v>140</v>
      </c>
      <c r="F141" s="3" t="str">
        <f t="shared" si="38"/>
        <v>B</v>
      </c>
      <c r="G141" s="3" t="str">
        <f t="shared" si="34"/>
        <v>YESB</v>
      </c>
      <c r="H141" s="25">
        <f t="shared" si="32"/>
        <v>140</v>
      </c>
      <c r="I141" s="32">
        <v>65</v>
      </c>
      <c r="J141" s="3" t="str">
        <f t="shared" si="39"/>
        <v>A</v>
      </c>
      <c r="K141" s="3" t="str">
        <f t="shared" si="35"/>
        <v>YESA</v>
      </c>
      <c r="L141" s="32">
        <v>26</v>
      </c>
      <c r="M141" s="3" t="str">
        <f t="shared" si="40"/>
        <v>B</v>
      </c>
      <c r="N141" s="3" t="str">
        <f t="shared" si="36"/>
        <v>YESB</v>
      </c>
      <c r="O141" s="3" t="e">
        <f>IF(#REF!&lt;80,"A",IF(#REF!&gt;280,"C","B"))</f>
        <v>#REF!</v>
      </c>
      <c r="P141" s="3" t="e">
        <f t="shared" si="41"/>
        <v>#REF!</v>
      </c>
      <c r="Q141" s="9">
        <v>42.6</v>
      </c>
      <c r="R141" s="3" t="str">
        <f t="shared" si="42"/>
        <v>B</v>
      </c>
      <c r="S141" s="3" t="str">
        <f t="shared" si="43"/>
        <v>YESB</v>
      </c>
      <c r="T141" s="6">
        <v>0.43099999999999999</v>
      </c>
      <c r="U141" s="3" t="str">
        <f t="shared" si="44"/>
        <v>A</v>
      </c>
      <c r="V141" s="3" t="str">
        <f t="shared" si="45"/>
        <v>YESA</v>
      </c>
      <c r="W141" s="3">
        <v>24</v>
      </c>
      <c r="X141" s="3" t="str">
        <f t="shared" si="46"/>
        <v>A</v>
      </c>
      <c r="Y141" s="3" t="str">
        <f t="shared" si="47"/>
        <v>YESA</v>
      </c>
      <c r="Z141" s="4" t="s">
        <v>1</v>
      </c>
    </row>
    <row r="142" spans="1:26" x14ac:dyDescent="0.25">
      <c r="A142">
        <v>141</v>
      </c>
      <c r="B142" s="3">
        <v>9</v>
      </c>
      <c r="C142" s="3" t="str">
        <f t="shared" si="37"/>
        <v>C</v>
      </c>
      <c r="D142" s="3" t="str">
        <f t="shared" si="33"/>
        <v>YESC</v>
      </c>
      <c r="E142" s="32">
        <v>112</v>
      </c>
      <c r="F142" s="3" t="str">
        <f t="shared" si="38"/>
        <v>A</v>
      </c>
      <c r="G142" s="3" t="str">
        <f t="shared" si="34"/>
        <v>YESA</v>
      </c>
      <c r="H142" s="25">
        <f t="shared" si="32"/>
        <v>112</v>
      </c>
      <c r="I142" s="32">
        <v>82</v>
      </c>
      <c r="J142" s="3" t="str">
        <f t="shared" si="39"/>
        <v>B</v>
      </c>
      <c r="K142" s="3" t="str">
        <f t="shared" si="35"/>
        <v>YESB</v>
      </c>
      <c r="L142" s="32">
        <v>32</v>
      </c>
      <c r="M142" s="3" t="str">
        <f t="shared" si="40"/>
        <v>B</v>
      </c>
      <c r="N142" s="3" t="str">
        <f t="shared" si="36"/>
        <v>YESB</v>
      </c>
      <c r="O142" s="3" t="e">
        <f>IF(#REF!&lt;80,"A",IF(#REF!&gt;280,"C","B"))</f>
        <v>#REF!</v>
      </c>
      <c r="P142" s="3" t="e">
        <f t="shared" si="41"/>
        <v>#REF!</v>
      </c>
      <c r="Q142" s="9">
        <v>34.200000000000003</v>
      </c>
      <c r="R142" s="3" t="str">
        <f t="shared" si="42"/>
        <v>B</v>
      </c>
      <c r="S142" s="3" t="str">
        <f t="shared" si="43"/>
        <v>YESB</v>
      </c>
      <c r="T142" s="6">
        <v>0.26</v>
      </c>
      <c r="U142" s="3" t="str">
        <f t="shared" si="44"/>
        <v>A</v>
      </c>
      <c r="V142" s="3" t="str">
        <f t="shared" si="45"/>
        <v>YESA</v>
      </c>
      <c r="W142" s="3">
        <v>36</v>
      </c>
      <c r="X142" s="3" t="str">
        <f t="shared" si="46"/>
        <v>B</v>
      </c>
      <c r="Y142" s="3" t="str">
        <f t="shared" si="47"/>
        <v>YESB</v>
      </c>
      <c r="Z142" s="4" t="s">
        <v>1</v>
      </c>
    </row>
    <row r="143" spans="1:26" x14ac:dyDescent="0.25">
      <c r="A143">
        <v>142</v>
      </c>
      <c r="B143" s="3">
        <v>12</v>
      </c>
      <c r="C143" s="3" t="str">
        <f t="shared" si="37"/>
        <v>C</v>
      </c>
      <c r="D143" s="3" t="str">
        <f t="shared" si="33"/>
        <v>YESC</v>
      </c>
      <c r="E143" s="32">
        <v>151</v>
      </c>
      <c r="F143" s="3" t="str">
        <f t="shared" si="38"/>
        <v>B</v>
      </c>
      <c r="G143" s="3" t="str">
        <f t="shared" si="34"/>
        <v>YESB</v>
      </c>
      <c r="H143" s="25">
        <f t="shared" si="32"/>
        <v>151</v>
      </c>
      <c r="I143" s="32">
        <v>70</v>
      </c>
      <c r="J143" s="3" t="str">
        <f t="shared" si="39"/>
        <v>B</v>
      </c>
      <c r="K143" s="3" t="str">
        <f t="shared" si="35"/>
        <v>YESB</v>
      </c>
      <c r="L143" s="32">
        <v>28.886792452830189</v>
      </c>
      <c r="M143" s="3" t="str">
        <f t="shared" si="40"/>
        <v>B</v>
      </c>
      <c r="N143" s="3" t="str">
        <f t="shared" si="36"/>
        <v>YESB</v>
      </c>
      <c r="O143" s="3" t="e">
        <f>IF(#REF!&lt;80,"A",IF(#REF!&gt;280,"C","B"))</f>
        <v>#REF!</v>
      </c>
      <c r="P143" s="3" t="e">
        <f t="shared" si="41"/>
        <v>#REF!</v>
      </c>
      <c r="Q143" s="9">
        <v>41.8</v>
      </c>
      <c r="R143" s="3" t="str">
        <f t="shared" si="42"/>
        <v>B</v>
      </c>
      <c r="S143" s="3" t="str">
        <f t="shared" si="43"/>
        <v>YESB</v>
      </c>
      <c r="T143" s="6">
        <v>0.74199999999999999</v>
      </c>
      <c r="U143" s="3" t="str">
        <f t="shared" si="44"/>
        <v>B</v>
      </c>
      <c r="V143" s="3" t="str">
        <f t="shared" si="45"/>
        <v>YESB</v>
      </c>
      <c r="W143" s="3">
        <v>38</v>
      </c>
      <c r="X143" s="3" t="str">
        <f t="shared" si="46"/>
        <v>B</v>
      </c>
      <c r="Y143" s="3" t="str">
        <f t="shared" si="47"/>
        <v>YESB</v>
      </c>
      <c r="Z143" s="4" t="s">
        <v>1</v>
      </c>
    </row>
    <row r="144" spans="1:26" x14ac:dyDescent="0.25">
      <c r="A144">
        <v>143</v>
      </c>
      <c r="B144" s="3">
        <v>5</v>
      </c>
      <c r="C144" s="3" t="str">
        <f t="shared" si="37"/>
        <v>B</v>
      </c>
      <c r="D144" s="3" t="str">
        <f t="shared" si="33"/>
        <v>YESB</v>
      </c>
      <c r="E144" s="32">
        <v>109</v>
      </c>
      <c r="F144" s="3" t="str">
        <f t="shared" si="38"/>
        <v>A</v>
      </c>
      <c r="G144" s="3" t="str">
        <f t="shared" si="34"/>
        <v>YESA</v>
      </c>
      <c r="H144" s="25">
        <f t="shared" si="32"/>
        <v>109</v>
      </c>
      <c r="I144" s="32">
        <v>62</v>
      </c>
      <c r="J144" s="3" t="str">
        <f t="shared" si="39"/>
        <v>A</v>
      </c>
      <c r="K144" s="3" t="str">
        <f t="shared" si="35"/>
        <v>YESA</v>
      </c>
      <c r="L144" s="32">
        <v>41</v>
      </c>
      <c r="M144" s="3" t="str">
        <f t="shared" si="40"/>
        <v>B</v>
      </c>
      <c r="N144" s="3" t="str">
        <f t="shared" si="36"/>
        <v>YESB</v>
      </c>
      <c r="O144" s="3" t="e">
        <f>IF(#REF!&lt;80,"A",IF(#REF!&gt;280,"C","B"))</f>
        <v>#REF!</v>
      </c>
      <c r="P144" s="3" t="e">
        <f t="shared" si="41"/>
        <v>#REF!</v>
      </c>
      <c r="Q144" s="9">
        <v>35.799999999999997</v>
      </c>
      <c r="R144" s="3" t="str">
        <f t="shared" si="42"/>
        <v>B</v>
      </c>
      <c r="S144" s="3" t="str">
        <f t="shared" si="43"/>
        <v>YESB</v>
      </c>
      <c r="T144" s="6">
        <v>0.51400000000000001</v>
      </c>
      <c r="U144" s="3" t="str">
        <f t="shared" si="44"/>
        <v>B</v>
      </c>
      <c r="V144" s="3" t="str">
        <f t="shared" si="45"/>
        <v>YESB</v>
      </c>
      <c r="W144" s="3">
        <v>25</v>
      </c>
      <c r="X144" s="3" t="str">
        <f t="shared" si="46"/>
        <v>A</v>
      </c>
      <c r="Y144" s="3" t="str">
        <f t="shared" si="47"/>
        <v>YESA</v>
      </c>
      <c r="Z144" s="4" t="s">
        <v>1</v>
      </c>
    </row>
    <row r="145" spans="1:26" x14ac:dyDescent="0.25">
      <c r="A145">
        <v>144</v>
      </c>
      <c r="B145" s="3">
        <v>6</v>
      </c>
      <c r="C145" s="3" t="str">
        <f t="shared" si="37"/>
        <v>B</v>
      </c>
      <c r="D145" s="3" t="str">
        <f t="shared" si="33"/>
        <v>NOB</v>
      </c>
      <c r="E145" s="32">
        <v>125</v>
      </c>
      <c r="F145" s="3" t="str">
        <f t="shared" si="38"/>
        <v>B</v>
      </c>
      <c r="G145" s="3" t="str">
        <f t="shared" si="34"/>
        <v>NOB</v>
      </c>
      <c r="H145" s="25">
        <f t="shared" si="32"/>
        <v>125</v>
      </c>
      <c r="I145" s="32">
        <v>68</v>
      </c>
      <c r="J145" s="3" t="str">
        <f t="shared" si="39"/>
        <v>A</v>
      </c>
      <c r="K145" s="3" t="str">
        <f t="shared" si="35"/>
        <v>NOA</v>
      </c>
      <c r="L145" s="32">
        <v>28.886792452830189</v>
      </c>
      <c r="M145" s="3" t="str">
        <f t="shared" si="40"/>
        <v>B</v>
      </c>
      <c r="N145" s="3" t="str">
        <f t="shared" si="36"/>
        <v>NOB</v>
      </c>
      <c r="O145" s="3" t="e">
        <f>IF(#REF!&lt;80,"A",IF(#REF!&gt;280,"C","B"))</f>
        <v>#REF!</v>
      </c>
      <c r="P145" s="3" t="e">
        <f t="shared" si="41"/>
        <v>#REF!</v>
      </c>
      <c r="Q145" s="9">
        <v>30</v>
      </c>
      <c r="R145" s="3" t="str">
        <f t="shared" si="42"/>
        <v>A</v>
      </c>
      <c r="S145" s="3" t="str">
        <f t="shared" si="43"/>
        <v>NOA</v>
      </c>
      <c r="T145" s="6">
        <v>0.46400000000000002</v>
      </c>
      <c r="U145" s="3" t="str">
        <f t="shared" si="44"/>
        <v>A</v>
      </c>
      <c r="V145" s="3" t="str">
        <f t="shared" si="45"/>
        <v>NOA</v>
      </c>
      <c r="W145" s="3">
        <v>32</v>
      </c>
      <c r="X145" s="3" t="str">
        <f t="shared" si="46"/>
        <v>A</v>
      </c>
      <c r="Y145" s="3" t="str">
        <f t="shared" si="47"/>
        <v>NOA</v>
      </c>
      <c r="Z145" s="4" t="s">
        <v>2</v>
      </c>
    </row>
    <row r="146" spans="1:26" x14ac:dyDescent="0.25">
      <c r="A146">
        <v>145</v>
      </c>
      <c r="B146" s="3">
        <v>5</v>
      </c>
      <c r="C146" s="3" t="str">
        <f t="shared" si="37"/>
        <v>B</v>
      </c>
      <c r="D146" s="3" t="str">
        <f t="shared" si="33"/>
        <v>YESB</v>
      </c>
      <c r="E146" s="32">
        <v>85</v>
      </c>
      <c r="F146" s="3" t="str">
        <f t="shared" si="38"/>
        <v>A</v>
      </c>
      <c r="G146" s="3" t="str">
        <f t="shared" si="34"/>
        <v>YESA</v>
      </c>
      <c r="H146" s="25">
        <f t="shared" si="32"/>
        <v>85</v>
      </c>
      <c r="I146" s="32">
        <v>74</v>
      </c>
      <c r="J146" s="3" t="str">
        <f t="shared" si="39"/>
        <v>B</v>
      </c>
      <c r="K146" s="3" t="str">
        <f t="shared" si="35"/>
        <v>YESB</v>
      </c>
      <c r="L146" s="32">
        <v>22</v>
      </c>
      <c r="M146" s="3" t="str">
        <f t="shared" si="40"/>
        <v>B</v>
      </c>
      <c r="N146" s="3" t="str">
        <f t="shared" si="36"/>
        <v>YESB</v>
      </c>
      <c r="O146" s="3" t="e">
        <f>IF(#REF!&lt;80,"A",IF(#REF!&gt;280,"C","B"))</f>
        <v>#REF!</v>
      </c>
      <c r="P146" s="3" t="e">
        <f t="shared" si="41"/>
        <v>#REF!</v>
      </c>
      <c r="Q146" s="9">
        <v>32.499999999999957</v>
      </c>
      <c r="R146" s="3" t="str">
        <f t="shared" si="42"/>
        <v>A</v>
      </c>
      <c r="S146" s="3" t="str">
        <f t="shared" si="43"/>
        <v>YESA</v>
      </c>
      <c r="T146" s="6">
        <v>1224</v>
      </c>
      <c r="U146" s="3" t="str">
        <f t="shared" si="44"/>
        <v>B</v>
      </c>
      <c r="V146" s="3" t="str">
        <f t="shared" si="45"/>
        <v>YESB</v>
      </c>
      <c r="W146" s="3">
        <v>32</v>
      </c>
      <c r="X146" s="3" t="str">
        <f t="shared" si="46"/>
        <v>A</v>
      </c>
      <c r="Y146" s="3" t="str">
        <f t="shared" si="47"/>
        <v>YESA</v>
      </c>
      <c r="Z146" s="4" t="s">
        <v>1</v>
      </c>
    </row>
    <row r="147" spans="1:26" x14ac:dyDescent="0.25">
      <c r="A147">
        <v>146</v>
      </c>
      <c r="B147" s="3">
        <v>5</v>
      </c>
      <c r="C147" s="3" t="str">
        <f t="shared" si="37"/>
        <v>B</v>
      </c>
      <c r="D147" s="3" t="str">
        <f t="shared" si="33"/>
        <v>YESB</v>
      </c>
      <c r="E147" s="32">
        <v>112</v>
      </c>
      <c r="F147" s="3" t="str">
        <f t="shared" si="38"/>
        <v>A</v>
      </c>
      <c r="G147" s="3" t="str">
        <f t="shared" si="34"/>
        <v>YESA</v>
      </c>
      <c r="H147" s="25">
        <f t="shared" si="32"/>
        <v>112</v>
      </c>
      <c r="I147" s="32">
        <v>66</v>
      </c>
      <c r="J147" s="3" t="str">
        <f t="shared" si="39"/>
        <v>A</v>
      </c>
      <c r="K147" s="3" t="str">
        <f t="shared" si="35"/>
        <v>YESA</v>
      </c>
      <c r="L147" s="32">
        <v>28.886792452830189</v>
      </c>
      <c r="M147" s="3" t="str">
        <f t="shared" si="40"/>
        <v>B</v>
      </c>
      <c r="N147" s="3" t="str">
        <f t="shared" si="36"/>
        <v>YESB</v>
      </c>
      <c r="O147" s="3" t="e">
        <f>IF(#REF!&lt;80,"A",IF(#REF!&gt;280,"C","B"))</f>
        <v>#REF!</v>
      </c>
      <c r="P147" s="3" t="e">
        <f t="shared" si="41"/>
        <v>#REF!</v>
      </c>
      <c r="Q147" s="9">
        <v>37.799999999999997</v>
      </c>
      <c r="R147" s="3" t="str">
        <f t="shared" si="42"/>
        <v>B</v>
      </c>
      <c r="S147" s="3" t="str">
        <f t="shared" si="43"/>
        <v>YESB</v>
      </c>
      <c r="T147" s="6">
        <v>0.26100000000000001</v>
      </c>
      <c r="U147" s="3" t="str">
        <f t="shared" si="44"/>
        <v>A</v>
      </c>
      <c r="V147" s="3" t="str">
        <f t="shared" si="45"/>
        <v>YESA</v>
      </c>
      <c r="W147" s="3">
        <v>41</v>
      </c>
      <c r="X147" s="3" t="str">
        <f t="shared" si="46"/>
        <v>B</v>
      </c>
      <c r="Y147" s="3" t="str">
        <f t="shared" si="47"/>
        <v>YESB</v>
      </c>
      <c r="Z147" s="4" t="s">
        <v>1</v>
      </c>
    </row>
    <row r="148" spans="1:26" x14ac:dyDescent="0.25">
      <c r="A148">
        <v>147</v>
      </c>
      <c r="B148" s="3">
        <v>0</v>
      </c>
      <c r="C148" s="3" t="str">
        <f t="shared" si="37"/>
        <v>A</v>
      </c>
      <c r="D148" s="3" t="str">
        <f t="shared" si="33"/>
        <v>YESA</v>
      </c>
      <c r="E148" s="32">
        <v>177</v>
      </c>
      <c r="F148" s="3" t="str">
        <f t="shared" si="38"/>
        <v>B</v>
      </c>
      <c r="G148" s="3" t="str">
        <f t="shared" si="34"/>
        <v>YESB</v>
      </c>
      <c r="H148" s="25">
        <f t="shared" si="32"/>
        <v>177</v>
      </c>
      <c r="I148" s="32">
        <v>60</v>
      </c>
      <c r="J148" s="3" t="str">
        <f t="shared" si="39"/>
        <v>A</v>
      </c>
      <c r="K148" s="3" t="str">
        <f t="shared" si="35"/>
        <v>YESA</v>
      </c>
      <c r="L148" s="32">
        <v>29</v>
      </c>
      <c r="M148" s="3" t="str">
        <f t="shared" si="40"/>
        <v>B</v>
      </c>
      <c r="N148" s="3" t="str">
        <f t="shared" si="36"/>
        <v>YESB</v>
      </c>
      <c r="O148" s="3" t="e">
        <f>IF(#REF!&lt;80,"A",IF(#REF!&gt;280,"C","B"))</f>
        <v>#REF!</v>
      </c>
      <c r="P148" s="3" t="e">
        <f t="shared" si="41"/>
        <v>#REF!</v>
      </c>
      <c r="Q148" s="9">
        <v>34.6</v>
      </c>
      <c r="R148" s="3" t="str">
        <f t="shared" si="42"/>
        <v>B</v>
      </c>
      <c r="S148" s="3" t="str">
        <f t="shared" si="43"/>
        <v>YESB</v>
      </c>
      <c r="T148" s="6">
        <v>1072</v>
      </c>
      <c r="U148" s="3" t="str">
        <f t="shared" si="44"/>
        <v>B</v>
      </c>
      <c r="V148" s="3" t="str">
        <f t="shared" si="45"/>
        <v>YESB</v>
      </c>
      <c r="W148" s="3">
        <v>21</v>
      </c>
      <c r="X148" s="3" t="str">
        <f t="shared" si="46"/>
        <v>A</v>
      </c>
      <c r="Y148" s="3" t="str">
        <f t="shared" si="47"/>
        <v>YESA</v>
      </c>
      <c r="Z148" s="4" t="s">
        <v>1</v>
      </c>
    </row>
    <row r="149" spans="1:26" x14ac:dyDescent="0.25">
      <c r="A149">
        <v>148</v>
      </c>
      <c r="B149" s="3">
        <v>2</v>
      </c>
      <c r="C149" s="3" t="str">
        <f t="shared" si="37"/>
        <v>A</v>
      </c>
      <c r="D149" s="3" t="str">
        <f t="shared" si="33"/>
        <v>YESA</v>
      </c>
      <c r="E149" s="32">
        <v>158</v>
      </c>
      <c r="F149" s="3" t="str">
        <f t="shared" si="38"/>
        <v>B</v>
      </c>
      <c r="G149" s="3" t="str">
        <f t="shared" si="34"/>
        <v>YESB</v>
      </c>
      <c r="H149" s="25">
        <f t="shared" si="32"/>
        <v>158</v>
      </c>
      <c r="I149" s="32">
        <v>90</v>
      </c>
      <c r="J149" s="3" t="str">
        <f t="shared" si="39"/>
        <v>B</v>
      </c>
      <c r="K149" s="3" t="str">
        <f t="shared" si="35"/>
        <v>YESB</v>
      </c>
      <c r="L149" s="32">
        <v>28.886792452830189</v>
      </c>
      <c r="M149" s="3" t="str">
        <f t="shared" si="40"/>
        <v>B</v>
      </c>
      <c r="N149" s="3" t="str">
        <f t="shared" si="36"/>
        <v>YESB</v>
      </c>
      <c r="O149" s="3" t="e">
        <f>IF(#REF!&lt;80,"A",IF(#REF!&gt;280,"C","B"))</f>
        <v>#REF!</v>
      </c>
      <c r="P149" s="3" t="e">
        <f t="shared" si="41"/>
        <v>#REF!</v>
      </c>
      <c r="Q149" s="9">
        <v>31.6</v>
      </c>
      <c r="R149" s="3" t="str">
        <f t="shared" si="42"/>
        <v>A</v>
      </c>
      <c r="S149" s="3" t="str">
        <f t="shared" si="43"/>
        <v>YESA</v>
      </c>
      <c r="T149" s="6">
        <v>0.80500000000000005</v>
      </c>
      <c r="U149" s="3" t="str">
        <f t="shared" si="44"/>
        <v>B</v>
      </c>
      <c r="V149" s="3" t="str">
        <f t="shared" si="45"/>
        <v>YESB</v>
      </c>
      <c r="W149" s="3">
        <v>66</v>
      </c>
      <c r="X149" s="3" t="str">
        <f t="shared" si="46"/>
        <v>C</v>
      </c>
      <c r="Y149" s="3" t="str">
        <f t="shared" si="47"/>
        <v>YESC</v>
      </c>
      <c r="Z149" s="4" t="s">
        <v>1</v>
      </c>
    </row>
    <row r="150" spans="1:26" x14ac:dyDescent="0.25">
      <c r="A150">
        <v>149</v>
      </c>
      <c r="B150" s="3">
        <v>7</v>
      </c>
      <c r="C150" s="3" t="str">
        <f t="shared" si="37"/>
        <v>B</v>
      </c>
      <c r="D150" s="3" t="str">
        <f t="shared" si="33"/>
        <v>NOB</v>
      </c>
      <c r="E150" s="32">
        <v>119</v>
      </c>
      <c r="F150" s="3" t="str">
        <f t="shared" si="38"/>
        <v>A</v>
      </c>
      <c r="G150" s="3" t="str">
        <f t="shared" si="34"/>
        <v>NOA</v>
      </c>
      <c r="H150" s="25">
        <f t="shared" si="32"/>
        <v>119</v>
      </c>
      <c r="I150" s="32">
        <v>72.299180327868854</v>
      </c>
      <c r="J150" s="3" t="str">
        <f t="shared" si="39"/>
        <v>B</v>
      </c>
      <c r="K150" s="3" t="str">
        <f t="shared" si="35"/>
        <v>NOB</v>
      </c>
      <c r="L150" s="32">
        <v>28.886792452830189</v>
      </c>
      <c r="M150" s="3" t="str">
        <f t="shared" si="40"/>
        <v>B</v>
      </c>
      <c r="N150" s="3" t="str">
        <f t="shared" si="36"/>
        <v>NOB</v>
      </c>
      <c r="O150" s="3" t="e">
        <f>IF(#REF!&lt;80,"A",IF(#REF!&gt;280,"C","B"))</f>
        <v>#REF!</v>
      </c>
      <c r="P150" s="3" t="e">
        <f t="shared" si="41"/>
        <v>#REF!</v>
      </c>
      <c r="Q150" s="9">
        <v>25.2</v>
      </c>
      <c r="R150" s="3" t="str">
        <f t="shared" si="42"/>
        <v>A</v>
      </c>
      <c r="S150" s="3" t="str">
        <f t="shared" si="43"/>
        <v>NOA</v>
      </c>
      <c r="T150" s="6">
        <v>0.20899999999999999</v>
      </c>
      <c r="U150" s="3" t="str">
        <f t="shared" si="44"/>
        <v>A</v>
      </c>
      <c r="V150" s="3" t="str">
        <f t="shared" si="45"/>
        <v>NOA</v>
      </c>
      <c r="W150" s="3">
        <v>37</v>
      </c>
      <c r="X150" s="3" t="str">
        <f t="shared" si="46"/>
        <v>B</v>
      </c>
      <c r="Y150" s="3" t="str">
        <f t="shared" si="47"/>
        <v>NOB</v>
      </c>
      <c r="Z150" s="4" t="s">
        <v>2</v>
      </c>
    </row>
    <row r="151" spans="1:26" x14ac:dyDescent="0.25">
      <c r="A151">
        <v>150</v>
      </c>
      <c r="B151" s="3">
        <v>7</v>
      </c>
      <c r="C151" s="3" t="str">
        <f t="shared" si="37"/>
        <v>B</v>
      </c>
      <c r="D151" s="3" t="str">
        <f t="shared" si="33"/>
        <v>NOB</v>
      </c>
      <c r="E151" s="32">
        <v>142</v>
      </c>
      <c r="F151" s="3" t="str">
        <f t="shared" si="38"/>
        <v>B</v>
      </c>
      <c r="G151" s="3" t="str">
        <f t="shared" si="34"/>
        <v>NOB</v>
      </c>
      <c r="H151" s="25">
        <f t="shared" si="32"/>
        <v>142</v>
      </c>
      <c r="I151" s="32">
        <v>60</v>
      </c>
      <c r="J151" s="3" t="str">
        <f t="shared" si="39"/>
        <v>A</v>
      </c>
      <c r="K151" s="3" t="str">
        <f t="shared" si="35"/>
        <v>NOA</v>
      </c>
      <c r="L151" s="32">
        <v>33</v>
      </c>
      <c r="M151" s="3" t="str">
        <f t="shared" si="40"/>
        <v>B</v>
      </c>
      <c r="N151" s="3" t="str">
        <f t="shared" si="36"/>
        <v>NOB</v>
      </c>
      <c r="O151" s="3" t="e">
        <f>IF(#REF!&lt;80,"A",IF(#REF!&gt;280,"C","B"))</f>
        <v>#REF!</v>
      </c>
      <c r="P151" s="3" t="e">
        <f t="shared" si="41"/>
        <v>#REF!</v>
      </c>
      <c r="Q151" s="9">
        <v>28.8</v>
      </c>
      <c r="R151" s="3" t="str">
        <f t="shared" si="42"/>
        <v>A</v>
      </c>
      <c r="S151" s="3" t="str">
        <f t="shared" si="43"/>
        <v>NOA</v>
      </c>
      <c r="T151" s="6">
        <v>0.68700000000000006</v>
      </c>
      <c r="U151" s="3" t="str">
        <f t="shared" si="44"/>
        <v>B</v>
      </c>
      <c r="V151" s="3" t="str">
        <f t="shared" si="45"/>
        <v>NOB</v>
      </c>
      <c r="W151" s="3">
        <v>61</v>
      </c>
      <c r="X151" s="3" t="str">
        <f t="shared" si="46"/>
        <v>C</v>
      </c>
      <c r="Y151" s="3" t="str">
        <f t="shared" si="47"/>
        <v>NOC</v>
      </c>
      <c r="Z151" s="4" t="s">
        <v>2</v>
      </c>
    </row>
    <row r="152" spans="1:26" x14ac:dyDescent="0.25">
      <c r="A152">
        <v>151</v>
      </c>
      <c r="B152" s="3">
        <v>1</v>
      </c>
      <c r="C152" s="3" t="str">
        <f t="shared" si="37"/>
        <v>A</v>
      </c>
      <c r="D152" s="3" t="str">
        <f t="shared" si="33"/>
        <v>NOA</v>
      </c>
      <c r="E152" s="32">
        <v>100</v>
      </c>
      <c r="F152" s="3" t="str">
        <f t="shared" si="38"/>
        <v>A</v>
      </c>
      <c r="G152" s="3" t="str">
        <f t="shared" si="34"/>
        <v>NOA</v>
      </c>
      <c r="H152" s="25">
        <f t="shared" si="32"/>
        <v>100</v>
      </c>
      <c r="I152" s="32">
        <v>66</v>
      </c>
      <c r="J152" s="3" t="str">
        <f t="shared" si="39"/>
        <v>A</v>
      </c>
      <c r="K152" s="3" t="str">
        <f t="shared" si="35"/>
        <v>NOA</v>
      </c>
      <c r="L152" s="32">
        <v>15</v>
      </c>
      <c r="M152" s="3" t="str">
        <f t="shared" si="40"/>
        <v>A</v>
      </c>
      <c r="N152" s="3" t="str">
        <f t="shared" si="36"/>
        <v>NOA</v>
      </c>
      <c r="O152" s="3" t="e">
        <f>IF(#REF!&lt;80,"A",IF(#REF!&gt;280,"C","B"))</f>
        <v>#REF!</v>
      </c>
      <c r="P152" s="3" t="e">
        <f t="shared" si="41"/>
        <v>#REF!</v>
      </c>
      <c r="Q152" s="9">
        <v>23.6</v>
      </c>
      <c r="R152" s="3" t="str">
        <f t="shared" si="42"/>
        <v>A</v>
      </c>
      <c r="S152" s="3" t="str">
        <f t="shared" si="43"/>
        <v>NOA</v>
      </c>
      <c r="T152" s="6">
        <v>0.66600000000000004</v>
      </c>
      <c r="U152" s="3" t="str">
        <f t="shared" si="44"/>
        <v>B</v>
      </c>
      <c r="V152" s="3" t="str">
        <f t="shared" si="45"/>
        <v>NOB</v>
      </c>
      <c r="W152" s="3">
        <v>26</v>
      </c>
      <c r="X152" s="3" t="str">
        <f t="shared" si="46"/>
        <v>A</v>
      </c>
      <c r="Y152" s="3" t="str">
        <f t="shared" si="47"/>
        <v>NOA</v>
      </c>
      <c r="Z152" s="4" t="s">
        <v>2</v>
      </c>
    </row>
    <row r="153" spans="1:26" x14ac:dyDescent="0.25">
      <c r="A153">
        <v>152</v>
      </c>
      <c r="B153" s="3">
        <v>1</v>
      </c>
      <c r="C153" s="3" t="str">
        <f t="shared" si="37"/>
        <v>A</v>
      </c>
      <c r="D153" s="3" t="str">
        <f t="shared" si="33"/>
        <v>NOA</v>
      </c>
      <c r="E153" s="32">
        <v>87</v>
      </c>
      <c r="F153" s="3" t="str">
        <f t="shared" si="38"/>
        <v>A</v>
      </c>
      <c r="G153" s="3" t="str">
        <f t="shared" si="34"/>
        <v>NOA</v>
      </c>
      <c r="H153" s="25">
        <f t="shared" si="32"/>
        <v>87</v>
      </c>
      <c r="I153" s="32">
        <v>78</v>
      </c>
      <c r="J153" s="3" t="str">
        <f t="shared" si="39"/>
        <v>B</v>
      </c>
      <c r="K153" s="3" t="str">
        <f t="shared" si="35"/>
        <v>NOB</v>
      </c>
      <c r="L153" s="32">
        <v>27</v>
      </c>
      <c r="M153" s="3" t="str">
        <f t="shared" si="40"/>
        <v>B</v>
      </c>
      <c r="N153" s="3" t="str">
        <f t="shared" si="36"/>
        <v>NOB</v>
      </c>
      <c r="O153" s="3" t="e">
        <f>IF(#REF!&lt;80,"A",IF(#REF!&gt;280,"C","B"))</f>
        <v>#REF!</v>
      </c>
      <c r="P153" s="3" t="e">
        <f t="shared" si="41"/>
        <v>#REF!</v>
      </c>
      <c r="Q153" s="9">
        <v>34.6</v>
      </c>
      <c r="R153" s="3" t="str">
        <f t="shared" si="42"/>
        <v>B</v>
      </c>
      <c r="S153" s="3" t="str">
        <f t="shared" si="43"/>
        <v>NOB</v>
      </c>
      <c r="T153" s="6">
        <v>0.10100000000000001</v>
      </c>
      <c r="U153" s="3" t="str">
        <f t="shared" si="44"/>
        <v>A</v>
      </c>
      <c r="V153" s="3" t="str">
        <f t="shared" si="45"/>
        <v>NOA</v>
      </c>
      <c r="W153" s="3">
        <v>22</v>
      </c>
      <c r="X153" s="3" t="str">
        <f t="shared" si="46"/>
        <v>A</v>
      </c>
      <c r="Y153" s="3" t="str">
        <f t="shared" si="47"/>
        <v>NOA</v>
      </c>
      <c r="Z153" s="4" t="s">
        <v>2</v>
      </c>
    </row>
    <row r="154" spans="1:26" x14ac:dyDescent="0.25">
      <c r="A154">
        <v>153</v>
      </c>
      <c r="B154" s="3">
        <v>0</v>
      </c>
      <c r="C154" s="3" t="str">
        <f t="shared" si="37"/>
        <v>A</v>
      </c>
      <c r="D154" s="3" t="str">
        <f t="shared" si="33"/>
        <v>NOA</v>
      </c>
      <c r="E154" s="32">
        <v>101</v>
      </c>
      <c r="F154" s="3" t="str">
        <f t="shared" si="38"/>
        <v>A</v>
      </c>
      <c r="G154" s="3" t="str">
        <f t="shared" si="34"/>
        <v>NOA</v>
      </c>
      <c r="H154" s="25">
        <f t="shared" si="32"/>
        <v>101</v>
      </c>
      <c r="I154" s="32">
        <v>76</v>
      </c>
      <c r="J154" s="3" t="str">
        <f t="shared" si="39"/>
        <v>B</v>
      </c>
      <c r="K154" s="3" t="str">
        <f t="shared" si="35"/>
        <v>NOB</v>
      </c>
      <c r="L154" s="32">
        <v>28.886792452830189</v>
      </c>
      <c r="M154" s="3" t="str">
        <f t="shared" si="40"/>
        <v>B</v>
      </c>
      <c r="N154" s="3" t="str">
        <f t="shared" si="36"/>
        <v>NOB</v>
      </c>
      <c r="O154" s="3" t="e">
        <f>IF(#REF!&lt;80,"A",IF(#REF!&gt;280,"C","B"))</f>
        <v>#REF!</v>
      </c>
      <c r="P154" s="3" t="e">
        <f t="shared" si="41"/>
        <v>#REF!</v>
      </c>
      <c r="Q154" s="9">
        <v>35.700000000000003</v>
      </c>
      <c r="R154" s="3" t="str">
        <f t="shared" si="42"/>
        <v>B</v>
      </c>
      <c r="S154" s="3" t="str">
        <f t="shared" si="43"/>
        <v>NOB</v>
      </c>
      <c r="T154" s="6">
        <v>0.19800000000000001</v>
      </c>
      <c r="U154" s="3" t="str">
        <f t="shared" si="44"/>
        <v>A</v>
      </c>
      <c r="V154" s="3" t="str">
        <f t="shared" si="45"/>
        <v>NOA</v>
      </c>
      <c r="W154" s="3">
        <v>26</v>
      </c>
      <c r="X154" s="3" t="str">
        <f t="shared" si="46"/>
        <v>A</v>
      </c>
      <c r="Y154" s="3" t="str">
        <f t="shared" si="47"/>
        <v>NOA</v>
      </c>
      <c r="Z154" s="4" t="s">
        <v>2</v>
      </c>
    </row>
    <row r="155" spans="1:26" x14ac:dyDescent="0.25">
      <c r="A155">
        <v>154</v>
      </c>
      <c r="B155" s="3">
        <v>3</v>
      </c>
      <c r="C155" s="3" t="str">
        <f t="shared" si="37"/>
        <v>A</v>
      </c>
      <c r="D155" s="3" t="str">
        <f t="shared" si="33"/>
        <v>YESA</v>
      </c>
      <c r="E155" s="32">
        <v>162</v>
      </c>
      <c r="F155" s="3" t="str">
        <f t="shared" si="38"/>
        <v>B</v>
      </c>
      <c r="G155" s="3" t="str">
        <f t="shared" si="34"/>
        <v>YESB</v>
      </c>
      <c r="H155" s="25">
        <f t="shared" si="32"/>
        <v>162</v>
      </c>
      <c r="I155" s="32">
        <v>52</v>
      </c>
      <c r="J155" s="3" t="str">
        <f t="shared" si="39"/>
        <v>A</v>
      </c>
      <c r="K155" s="3" t="str">
        <f t="shared" si="35"/>
        <v>YESA</v>
      </c>
      <c r="L155" s="32">
        <v>38</v>
      </c>
      <c r="M155" s="3" t="str">
        <f t="shared" si="40"/>
        <v>B</v>
      </c>
      <c r="N155" s="3" t="str">
        <f t="shared" si="36"/>
        <v>YESB</v>
      </c>
      <c r="O155" s="3" t="e">
        <f>IF(#REF!&lt;80,"A",IF(#REF!&gt;280,"C","B"))</f>
        <v>#REF!</v>
      </c>
      <c r="P155" s="3" t="e">
        <f t="shared" si="41"/>
        <v>#REF!</v>
      </c>
      <c r="Q155" s="9">
        <v>32.499999999999957</v>
      </c>
      <c r="R155" s="3" t="str">
        <f t="shared" si="42"/>
        <v>A</v>
      </c>
      <c r="S155" s="3" t="str">
        <f t="shared" si="43"/>
        <v>YESA</v>
      </c>
      <c r="T155" s="6">
        <v>0.65200000000000002</v>
      </c>
      <c r="U155" s="3" t="str">
        <f t="shared" si="44"/>
        <v>B</v>
      </c>
      <c r="V155" s="3" t="str">
        <f t="shared" si="45"/>
        <v>YESB</v>
      </c>
      <c r="W155" s="3">
        <v>24</v>
      </c>
      <c r="X155" s="3" t="str">
        <f t="shared" si="46"/>
        <v>A</v>
      </c>
      <c r="Y155" s="3" t="str">
        <f t="shared" si="47"/>
        <v>YESA</v>
      </c>
      <c r="Z155" s="4" t="s">
        <v>1</v>
      </c>
    </row>
    <row r="156" spans="1:26" x14ac:dyDescent="0.25">
      <c r="A156">
        <v>155</v>
      </c>
      <c r="B156" s="3">
        <v>4</v>
      </c>
      <c r="C156" s="3" t="str">
        <f t="shared" si="37"/>
        <v>B</v>
      </c>
      <c r="D156" s="3" t="str">
        <f t="shared" si="33"/>
        <v>NOB</v>
      </c>
      <c r="E156" s="32">
        <v>197</v>
      </c>
      <c r="F156" s="3" t="str">
        <f t="shared" si="38"/>
        <v>B</v>
      </c>
      <c r="G156" s="3" t="str">
        <f t="shared" si="34"/>
        <v>NOB</v>
      </c>
      <c r="H156" s="25">
        <f t="shared" si="32"/>
        <v>197</v>
      </c>
      <c r="I156" s="32">
        <v>70</v>
      </c>
      <c r="J156" s="3" t="str">
        <f t="shared" si="39"/>
        <v>B</v>
      </c>
      <c r="K156" s="3" t="str">
        <f t="shared" si="35"/>
        <v>NOB</v>
      </c>
      <c r="L156" s="32">
        <v>39</v>
      </c>
      <c r="M156" s="3" t="str">
        <f t="shared" si="40"/>
        <v>B</v>
      </c>
      <c r="N156" s="3" t="str">
        <f t="shared" si="36"/>
        <v>NOB</v>
      </c>
      <c r="O156" s="3" t="e">
        <f>IF(#REF!&lt;80,"A",IF(#REF!&gt;280,"C","B"))</f>
        <v>#REF!</v>
      </c>
      <c r="P156" s="3" t="e">
        <f t="shared" si="41"/>
        <v>#REF!</v>
      </c>
      <c r="Q156" s="9">
        <v>36.700000000000003</v>
      </c>
      <c r="R156" s="3" t="str">
        <f t="shared" si="42"/>
        <v>B</v>
      </c>
      <c r="S156" s="3" t="str">
        <f t="shared" si="43"/>
        <v>NOB</v>
      </c>
      <c r="T156" s="6">
        <v>2329</v>
      </c>
      <c r="U156" s="3" t="str">
        <f t="shared" si="44"/>
        <v>B</v>
      </c>
      <c r="V156" s="3" t="str">
        <f t="shared" si="45"/>
        <v>NOB</v>
      </c>
      <c r="W156" s="3">
        <v>31</v>
      </c>
      <c r="X156" s="3" t="str">
        <f t="shared" si="46"/>
        <v>A</v>
      </c>
      <c r="Y156" s="3" t="str">
        <f t="shared" si="47"/>
        <v>NOA</v>
      </c>
      <c r="Z156" s="4" t="s">
        <v>2</v>
      </c>
    </row>
    <row r="157" spans="1:26" x14ac:dyDescent="0.25">
      <c r="A157">
        <v>156</v>
      </c>
      <c r="B157" s="3">
        <v>0</v>
      </c>
      <c r="C157" s="3" t="str">
        <f t="shared" si="37"/>
        <v>A</v>
      </c>
      <c r="D157" s="3" t="str">
        <f t="shared" si="33"/>
        <v>NOA</v>
      </c>
      <c r="E157" s="32">
        <v>117</v>
      </c>
      <c r="F157" s="3" t="str">
        <f t="shared" si="38"/>
        <v>A</v>
      </c>
      <c r="G157" s="3" t="str">
        <f t="shared" si="34"/>
        <v>NOA</v>
      </c>
      <c r="H157" s="25">
        <f t="shared" si="32"/>
        <v>117</v>
      </c>
      <c r="I157" s="32">
        <v>80</v>
      </c>
      <c r="J157" s="3" t="str">
        <f t="shared" si="39"/>
        <v>B</v>
      </c>
      <c r="K157" s="3" t="str">
        <f t="shared" si="35"/>
        <v>NOB</v>
      </c>
      <c r="L157" s="32">
        <v>31</v>
      </c>
      <c r="M157" s="3" t="str">
        <f t="shared" si="40"/>
        <v>B</v>
      </c>
      <c r="N157" s="3" t="str">
        <f t="shared" si="36"/>
        <v>NOB</v>
      </c>
      <c r="O157" s="3" t="e">
        <f>IF(#REF!&lt;80,"A",IF(#REF!&gt;280,"C","B"))</f>
        <v>#REF!</v>
      </c>
      <c r="P157" s="3" t="e">
        <f t="shared" si="41"/>
        <v>#REF!</v>
      </c>
      <c r="Q157" s="9">
        <v>45.2</v>
      </c>
      <c r="R157" s="3" t="str">
        <f t="shared" si="42"/>
        <v>B</v>
      </c>
      <c r="S157" s="3" t="str">
        <f t="shared" si="43"/>
        <v>NOB</v>
      </c>
      <c r="T157" s="6">
        <v>8.8999999999999996E-2</v>
      </c>
      <c r="U157" s="3" t="str">
        <f t="shared" si="44"/>
        <v>A</v>
      </c>
      <c r="V157" s="3" t="str">
        <f t="shared" si="45"/>
        <v>NOA</v>
      </c>
      <c r="W157" s="3">
        <v>24</v>
      </c>
      <c r="X157" s="3" t="str">
        <f t="shared" si="46"/>
        <v>A</v>
      </c>
      <c r="Y157" s="3" t="str">
        <f t="shared" si="47"/>
        <v>NOA</v>
      </c>
      <c r="Z157" s="4" t="s">
        <v>2</v>
      </c>
    </row>
    <row r="158" spans="1:26" x14ac:dyDescent="0.25">
      <c r="A158">
        <v>157</v>
      </c>
      <c r="B158" s="3">
        <v>4</v>
      </c>
      <c r="C158" s="3" t="str">
        <f t="shared" si="37"/>
        <v>B</v>
      </c>
      <c r="D158" s="3" t="str">
        <f t="shared" si="33"/>
        <v>YESB</v>
      </c>
      <c r="E158" s="32">
        <v>142</v>
      </c>
      <c r="F158" s="3" t="str">
        <f t="shared" si="38"/>
        <v>B</v>
      </c>
      <c r="G158" s="3" t="str">
        <f t="shared" si="34"/>
        <v>YESB</v>
      </c>
      <c r="H158" s="25">
        <f t="shared" si="32"/>
        <v>142</v>
      </c>
      <c r="I158" s="32">
        <v>86</v>
      </c>
      <c r="J158" s="3" t="str">
        <f t="shared" si="39"/>
        <v>B</v>
      </c>
      <c r="K158" s="3" t="str">
        <f t="shared" si="35"/>
        <v>YESB</v>
      </c>
      <c r="L158" s="32">
        <v>28.886792452830189</v>
      </c>
      <c r="M158" s="3" t="str">
        <f t="shared" si="40"/>
        <v>B</v>
      </c>
      <c r="N158" s="3" t="str">
        <f t="shared" si="36"/>
        <v>YESB</v>
      </c>
      <c r="O158" s="3" t="e">
        <f>IF(#REF!&lt;80,"A",IF(#REF!&gt;280,"C","B"))</f>
        <v>#REF!</v>
      </c>
      <c r="P158" s="3" t="e">
        <f t="shared" si="41"/>
        <v>#REF!</v>
      </c>
      <c r="Q158" s="9">
        <v>44</v>
      </c>
      <c r="R158" s="3" t="str">
        <f t="shared" si="42"/>
        <v>B</v>
      </c>
      <c r="S158" s="3" t="str">
        <f t="shared" si="43"/>
        <v>YESB</v>
      </c>
      <c r="T158" s="6">
        <v>0.64500000000000002</v>
      </c>
      <c r="U158" s="3" t="str">
        <f t="shared" si="44"/>
        <v>B</v>
      </c>
      <c r="V158" s="3" t="str">
        <f t="shared" si="45"/>
        <v>YESB</v>
      </c>
      <c r="W158" s="3">
        <v>22</v>
      </c>
      <c r="X158" s="3" t="str">
        <f t="shared" si="46"/>
        <v>A</v>
      </c>
      <c r="Y158" s="3" t="str">
        <f t="shared" si="47"/>
        <v>YESA</v>
      </c>
      <c r="Z158" s="4" t="s">
        <v>1</v>
      </c>
    </row>
    <row r="159" spans="1:26" x14ac:dyDescent="0.25">
      <c r="A159">
        <v>158</v>
      </c>
      <c r="B159" s="3">
        <v>6</v>
      </c>
      <c r="C159" s="3" t="str">
        <f t="shared" si="37"/>
        <v>B</v>
      </c>
      <c r="D159" s="3" t="str">
        <f t="shared" si="33"/>
        <v>YESB</v>
      </c>
      <c r="E159" s="32">
        <v>134</v>
      </c>
      <c r="F159" s="3" t="str">
        <f t="shared" si="38"/>
        <v>B</v>
      </c>
      <c r="G159" s="3" t="str">
        <f t="shared" si="34"/>
        <v>YESB</v>
      </c>
      <c r="H159" s="25">
        <f t="shared" si="32"/>
        <v>134</v>
      </c>
      <c r="I159" s="32">
        <v>80</v>
      </c>
      <c r="J159" s="3" t="str">
        <f t="shared" si="39"/>
        <v>B</v>
      </c>
      <c r="K159" s="3" t="str">
        <f t="shared" si="35"/>
        <v>YESB</v>
      </c>
      <c r="L159" s="32">
        <v>37</v>
      </c>
      <c r="M159" s="3" t="str">
        <f t="shared" si="40"/>
        <v>B</v>
      </c>
      <c r="N159" s="3" t="str">
        <f t="shared" si="36"/>
        <v>YESB</v>
      </c>
      <c r="O159" s="3" t="e">
        <f>IF(#REF!&lt;80,"A",IF(#REF!&gt;280,"C","B"))</f>
        <v>#REF!</v>
      </c>
      <c r="P159" s="3" t="e">
        <f t="shared" si="41"/>
        <v>#REF!</v>
      </c>
      <c r="Q159" s="9">
        <v>46.2</v>
      </c>
      <c r="R159" s="3" t="str">
        <f t="shared" si="42"/>
        <v>B</v>
      </c>
      <c r="S159" s="3" t="str">
        <f t="shared" si="43"/>
        <v>YESB</v>
      </c>
      <c r="T159" s="6">
        <v>0.23799999999999999</v>
      </c>
      <c r="U159" s="3" t="str">
        <f t="shared" si="44"/>
        <v>A</v>
      </c>
      <c r="V159" s="3" t="str">
        <f t="shared" si="45"/>
        <v>YESA</v>
      </c>
      <c r="W159" s="3">
        <v>46</v>
      </c>
      <c r="X159" s="3" t="str">
        <f t="shared" si="46"/>
        <v>B</v>
      </c>
      <c r="Y159" s="3" t="str">
        <f t="shared" si="47"/>
        <v>YESB</v>
      </c>
      <c r="Z159" s="4" t="s">
        <v>1</v>
      </c>
    </row>
    <row r="160" spans="1:26" x14ac:dyDescent="0.25">
      <c r="A160">
        <v>159</v>
      </c>
      <c r="B160" s="3">
        <v>2</v>
      </c>
      <c r="C160" s="3" t="str">
        <f t="shared" si="37"/>
        <v>A</v>
      </c>
      <c r="D160" s="3" t="str">
        <f t="shared" si="33"/>
        <v>NOA</v>
      </c>
      <c r="E160" s="32">
        <v>146</v>
      </c>
      <c r="F160" s="3" t="str">
        <f t="shared" si="38"/>
        <v>B</v>
      </c>
      <c r="G160" s="3" t="str">
        <f t="shared" si="34"/>
        <v>NOB</v>
      </c>
      <c r="H160" s="25">
        <f t="shared" si="32"/>
        <v>146</v>
      </c>
      <c r="I160" s="32">
        <v>76</v>
      </c>
      <c r="J160" s="3" t="str">
        <f t="shared" si="39"/>
        <v>B</v>
      </c>
      <c r="K160" s="3" t="str">
        <f t="shared" si="35"/>
        <v>NOB</v>
      </c>
      <c r="L160" s="32">
        <v>35</v>
      </c>
      <c r="M160" s="3" t="str">
        <f t="shared" si="40"/>
        <v>B</v>
      </c>
      <c r="N160" s="3" t="str">
        <f t="shared" si="36"/>
        <v>NOB</v>
      </c>
      <c r="O160" s="3" t="e">
        <f>IF(#REF!&lt;80,"A",IF(#REF!&gt;280,"C","B"))</f>
        <v>#REF!</v>
      </c>
      <c r="P160" s="3" t="e">
        <f t="shared" si="41"/>
        <v>#REF!</v>
      </c>
      <c r="Q160" s="9">
        <v>38.200000000000003</v>
      </c>
      <c r="R160" s="3" t="str">
        <f t="shared" si="42"/>
        <v>B</v>
      </c>
      <c r="S160" s="3" t="str">
        <f t="shared" si="43"/>
        <v>NOB</v>
      </c>
      <c r="T160" s="6">
        <v>0.32900000000000001</v>
      </c>
      <c r="U160" s="3" t="str">
        <f t="shared" si="44"/>
        <v>A</v>
      </c>
      <c r="V160" s="3" t="str">
        <f t="shared" si="45"/>
        <v>NOA</v>
      </c>
      <c r="W160" s="3">
        <v>29</v>
      </c>
      <c r="X160" s="3" t="str">
        <f t="shared" si="46"/>
        <v>A</v>
      </c>
      <c r="Y160" s="3" t="str">
        <f t="shared" si="47"/>
        <v>NOA</v>
      </c>
      <c r="Z160" s="4" t="s">
        <v>2</v>
      </c>
    </row>
    <row r="161" spans="1:26" x14ac:dyDescent="0.25">
      <c r="A161">
        <v>160</v>
      </c>
      <c r="B161" s="3">
        <v>9</v>
      </c>
      <c r="C161" s="3" t="str">
        <f t="shared" si="37"/>
        <v>C</v>
      </c>
      <c r="D161" s="3" t="str">
        <f t="shared" si="33"/>
        <v>YESC</v>
      </c>
      <c r="E161" s="32">
        <v>184</v>
      </c>
      <c r="F161" s="3" t="str">
        <f t="shared" si="38"/>
        <v>B</v>
      </c>
      <c r="G161" s="3" t="str">
        <f t="shared" si="34"/>
        <v>YESB</v>
      </c>
      <c r="H161" s="25">
        <f t="shared" si="32"/>
        <v>184</v>
      </c>
      <c r="I161" s="32">
        <v>85</v>
      </c>
      <c r="J161" s="3" t="str">
        <f t="shared" si="39"/>
        <v>B</v>
      </c>
      <c r="K161" s="3" t="str">
        <f t="shared" si="35"/>
        <v>YESB</v>
      </c>
      <c r="L161" s="32">
        <v>15</v>
      </c>
      <c r="M161" s="3" t="str">
        <f t="shared" si="40"/>
        <v>A</v>
      </c>
      <c r="N161" s="3" t="str">
        <f t="shared" si="36"/>
        <v>YESA</v>
      </c>
      <c r="O161" s="3" t="e">
        <f>IF(#REF!&lt;80,"A",IF(#REF!&gt;280,"C","B"))</f>
        <v>#REF!</v>
      </c>
      <c r="P161" s="3" t="e">
        <f t="shared" si="41"/>
        <v>#REF!</v>
      </c>
      <c r="Q161" s="9">
        <v>30</v>
      </c>
      <c r="R161" s="3" t="str">
        <f t="shared" si="42"/>
        <v>A</v>
      </c>
      <c r="S161" s="3" t="str">
        <f t="shared" si="43"/>
        <v>YESA</v>
      </c>
      <c r="T161" s="6">
        <v>1213</v>
      </c>
      <c r="U161" s="3" t="str">
        <f t="shared" si="44"/>
        <v>B</v>
      </c>
      <c r="V161" s="3" t="str">
        <f t="shared" si="45"/>
        <v>YESB</v>
      </c>
      <c r="W161" s="3">
        <v>49</v>
      </c>
      <c r="X161" s="3" t="str">
        <f t="shared" si="46"/>
        <v>B</v>
      </c>
      <c r="Y161" s="3" t="str">
        <f t="shared" si="47"/>
        <v>YESB</v>
      </c>
      <c r="Z161" s="4" t="s">
        <v>1</v>
      </c>
    </row>
    <row r="162" spans="1:26" x14ac:dyDescent="0.25">
      <c r="A162">
        <v>161</v>
      </c>
      <c r="B162" s="3">
        <v>10</v>
      </c>
      <c r="C162" s="3" t="str">
        <f t="shared" si="37"/>
        <v>C</v>
      </c>
      <c r="D162" s="3" t="str">
        <f t="shared" si="33"/>
        <v>NOC</v>
      </c>
      <c r="E162" s="32">
        <v>122</v>
      </c>
      <c r="F162" s="3" t="str">
        <f t="shared" si="38"/>
        <v>B</v>
      </c>
      <c r="G162" s="3" t="str">
        <f t="shared" si="34"/>
        <v>NOB</v>
      </c>
      <c r="H162" s="25">
        <f t="shared" si="32"/>
        <v>122</v>
      </c>
      <c r="I162" s="32">
        <v>68</v>
      </c>
      <c r="J162" s="3" t="str">
        <f t="shared" si="39"/>
        <v>A</v>
      </c>
      <c r="K162" s="3" t="str">
        <f t="shared" si="35"/>
        <v>NOA</v>
      </c>
      <c r="L162" s="32">
        <v>28.886792452830189</v>
      </c>
      <c r="M162" s="3" t="str">
        <f t="shared" si="40"/>
        <v>B</v>
      </c>
      <c r="N162" s="3" t="str">
        <f t="shared" si="36"/>
        <v>NOB</v>
      </c>
      <c r="O162" s="3" t="e">
        <f>IF(#REF!&lt;80,"A",IF(#REF!&gt;280,"C","B"))</f>
        <v>#REF!</v>
      </c>
      <c r="P162" s="3" t="e">
        <f t="shared" si="41"/>
        <v>#REF!</v>
      </c>
      <c r="Q162" s="9">
        <v>31.2</v>
      </c>
      <c r="R162" s="3" t="str">
        <f t="shared" si="42"/>
        <v>A</v>
      </c>
      <c r="S162" s="3" t="str">
        <f t="shared" si="43"/>
        <v>NOA</v>
      </c>
      <c r="T162" s="6">
        <v>0.25800000000000001</v>
      </c>
      <c r="U162" s="3" t="str">
        <f t="shared" si="44"/>
        <v>A</v>
      </c>
      <c r="V162" s="3" t="str">
        <f t="shared" si="45"/>
        <v>NOA</v>
      </c>
      <c r="W162" s="3">
        <v>41</v>
      </c>
      <c r="X162" s="3" t="str">
        <f t="shared" si="46"/>
        <v>B</v>
      </c>
      <c r="Y162" s="3" t="str">
        <f t="shared" si="47"/>
        <v>NOB</v>
      </c>
      <c r="Z162" s="4" t="s">
        <v>2</v>
      </c>
    </row>
    <row r="163" spans="1:26" x14ac:dyDescent="0.25">
      <c r="A163">
        <v>162</v>
      </c>
      <c r="B163" s="3">
        <v>1</v>
      </c>
      <c r="C163" s="3" t="str">
        <f t="shared" si="37"/>
        <v>A</v>
      </c>
      <c r="D163" s="3" t="str">
        <f t="shared" si="33"/>
        <v>YESA</v>
      </c>
      <c r="E163" s="32">
        <v>113</v>
      </c>
      <c r="F163" s="3" t="str">
        <f t="shared" si="38"/>
        <v>A</v>
      </c>
      <c r="G163" s="3" t="str">
        <f t="shared" si="34"/>
        <v>YESA</v>
      </c>
      <c r="H163" s="25">
        <f t="shared" si="32"/>
        <v>113</v>
      </c>
      <c r="I163" s="32">
        <v>64</v>
      </c>
      <c r="J163" s="3" t="str">
        <f t="shared" si="39"/>
        <v>A</v>
      </c>
      <c r="K163" s="3" t="str">
        <f t="shared" si="35"/>
        <v>YESA</v>
      </c>
      <c r="L163" s="32">
        <v>35</v>
      </c>
      <c r="M163" s="3" t="str">
        <f t="shared" si="40"/>
        <v>B</v>
      </c>
      <c r="N163" s="3" t="str">
        <f t="shared" si="36"/>
        <v>YESB</v>
      </c>
      <c r="O163" s="3" t="e">
        <f>IF(#REF!&lt;80,"A",IF(#REF!&gt;280,"C","B"))</f>
        <v>#REF!</v>
      </c>
      <c r="P163" s="3" t="e">
        <f t="shared" si="41"/>
        <v>#REF!</v>
      </c>
      <c r="Q163" s="9">
        <v>33.6</v>
      </c>
      <c r="R163" s="3" t="str">
        <f t="shared" si="42"/>
        <v>B</v>
      </c>
      <c r="S163" s="3" t="str">
        <f t="shared" si="43"/>
        <v>YESB</v>
      </c>
      <c r="T163" s="6">
        <v>0.54300000000000004</v>
      </c>
      <c r="U163" s="3" t="str">
        <f t="shared" si="44"/>
        <v>B</v>
      </c>
      <c r="V163" s="3" t="str">
        <f t="shared" si="45"/>
        <v>YESB</v>
      </c>
      <c r="W163" s="3">
        <v>21</v>
      </c>
      <c r="X163" s="3" t="str">
        <f t="shared" si="46"/>
        <v>A</v>
      </c>
      <c r="Y163" s="3" t="str">
        <f t="shared" si="47"/>
        <v>YESA</v>
      </c>
      <c r="Z163" s="4" t="s">
        <v>1</v>
      </c>
    </row>
    <row r="164" spans="1:26" x14ac:dyDescent="0.25">
      <c r="A164">
        <v>163</v>
      </c>
      <c r="B164" s="3">
        <v>3</v>
      </c>
      <c r="C164" s="3" t="str">
        <f t="shared" si="37"/>
        <v>A</v>
      </c>
      <c r="D164" s="3" t="str">
        <f t="shared" si="33"/>
        <v>NOA</v>
      </c>
      <c r="E164" s="32">
        <v>111</v>
      </c>
      <c r="F164" s="3" t="str">
        <f t="shared" si="38"/>
        <v>A</v>
      </c>
      <c r="G164" s="3" t="str">
        <f t="shared" si="34"/>
        <v>NOA</v>
      </c>
      <c r="H164" s="25">
        <f t="shared" si="32"/>
        <v>111</v>
      </c>
      <c r="I164" s="32">
        <v>56</v>
      </c>
      <c r="J164" s="3" t="str">
        <f t="shared" si="39"/>
        <v>A</v>
      </c>
      <c r="K164" s="3" t="str">
        <f t="shared" si="35"/>
        <v>NOA</v>
      </c>
      <c r="L164" s="32">
        <v>39</v>
      </c>
      <c r="M164" s="3" t="str">
        <f t="shared" si="40"/>
        <v>B</v>
      </c>
      <c r="N164" s="3" t="str">
        <f t="shared" si="36"/>
        <v>NOB</v>
      </c>
      <c r="O164" s="3" t="e">
        <f>IF(#REF!&lt;80,"A",IF(#REF!&gt;280,"C","B"))</f>
        <v>#REF!</v>
      </c>
      <c r="P164" s="3" t="e">
        <f t="shared" si="41"/>
        <v>#REF!</v>
      </c>
      <c r="Q164" s="9">
        <v>30.1</v>
      </c>
      <c r="R164" s="3" t="str">
        <f t="shared" si="42"/>
        <v>A</v>
      </c>
      <c r="S164" s="3" t="str">
        <f t="shared" si="43"/>
        <v>NOA</v>
      </c>
      <c r="T164" s="6">
        <v>0.55700000000000005</v>
      </c>
      <c r="U164" s="3" t="str">
        <f t="shared" si="44"/>
        <v>B</v>
      </c>
      <c r="V164" s="3" t="str">
        <f t="shared" si="45"/>
        <v>NOB</v>
      </c>
      <c r="W164" s="3">
        <v>30</v>
      </c>
      <c r="X164" s="3" t="str">
        <f t="shared" si="46"/>
        <v>A</v>
      </c>
      <c r="Y164" s="3" t="str">
        <f t="shared" si="47"/>
        <v>NOA</v>
      </c>
      <c r="Z164" s="4" t="s">
        <v>2</v>
      </c>
    </row>
    <row r="165" spans="1:26" x14ac:dyDescent="0.25">
      <c r="A165">
        <v>164</v>
      </c>
      <c r="B165" s="3">
        <v>2</v>
      </c>
      <c r="C165" s="3" t="str">
        <f t="shared" si="37"/>
        <v>A</v>
      </c>
      <c r="D165" s="3" t="str">
        <f t="shared" si="33"/>
        <v>NOA</v>
      </c>
      <c r="E165" s="32">
        <v>114</v>
      </c>
      <c r="F165" s="3" t="str">
        <f t="shared" si="38"/>
        <v>A</v>
      </c>
      <c r="G165" s="3" t="str">
        <f t="shared" si="34"/>
        <v>NOA</v>
      </c>
      <c r="H165" s="25">
        <f t="shared" si="32"/>
        <v>114</v>
      </c>
      <c r="I165" s="32">
        <v>68</v>
      </c>
      <c r="J165" s="3" t="str">
        <f t="shared" si="39"/>
        <v>A</v>
      </c>
      <c r="K165" s="3" t="str">
        <f t="shared" si="35"/>
        <v>NOA</v>
      </c>
      <c r="L165" s="32">
        <v>22</v>
      </c>
      <c r="M165" s="3" t="str">
        <f t="shared" si="40"/>
        <v>B</v>
      </c>
      <c r="N165" s="3" t="str">
        <f t="shared" si="36"/>
        <v>NOB</v>
      </c>
      <c r="O165" s="3" t="e">
        <f>IF(#REF!&lt;80,"A",IF(#REF!&gt;280,"C","B"))</f>
        <v>#REF!</v>
      </c>
      <c r="P165" s="3" t="e">
        <f t="shared" si="41"/>
        <v>#REF!</v>
      </c>
      <c r="Q165" s="9">
        <v>28.7</v>
      </c>
      <c r="R165" s="3" t="str">
        <f t="shared" si="42"/>
        <v>A</v>
      </c>
      <c r="S165" s="3" t="str">
        <f t="shared" si="43"/>
        <v>NOA</v>
      </c>
      <c r="T165" s="6">
        <v>9.1999999999999998E-2</v>
      </c>
      <c r="U165" s="3" t="str">
        <f t="shared" si="44"/>
        <v>A</v>
      </c>
      <c r="V165" s="3" t="str">
        <f t="shared" si="45"/>
        <v>NOA</v>
      </c>
      <c r="W165" s="3">
        <v>25</v>
      </c>
      <c r="X165" s="3" t="str">
        <f t="shared" si="46"/>
        <v>A</v>
      </c>
      <c r="Y165" s="3" t="str">
        <f t="shared" si="47"/>
        <v>NOA</v>
      </c>
      <c r="Z165" s="4" t="s">
        <v>2</v>
      </c>
    </row>
    <row r="166" spans="1:26" x14ac:dyDescent="0.25">
      <c r="A166">
        <v>165</v>
      </c>
      <c r="B166" s="3">
        <v>1</v>
      </c>
      <c r="C166" s="3" t="str">
        <f t="shared" si="37"/>
        <v>A</v>
      </c>
      <c r="D166" s="3" t="str">
        <f t="shared" si="33"/>
        <v>NOA</v>
      </c>
      <c r="E166" s="32">
        <v>193</v>
      </c>
      <c r="F166" s="3" t="str">
        <f t="shared" si="38"/>
        <v>B</v>
      </c>
      <c r="G166" s="3" t="str">
        <f t="shared" si="34"/>
        <v>NOB</v>
      </c>
      <c r="H166" s="25">
        <f t="shared" si="32"/>
        <v>193</v>
      </c>
      <c r="I166" s="32">
        <v>50</v>
      </c>
      <c r="J166" s="3" t="str">
        <f t="shared" si="39"/>
        <v>A</v>
      </c>
      <c r="K166" s="3" t="str">
        <f t="shared" si="35"/>
        <v>NOA</v>
      </c>
      <c r="L166" s="32">
        <v>16</v>
      </c>
      <c r="M166" s="3" t="str">
        <f t="shared" si="40"/>
        <v>A</v>
      </c>
      <c r="N166" s="3" t="str">
        <f t="shared" si="36"/>
        <v>NOA</v>
      </c>
      <c r="O166" s="3" t="e">
        <f>IF(#REF!&lt;80,"A",IF(#REF!&gt;280,"C","B"))</f>
        <v>#REF!</v>
      </c>
      <c r="P166" s="3" t="e">
        <f t="shared" si="41"/>
        <v>#REF!</v>
      </c>
      <c r="Q166" s="9">
        <v>25.9</v>
      </c>
      <c r="R166" s="3" t="str">
        <f t="shared" si="42"/>
        <v>A</v>
      </c>
      <c r="S166" s="3" t="str">
        <f t="shared" si="43"/>
        <v>NOA</v>
      </c>
      <c r="T166" s="6">
        <v>0.65500000000000003</v>
      </c>
      <c r="U166" s="3" t="str">
        <f t="shared" si="44"/>
        <v>B</v>
      </c>
      <c r="V166" s="3" t="str">
        <f t="shared" si="45"/>
        <v>NOB</v>
      </c>
      <c r="W166" s="3">
        <v>24</v>
      </c>
      <c r="X166" s="3" t="str">
        <f t="shared" si="46"/>
        <v>A</v>
      </c>
      <c r="Y166" s="3" t="str">
        <f t="shared" si="47"/>
        <v>NOA</v>
      </c>
      <c r="Z166" s="4" t="s">
        <v>2</v>
      </c>
    </row>
    <row r="167" spans="1:26" x14ac:dyDescent="0.25">
      <c r="A167">
        <v>166</v>
      </c>
      <c r="B167" s="3">
        <v>11</v>
      </c>
      <c r="C167" s="3" t="str">
        <f t="shared" si="37"/>
        <v>C</v>
      </c>
      <c r="D167" s="3" t="str">
        <f t="shared" si="33"/>
        <v>YESC</v>
      </c>
      <c r="E167" s="32">
        <v>155</v>
      </c>
      <c r="F167" s="3" t="str">
        <f t="shared" si="38"/>
        <v>B</v>
      </c>
      <c r="G167" s="3" t="str">
        <f t="shared" si="34"/>
        <v>YESB</v>
      </c>
      <c r="H167" s="25">
        <f t="shared" si="32"/>
        <v>155</v>
      </c>
      <c r="I167" s="32">
        <v>76</v>
      </c>
      <c r="J167" s="3" t="str">
        <f t="shared" si="39"/>
        <v>B</v>
      </c>
      <c r="K167" s="3" t="str">
        <f t="shared" si="35"/>
        <v>YESB</v>
      </c>
      <c r="L167" s="32">
        <v>28</v>
      </c>
      <c r="M167" s="3" t="str">
        <f t="shared" si="40"/>
        <v>B</v>
      </c>
      <c r="N167" s="3" t="str">
        <f t="shared" si="36"/>
        <v>YESB</v>
      </c>
      <c r="O167" s="3" t="e">
        <f>IF(#REF!&lt;80,"A",IF(#REF!&gt;280,"C","B"))</f>
        <v>#REF!</v>
      </c>
      <c r="P167" s="3" t="e">
        <f t="shared" si="41"/>
        <v>#REF!</v>
      </c>
      <c r="Q167" s="9">
        <v>33.299999999999997</v>
      </c>
      <c r="R167" s="3" t="str">
        <f t="shared" si="42"/>
        <v>B</v>
      </c>
      <c r="S167" s="3" t="str">
        <f t="shared" si="43"/>
        <v>YESB</v>
      </c>
      <c r="T167" s="6">
        <v>1353</v>
      </c>
      <c r="U167" s="3" t="str">
        <f t="shared" si="44"/>
        <v>B</v>
      </c>
      <c r="V167" s="3" t="str">
        <f t="shared" si="45"/>
        <v>YESB</v>
      </c>
      <c r="W167" s="3">
        <v>51</v>
      </c>
      <c r="X167" s="3" t="str">
        <f t="shared" si="46"/>
        <v>C</v>
      </c>
      <c r="Y167" s="3" t="str">
        <f t="shared" si="47"/>
        <v>YESC</v>
      </c>
      <c r="Z167" s="4" t="s">
        <v>1</v>
      </c>
    </row>
    <row r="168" spans="1:26" x14ac:dyDescent="0.25">
      <c r="A168">
        <v>167</v>
      </c>
      <c r="B168" s="3">
        <v>3</v>
      </c>
      <c r="C168" s="3" t="str">
        <f t="shared" si="37"/>
        <v>A</v>
      </c>
      <c r="D168" s="3" t="str">
        <f t="shared" si="33"/>
        <v>NOA</v>
      </c>
      <c r="E168" s="32">
        <v>191</v>
      </c>
      <c r="F168" s="3" t="str">
        <f t="shared" si="38"/>
        <v>B</v>
      </c>
      <c r="G168" s="3" t="str">
        <f t="shared" si="34"/>
        <v>NOB</v>
      </c>
      <c r="H168" s="25">
        <f t="shared" si="32"/>
        <v>191</v>
      </c>
      <c r="I168" s="32">
        <v>68</v>
      </c>
      <c r="J168" s="3" t="str">
        <f t="shared" si="39"/>
        <v>A</v>
      </c>
      <c r="K168" s="3" t="str">
        <f t="shared" si="35"/>
        <v>NOA</v>
      </c>
      <c r="L168" s="32">
        <v>15</v>
      </c>
      <c r="M168" s="3" t="str">
        <f t="shared" si="40"/>
        <v>A</v>
      </c>
      <c r="N168" s="3" t="str">
        <f t="shared" si="36"/>
        <v>NOA</v>
      </c>
      <c r="O168" s="3" t="e">
        <f>IF(#REF!&lt;80,"A",IF(#REF!&gt;280,"C","B"))</f>
        <v>#REF!</v>
      </c>
      <c r="P168" s="3" t="e">
        <f t="shared" si="41"/>
        <v>#REF!</v>
      </c>
      <c r="Q168" s="9">
        <v>30.9</v>
      </c>
      <c r="R168" s="3" t="str">
        <f t="shared" si="42"/>
        <v>A</v>
      </c>
      <c r="S168" s="3" t="str">
        <f t="shared" si="43"/>
        <v>NOA</v>
      </c>
      <c r="T168" s="6">
        <v>0.29899999999999999</v>
      </c>
      <c r="U168" s="3" t="str">
        <f t="shared" si="44"/>
        <v>A</v>
      </c>
      <c r="V168" s="3" t="str">
        <f t="shared" si="45"/>
        <v>NOA</v>
      </c>
      <c r="W168" s="3">
        <v>34</v>
      </c>
      <c r="X168" s="3" t="str">
        <f t="shared" si="46"/>
        <v>A</v>
      </c>
      <c r="Y168" s="3" t="str">
        <f t="shared" si="47"/>
        <v>NOA</v>
      </c>
      <c r="Z168" s="4" t="s">
        <v>2</v>
      </c>
    </row>
    <row r="169" spans="1:26" x14ac:dyDescent="0.25">
      <c r="A169">
        <v>168</v>
      </c>
      <c r="B169" s="3">
        <v>3</v>
      </c>
      <c r="C169" s="3" t="str">
        <f t="shared" si="37"/>
        <v>A</v>
      </c>
      <c r="D169" s="3" t="str">
        <f t="shared" si="33"/>
        <v>YESA</v>
      </c>
      <c r="E169" s="32">
        <v>141</v>
      </c>
      <c r="F169" s="3" t="str">
        <f t="shared" si="38"/>
        <v>B</v>
      </c>
      <c r="G169" s="3" t="str">
        <f t="shared" si="34"/>
        <v>YESB</v>
      </c>
      <c r="H169" s="25">
        <f t="shared" si="32"/>
        <v>141</v>
      </c>
      <c r="I169" s="32">
        <v>72.299180327868854</v>
      </c>
      <c r="J169" s="3" t="str">
        <f t="shared" si="39"/>
        <v>B</v>
      </c>
      <c r="K169" s="3" t="str">
        <f t="shared" si="35"/>
        <v>YESB</v>
      </c>
      <c r="L169" s="32">
        <v>28.886792452830189</v>
      </c>
      <c r="M169" s="3" t="str">
        <f t="shared" si="40"/>
        <v>B</v>
      </c>
      <c r="N169" s="3" t="str">
        <f t="shared" si="36"/>
        <v>YESB</v>
      </c>
      <c r="O169" s="3" t="e">
        <f>IF(#REF!&lt;80,"A",IF(#REF!&gt;280,"C","B"))</f>
        <v>#REF!</v>
      </c>
      <c r="P169" s="3" t="e">
        <f t="shared" si="41"/>
        <v>#REF!</v>
      </c>
      <c r="Q169" s="9">
        <v>30</v>
      </c>
      <c r="R169" s="3" t="str">
        <f t="shared" si="42"/>
        <v>A</v>
      </c>
      <c r="S169" s="3" t="str">
        <f t="shared" si="43"/>
        <v>YESA</v>
      </c>
      <c r="T169" s="6">
        <v>0.76100000000000001</v>
      </c>
      <c r="U169" s="3" t="str">
        <f t="shared" si="44"/>
        <v>B</v>
      </c>
      <c r="V169" s="3" t="str">
        <f t="shared" si="45"/>
        <v>YESB</v>
      </c>
      <c r="W169" s="3">
        <v>27</v>
      </c>
      <c r="X169" s="3" t="str">
        <f t="shared" si="46"/>
        <v>A</v>
      </c>
      <c r="Y169" s="3" t="str">
        <f t="shared" si="47"/>
        <v>YESA</v>
      </c>
      <c r="Z169" s="4" t="s">
        <v>1</v>
      </c>
    </row>
    <row r="170" spans="1:26" x14ac:dyDescent="0.25">
      <c r="A170">
        <v>169</v>
      </c>
      <c r="B170" s="3">
        <v>4</v>
      </c>
      <c r="C170" s="3" t="str">
        <f t="shared" si="37"/>
        <v>B</v>
      </c>
      <c r="D170" s="3" t="str">
        <f t="shared" si="33"/>
        <v>NOB</v>
      </c>
      <c r="E170" s="32">
        <v>95</v>
      </c>
      <c r="F170" s="3" t="str">
        <f t="shared" si="38"/>
        <v>A</v>
      </c>
      <c r="G170" s="3" t="str">
        <f t="shared" si="34"/>
        <v>NOA</v>
      </c>
      <c r="H170" s="25">
        <f t="shared" si="32"/>
        <v>95</v>
      </c>
      <c r="I170" s="32">
        <v>70</v>
      </c>
      <c r="J170" s="3" t="str">
        <f t="shared" si="39"/>
        <v>B</v>
      </c>
      <c r="K170" s="3" t="str">
        <f t="shared" si="35"/>
        <v>NOB</v>
      </c>
      <c r="L170" s="32">
        <v>32</v>
      </c>
      <c r="M170" s="3" t="str">
        <f t="shared" si="40"/>
        <v>B</v>
      </c>
      <c r="N170" s="3" t="str">
        <f t="shared" si="36"/>
        <v>NOB</v>
      </c>
      <c r="O170" s="3" t="e">
        <f>IF(#REF!&lt;80,"A",IF(#REF!&gt;280,"C","B"))</f>
        <v>#REF!</v>
      </c>
      <c r="P170" s="3" t="e">
        <f t="shared" si="41"/>
        <v>#REF!</v>
      </c>
      <c r="Q170" s="9">
        <v>32.1</v>
      </c>
      <c r="R170" s="3" t="str">
        <f t="shared" si="42"/>
        <v>A</v>
      </c>
      <c r="S170" s="3" t="str">
        <f t="shared" si="43"/>
        <v>NOA</v>
      </c>
      <c r="T170" s="6">
        <v>0.61199999999999999</v>
      </c>
      <c r="U170" s="3" t="str">
        <f t="shared" si="44"/>
        <v>B</v>
      </c>
      <c r="V170" s="3" t="str">
        <f t="shared" si="45"/>
        <v>NOB</v>
      </c>
      <c r="W170" s="3">
        <v>24</v>
      </c>
      <c r="X170" s="3" t="str">
        <f t="shared" si="46"/>
        <v>A</v>
      </c>
      <c r="Y170" s="3" t="str">
        <f t="shared" si="47"/>
        <v>NOA</v>
      </c>
      <c r="Z170" s="4" t="s">
        <v>2</v>
      </c>
    </row>
    <row r="171" spans="1:26" x14ac:dyDescent="0.25">
      <c r="A171">
        <v>170</v>
      </c>
      <c r="B171" s="3">
        <v>3</v>
      </c>
      <c r="C171" s="3" t="str">
        <f t="shared" si="37"/>
        <v>A</v>
      </c>
      <c r="D171" s="3" t="str">
        <f t="shared" si="33"/>
        <v>NOA</v>
      </c>
      <c r="E171" s="32">
        <v>142</v>
      </c>
      <c r="F171" s="3" t="str">
        <f t="shared" si="38"/>
        <v>B</v>
      </c>
      <c r="G171" s="3" t="str">
        <f t="shared" si="34"/>
        <v>NOB</v>
      </c>
      <c r="H171" s="25">
        <f t="shared" si="32"/>
        <v>142</v>
      </c>
      <c r="I171" s="32">
        <v>80</v>
      </c>
      <c r="J171" s="3" t="str">
        <f t="shared" si="39"/>
        <v>B</v>
      </c>
      <c r="K171" s="3" t="str">
        <f t="shared" si="35"/>
        <v>NOB</v>
      </c>
      <c r="L171" s="32">
        <v>15</v>
      </c>
      <c r="M171" s="3" t="str">
        <f t="shared" si="40"/>
        <v>A</v>
      </c>
      <c r="N171" s="3" t="str">
        <f t="shared" si="36"/>
        <v>NOA</v>
      </c>
      <c r="O171" s="3" t="e">
        <f>IF(#REF!&lt;80,"A",IF(#REF!&gt;280,"C","B"))</f>
        <v>#REF!</v>
      </c>
      <c r="P171" s="3" t="e">
        <f t="shared" si="41"/>
        <v>#REF!</v>
      </c>
      <c r="Q171" s="9">
        <v>32.4</v>
      </c>
      <c r="R171" s="3" t="str">
        <f t="shared" si="42"/>
        <v>A</v>
      </c>
      <c r="S171" s="3" t="str">
        <f t="shared" si="43"/>
        <v>NOA</v>
      </c>
      <c r="T171" s="6">
        <v>0.2</v>
      </c>
      <c r="U171" s="3" t="str">
        <f t="shared" si="44"/>
        <v>A</v>
      </c>
      <c r="V171" s="3" t="str">
        <f t="shared" si="45"/>
        <v>NOA</v>
      </c>
      <c r="W171" s="3">
        <v>63</v>
      </c>
      <c r="X171" s="3" t="str">
        <f t="shared" si="46"/>
        <v>C</v>
      </c>
      <c r="Y171" s="3" t="str">
        <f t="shared" si="47"/>
        <v>NOC</v>
      </c>
      <c r="Z171" s="4" t="s">
        <v>2</v>
      </c>
    </row>
    <row r="172" spans="1:26" x14ac:dyDescent="0.25">
      <c r="A172">
        <v>171</v>
      </c>
      <c r="B172" s="3">
        <v>4</v>
      </c>
      <c r="C172" s="3" t="str">
        <f t="shared" si="37"/>
        <v>B</v>
      </c>
      <c r="D172" s="3" t="str">
        <f t="shared" si="33"/>
        <v>YESB</v>
      </c>
      <c r="E172" s="32">
        <v>123</v>
      </c>
      <c r="F172" s="3" t="str">
        <f t="shared" si="38"/>
        <v>B</v>
      </c>
      <c r="G172" s="3" t="str">
        <f t="shared" si="34"/>
        <v>YESB</v>
      </c>
      <c r="H172" s="25">
        <f t="shared" si="32"/>
        <v>123</v>
      </c>
      <c r="I172" s="32">
        <v>62</v>
      </c>
      <c r="J172" s="3" t="str">
        <f t="shared" si="39"/>
        <v>A</v>
      </c>
      <c r="K172" s="3" t="str">
        <f t="shared" si="35"/>
        <v>YESA</v>
      </c>
      <c r="L172" s="32">
        <v>28.886792452830189</v>
      </c>
      <c r="M172" s="3" t="str">
        <f t="shared" si="40"/>
        <v>B</v>
      </c>
      <c r="N172" s="3" t="str">
        <f t="shared" si="36"/>
        <v>YESB</v>
      </c>
      <c r="O172" s="3" t="e">
        <f>IF(#REF!&lt;80,"A",IF(#REF!&gt;280,"C","B"))</f>
        <v>#REF!</v>
      </c>
      <c r="P172" s="3" t="e">
        <f t="shared" si="41"/>
        <v>#REF!</v>
      </c>
      <c r="Q172" s="9">
        <v>32</v>
      </c>
      <c r="R172" s="3" t="str">
        <f t="shared" si="42"/>
        <v>A</v>
      </c>
      <c r="S172" s="3" t="str">
        <f t="shared" si="43"/>
        <v>YESA</v>
      </c>
      <c r="T172" s="6">
        <v>0.22600000000000001</v>
      </c>
      <c r="U172" s="3" t="str">
        <f t="shared" si="44"/>
        <v>A</v>
      </c>
      <c r="V172" s="3" t="str">
        <f t="shared" si="45"/>
        <v>YESA</v>
      </c>
      <c r="W172" s="3">
        <v>35</v>
      </c>
      <c r="X172" s="3" t="str">
        <f t="shared" si="46"/>
        <v>B</v>
      </c>
      <c r="Y172" s="3" t="str">
        <f t="shared" si="47"/>
        <v>YESB</v>
      </c>
      <c r="Z172" s="4" t="s">
        <v>1</v>
      </c>
    </row>
    <row r="173" spans="1:26" x14ac:dyDescent="0.25">
      <c r="A173">
        <v>172</v>
      </c>
      <c r="B173" s="3">
        <v>5</v>
      </c>
      <c r="C173" s="3" t="str">
        <f t="shared" si="37"/>
        <v>B</v>
      </c>
      <c r="D173" s="3" t="str">
        <f t="shared" si="33"/>
        <v>NOB</v>
      </c>
      <c r="E173" s="32">
        <v>96</v>
      </c>
      <c r="F173" s="3" t="str">
        <f t="shared" si="38"/>
        <v>A</v>
      </c>
      <c r="G173" s="3" t="str">
        <f t="shared" si="34"/>
        <v>NOA</v>
      </c>
      <c r="H173" s="25">
        <f t="shared" si="32"/>
        <v>96</v>
      </c>
      <c r="I173" s="32">
        <v>74</v>
      </c>
      <c r="J173" s="3" t="str">
        <f t="shared" si="39"/>
        <v>B</v>
      </c>
      <c r="K173" s="3" t="str">
        <f t="shared" si="35"/>
        <v>NOB</v>
      </c>
      <c r="L173" s="32">
        <v>18</v>
      </c>
      <c r="M173" s="3" t="str">
        <f t="shared" si="40"/>
        <v>A</v>
      </c>
      <c r="N173" s="3" t="str">
        <f t="shared" si="36"/>
        <v>NOA</v>
      </c>
      <c r="O173" s="3" t="e">
        <f>IF(#REF!&lt;80,"A",IF(#REF!&gt;280,"C","B"))</f>
        <v>#REF!</v>
      </c>
      <c r="P173" s="3" t="e">
        <f t="shared" si="41"/>
        <v>#REF!</v>
      </c>
      <c r="Q173" s="9">
        <v>33.6</v>
      </c>
      <c r="R173" s="3" t="str">
        <f t="shared" si="42"/>
        <v>B</v>
      </c>
      <c r="S173" s="3" t="str">
        <f t="shared" si="43"/>
        <v>NOB</v>
      </c>
      <c r="T173" s="6">
        <v>0.997</v>
      </c>
      <c r="U173" s="3" t="str">
        <f t="shared" si="44"/>
        <v>B</v>
      </c>
      <c r="V173" s="3" t="str">
        <f t="shared" si="45"/>
        <v>NOB</v>
      </c>
      <c r="W173" s="3">
        <v>43</v>
      </c>
      <c r="X173" s="3" t="str">
        <f t="shared" si="46"/>
        <v>B</v>
      </c>
      <c r="Y173" s="3" t="str">
        <f t="shared" si="47"/>
        <v>NOB</v>
      </c>
      <c r="Z173" s="4" t="s">
        <v>2</v>
      </c>
    </row>
    <row r="174" spans="1:26" x14ac:dyDescent="0.25">
      <c r="A174">
        <v>173</v>
      </c>
      <c r="B174" s="3">
        <v>0</v>
      </c>
      <c r="C174" s="3" t="str">
        <f t="shared" si="37"/>
        <v>A</v>
      </c>
      <c r="D174" s="3" t="str">
        <f t="shared" si="33"/>
        <v>YESA</v>
      </c>
      <c r="E174" s="32">
        <v>138</v>
      </c>
      <c r="F174" s="3" t="str">
        <f t="shared" si="38"/>
        <v>B</v>
      </c>
      <c r="G174" s="3" t="str">
        <f t="shared" si="34"/>
        <v>YESB</v>
      </c>
      <c r="H174" s="25">
        <f t="shared" si="32"/>
        <v>138</v>
      </c>
      <c r="I174" s="32">
        <v>72.299180327868854</v>
      </c>
      <c r="J174" s="3" t="str">
        <f t="shared" si="39"/>
        <v>B</v>
      </c>
      <c r="K174" s="3" t="str">
        <f t="shared" si="35"/>
        <v>YESB</v>
      </c>
      <c r="L174" s="32">
        <v>28.886792452830189</v>
      </c>
      <c r="M174" s="3" t="str">
        <f t="shared" si="40"/>
        <v>B</v>
      </c>
      <c r="N174" s="3" t="str">
        <f t="shared" si="36"/>
        <v>YESB</v>
      </c>
      <c r="O174" s="3" t="e">
        <f>IF(#REF!&lt;80,"A",IF(#REF!&gt;280,"C","B"))</f>
        <v>#REF!</v>
      </c>
      <c r="P174" s="3" t="e">
        <f t="shared" si="41"/>
        <v>#REF!</v>
      </c>
      <c r="Q174" s="9">
        <v>36.299999999999997</v>
      </c>
      <c r="R174" s="3" t="str">
        <f t="shared" si="42"/>
        <v>B</v>
      </c>
      <c r="S174" s="3" t="str">
        <f t="shared" si="43"/>
        <v>YESB</v>
      </c>
      <c r="T174" s="6">
        <v>0.93300000000000005</v>
      </c>
      <c r="U174" s="3" t="str">
        <f t="shared" si="44"/>
        <v>B</v>
      </c>
      <c r="V174" s="3" t="str">
        <f t="shared" si="45"/>
        <v>YESB</v>
      </c>
      <c r="W174" s="3">
        <v>25</v>
      </c>
      <c r="X174" s="3" t="str">
        <f t="shared" si="46"/>
        <v>A</v>
      </c>
      <c r="Y174" s="3" t="str">
        <f t="shared" si="47"/>
        <v>YESA</v>
      </c>
      <c r="Z174" s="4" t="s">
        <v>1</v>
      </c>
    </row>
    <row r="175" spans="1:26" x14ac:dyDescent="0.25">
      <c r="A175">
        <v>174</v>
      </c>
      <c r="B175" s="3">
        <v>2</v>
      </c>
      <c r="C175" s="3" t="str">
        <f t="shared" si="37"/>
        <v>A</v>
      </c>
      <c r="D175" s="3" t="str">
        <f t="shared" si="33"/>
        <v>NOA</v>
      </c>
      <c r="E175" s="32">
        <v>121.326171875</v>
      </c>
      <c r="F175" s="3" t="str">
        <f t="shared" si="38"/>
        <v>B</v>
      </c>
      <c r="G175" s="3" t="str">
        <f t="shared" si="34"/>
        <v>NOB</v>
      </c>
      <c r="H175" s="25">
        <f t="shared" si="32"/>
        <v>121.326171875</v>
      </c>
      <c r="I175" s="32">
        <v>64</v>
      </c>
      <c r="J175" s="3" t="str">
        <f t="shared" si="39"/>
        <v>A</v>
      </c>
      <c r="K175" s="3" t="str">
        <f t="shared" si="35"/>
        <v>NOA</v>
      </c>
      <c r="L175" s="32">
        <v>42</v>
      </c>
      <c r="M175" s="3" t="str">
        <f t="shared" si="40"/>
        <v>B</v>
      </c>
      <c r="N175" s="3" t="str">
        <f t="shared" si="36"/>
        <v>NOB</v>
      </c>
      <c r="O175" s="3" t="e">
        <f>IF(#REF!&lt;80,"A",IF(#REF!&gt;280,"C","B"))</f>
        <v>#REF!</v>
      </c>
      <c r="P175" s="3" t="e">
        <f t="shared" si="41"/>
        <v>#REF!</v>
      </c>
      <c r="Q175" s="9">
        <v>40</v>
      </c>
      <c r="R175" s="3" t="str">
        <f t="shared" si="42"/>
        <v>B</v>
      </c>
      <c r="S175" s="3" t="str">
        <f t="shared" si="43"/>
        <v>NOB</v>
      </c>
      <c r="T175" s="6">
        <v>1101</v>
      </c>
      <c r="U175" s="3" t="str">
        <f t="shared" si="44"/>
        <v>B</v>
      </c>
      <c r="V175" s="3" t="str">
        <f t="shared" si="45"/>
        <v>NOB</v>
      </c>
      <c r="W175" s="3">
        <v>24</v>
      </c>
      <c r="X175" s="3" t="str">
        <f t="shared" si="46"/>
        <v>A</v>
      </c>
      <c r="Y175" s="3" t="str">
        <f t="shared" si="47"/>
        <v>NOA</v>
      </c>
      <c r="Z175" s="4" t="s">
        <v>2</v>
      </c>
    </row>
    <row r="176" spans="1:26" x14ac:dyDescent="0.25">
      <c r="A176">
        <v>175</v>
      </c>
      <c r="B176" s="3">
        <v>0</v>
      </c>
      <c r="C176" s="3" t="str">
        <f t="shared" si="37"/>
        <v>A</v>
      </c>
      <c r="D176" s="3" t="str">
        <f t="shared" si="33"/>
        <v>NOA</v>
      </c>
      <c r="E176" s="32">
        <v>102</v>
      </c>
      <c r="F176" s="3" t="str">
        <f t="shared" si="38"/>
        <v>A</v>
      </c>
      <c r="G176" s="3" t="str">
        <f t="shared" si="34"/>
        <v>NOA</v>
      </c>
      <c r="H176" s="25">
        <f t="shared" si="32"/>
        <v>102</v>
      </c>
      <c r="I176" s="32">
        <v>52</v>
      </c>
      <c r="J176" s="3" t="str">
        <f t="shared" si="39"/>
        <v>A</v>
      </c>
      <c r="K176" s="3" t="str">
        <f t="shared" si="35"/>
        <v>NOA</v>
      </c>
      <c r="L176" s="32">
        <v>28.886792452830189</v>
      </c>
      <c r="M176" s="3" t="str">
        <f t="shared" si="40"/>
        <v>B</v>
      </c>
      <c r="N176" s="3" t="str">
        <f t="shared" si="36"/>
        <v>NOB</v>
      </c>
      <c r="O176" s="3" t="e">
        <f>IF(#REF!&lt;80,"A",IF(#REF!&gt;280,"C","B"))</f>
        <v>#REF!</v>
      </c>
      <c r="P176" s="3" t="e">
        <f t="shared" si="41"/>
        <v>#REF!</v>
      </c>
      <c r="Q176" s="9">
        <v>25.1</v>
      </c>
      <c r="R176" s="3" t="str">
        <f t="shared" si="42"/>
        <v>A</v>
      </c>
      <c r="S176" s="3" t="str">
        <f t="shared" si="43"/>
        <v>NOA</v>
      </c>
      <c r="T176" s="6">
        <v>7.8E-2</v>
      </c>
      <c r="U176" s="3" t="str">
        <f t="shared" si="44"/>
        <v>A</v>
      </c>
      <c r="V176" s="3" t="str">
        <f t="shared" si="45"/>
        <v>NOA</v>
      </c>
      <c r="W176" s="3">
        <v>21</v>
      </c>
      <c r="X176" s="3" t="str">
        <f t="shared" si="46"/>
        <v>A</v>
      </c>
      <c r="Y176" s="3" t="str">
        <f t="shared" si="47"/>
        <v>NOA</v>
      </c>
      <c r="Z176" s="4" t="s">
        <v>2</v>
      </c>
    </row>
    <row r="177" spans="1:26" x14ac:dyDescent="0.25">
      <c r="A177">
        <v>176</v>
      </c>
      <c r="B177" s="3">
        <v>2</v>
      </c>
      <c r="C177" s="3" t="str">
        <f t="shared" si="37"/>
        <v>A</v>
      </c>
      <c r="D177" s="3" t="str">
        <f t="shared" si="33"/>
        <v>YESA</v>
      </c>
      <c r="E177" s="32">
        <v>146</v>
      </c>
      <c r="F177" s="3" t="str">
        <f t="shared" si="38"/>
        <v>B</v>
      </c>
      <c r="G177" s="3" t="str">
        <f t="shared" si="34"/>
        <v>YESB</v>
      </c>
      <c r="H177" s="25">
        <f t="shared" si="32"/>
        <v>146</v>
      </c>
      <c r="I177" s="32">
        <v>72.299180327868854</v>
      </c>
      <c r="J177" s="3" t="str">
        <f t="shared" si="39"/>
        <v>B</v>
      </c>
      <c r="K177" s="3" t="str">
        <f t="shared" si="35"/>
        <v>YESB</v>
      </c>
      <c r="L177" s="32">
        <v>28.886792452830189</v>
      </c>
      <c r="M177" s="3" t="str">
        <f t="shared" si="40"/>
        <v>B</v>
      </c>
      <c r="N177" s="3" t="str">
        <f t="shared" si="36"/>
        <v>YESB</v>
      </c>
      <c r="O177" s="3" t="e">
        <f>IF(#REF!&lt;80,"A",IF(#REF!&gt;280,"C","B"))</f>
        <v>#REF!</v>
      </c>
      <c r="P177" s="3" t="e">
        <f t="shared" si="41"/>
        <v>#REF!</v>
      </c>
      <c r="Q177" s="9">
        <v>27.5</v>
      </c>
      <c r="R177" s="3" t="str">
        <f t="shared" si="42"/>
        <v>A</v>
      </c>
      <c r="S177" s="3" t="str">
        <f t="shared" si="43"/>
        <v>YESA</v>
      </c>
      <c r="T177" s="6">
        <v>0.24</v>
      </c>
      <c r="U177" s="3" t="str">
        <f t="shared" si="44"/>
        <v>A</v>
      </c>
      <c r="V177" s="3" t="str">
        <f t="shared" si="45"/>
        <v>YESA</v>
      </c>
      <c r="W177" s="3">
        <v>28</v>
      </c>
      <c r="X177" s="3" t="str">
        <f t="shared" si="46"/>
        <v>A</v>
      </c>
      <c r="Y177" s="3" t="str">
        <f t="shared" si="47"/>
        <v>YESA</v>
      </c>
      <c r="Z177" s="4" t="s">
        <v>1</v>
      </c>
    </row>
    <row r="178" spans="1:26" x14ac:dyDescent="0.25">
      <c r="A178">
        <v>177</v>
      </c>
      <c r="B178" s="3">
        <v>10</v>
      </c>
      <c r="C178" s="3" t="str">
        <f t="shared" si="37"/>
        <v>C</v>
      </c>
      <c r="D178" s="3" t="str">
        <f t="shared" si="33"/>
        <v>YESC</v>
      </c>
      <c r="E178" s="32">
        <v>101</v>
      </c>
      <c r="F178" s="3" t="str">
        <f t="shared" si="38"/>
        <v>A</v>
      </c>
      <c r="G178" s="3" t="str">
        <f t="shared" si="34"/>
        <v>YESA</v>
      </c>
      <c r="H178" s="25">
        <f t="shared" si="32"/>
        <v>101</v>
      </c>
      <c r="I178" s="32">
        <v>86</v>
      </c>
      <c r="J178" s="3" t="str">
        <f t="shared" si="39"/>
        <v>B</v>
      </c>
      <c r="K178" s="3" t="str">
        <f t="shared" si="35"/>
        <v>YESB</v>
      </c>
      <c r="L178" s="32">
        <v>37</v>
      </c>
      <c r="M178" s="3" t="str">
        <f t="shared" si="40"/>
        <v>B</v>
      </c>
      <c r="N178" s="3" t="str">
        <f t="shared" si="36"/>
        <v>YESB</v>
      </c>
      <c r="O178" s="3" t="e">
        <f>IF(#REF!&lt;80,"A",IF(#REF!&gt;280,"C","B"))</f>
        <v>#REF!</v>
      </c>
      <c r="P178" s="3" t="e">
        <f t="shared" si="41"/>
        <v>#REF!</v>
      </c>
      <c r="Q178" s="9">
        <v>45.6</v>
      </c>
      <c r="R178" s="3" t="str">
        <f t="shared" si="42"/>
        <v>B</v>
      </c>
      <c r="S178" s="3" t="str">
        <f t="shared" si="43"/>
        <v>YESB</v>
      </c>
      <c r="T178" s="6">
        <v>1136</v>
      </c>
      <c r="U178" s="3" t="str">
        <f t="shared" si="44"/>
        <v>B</v>
      </c>
      <c r="V178" s="3" t="str">
        <f t="shared" si="45"/>
        <v>YESB</v>
      </c>
      <c r="W178" s="3">
        <v>38</v>
      </c>
      <c r="X178" s="3" t="str">
        <f t="shared" si="46"/>
        <v>B</v>
      </c>
      <c r="Y178" s="3" t="str">
        <f t="shared" si="47"/>
        <v>YESB</v>
      </c>
      <c r="Z178" s="4" t="s">
        <v>1</v>
      </c>
    </row>
    <row r="179" spans="1:26" x14ac:dyDescent="0.25">
      <c r="A179">
        <v>178</v>
      </c>
      <c r="B179" s="3">
        <v>2</v>
      </c>
      <c r="C179" s="3" t="str">
        <f t="shared" si="37"/>
        <v>A</v>
      </c>
      <c r="D179" s="3" t="str">
        <f t="shared" si="33"/>
        <v>NOA</v>
      </c>
      <c r="E179" s="32">
        <v>108</v>
      </c>
      <c r="F179" s="3" t="str">
        <f t="shared" si="38"/>
        <v>A</v>
      </c>
      <c r="G179" s="3" t="str">
        <f t="shared" si="34"/>
        <v>NOA</v>
      </c>
      <c r="H179" s="25">
        <f t="shared" si="32"/>
        <v>108</v>
      </c>
      <c r="I179" s="32">
        <v>62</v>
      </c>
      <c r="J179" s="3" t="str">
        <f t="shared" si="39"/>
        <v>A</v>
      </c>
      <c r="K179" s="3" t="str">
        <f t="shared" si="35"/>
        <v>NOA</v>
      </c>
      <c r="L179" s="32">
        <v>32</v>
      </c>
      <c r="M179" s="3" t="str">
        <f t="shared" si="40"/>
        <v>B</v>
      </c>
      <c r="N179" s="3" t="str">
        <f t="shared" si="36"/>
        <v>NOB</v>
      </c>
      <c r="O179" s="3" t="e">
        <f>IF(#REF!&lt;80,"A",IF(#REF!&gt;280,"C","B"))</f>
        <v>#REF!</v>
      </c>
      <c r="P179" s="3" t="e">
        <f t="shared" si="41"/>
        <v>#REF!</v>
      </c>
      <c r="Q179" s="9">
        <v>25.2</v>
      </c>
      <c r="R179" s="3" t="str">
        <f t="shared" si="42"/>
        <v>A</v>
      </c>
      <c r="S179" s="3" t="str">
        <f t="shared" si="43"/>
        <v>NOA</v>
      </c>
      <c r="T179" s="6">
        <v>0.128</v>
      </c>
      <c r="U179" s="3" t="str">
        <f t="shared" si="44"/>
        <v>A</v>
      </c>
      <c r="V179" s="3" t="str">
        <f t="shared" si="45"/>
        <v>NOA</v>
      </c>
      <c r="W179" s="3">
        <v>21</v>
      </c>
      <c r="X179" s="3" t="str">
        <f t="shared" si="46"/>
        <v>A</v>
      </c>
      <c r="Y179" s="3" t="str">
        <f t="shared" si="47"/>
        <v>NOA</v>
      </c>
      <c r="Z179" s="4" t="s">
        <v>2</v>
      </c>
    </row>
    <row r="180" spans="1:26" x14ac:dyDescent="0.25">
      <c r="A180">
        <v>179</v>
      </c>
      <c r="B180" s="3">
        <v>3</v>
      </c>
      <c r="C180" s="3" t="str">
        <f t="shared" si="37"/>
        <v>A</v>
      </c>
      <c r="D180" s="3" t="str">
        <f t="shared" si="33"/>
        <v>NOA</v>
      </c>
      <c r="E180" s="32">
        <v>122</v>
      </c>
      <c r="F180" s="3" t="str">
        <f t="shared" si="38"/>
        <v>B</v>
      </c>
      <c r="G180" s="3" t="str">
        <f t="shared" si="34"/>
        <v>NOB</v>
      </c>
      <c r="H180" s="25">
        <f t="shared" si="32"/>
        <v>122</v>
      </c>
      <c r="I180" s="32">
        <v>78</v>
      </c>
      <c r="J180" s="3" t="str">
        <f t="shared" si="39"/>
        <v>B</v>
      </c>
      <c r="K180" s="3" t="str">
        <f t="shared" si="35"/>
        <v>NOB</v>
      </c>
      <c r="L180" s="32">
        <v>28.886792452830189</v>
      </c>
      <c r="M180" s="3" t="str">
        <f t="shared" si="40"/>
        <v>B</v>
      </c>
      <c r="N180" s="3" t="str">
        <f t="shared" si="36"/>
        <v>NOB</v>
      </c>
      <c r="O180" s="3" t="e">
        <f>IF(#REF!&lt;80,"A",IF(#REF!&gt;280,"C","B"))</f>
        <v>#REF!</v>
      </c>
      <c r="P180" s="3" t="e">
        <f t="shared" si="41"/>
        <v>#REF!</v>
      </c>
      <c r="Q180" s="9">
        <v>23</v>
      </c>
      <c r="R180" s="3" t="str">
        <f t="shared" si="42"/>
        <v>A</v>
      </c>
      <c r="S180" s="3" t="str">
        <f t="shared" si="43"/>
        <v>NOA</v>
      </c>
      <c r="T180" s="6">
        <v>0.254</v>
      </c>
      <c r="U180" s="3" t="str">
        <f t="shared" si="44"/>
        <v>A</v>
      </c>
      <c r="V180" s="3" t="str">
        <f t="shared" si="45"/>
        <v>NOA</v>
      </c>
      <c r="W180" s="3">
        <v>40</v>
      </c>
      <c r="X180" s="3" t="str">
        <f t="shared" si="46"/>
        <v>B</v>
      </c>
      <c r="Y180" s="3" t="str">
        <f t="shared" si="47"/>
        <v>NOB</v>
      </c>
      <c r="Z180" s="4" t="s">
        <v>2</v>
      </c>
    </row>
    <row r="181" spans="1:26" x14ac:dyDescent="0.25">
      <c r="A181">
        <v>180</v>
      </c>
      <c r="B181" s="3">
        <v>1</v>
      </c>
      <c r="C181" s="3" t="str">
        <f t="shared" si="37"/>
        <v>A</v>
      </c>
      <c r="D181" s="3" t="str">
        <f t="shared" si="33"/>
        <v>NOA</v>
      </c>
      <c r="E181" s="32">
        <v>71</v>
      </c>
      <c r="F181" s="3" t="str">
        <f t="shared" si="38"/>
        <v>A</v>
      </c>
      <c r="G181" s="3" t="str">
        <f t="shared" si="34"/>
        <v>NOA</v>
      </c>
      <c r="H181" s="25">
        <f t="shared" si="32"/>
        <v>71</v>
      </c>
      <c r="I181" s="32">
        <v>78</v>
      </c>
      <c r="J181" s="3" t="str">
        <f t="shared" si="39"/>
        <v>B</v>
      </c>
      <c r="K181" s="3" t="str">
        <f t="shared" si="35"/>
        <v>NOB</v>
      </c>
      <c r="L181" s="32">
        <v>28.886792452830189</v>
      </c>
      <c r="M181" s="3" t="str">
        <f t="shared" si="40"/>
        <v>B</v>
      </c>
      <c r="N181" s="3" t="str">
        <f t="shared" si="36"/>
        <v>NOB</v>
      </c>
      <c r="O181" s="3" t="e">
        <f>IF(#REF!&lt;80,"A",IF(#REF!&gt;280,"C","B"))</f>
        <v>#REF!</v>
      </c>
      <c r="P181" s="3" t="e">
        <f t="shared" si="41"/>
        <v>#REF!</v>
      </c>
      <c r="Q181" s="9">
        <v>33.200000000000003</v>
      </c>
      <c r="R181" s="3" t="str">
        <f t="shared" si="42"/>
        <v>B</v>
      </c>
      <c r="S181" s="3" t="str">
        <f t="shared" si="43"/>
        <v>NOB</v>
      </c>
      <c r="T181" s="6">
        <v>0.42199999999999999</v>
      </c>
      <c r="U181" s="3" t="str">
        <f t="shared" si="44"/>
        <v>A</v>
      </c>
      <c r="V181" s="3" t="str">
        <f t="shared" si="45"/>
        <v>NOA</v>
      </c>
      <c r="W181" s="3">
        <v>21</v>
      </c>
      <c r="X181" s="3" t="str">
        <f t="shared" si="46"/>
        <v>A</v>
      </c>
      <c r="Y181" s="3" t="str">
        <f t="shared" si="47"/>
        <v>NOA</v>
      </c>
      <c r="Z181" s="4" t="s">
        <v>2</v>
      </c>
    </row>
    <row r="182" spans="1:26" x14ac:dyDescent="0.25">
      <c r="A182">
        <v>181</v>
      </c>
      <c r="B182" s="3">
        <v>13</v>
      </c>
      <c r="C182" s="3" t="str">
        <f t="shared" si="37"/>
        <v>C</v>
      </c>
      <c r="D182" s="3" t="str">
        <f t="shared" si="33"/>
        <v>NOC</v>
      </c>
      <c r="E182" s="32">
        <v>106</v>
      </c>
      <c r="F182" s="3" t="str">
        <f t="shared" si="38"/>
        <v>A</v>
      </c>
      <c r="G182" s="3" t="str">
        <f t="shared" si="34"/>
        <v>NOA</v>
      </c>
      <c r="H182" s="25">
        <f t="shared" si="32"/>
        <v>106</v>
      </c>
      <c r="I182" s="32">
        <v>70</v>
      </c>
      <c r="J182" s="3" t="str">
        <f t="shared" si="39"/>
        <v>B</v>
      </c>
      <c r="K182" s="3" t="str">
        <f t="shared" si="35"/>
        <v>NOB</v>
      </c>
      <c r="L182" s="32">
        <v>28.886792452830189</v>
      </c>
      <c r="M182" s="3" t="str">
        <f t="shared" si="40"/>
        <v>B</v>
      </c>
      <c r="N182" s="3" t="str">
        <f t="shared" si="36"/>
        <v>NOB</v>
      </c>
      <c r="O182" s="3" t="e">
        <f>IF(#REF!&lt;80,"A",IF(#REF!&gt;280,"C","B"))</f>
        <v>#REF!</v>
      </c>
      <c r="P182" s="3" t="e">
        <f t="shared" si="41"/>
        <v>#REF!</v>
      </c>
      <c r="Q182" s="9">
        <v>34.200000000000003</v>
      </c>
      <c r="R182" s="3" t="str">
        <f t="shared" si="42"/>
        <v>B</v>
      </c>
      <c r="S182" s="3" t="str">
        <f t="shared" si="43"/>
        <v>NOB</v>
      </c>
      <c r="T182" s="6">
        <v>0.251</v>
      </c>
      <c r="U182" s="3" t="str">
        <f t="shared" si="44"/>
        <v>A</v>
      </c>
      <c r="V182" s="3" t="str">
        <f t="shared" si="45"/>
        <v>NOA</v>
      </c>
      <c r="W182" s="3">
        <v>52</v>
      </c>
      <c r="X182" s="3" t="str">
        <f t="shared" si="46"/>
        <v>C</v>
      </c>
      <c r="Y182" s="3" t="str">
        <f t="shared" si="47"/>
        <v>NOC</v>
      </c>
      <c r="Z182" s="4" t="s">
        <v>2</v>
      </c>
    </row>
    <row r="183" spans="1:26" x14ac:dyDescent="0.25">
      <c r="A183">
        <v>182</v>
      </c>
      <c r="B183" s="3">
        <v>2</v>
      </c>
      <c r="C183" s="3" t="str">
        <f t="shared" si="37"/>
        <v>A</v>
      </c>
      <c r="D183" s="3" t="str">
        <f t="shared" si="33"/>
        <v>NOA</v>
      </c>
      <c r="E183" s="32">
        <v>100</v>
      </c>
      <c r="F183" s="3" t="str">
        <f t="shared" si="38"/>
        <v>A</v>
      </c>
      <c r="G183" s="3" t="str">
        <f t="shared" si="34"/>
        <v>NOA</v>
      </c>
      <c r="H183" s="25">
        <f t="shared" si="32"/>
        <v>100</v>
      </c>
      <c r="I183" s="32">
        <v>70</v>
      </c>
      <c r="J183" s="3" t="str">
        <f t="shared" si="39"/>
        <v>B</v>
      </c>
      <c r="K183" s="3" t="str">
        <f t="shared" si="35"/>
        <v>NOB</v>
      </c>
      <c r="L183" s="32">
        <v>52</v>
      </c>
      <c r="M183" s="3" t="str">
        <f t="shared" si="40"/>
        <v>B</v>
      </c>
      <c r="N183" s="3" t="str">
        <f t="shared" si="36"/>
        <v>NOB</v>
      </c>
      <c r="O183" s="3" t="e">
        <f>IF(#REF!&lt;80,"A",IF(#REF!&gt;280,"C","B"))</f>
        <v>#REF!</v>
      </c>
      <c r="P183" s="3" t="e">
        <f t="shared" si="41"/>
        <v>#REF!</v>
      </c>
      <c r="Q183" s="9">
        <v>40.5</v>
      </c>
      <c r="R183" s="3" t="str">
        <f t="shared" si="42"/>
        <v>B</v>
      </c>
      <c r="S183" s="3" t="str">
        <f t="shared" si="43"/>
        <v>NOB</v>
      </c>
      <c r="T183" s="6">
        <v>0.67700000000000005</v>
      </c>
      <c r="U183" s="3" t="str">
        <f t="shared" si="44"/>
        <v>B</v>
      </c>
      <c r="V183" s="3" t="str">
        <f t="shared" si="45"/>
        <v>NOB</v>
      </c>
      <c r="W183" s="3">
        <v>25</v>
      </c>
      <c r="X183" s="3" t="str">
        <f t="shared" si="46"/>
        <v>A</v>
      </c>
      <c r="Y183" s="3" t="str">
        <f t="shared" si="47"/>
        <v>NOA</v>
      </c>
      <c r="Z183" s="4" t="s">
        <v>2</v>
      </c>
    </row>
    <row r="184" spans="1:26" x14ac:dyDescent="0.25">
      <c r="A184">
        <v>183</v>
      </c>
      <c r="B184" s="3">
        <v>5</v>
      </c>
      <c r="C184" s="3" t="str">
        <f t="shared" si="37"/>
        <v>B</v>
      </c>
      <c r="D184" s="3" t="str">
        <f t="shared" si="33"/>
        <v>NOB</v>
      </c>
      <c r="E184" s="32">
        <v>155</v>
      </c>
      <c r="F184" s="3" t="str">
        <f t="shared" si="38"/>
        <v>B</v>
      </c>
      <c r="G184" s="3" t="str">
        <f t="shared" si="34"/>
        <v>NOB</v>
      </c>
      <c r="H184" s="25">
        <f t="shared" si="32"/>
        <v>155</v>
      </c>
      <c r="I184" s="32">
        <v>84</v>
      </c>
      <c r="J184" s="3" t="str">
        <f t="shared" si="39"/>
        <v>B</v>
      </c>
      <c r="K184" s="3" t="str">
        <f t="shared" si="35"/>
        <v>NOB</v>
      </c>
      <c r="L184" s="32">
        <v>44</v>
      </c>
      <c r="M184" s="3" t="str">
        <f t="shared" si="40"/>
        <v>B</v>
      </c>
      <c r="N184" s="3" t="str">
        <f t="shared" si="36"/>
        <v>NOB</v>
      </c>
      <c r="O184" s="3" t="e">
        <f>IF(#REF!&lt;80,"A",IF(#REF!&gt;280,"C","B"))</f>
        <v>#REF!</v>
      </c>
      <c r="P184" s="3" t="e">
        <f t="shared" si="41"/>
        <v>#REF!</v>
      </c>
      <c r="Q184" s="9">
        <v>38.700000000000003</v>
      </c>
      <c r="R184" s="3" t="str">
        <f t="shared" si="42"/>
        <v>B</v>
      </c>
      <c r="S184" s="3" t="str">
        <f t="shared" si="43"/>
        <v>NOB</v>
      </c>
      <c r="T184" s="6">
        <v>0.61899999999999999</v>
      </c>
      <c r="U184" s="3" t="str">
        <f t="shared" si="44"/>
        <v>B</v>
      </c>
      <c r="V184" s="3" t="str">
        <f t="shared" si="45"/>
        <v>NOB</v>
      </c>
      <c r="W184" s="3">
        <v>34</v>
      </c>
      <c r="X184" s="3" t="str">
        <f t="shared" si="46"/>
        <v>A</v>
      </c>
      <c r="Y184" s="3" t="str">
        <f t="shared" si="47"/>
        <v>NOA</v>
      </c>
      <c r="Z184" s="4" t="s">
        <v>2</v>
      </c>
    </row>
    <row r="185" spans="1:26" x14ac:dyDescent="0.25">
      <c r="A185">
        <v>184</v>
      </c>
      <c r="B185" s="3">
        <v>1</v>
      </c>
      <c r="C185" s="3" t="str">
        <f t="shared" si="37"/>
        <v>A</v>
      </c>
      <c r="D185" s="3" t="str">
        <f t="shared" si="33"/>
        <v>YESA</v>
      </c>
      <c r="E185" s="32">
        <v>119</v>
      </c>
      <c r="F185" s="3" t="str">
        <f t="shared" si="38"/>
        <v>A</v>
      </c>
      <c r="G185" s="3" t="str">
        <f t="shared" si="34"/>
        <v>YESA</v>
      </c>
      <c r="H185" s="25">
        <f t="shared" si="32"/>
        <v>119</v>
      </c>
      <c r="I185" s="32">
        <v>86</v>
      </c>
      <c r="J185" s="3" t="str">
        <f t="shared" si="39"/>
        <v>B</v>
      </c>
      <c r="K185" s="3" t="str">
        <f t="shared" si="35"/>
        <v>YESB</v>
      </c>
      <c r="L185" s="32">
        <v>39</v>
      </c>
      <c r="M185" s="3" t="str">
        <f t="shared" si="40"/>
        <v>B</v>
      </c>
      <c r="N185" s="3" t="str">
        <f t="shared" si="36"/>
        <v>YESB</v>
      </c>
      <c r="O185" s="3" t="e">
        <f>IF(#REF!&lt;80,"A",IF(#REF!&gt;280,"C","B"))</f>
        <v>#REF!</v>
      </c>
      <c r="P185" s="3" t="e">
        <f t="shared" si="41"/>
        <v>#REF!</v>
      </c>
      <c r="Q185" s="9">
        <v>45.6</v>
      </c>
      <c r="R185" s="3" t="str">
        <f t="shared" si="42"/>
        <v>B</v>
      </c>
      <c r="S185" s="3" t="str">
        <f t="shared" si="43"/>
        <v>YESB</v>
      </c>
      <c r="T185" s="6">
        <v>0.80800000000000005</v>
      </c>
      <c r="U185" s="3" t="str">
        <f t="shared" si="44"/>
        <v>B</v>
      </c>
      <c r="V185" s="3" t="str">
        <f t="shared" si="45"/>
        <v>YESB</v>
      </c>
      <c r="W185" s="3">
        <v>29</v>
      </c>
      <c r="X185" s="3" t="str">
        <f t="shared" si="46"/>
        <v>A</v>
      </c>
      <c r="Y185" s="3" t="str">
        <f t="shared" si="47"/>
        <v>YESA</v>
      </c>
      <c r="Z185" s="4" t="s">
        <v>1</v>
      </c>
    </row>
    <row r="186" spans="1:26" x14ac:dyDescent="0.25">
      <c r="A186">
        <v>185</v>
      </c>
      <c r="B186" s="3">
        <v>4</v>
      </c>
      <c r="C186" s="3" t="str">
        <f t="shared" si="37"/>
        <v>B</v>
      </c>
      <c r="D186" s="3" t="str">
        <f t="shared" si="33"/>
        <v>NOB</v>
      </c>
      <c r="E186" s="32">
        <v>96</v>
      </c>
      <c r="F186" s="3" t="str">
        <f t="shared" si="38"/>
        <v>A</v>
      </c>
      <c r="G186" s="3" t="str">
        <f t="shared" si="34"/>
        <v>NOA</v>
      </c>
      <c r="H186" s="25">
        <f t="shared" si="32"/>
        <v>96</v>
      </c>
      <c r="I186" s="32">
        <v>56</v>
      </c>
      <c r="J186" s="3" t="str">
        <f t="shared" si="39"/>
        <v>A</v>
      </c>
      <c r="K186" s="3" t="str">
        <f t="shared" si="35"/>
        <v>NOA</v>
      </c>
      <c r="L186" s="32">
        <v>17</v>
      </c>
      <c r="M186" s="3" t="str">
        <f t="shared" si="40"/>
        <v>A</v>
      </c>
      <c r="N186" s="3" t="str">
        <f t="shared" si="36"/>
        <v>NOA</v>
      </c>
      <c r="O186" s="3" t="e">
        <f>IF(#REF!&lt;80,"A",IF(#REF!&gt;280,"C","B"))</f>
        <v>#REF!</v>
      </c>
      <c r="P186" s="3" t="e">
        <f t="shared" si="41"/>
        <v>#REF!</v>
      </c>
      <c r="Q186" s="9">
        <v>20.8</v>
      </c>
      <c r="R186" s="3" t="str">
        <f t="shared" si="42"/>
        <v>A</v>
      </c>
      <c r="S186" s="3" t="str">
        <f t="shared" si="43"/>
        <v>NOA</v>
      </c>
      <c r="T186" s="6">
        <v>0.34</v>
      </c>
      <c r="U186" s="3" t="str">
        <f t="shared" si="44"/>
        <v>A</v>
      </c>
      <c r="V186" s="3" t="str">
        <f t="shared" si="45"/>
        <v>NOA</v>
      </c>
      <c r="W186" s="3">
        <v>26</v>
      </c>
      <c r="X186" s="3" t="str">
        <f t="shared" si="46"/>
        <v>A</v>
      </c>
      <c r="Y186" s="3" t="str">
        <f t="shared" si="47"/>
        <v>NOA</v>
      </c>
      <c r="Z186" s="4" t="s">
        <v>2</v>
      </c>
    </row>
    <row r="187" spans="1:26" x14ac:dyDescent="0.25">
      <c r="A187">
        <v>186</v>
      </c>
      <c r="B187" s="3">
        <v>5</v>
      </c>
      <c r="C187" s="3" t="str">
        <f t="shared" si="37"/>
        <v>B</v>
      </c>
      <c r="D187" s="3" t="str">
        <f t="shared" si="33"/>
        <v>NOB</v>
      </c>
      <c r="E187" s="32">
        <v>108</v>
      </c>
      <c r="F187" s="3" t="str">
        <f t="shared" si="38"/>
        <v>A</v>
      </c>
      <c r="G187" s="3" t="str">
        <f t="shared" si="34"/>
        <v>NOA</v>
      </c>
      <c r="H187" s="25">
        <f t="shared" si="32"/>
        <v>108</v>
      </c>
      <c r="I187" s="32">
        <v>72</v>
      </c>
      <c r="J187" s="3" t="str">
        <f t="shared" si="39"/>
        <v>B</v>
      </c>
      <c r="K187" s="3" t="str">
        <f t="shared" si="35"/>
        <v>NOB</v>
      </c>
      <c r="L187" s="32">
        <v>43</v>
      </c>
      <c r="M187" s="3" t="str">
        <f t="shared" si="40"/>
        <v>B</v>
      </c>
      <c r="N187" s="3" t="str">
        <f t="shared" si="36"/>
        <v>NOB</v>
      </c>
      <c r="O187" s="3" t="e">
        <f>IF(#REF!&lt;80,"A",IF(#REF!&gt;280,"C","B"))</f>
        <v>#REF!</v>
      </c>
      <c r="P187" s="3" t="e">
        <f t="shared" si="41"/>
        <v>#REF!</v>
      </c>
      <c r="Q187" s="9">
        <v>36.1</v>
      </c>
      <c r="R187" s="3" t="str">
        <f t="shared" si="42"/>
        <v>B</v>
      </c>
      <c r="S187" s="3" t="str">
        <f t="shared" si="43"/>
        <v>NOB</v>
      </c>
      <c r="T187" s="6">
        <v>0.26300000000000001</v>
      </c>
      <c r="U187" s="3" t="str">
        <f t="shared" si="44"/>
        <v>A</v>
      </c>
      <c r="V187" s="3" t="str">
        <f t="shared" si="45"/>
        <v>NOA</v>
      </c>
      <c r="W187" s="3">
        <v>33</v>
      </c>
      <c r="X187" s="3" t="str">
        <f t="shared" si="46"/>
        <v>A</v>
      </c>
      <c r="Y187" s="3" t="str">
        <f t="shared" si="47"/>
        <v>NOA</v>
      </c>
      <c r="Z187" s="4" t="s">
        <v>2</v>
      </c>
    </row>
    <row r="188" spans="1:26" x14ac:dyDescent="0.25">
      <c r="A188">
        <v>187</v>
      </c>
      <c r="B188" s="3">
        <v>0</v>
      </c>
      <c r="C188" s="3" t="str">
        <f t="shared" si="37"/>
        <v>A</v>
      </c>
      <c r="D188" s="3" t="str">
        <f t="shared" si="33"/>
        <v>NOA</v>
      </c>
      <c r="E188" s="32">
        <v>78</v>
      </c>
      <c r="F188" s="3" t="str">
        <f t="shared" si="38"/>
        <v>A</v>
      </c>
      <c r="G188" s="3" t="str">
        <f t="shared" si="34"/>
        <v>NOA</v>
      </c>
      <c r="H188" s="25">
        <f t="shared" si="32"/>
        <v>78</v>
      </c>
      <c r="I188" s="32">
        <v>88</v>
      </c>
      <c r="J188" s="3" t="str">
        <f t="shared" si="39"/>
        <v>B</v>
      </c>
      <c r="K188" s="3" t="str">
        <f t="shared" si="35"/>
        <v>NOB</v>
      </c>
      <c r="L188" s="32">
        <v>29</v>
      </c>
      <c r="M188" s="3" t="str">
        <f t="shared" si="40"/>
        <v>B</v>
      </c>
      <c r="N188" s="3" t="str">
        <f t="shared" si="36"/>
        <v>NOB</v>
      </c>
      <c r="O188" s="3" t="e">
        <f>IF(#REF!&lt;80,"A",IF(#REF!&gt;280,"C","B"))</f>
        <v>#REF!</v>
      </c>
      <c r="P188" s="3" t="e">
        <f t="shared" si="41"/>
        <v>#REF!</v>
      </c>
      <c r="Q188" s="9">
        <v>36.9</v>
      </c>
      <c r="R188" s="3" t="str">
        <f t="shared" si="42"/>
        <v>B</v>
      </c>
      <c r="S188" s="3" t="str">
        <f t="shared" si="43"/>
        <v>NOB</v>
      </c>
      <c r="T188" s="6">
        <v>0.434</v>
      </c>
      <c r="U188" s="3" t="str">
        <f t="shared" si="44"/>
        <v>A</v>
      </c>
      <c r="V188" s="3" t="str">
        <f t="shared" si="45"/>
        <v>NOA</v>
      </c>
      <c r="W188" s="3">
        <v>21</v>
      </c>
      <c r="X188" s="3" t="str">
        <f t="shared" si="46"/>
        <v>A</v>
      </c>
      <c r="Y188" s="3" t="str">
        <f t="shared" si="47"/>
        <v>NOA</v>
      </c>
      <c r="Z188" s="4" t="s">
        <v>2</v>
      </c>
    </row>
    <row r="189" spans="1:26" x14ac:dyDescent="0.25">
      <c r="A189">
        <v>188</v>
      </c>
      <c r="B189" s="3">
        <v>0</v>
      </c>
      <c r="C189" s="3" t="str">
        <f t="shared" si="37"/>
        <v>A</v>
      </c>
      <c r="D189" s="3" t="str">
        <f t="shared" si="33"/>
        <v>YESA</v>
      </c>
      <c r="E189" s="32">
        <v>107</v>
      </c>
      <c r="F189" s="3" t="str">
        <f t="shared" si="38"/>
        <v>A</v>
      </c>
      <c r="G189" s="3" t="str">
        <f t="shared" si="34"/>
        <v>YESA</v>
      </c>
      <c r="H189" s="25">
        <f t="shared" si="32"/>
        <v>107</v>
      </c>
      <c r="I189" s="32">
        <v>62</v>
      </c>
      <c r="J189" s="3" t="str">
        <f t="shared" si="39"/>
        <v>A</v>
      </c>
      <c r="K189" s="3" t="str">
        <f t="shared" si="35"/>
        <v>YESA</v>
      </c>
      <c r="L189" s="32">
        <v>28.886792452830189</v>
      </c>
      <c r="M189" s="3" t="str">
        <f t="shared" si="40"/>
        <v>B</v>
      </c>
      <c r="N189" s="3" t="str">
        <f t="shared" si="36"/>
        <v>YESB</v>
      </c>
      <c r="O189" s="3" t="e">
        <f>IF(#REF!&lt;80,"A",IF(#REF!&gt;280,"C","B"))</f>
        <v>#REF!</v>
      </c>
      <c r="P189" s="3" t="e">
        <f t="shared" si="41"/>
        <v>#REF!</v>
      </c>
      <c r="Q189" s="9">
        <v>36.6</v>
      </c>
      <c r="R189" s="3" t="str">
        <f t="shared" si="42"/>
        <v>B</v>
      </c>
      <c r="S189" s="3" t="str">
        <f t="shared" si="43"/>
        <v>YESB</v>
      </c>
      <c r="T189" s="6">
        <v>0.75700000000000001</v>
      </c>
      <c r="U189" s="3" t="str">
        <f t="shared" si="44"/>
        <v>B</v>
      </c>
      <c r="V189" s="3" t="str">
        <f t="shared" si="45"/>
        <v>YESB</v>
      </c>
      <c r="W189" s="3">
        <v>25</v>
      </c>
      <c r="X189" s="3" t="str">
        <f t="shared" si="46"/>
        <v>A</v>
      </c>
      <c r="Y189" s="3" t="str">
        <f t="shared" si="47"/>
        <v>YESA</v>
      </c>
      <c r="Z189" s="4" t="s">
        <v>1</v>
      </c>
    </row>
    <row r="190" spans="1:26" x14ac:dyDescent="0.25">
      <c r="A190">
        <v>189</v>
      </c>
      <c r="B190" s="3">
        <v>2</v>
      </c>
      <c r="C190" s="3" t="str">
        <f t="shared" si="37"/>
        <v>A</v>
      </c>
      <c r="D190" s="3" t="str">
        <f t="shared" si="33"/>
        <v>YESA</v>
      </c>
      <c r="E190" s="32">
        <v>128</v>
      </c>
      <c r="F190" s="3" t="str">
        <f t="shared" si="38"/>
        <v>B</v>
      </c>
      <c r="G190" s="3" t="str">
        <f t="shared" si="34"/>
        <v>YESB</v>
      </c>
      <c r="H190" s="25">
        <f t="shared" si="32"/>
        <v>128</v>
      </c>
      <c r="I190" s="32">
        <v>78</v>
      </c>
      <c r="J190" s="3" t="str">
        <f t="shared" si="39"/>
        <v>B</v>
      </c>
      <c r="K190" s="3" t="str">
        <f t="shared" si="35"/>
        <v>YESB</v>
      </c>
      <c r="L190" s="32">
        <v>37</v>
      </c>
      <c r="M190" s="3" t="str">
        <f t="shared" si="40"/>
        <v>B</v>
      </c>
      <c r="N190" s="3" t="str">
        <f t="shared" si="36"/>
        <v>YESB</v>
      </c>
      <c r="O190" s="3" t="e">
        <f>IF(#REF!&lt;80,"A",IF(#REF!&gt;280,"C","B"))</f>
        <v>#REF!</v>
      </c>
      <c r="P190" s="3" t="e">
        <f t="shared" si="41"/>
        <v>#REF!</v>
      </c>
      <c r="Q190" s="9">
        <v>43.3</v>
      </c>
      <c r="R190" s="3" t="str">
        <f t="shared" si="42"/>
        <v>B</v>
      </c>
      <c r="S190" s="3" t="str">
        <f t="shared" si="43"/>
        <v>YESB</v>
      </c>
      <c r="T190" s="6">
        <v>1224</v>
      </c>
      <c r="U190" s="3" t="str">
        <f t="shared" si="44"/>
        <v>B</v>
      </c>
      <c r="V190" s="3" t="str">
        <f t="shared" si="45"/>
        <v>YESB</v>
      </c>
      <c r="W190" s="3">
        <v>31</v>
      </c>
      <c r="X190" s="3" t="str">
        <f t="shared" si="46"/>
        <v>A</v>
      </c>
      <c r="Y190" s="3" t="str">
        <f t="shared" si="47"/>
        <v>YESA</v>
      </c>
      <c r="Z190" s="4" t="s">
        <v>1</v>
      </c>
    </row>
    <row r="191" spans="1:26" x14ac:dyDescent="0.25">
      <c r="A191">
        <v>190</v>
      </c>
      <c r="B191" s="3">
        <v>1</v>
      </c>
      <c r="C191" s="3" t="str">
        <f t="shared" si="37"/>
        <v>A</v>
      </c>
      <c r="D191" s="3" t="str">
        <f t="shared" si="33"/>
        <v>YESA</v>
      </c>
      <c r="E191" s="32">
        <v>128</v>
      </c>
      <c r="F191" s="3" t="str">
        <f t="shared" si="38"/>
        <v>B</v>
      </c>
      <c r="G191" s="3" t="str">
        <f t="shared" si="34"/>
        <v>YESB</v>
      </c>
      <c r="H191" s="25">
        <f t="shared" si="32"/>
        <v>128</v>
      </c>
      <c r="I191" s="32">
        <v>48</v>
      </c>
      <c r="J191" s="3" t="str">
        <f t="shared" si="39"/>
        <v>A</v>
      </c>
      <c r="K191" s="3" t="str">
        <f t="shared" si="35"/>
        <v>YESA</v>
      </c>
      <c r="L191" s="32">
        <v>45</v>
      </c>
      <c r="M191" s="3" t="str">
        <f t="shared" si="40"/>
        <v>B</v>
      </c>
      <c r="N191" s="3" t="str">
        <f t="shared" si="36"/>
        <v>YESB</v>
      </c>
      <c r="O191" s="3" t="e">
        <f>IF(#REF!&lt;80,"A",IF(#REF!&gt;280,"C","B"))</f>
        <v>#REF!</v>
      </c>
      <c r="P191" s="3" t="e">
        <f t="shared" si="41"/>
        <v>#REF!</v>
      </c>
      <c r="Q191" s="9">
        <v>40.5</v>
      </c>
      <c r="R191" s="3" t="str">
        <f t="shared" si="42"/>
        <v>B</v>
      </c>
      <c r="S191" s="3" t="str">
        <f t="shared" si="43"/>
        <v>YESB</v>
      </c>
      <c r="T191" s="6">
        <v>0.61299999999999999</v>
      </c>
      <c r="U191" s="3" t="str">
        <f t="shared" si="44"/>
        <v>B</v>
      </c>
      <c r="V191" s="3" t="str">
        <f t="shared" si="45"/>
        <v>YESB</v>
      </c>
      <c r="W191" s="3">
        <v>24</v>
      </c>
      <c r="X191" s="3" t="str">
        <f t="shared" si="46"/>
        <v>A</v>
      </c>
      <c r="Y191" s="3" t="str">
        <f t="shared" si="47"/>
        <v>YESA</v>
      </c>
      <c r="Z191" s="4" t="s">
        <v>1</v>
      </c>
    </row>
    <row r="192" spans="1:26" x14ac:dyDescent="0.25">
      <c r="A192">
        <v>191</v>
      </c>
      <c r="B192" s="3">
        <v>0</v>
      </c>
      <c r="C192" s="3" t="str">
        <f t="shared" si="37"/>
        <v>A</v>
      </c>
      <c r="D192" s="3" t="str">
        <f t="shared" si="33"/>
        <v>NOA</v>
      </c>
      <c r="E192" s="32">
        <v>161</v>
      </c>
      <c r="F192" s="3" t="str">
        <f t="shared" si="38"/>
        <v>B</v>
      </c>
      <c r="G192" s="3" t="str">
        <f t="shared" si="34"/>
        <v>NOB</v>
      </c>
      <c r="H192" s="25">
        <f t="shared" si="32"/>
        <v>161</v>
      </c>
      <c r="I192" s="32">
        <v>50</v>
      </c>
      <c r="J192" s="3" t="str">
        <f t="shared" si="39"/>
        <v>A</v>
      </c>
      <c r="K192" s="3" t="str">
        <f t="shared" si="35"/>
        <v>NOA</v>
      </c>
      <c r="L192" s="32">
        <v>28.886792452830189</v>
      </c>
      <c r="M192" s="3" t="str">
        <f t="shared" si="40"/>
        <v>B</v>
      </c>
      <c r="N192" s="3" t="str">
        <f t="shared" si="36"/>
        <v>NOB</v>
      </c>
      <c r="O192" s="3" t="e">
        <f>IF(#REF!&lt;80,"A",IF(#REF!&gt;280,"C","B"))</f>
        <v>#REF!</v>
      </c>
      <c r="P192" s="3" t="e">
        <f t="shared" si="41"/>
        <v>#REF!</v>
      </c>
      <c r="Q192" s="9">
        <v>21.9</v>
      </c>
      <c r="R192" s="3" t="str">
        <f t="shared" si="42"/>
        <v>A</v>
      </c>
      <c r="S192" s="3" t="str">
        <f t="shared" si="43"/>
        <v>NOA</v>
      </c>
      <c r="T192" s="6">
        <v>0.254</v>
      </c>
      <c r="U192" s="3" t="str">
        <f t="shared" si="44"/>
        <v>A</v>
      </c>
      <c r="V192" s="3" t="str">
        <f t="shared" si="45"/>
        <v>NOA</v>
      </c>
      <c r="W192" s="3">
        <v>65</v>
      </c>
      <c r="X192" s="3" t="str">
        <f t="shared" si="46"/>
        <v>C</v>
      </c>
      <c r="Y192" s="3" t="str">
        <f t="shared" si="47"/>
        <v>NOC</v>
      </c>
      <c r="Z192" s="4" t="s">
        <v>2</v>
      </c>
    </row>
    <row r="193" spans="1:26" x14ac:dyDescent="0.25">
      <c r="A193">
        <v>192</v>
      </c>
      <c r="B193" s="3">
        <v>6</v>
      </c>
      <c r="C193" s="3" t="str">
        <f t="shared" si="37"/>
        <v>B</v>
      </c>
      <c r="D193" s="3" t="str">
        <f t="shared" si="33"/>
        <v>NOB</v>
      </c>
      <c r="E193" s="32">
        <v>151</v>
      </c>
      <c r="F193" s="3" t="str">
        <f t="shared" si="38"/>
        <v>B</v>
      </c>
      <c r="G193" s="3" t="str">
        <f t="shared" si="34"/>
        <v>NOB</v>
      </c>
      <c r="H193" s="25">
        <f t="shared" si="32"/>
        <v>151</v>
      </c>
      <c r="I193" s="32">
        <v>62</v>
      </c>
      <c r="J193" s="3" t="str">
        <f t="shared" si="39"/>
        <v>A</v>
      </c>
      <c r="K193" s="3" t="str">
        <f t="shared" si="35"/>
        <v>NOA</v>
      </c>
      <c r="L193" s="32">
        <v>31</v>
      </c>
      <c r="M193" s="3" t="str">
        <f t="shared" si="40"/>
        <v>B</v>
      </c>
      <c r="N193" s="3" t="str">
        <f t="shared" si="36"/>
        <v>NOB</v>
      </c>
      <c r="O193" s="3" t="e">
        <f>IF(#REF!&lt;80,"A",IF(#REF!&gt;280,"C","B"))</f>
        <v>#REF!</v>
      </c>
      <c r="P193" s="3" t="e">
        <f t="shared" si="41"/>
        <v>#REF!</v>
      </c>
      <c r="Q193" s="9">
        <v>32.499999999999957</v>
      </c>
      <c r="R193" s="3" t="str">
        <f t="shared" si="42"/>
        <v>A</v>
      </c>
      <c r="S193" s="3" t="str">
        <f t="shared" si="43"/>
        <v>NOA</v>
      </c>
      <c r="T193" s="6">
        <v>0.69199999999999995</v>
      </c>
      <c r="U193" s="3" t="str">
        <f t="shared" si="44"/>
        <v>B</v>
      </c>
      <c r="V193" s="3" t="str">
        <f t="shared" si="45"/>
        <v>NOB</v>
      </c>
      <c r="W193" s="3">
        <v>28</v>
      </c>
      <c r="X193" s="3" t="str">
        <f t="shared" si="46"/>
        <v>A</v>
      </c>
      <c r="Y193" s="3" t="str">
        <f t="shared" si="47"/>
        <v>NOA</v>
      </c>
      <c r="Z193" s="4" t="s">
        <v>2</v>
      </c>
    </row>
    <row r="194" spans="1:26" x14ac:dyDescent="0.25">
      <c r="A194">
        <v>193</v>
      </c>
      <c r="B194" s="3">
        <v>2</v>
      </c>
      <c r="C194" s="3" t="str">
        <f t="shared" si="37"/>
        <v>A</v>
      </c>
      <c r="D194" s="3" t="str">
        <f t="shared" si="33"/>
        <v>YESA</v>
      </c>
      <c r="E194" s="32">
        <v>146</v>
      </c>
      <c r="F194" s="3" t="str">
        <f t="shared" si="38"/>
        <v>B</v>
      </c>
      <c r="G194" s="3" t="str">
        <f t="shared" si="34"/>
        <v>YESB</v>
      </c>
      <c r="H194" s="25">
        <f t="shared" si="32"/>
        <v>146</v>
      </c>
      <c r="I194" s="32">
        <v>70</v>
      </c>
      <c r="J194" s="3" t="str">
        <f t="shared" si="39"/>
        <v>B</v>
      </c>
      <c r="K194" s="3" t="str">
        <f t="shared" si="35"/>
        <v>YESB</v>
      </c>
      <c r="L194" s="32">
        <v>28.886792452830189</v>
      </c>
      <c r="M194" s="3" t="str">
        <f t="shared" si="40"/>
        <v>B</v>
      </c>
      <c r="N194" s="3" t="str">
        <f t="shared" si="36"/>
        <v>YESB</v>
      </c>
      <c r="O194" s="3" t="e">
        <f>IF(#REF!&lt;80,"A",IF(#REF!&gt;280,"C","B"))</f>
        <v>#REF!</v>
      </c>
      <c r="P194" s="3" t="e">
        <f t="shared" si="41"/>
        <v>#REF!</v>
      </c>
      <c r="Q194" s="9">
        <v>28</v>
      </c>
      <c r="R194" s="3" t="str">
        <f t="shared" si="42"/>
        <v>A</v>
      </c>
      <c r="S194" s="3" t="str">
        <f t="shared" si="43"/>
        <v>YESA</v>
      </c>
      <c r="T194" s="6">
        <v>0.33700000000000002</v>
      </c>
      <c r="U194" s="3" t="str">
        <f t="shared" si="44"/>
        <v>A</v>
      </c>
      <c r="V194" s="3" t="str">
        <f t="shared" si="45"/>
        <v>YESA</v>
      </c>
      <c r="W194" s="3">
        <v>29</v>
      </c>
      <c r="X194" s="3" t="str">
        <f t="shared" si="46"/>
        <v>A</v>
      </c>
      <c r="Y194" s="3" t="str">
        <f t="shared" si="47"/>
        <v>YESA</v>
      </c>
      <c r="Z194" s="4" t="s">
        <v>1</v>
      </c>
    </row>
    <row r="195" spans="1:26" x14ac:dyDescent="0.25">
      <c r="A195">
        <v>194</v>
      </c>
      <c r="B195" s="3">
        <v>0</v>
      </c>
      <c r="C195" s="3" t="str">
        <f t="shared" si="37"/>
        <v>A</v>
      </c>
      <c r="D195" s="3" t="str">
        <f t="shared" si="33"/>
        <v>NOA</v>
      </c>
      <c r="E195" s="32">
        <v>126</v>
      </c>
      <c r="F195" s="3" t="str">
        <f t="shared" si="38"/>
        <v>B</v>
      </c>
      <c r="G195" s="3" t="str">
        <f t="shared" si="34"/>
        <v>NOB</v>
      </c>
      <c r="H195" s="25">
        <f t="shared" ref="H195:H258" si="48">IF(E195="?",121,E195)</f>
        <v>126</v>
      </c>
      <c r="I195" s="32">
        <v>72.299180327868854</v>
      </c>
      <c r="J195" s="3" t="str">
        <f t="shared" si="39"/>
        <v>B</v>
      </c>
      <c r="K195" s="3" t="str">
        <f t="shared" si="35"/>
        <v>NOB</v>
      </c>
      <c r="L195" s="32">
        <v>29</v>
      </c>
      <c r="M195" s="3" t="str">
        <f t="shared" si="40"/>
        <v>B</v>
      </c>
      <c r="N195" s="3" t="str">
        <f t="shared" si="36"/>
        <v>NOB</v>
      </c>
      <c r="O195" s="3" t="e">
        <f>IF(#REF!&lt;80,"A",IF(#REF!&gt;280,"C","B"))</f>
        <v>#REF!</v>
      </c>
      <c r="P195" s="3" t="e">
        <f t="shared" si="41"/>
        <v>#REF!</v>
      </c>
      <c r="Q195" s="9">
        <v>30.7</v>
      </c>
      <c r="R195" s="3" t="str">
        <f t="shared" si="42"/>
        <v>A</v>
      </c>
      <c r="S195" s="3" t="str">
        <f t="shared" si="43"/>
        <v>NOA</v>
      </c>
      <c r="T195" s="6">
        <v>0.52</v>
      </c>
      <c r="U195" s="3" t="str">
        <f t="shared" si="44"/>
        <v>B</v>
      </c>
      <c r="V195" s="3" t="str">
        <f t="shared" si="45"/>
        <v>NOB</v>
      </c>
      <c r="W195" s="3">
        <v>24</v>
      </c>
      <c r="X195" s="3" t="str">
        <f t="shared" si="46"/>
        <v>A</v>
      </c>
      <c r="Y195" s="3" t="str">
        <f t="shared" si="47"/>
        <v>NOA</v>
      </c>
      <c r="Z195" s="4" t="s">
        <v>2</v>
      </c>
    </row>
    <row r="196" spans="1:26" x14ac:dyDescent="0.25">
      <c r="A196">
        <v>195</v>
      </c>
      <c r="B196" s="3">
        <v>14</v>
      </c>
      <c r="C196" s="3" t="str">
        <f t="shared" si="37"/>
        <v>C</v>
      </c>
      <c r="D196" s="3" t="str">
        <f t="shared" si="33"/>
        <v>YESC</v>
      </c>
      <c r="E196" s="32">
        <v>100</v>
      </c>
      <c r="F196" s="3" t="str">
        <f t="shared" si="38"/>
        <v>A</v>
      </c>
      <c r="G196" s="3" t="str">
        <f t="shared" si="34"/>
        <v>YESA</v>
      </c>
      <c r="H196" s="25">
        <f t="shared" si="48"/>
        <v>100</v>
      </c>
      <c r="I196" s="32">
        <v>78</v>
      </c>
      <c r="J196" s="3" t="str">
        <f t="shared" si="39"/>
        <v>B</v>
      </c>
      <c r="K196" s="3" t="str">
        <f t="shared" si="35"/>
        <v>YESB</v>
      </c>
      <c r="L196" s="32">
        <v>25</v>
      </c>
      <c r="M196" s="3" t="str">
        <f t="shared" si="40"/>
        <v>B</v>
      </c>
      <c r="N196" s="3" t="str">
        <f t="shared" si="36"/>
        <v>YESB</v>
      </c>
      <c r="O196" s="3" t="e">
        <f>IF(#REF!&lt;80,"A",IF(#REF!&gt;280,"C","B"))</f>
        <v>#REF!</v>
      </c>
      <c r="P196" s="3" t="e">
        <f t="shared" si="41"/>
        <v>#REF!</v>
      </c>
      <c r="Q196" s="9">
        <v>36.6</v>
      </c>
      <c r="R196" s="3" t="str">
        <f t="shared" si="42"/>
        <v>B</v>
      </c>
      <c r="S196" s="3" t="str">
        <f t="shared" si="43"/>
        <v>YESB</v>
      </c>
      <c r="T196" s="6">
        <v>0.41199999999999998</v>
      </c>
      <c r="U196" s="3" t="str">
        <f t="shared" si="44"/>
        <v>A</v>
      </c>
      <c r="V196" s="3" t="str">
        <f t="shared" si="45"/>
        <v>YESA</v>
      </c>
      <c r="W196" s="3">
        <v>46</v>
      </c>
      <c r="X196" s="3" t="str">
        <f t="shared" si="46"/>
        <v>B</v>
      </c>
      <c r="Y196" s="3" t="str">
        <f t="shared" si="47"/>
        <v>YESB</v>
      </c>
      <c r="Z196" s="4" t="s">
        <v>1</v>
      </c>
    </row>
    <row r="197" spans="1:26" x14ac:dyDescent="0.25">
      <c r="A197">
        <v>196</v>
      </c>
      <c r="B197" s="3">
        <v>8</v>
      </c>
      <c r="C197" s="3" t="str">
        <f t="shared" si="37"/>
        <v>B</v>
      </c>
      <c r="D197" s="3" t="str">
        <f t="shared" si="33"/>
        <v>NOB</v>
      </c>
      <c r="E197" s="32">
        <v>112</v>
      </c>
      <c r="F197" s="3" t="str">
        <f t="shared" si="38"/>
        <v>A</v>
      </c>
      <c r="G197" s="3" t="str">
        <f t="shared" si="34"/>
        <v>NOA</v>
      </c>
      <c r="H197" s="25">
        <f t="shared" si="48"/>
        <v>112</v>
      </c>
      <c r="I197" s="32">
        <v>72</v>
      </c>
      <c r="J197" s="3" t="str">
        <f t="shared" si="39"/>
        <v>B</v>
      </c>
      <c r="K197" s="3" t="str">
        <f t="shared" si="35"/>
        <v>NOB</v>
      </c>
      <c r="L197" s="32">
        <v>28.886792452830189</v>
      </c>
      <c r="M197" s="3" t="str">
        <f t="shared" si="40"/>
        <v>B</v>
      </c>
      <c r="N197" s="3" t="str">
        <f t="shared" si="36"/>
        <v>NOB</v>
      </c>
      <c r="O197" s="3" t="e">
        <f>IF(#REF!&lt;80,"A",IF(#REF!&gt;280,"C","B"))</f>
        <v>#REF!</v>
      </c>
      <c r="P197" s="3" t="e">
        <f t="shared" si="41"/>
        <v>#REF!</v>
      </c>
      <c r="Q197" s="9">
        <v>23.6</v>
      </c>
      <c r="R197" s="3" t="str">
        <f t="shared" si="42"/>
        <v>A</v>
      </c>
      <c r="S197" s="3" t="str">
        <f t="shared" si="43"/>
        <v>NOA</v>
      </c>
      <c r="T197" s="6">
        <v>0.84</v>
      </c>
      <c r="U197" s="3" t="str">
        <f t="shared" si="44"/>
        <v>B</v>
      </c>
      <c r="V197" s="3" t="str">
        <f t="shared" si="45"/>
        <v>NOB</v>
      </c>
      <c r="W197" s="3">
        <v>58</v>
      </c>
      <c r="X197" s="3" t="str">
        <f t="shared" si="46"/>
        <v>C</v>
      </c>
      <c r="Y197" s="3" t="str">
        <f t="shared" si="47"/>
        <v>NOC</v>
      </c>
      <c r="Z197" s="4" t="s">
        <v>2</v>
      </c>
    </row>
    <row r="198" spans="1:26" x14ac:dyDescent="0.25">
      <c r="A198">
        <v>197</v>
      </c>
      <c r="B198" s="3">
        <v>0</v>
      </c>
      <c r="C198" s="3" t="str">
        <f t="shared" si="37"/>
        <v>A</v>
      </c>
      <c r="D198" s="3" t="str">
        <f t="shared" si="33"/>
        <v>YESA</v>
      </c>
      <c r="E198" s="32">
        <v>167</v>
      </c>
      <c r="F198" s="3" t="str">
        <f t="shared" si="38"/>
        <v>B</v>
      </c>
      <c r="G198" s="3" t="str">
        <f t="shared" si="34"/>
        <v>YESB</v>
      </c>
      <c r="H198" s="25">
        <f t="shared" si="48"/>
        <v>167</v>
      </c>
      <c r="I198" s="32">
        <v>72.299180327868854</v>
      </c>
      <c r="J198" s="3" t="str">
        <f t="shared" si="39"/>
        <v>B</v>
      </c>
      <c r="K198" s="3" t="str">
        <f t="shared" si="35"/>
        <v>YESB</v>
      </c>
      <c r="L198" s="32">
        <v>28.886792452830189</v>
      </c>
      <c r="M198" s="3" t="str">
        <f t="shared" si="40"/>
        <v>B</v>
      </c>
      <c r="N198" s="3" t="str">
        <f t="shared" si="36"/>
        <v>YESB</v>
      </c>
      <c r="O198" s="3" t="e">
        <f>IF(#REF!&lt;80,"A",IF(#REF!&gt;280,"C","B"))</f>
        <v>#REF!</v>
      </c>
      <c r="P198" s="3" t="e">
        <f t="shared" si="41"/>
        <v>#REF!</v>
      </c>
      <c r="Q198" s="9">
        <v>32.299999999999997</v>
      </c>
      <c r="R198" s="3" t="str">
        <f t="shared" si="42"/>
        <v>A</v>
      </c>
      <c r="S198" s="3" t="str">
        <f t="shared" si="43"/>
        <v>YESA</v>
      </c>
      <c r="T198" s="6">
        <v>0.83899999999999997</v>
      </c>
      <c r="U198" s="3" t="str">
        <f t="shared" si="44"/>
        <v>B</v>
      </c>
      <c r="V198" s="3" t="str">
        <f t="shared" si="45"/>
        <v>YESB</v>
      </c>
      <c r="W198" s="3">
        <v>30</v>
      </c>
      <c r="X198" s="3" t="str">
        <f t="shared" si="46"/>
        <v>A</v>
      </c>
      <c r="Y198" s="3" t="str">
        <f t="shared" si="47"/>
        <v>YESA</v>
      </c>
      <c r="Z198" s="4" t="s">
        <v>1</v>
      </c>
    </row>
    <row r="199" spans="1:26" x14ac:dyDescent="0.25">
      <c r="A199">
        <v>198</v>
      </c>
      <c r="B199" s="3">
        <v>2</v>
      </c>
      <c r="C199" s="3" t="str">
        <f t="shared" si="37"/>
        <v>A</v>
      </c>
      <c r="D199" s="3" t="str">
        <f t="shared" ref="D199:D262" si="49">Z199&amp;C199</f>
        <v>YESA</v>
      </c>
      <c r="E199" s="32">
        <v>144</v>
      </c>
      <c r="F199" s="3" t="str">
        <f t="shared" si="38"/>
        <v>B</v>
      </c>
      <c r="G199" s="3" t="str">
        <f t="shared" ref="G199:G262" si="50">Z199&amp;F199</f>
        <v>YESB</v>
      </c>
      <c r="H199" s="25">
        <f t="shared" si="48"/>
        <v>144</v>
      </c>
      <c r="I199" s="32">
        <v>58</v>
      </c>
      <c r="J199" s="3" t="str">
        <f t="shared" si="39"/>
        <v>A</v>
      </c>
      <c r="K199" s="3" t="str">
        <f t="shared" ref="K199:K262" si="51">Z199&amp;J199</f>
        <v>YESA</v>
      </c>
      <c r="L199" s="32">
        <v>33</v>
      </c>
      <c r="M199" s="3" t="str">
        <f t="shared" si="40"/>
        <v>B</v>
      </c>
      <c r="N199" s="3" t="str">
        <f t="shared" ref="N199:N262" si="52">Z199&amp;M199</f>
        <v>YESB</v>
      </c>
      <c r="O199" s="3" t="e">
        <f>IF(#REF!&lt;80,"A",IF(#REF!&gt;280,"C","B"))</f>
        <v>#REF!</v>
      </c>
      <c r="P199" s="3" t="e">
        <f t="shared" si="41"/>
        <v>#REF!</v>
      </c>
      <c r="Q199" s="9">
        <v>31.6</v>
      </c>
      <c r="R199" s="3" t="str">
        <f t="shared" si="42"/>
        <v>A</v>
      </c>
      <c r="S199" s="3" t="str">
        <f t="shared" si="43"/>
        <v>YESA</v>
      </c>
      <c r="T199" s="6">
        <v>0.42199999999999999</v>
      </c>
      <c r="U199" s="3" t="str">
        <f t="shared" si="44"/>
        <v>A</v>
      </c>
      <c r="V199" s="3" t="str">
        <f t="shared" si="45"/>
        <v>YESA</v>
      </c>
      <c r="W199" s="3">
        <v>25</v>
      </c>
      <c r="X199" s="3" t="str">
        <f t="shared" si="46"/>
        <v>A</v>
      </c>
      <c r="Y199" s="3" t="str">
        <f t="shared" si="47"/>
        <v>YESA</v>
      </c>
      <c r="Z199" s="4" t="s">
        <v>1</v>
      </c>
    </row>
    <row r="200" spans="1:26" x14ac:dyDescent="0.25">
      <c r="A200">
        <v>199</v>
      </c>
      <c r="B200" s="3">
        <v>5</v>
      </c>
      <c r="C200" s="3" t="str">
        <f t="shared" ref="C200:C263" si="53">IF(B200&lt;4,"A",IF(B200&gt;8,"C","B"))</f>
        <v>B</v>
      </c>
      <c r="D200" s="3" t="str">
        <f t="shared" si="49"/>
        <v>NOB</v>
      </c>
      <c r="E200" s="32">
        <v>77</v>
      </c>
      <c r="F200" s="3" t="str">
        <f t="shared" ref="F200:F263" si="54">IF(E200&lt;121,"A","B")</f>
        <v>A</v>
      </c>
      <c r="G200" s="3" t="str">
        <f t="shared" si="50"/>
        <v>NOA</v>
      </c>
      <c r="H200" s="25">
        <f t="shared" si="48"/>
        <v>77</v>
      </c>
      <c r="I200" s="32">
        <v>82</v>
      </c>
      <c r="J200" s="3" t="str">
        <f t="shared" ref="J200:J263" si="55">IF(I200&lt;70,"A","B")</f>
        <v>B</v>
      </c>
      <c r="K200" s="3" t="str">
        <f t="shared" si="51"/>
        <v>NOB</v>
      </c>
      <c r="L200" s="32">
        <v>41</v>
      </c>
      <c r="M200" s="3" t="str">
        <f t="shared" ref="M200:M263" si="56">IF(L200&lt;22,"A","B")</f>
        <v>B</v>
      </c>
      <c r="N200" s="3" t="str">
        <f t="shared" si="52"/>
        <v>NOB</v>
      </c>
      <c r="O200" s="3" t="e">
        <f>IF(#REF!&lt;80,"A",IF(#REF!&gt;280,"C","B"))</f>
        <v>#REF!</v>
      </c>
      <c r="P200" s="3" t="e">
        <f t="shared" ref="P200:P263" si="57">Z200&amp;O200</f>
        <v>#REF!</v>
      </c>
      <c r="Q200" s="9">
        <v>35.799999999999997</v>
      </c>
      <c r="R200" s="3" t="str">
        <f t="shared" ref="R200:R263" si="58">IF(Q200&lt;33,"A","B")</f>
        <v>B</v>
      </c>
      <c r="S200" s="3" t="str">
        <f t="shared" ref="S200:S263" si="59">Z200&amp;R200</f>
        <v>NOB</v>
      </c>
      <c r="T200" s="6">
        <v>0.156</v>
      </c>
      <c r="U200" s="3" t="str">
        <f t="shared" ref="U200:U263" si="60">IF(T200&lt;0.51,"A","B")</f>
        <v>A</v>
      </c>
      <c r="V200" s="3" t="str">
        <f t="shared" ref="V200:V263" si="61">Z200&amp;U200</f>
        <v>NOA</v>
      </c>
      <c r="W200" s="3">
        <v>35</v>
      </c>
      <c r="X200" s="3" t="str">
        <f t="shared" ref="X200:X263" si="62">IF(W200&lt;35,"A",IF(W200&gt;50,"C","B"))</f>
        <v>B</v>
      </c>
      <c r="Y200" s="3" t="str">
        <f t="shared" ref="Y200:Y263" si="63">Z200&amp;X200</f>
        <v>NOB</v>
      </c>
      <c r="Z200" s="4" t="s">
        <v>2</v>
      </c>
    </row>
    <row r="201" spans="1:26" x14ac:dyDescent="0.25">
      <c r="A201">
        <v>200</v>
      </c>
      <c r="B201" s="3">
        <v>2</v>
      </c>
      <c r="C201" s="3" t="str">
        <f t="shared" si="53"/>
        <v>A</v>
      </c>
      <c r="D201" s="3" t="str">
        <f t="shared" si="49"/>
        <v>YESA</v>
      </c>
      <c r="E201" s="32">
        <v>155</v>
      </c>
      <c r="F201" s="3" t="str">
        <f t="shared" si="54"/>
        <v>B</v>
      </c>
      <c r="G201" s="3" t="str">
        <f t="shared" si="50"/>
        <v>YESB</v>
      </c>
      <c r="H201" s="25">
        <f t="shared" si="48"/>
        <v>155</v>
      </c>
      <c r="I201" s="32">
        <v>74</v>
      </c>
      <c r="J201" s="3" t="str">
        <f t="shared" si="55"/>
        <v>B</v>
      </c>
      <c r="K201" s="3" t="str">
        <f t="shared" si="51"/>
        <v>YESB</v>
      </c>
      <c r="L201" s="32">
        <v>17</v>
      </c>
      <c r="M201" s="3" t="str">
        <f t="shared" si="56"/>
        <v>A</v>
      </c>
      <c r="N201" s="3" t="str">
        <f t="shared" si="52"/>
        <v>YESA</v>
      </c>
      <c r="O201" s="3" t="e">
        <f>IF(#REF!&lt;80,"A",IF(#REF!&gt;280,"C","B"))</f>
        <v>#REF!</v>
      </c>
      <c r="P201" s="3" t="e">
        <f t="shared" si="57"/>
        <v>#REF!</v>
      </c>
      <c r="Q201" s="9">
        <v>26.6</v>
      </c>
      <c r="R201" s="3" t="str">
        <f t="shared" si="58"/>
        <v>A</v>
      </c>
      <c r="S201" s="3" t="str">
        <f t="shared" si="59"/>
        <v>YESA</v>
      </c>
      <c r="T201" s="6">
        <v>0.433</v>
      </c>
      <c r="U201" s="3" t="str">
        <f t="shared" si="60"/>
        <v>A</v>
      </c>
      <c r="V201" s="3" t="str">
        <f t="shared" si="61"/>
        <v>YESA</v>
      </c>
      <c r="W201" s="3">
        <v>27</v>
      </c>
      <c r="X201" s="3" t="str">
        <f t="shared" si="62"/>
        <v>A</v>
      </c>
      <c r="Y201" s="3" t="str">
        <f t="shared" si="63"/>
        <v>YESA</v>
      </c>
      <c r="Z201" s="4" t="s">
        <v>1</v>
      </c>
    </row>
    <row r="202" spans="1:26" x14ac:dyDescent="0.25">
      <c r="A202">
        <v>201</v>
      </c>
      <c r="B202" s="3">
        <v>4</v>
      </c>
      <c r="C202" s="3" t="str">
        <f t="shared" si="53"/>
        <v>B</v>
      </c>
      <c r="D202" s="3" t="str">
        <f t="shared" si="49"/>
        <v>NOB</v>
      </c>
      <c r="E202" s="32">
        <v>129</v>
      </c>
      <c r="F202" s="3" t="str">
        <f t="shared" si="54"/>
        <v>B</v>
      </c>
      <c r="G202" s="3" t="str">
        <f t="shared" si="50"/>
        <v>NOB</v>
      </c>
      <c r="H202" s="25">
        <f t="shared" si="48"/>
        <v>129</v>
      </c>
      <c r="I202" s="32">
        <v>60</v>
      </c>
      <c r="J202" s="3" t="str">
        <f t="shared" si="55"/>
        <v>A</v>
      </c>
      <c r="K202" s="3" t="str">
        <f t="shared" si="51"/>
        <v>NOA</v>
      </c>
      <c r="L202" s="32">
        <v>12</v>
      </c>
      <c r="M202" s="3" t="str">
        <f t="shared" si="56"/>
        <v>A</v>
      </c>
      <c r="N202" s="3" t="str">
        <f t="shared" si="52"/>
        <v>NOA</v>
      </c>
      <c r="O202" s="3" t="e">
        <f>IF(#REF!&lt;80,"A",IF(#REF!&gt;280,"C","B"))</f>
        <v>#REF!</v>
      </c>
      <c r="P202" s="3" t="e">
        <f t="shared" si="57"/>
        <v>#REF!</v>
      </c>
      <c r="Q202" s="9">
        <v>27.5</v>
      </c>
      <c r="R202" s="3" t="str">
        <f t="shared" si="58"/>
        <v>A</v>
      </c>
      <c r="S202" s="3" t="str">
        <f t="shared" si="59"/>
        <v>NOA</v>
      </c>
      <c r="T202" s="6">
        <v>0.52700000000000002</v>
      </c>
      <c r="U202" s="3" t="str">
        <f t="shared" si="60"/>
        <v>B</v>
      </c>
      <c r="V202" s="3" t="str">
        <f t="shared" si="61"/>
        <v>NOB</v>
      </c>
      <c r="W202" s="3">
        <v>31</v>
      </c>
      <c r="X202" s="3" t="str">
        <f t="shared" si="62"/>
        <v>A</v>
      </c>
      <c r="Y202" s="3" t="str">
        <f t="shared" si="63"/>
        <v>NOA</v>
      </c>
      <c r="Z202" s="4" t="s">
        <v>2</v>
      </c>
    </row>
    <row r="203" spans="1:26" x14ac:dyDescent="0.25">
      <c r="A203">
        <v>202</v>
      </c>
      <c r="B203" s="3">
        <v>3</v>
      </c>
      <c r="C203" s="3" t="str">
        <f t="shared" si="53"/>
        <v>A</v>
      </c>
      <c r="D203" s="3" t="str">
        <f t="shared" si="49"/>
        <v>YESA</v>
      </c>
      <c r="E203" s="32">
        <v>112</v>
      </c>
      <c r="F203" s="3" t="str">
        <f t="shared" si="54"/>
        <v>A</v>
      </c>
      <c r="G203" s="3" t="str">
        <f t="shared" si="50"/>
        <v>YESA</v>
      </c>
      <c r="H203" s="25">
        <f t="shared" si="48"/>
        <v>112</v>
      </c>
      <c r="I203" s="32">
        <v>74</v>
      </c>
      <c r="J203" s="3" t="str">
        <f t="shared" si="55"/>
        <v>B</v>
      </c>
      <c r="K203" s="3" t="str">
        <f t="shared" si="51"/>
        <v>YESB</v>
      </c>
      <c r="L203" s="32">
        <v>28.886792452830189</v>
      </c>
      <c r="M203" s="3" t="str">
        <f t="shared" si="56"/>
        <v>B</v>
      </c>
      <c r="N203" s="3" t="str">
        <f t="shared" si="52"/>
        <v>YESB</v>
      </c>
      <c r="O203" s="3" t="e">
        <f>IF(#REF!&lt;80,"A",IF(#REF!&gt;280,"C","B"))</f>
        <v>#REF!</v>
      </c>
      <c r="P203" s="3" t="e">
        <f t="shared" si="57"/>
        <v>#REF!</v>
      </c>
      <c r="Q203" s="9">
        <v>31.6</v>
      </c>
      <c r="R203" s="3" t="str">
        <f t="shared" si="58"/>
        <v>A</v>
      </c>
      <c r="S203" s="3" t="str">
        <f t="shared" si="59"/>
        <v>YESA</v>
      </c>
      <c r="T203" s="6">
        <v>0.19700000000000001</v>
      </c>
      <c r="U203" s="3" t="str">
        <f t="shared" si="60"/>
        <v>A</v>
      </c>
      <c r="V203" s="3" t="str">
        <f t="shared" si="61"/>
        <v>YESA</v>
      </c>
      <c r="W203" s="3">
        <v>25</v>
      </c>
      <c r="X203" s="3" t="str">
        <f t="shared" si="62"/>
        <v>A</v>
      </c>
      <c r="Y203" s="3" t="str">
        <f t="shared" si="63"/>
        <v>YESA</v>
      </c>
      <c r="Z203" s="4" t="s">
        <v>1</v>
      </c>
    </row>
    <row r="204" spans="1:26" x14ac:dyDescent="0.25">
      <c r="A204">
        <v>203</v>
      </c>
      <c r="B204" s="3">
        <v>0</v>
      </c>
      <c r="C204" s="3" t="str">
        <f t="shared" si="53"/>
        <v>A</v>
      </c>
      <c r="D204" s="3" t="str">
        <f t="shared" si="49"/>
        <v>YESA</v>
      </c>
      <c r="E204" s="32">
        <v>124</v>
      </c>
      <c r="F204" s="3" t="str">
        <f t="shared" si="54"/>
        <v>B</v>
      </c>
      <c r="G204" s="3" t="str">
        <f t="shared" si="50"/>
        <v>YESB</v>
      </c>
      <c r="H204" s="25">
        <f t="shared" si="48"/>
        <v>124</v>
      </c>
      <c r="I204" s="32">
        <v>70</v>
      </c>
      <c r="J204" s="3" t="str">
        <f t="shared" si="55"/>
        <v>B</v>
      </c>
      <c r="K204" s="3" t="str">
        <f t="shared" si="51"/>
        <v>YESB</v>
      </c>
      <c r="L204" s="32">
        <v>28.886792452830189</v>
      </c>
      <c r="M204" s="3" t="str">
        <f t="shared" si="56"/>
        <v>B</v>
      </c>
      <c r="N204" s="3" t="str">
        <f t="shared" si="52"/>
        <v>YESB</v>
      </c>
      <c r="O204" s="3" t="e">
        <f>IF(#REF!&lt;80,"A",IF(#REF!&gt;280,"C","B"))</f>
        <v>#REF!</v>
      </c>
      <c r="P204" s="3" t="e">
        <f t="shared" si="57"/>
        <v>#REF!</v>
      </c>
      <c r="Q204" s="9">
        <v>27.4</v>
      </c>
      <c r="R204" s="3" t="str">
        <f t="shared" si="58"/>
        <v>A</v>
      </c>
      <c r="S204" s="3" t="str">
        <f t="shared" si="59"/>
        <v>YESA</v>
      </c>
      <c r="T204" s="6">
        <v>0.254</v>
      </c>
      <c r="U204" s="3" t="str">
        <f t="shared" si="60"/>
        <v>A</v>
      </c>
      <c r="V204" s="3" t="str">
        <f t="shared" si="61"/>
        <v>YESA</v>
      </c>
      <c r="W204" s="3">
        <v>36</v>
      </c>
      <c r="X204" s="3" t="str">
        <f t="shared" si="62"/>
        <v>B</v>
      </c>
      <c r="Y204" s="3" t="str">
        <f t="shared" si="63"/>
        <v>YESB</v>
      </c>
      <c r="Z204" s="4" t="s">
        <v>1</v>
      </c>
    </row>
    <row r="205" spans="1:26" x14ac:dyDescent="0.25">
      <c r="A205">
        <v>204</v>
      </c>
      <c r="B205" s="3">
        <v>13</v>
      </c>
      <c r="C205" s="3" t="str">
        <f t="shared" si="53"/>
        <v>C</v>
      </c>
      <c r="D205" s="3" t="str">
        <f t="shared" si="49"/>
        <v>YESC</v>
      </c>
      <c r="E205" s="32">
        <v>152</v>
      </c>
      <c r="F205" s="3" t="str">
        <f t="shared" si="54"/>
        <v>B</v>
      </c>
      <c r="G205" s="3" t="str">
        <f t="shared" si="50"/>
        <v>YESB</v>
      </c>
      <c r="H205" s="25">
        <f t="shared" si="48"/>
        <v>152</v>
      </c>
      <c r="I205" s="32">
        <v>90</v>
      </c>
      <c r="J205" s="3" t="str">
        <f t="shared" si="55"/>
        <v>B</v>
      </c>
      <c r="K205" s="3" t="str">
        <f t="shared" si="51"/>
        <v>YESB</v>
      </c>
      <c r="L205" s="32">
        <v>33</v>
      </c>
      <c r="M205" s="3" t="str">
        <f t="shared" si="56"/>
        <v>B</v>
      </c>
      <c r="N205" s="3" t="str">
        <f t="shared" si="52"/>
        <v>YESB</v>
      </c>
      <c r="O205" s="3" t="e">
        <f>IF(#REF!&lt;80,"A",IF(#REF!&gt;280,"C","B"))</f>
        <v>#REF!</v>
      </c>
      <c r="P205" s="3" t="e">
        <f t="shared" si="57"/>
        <v>#REF!</v>
      </c>
      <c r="Q205" s="9">
        <v>26.8</v>
      </c>
      <c r="R205" s="3" t="str">
        <f t="shared" si="58"/>
        <v>A</v>
      </c>
      <c r="S205" s="3" t="str">
        <f t="shared" si="59"/>
        <v>YESA</v>
      </c>
      <c r="T205" s="6">
        <v>0.73099999999999998</v>
      </c>
      <c r="U205" s="3" t="str">
        <f t="shared" si="60"/>
        <v>B</v>
      </c>
      <c r="V205" s="3" t="str">
        <f t="shared" si="61"/>
        <v>YESB</v>
      </c>
      <c r="W205" s="3">
        <v>43</v>
      </c>
      <c r="X205" s="3" t="str">
        <f t="shared" si="62"/>
        <v>B</v>
      </c>
      <c r="Y205" s="3" t="str">
        <f t="shared" si="63"/>
        <v>YESB</v>
      </c>
      <c r="Z205" s="4" t="s">
        <v>1</v>
      </c>
    </row>
    <row r="206" spans="1:26" x14ac:dyDescent="0.25">
      <c r="A206">
        <v>205</v>
      </c>
      <c r="B206" s="3">
        <v>2</v>
      </c>
      <c r="C206" s="3" t="str">
        <f t="shared" si="53"/>
        <v>A</v>
      </c>
      <c r="D206" s="3" t="str">
        <f t="shared" si="49"/>
        <v>NOA</v>
      </c>
      <c r="E206" s="32">
        <v>112</v>
      </c>
      <c r="F206" s="3" t="str">
        <f t="shared" si="54"/>
        <v>A</v>
      </c>
      <c r="G206" s="3" t="str">
        <f t="shared" si="50"/>
        <v>NOA</v>
      </c>
      <c r="H206" s="25">
        <f t="shared" si="48"/>
        <v>112</v>
      </c>
      <c r="I206" s="32">
        <v>75</v>
      </c>
      <c r="J206" s="3" t="str">
        <f t="shared" si="55"/>
        <v>B</v>
      </c>
      <c r="K206" s="3" t="str">
        <f t="shared" si="51"/>
        <v>NOB</v>
      </c>
      <c r="L206" s="32">
        <v>32</v>
      </c>
      <c r="M206" s="3" t="str">
        <f t="shared" si="56"/>
        <v>B</v>
      </c>
      <c r="N206" s="3" t="str">
        <f t="shared" si="52"/>
        <v>NOB</v>
      </c>
      <c r="O206" s="3" t="e">
        <f>IF(#REF!&lt;80,"A",IF(#REF!&gt;280,"C","B"))</f>
        <v>#REF!</v>
      </c>
      <c r="P206" s="3" t="e">
        <f t="shared" si="57"/>
        <v>#REF!</v>
      </c>
      <c r="Q206" s="9">
        <v>35.700000000000003</v>
      </c>
      <c r="R206" s="3" t="str">
        <f t="shared" si="58"/>
        <v>B</v>
      </c>
      <c r="S206" s="3" t="str">
        <f t="shared" si="59"/>
        <v>NOB</v>
      </c>
      <c r="T206" s="6">
        <v>0.14799999999999999</v>
      </c>
      <c r="U206" s="3" t="str">
        <f t="shared" si="60"/>
        <v>A</v>
      </c>
      <c r="V206" s="3" t="str">
        <f t="shared" si="61"/>
        <v>NOA</v>
      </c>
      <c r="W206" s="3">
        <v>21</v>
      </c>
      <c r="X206" s="3" t="str">
        <f t="shared" si="62"/>
        <v>A</v>
      </c>
      <c r="Y206" s="3" t="str">
        <f t="shared" si="63"/>
        <v>NOA</v>
      </c>
      <c r="Z206" s="4" t="s">
        <v>2</v>
      </c>
    </row>
    <row r="207" spans="1:26" x14ac:dyDescent="0.25">
      <c r="A207">
        <v>206</v>
      </c>
      <c r="B207" s="3">
        <v>1</v>
      </c>
      <c r="C207" s="3" t="str">
        <f t="shared" si="53"/>
        <v>A</v>
      </c>
      <c r="D207" s="3" t="str">
        <f t="shared" si="49"/>
        <v>NOA</v>
      </c>
      <c r="E207" s="32">
        <v>157</v>
      </c>
      <c r="F207" s="3" t="str">
        <f t="shared" si="54"/>
        <v>B</v>
      </c>
      <c r="G207" s="3" t="str">
        <f t="shared" si="50"/>
        <v>NOB</v>
      </c>
      <c r="H207" s="25">
        <f t="shared" si="48"/>
        <v>157</v>
      </c>
      <c r="I207" s="32">
        <v>72</v>
      </c>
      <c r="J207" s="3" t="str">
        <f t="shared" si="55"/>
        <v>B</v>
      </c>
      <c r="K207" s="3" t="str">
        <f t="shared" si="51"/>
        <v>NOB</v>
      </c>
      <c r="L207" s="32">
        <v>21</v>
      </c>
      <c r="M207" s="3" t="str">
        <f t="shared" si="56"/>
        <v>A</v>
      </c>
      <c r="N207" s="3" t="str">
        <f t="shared" si="52"/>
        <v>NOA</v>
      </c>
      <c r="O207" s="3" t="e">
        <f>IF(#REF!&lt;80,"A",IF(#REF!&gt;280,"C","B"))</f>
        <v>#REF!</v>
      </c>
      <c r="P207" s="3" t="e">
        <f t="shared" si="57"/>
        <v>#REF!</v>
      </c>
      <c r="Q207" s="9">
        <v>25.6</v>
      </c>
      <c r="R207" s="3" t="str">
        <f t="shared" si="58"/>
        <v>A</v>
      </c>
      <c r="S207" s="3" t="str">
        <f t="shared" si="59"/>
        <v>NOA</v>
      </c>
      <c r="T207" s="6">
        <v>0.123</v>
      </c>
      <c r="U207" s="3" t="str">
        <f t="shared" si="60"/>
        <v>A</v>
      </c>
      <c r="V207" s="3" t="str">
        <f t="shared" si="61"/>
        <v>NOA</v>
      </c>
      <c r="W207" s="3">
        <v>24</v>
      </c>
      <c r="X207" s="3" t="str">
        <f t="shared" si="62"/>
        <v>A</v>
      </c>
      <c r="Y207" s="3" t="str">
        <f t="shared" si="63"/>
        <v>NOA</v>
      </c>
      <c r="Z207" s="4" t="s">
        <v>2</v>
      </c>
    </row>
    <row r="208" spans="1:26" x14ac:dyDescent="0.25">
      <c r="A208">
        <v>207</v>
      </c>
      <c r="B208" s="3">
        <v>1</v>
      </c>
      <c r="C208" s="3" t="str">
        <f t="shared" si="53"/>
        <v>A</v>
      </c>
      <c r="D208" s="3" t="str">
        <f t="shared" si="49"/>
        <v>YESA</v>
      </c>
      <c r="E208" s="32">
        <v>122</v>
      </c>
      <c r="F208" s="3" t="str">
        <f t="shared" si="54"/>
        <v>B</v>
      </c>
      <c r="G208" s="3" t="str">
        <f t="shared" si="50"/>
        <v>YESB</v>
      </c>
      <c r="H208" s="25">
        <f t="shared" si="48"/>
        <v>122</v>
      </c>
      <c r="I208" s="32">
        <v>64</v>
      </c>
      <c r="J208" s="3" t="str">
        <f t="shared" si="55"/>
        <v>A</v>
      </c>
      <c r="K208" s="3" t="str">
        <f t="shared" si="51"/>
        <v>YESA</v>
      </c>
      <c r="L208" s="32">
        <v>32</v>
      </c>
      <c r="M208" s="3" t="str">
        <f t="shared" si="56"/>
        <v>B</v>
      </c>
      <c r="N208" s="3" t="str">
        <f t="shared" si="52"/>
        <v>YESB</v>
      </c>
      <c r="O208" s="3" t="e">
        <f>IF(#REF!&lt;80,"A",IF(#REF!&gt;280,"C","B"))</f>
        <v>#REF!</v>
      </c>
      <c r="P208" s="3" t="e">
        <f t="shared" si="57"/>
        <v>#REF!</v>
      </c>
      <c r="Q208" s="9">
        <v>35.1</v>
      </c>
      <c r="R208" s="3" t="str">
        <f t="shared" si="58"/>
        <v>B</v>
      </c>
      <c r="S208" s="3" t="str">
        <f t="shared" si="59"/>
        <v>YESB</v>
      </c>
      <c r="T208" s="6">
        <v>0.69199999999999995</v>
      </c>
      <c r="U208" s="3" t="str">
        <f t="shared" si="60"/>
        <v>B</v>
      </c>
      <c r="V208" s="3" t="str">
        <f t="shared" si="61"/>
        <v>YESB</v>
      </c>
      <c r="W208" s="3">
        <v>30</v>
      </c>
      <c r="X208" s="3" t="str">
        <f t="shared" si="62"/>
        <v>A</v>
      </c>
      <c r="Y208" s="3" t="str">
        <f t="shared" si="63"/>
        <v>YESA</v>
      </c>
      <c r="Z208" s="4" t="s">
        <v>1</v>
      </c>
    </row>
    <row r="209" spans="1:26" x14ac:dyDescent="0.25">
      <c r="A209">
        <v>208</v>
      </c>
      <c r="B209" s="3">
        <v>10</v>
      </c>
      <c r="C209" s="3" t="str">
        <f t="shared" si="53"/>
        <v>C</v>
      </c>
      <c r="D209" s="3" t="str">
        <f t="shared" si="49"/>
        <v>NOC</v>
      </c>
      <c r="E209" s="32">
        <v>179</v>
      </c>
      <c r="F209" s="3" t="str">
        <f t="shared" si="54"/>
        <v>B</v>
      </c>
      <c r="G209" s="3" t="str">
        <f t="shared" si="50"/>
        <v>NOB</v>
      </c>
      <c r="H209" s="25">
        <f t="shared" si="48"/>
        <v>179</v>
      </c>
      <c r="I209" s="32">
        <v>70</v>
      </c>
      <c r="J209" s="3" t="str">
        <f t="shared" si="55"/>
        <v>B</v>
      </c>
      <c r="K209" s="3" t="str">
        <f t="shared" si="51"/>
        <v>NOB</v>
      </c>
      <c r="L209" s="32">
        <v>28.886792452830189</v>
      </c>
      <c r="M209" s="3" t="str">
        <f t="shared" si="56"/>
        <v>B</v>
      </c>
      <c r="N209" s="3" t="str">
        <f t="shared" si="52"/>
        <v>NOB</v>
      </c>
      <c r="O209" s="3" t="e">
        <f>IF(#REF!&lt;80,"A",IF(#REF!&gt;280,"C","B"))</f>
        <v>#REF!</v>
      </c>
      <c r="P209" s="3" t="e">
        <f t="shared" si="57"/>
        <v>#REF!</v>
      </c>
      <c r="Q209" s="9">
        <v>35.1</v>
      </c>
      <c r="R209" s="3" t="str">
        <f t="shared" si="58"/>
        <v>B</v>
      </c>
      <c r="S209" s="3" t="str">
        <f t="shared" si="59"/>
        <v>NOB</v>
      </c>
      <c r="T209" s="6">
        <v>0.2</v>
      </c>
      <c r="U209" s="3" t="str">
        <f t="shared" si="60"/>
        <v>A</v>
      </c>
      <c r="V209" s="3" t="str">
        <f t="shared" si="61"/>
        <v>NOA</v>
      </c>
      <c r="W209" s="3">
        <v>37</v>
      </c>
      <c r="X209" s="3" t="str">
        <f t="shared" si="62"/>
        <v>B</v>
      </c>
      <c r="Y209" s="3" t="str">
        <f t="shared" si="63"/>
        <v>NOB</v>
      </c>
      <c r="Z209" s="4" t="s">
        <v>2</v>
      </c>
    </row>
    <row r="210" spans="1:26" x14ac:dyDescent="0.25">
      <c r="A210">
        <v>209</v>
      </c>
      <c r="B210" s="3">
        <v>2</v>
      </c>
      <c r="C210" s="3" t="str">
        <f t="shared" si="53"/>
        <v>A</v>
      </c>
      <c r="D210" s="3" t="str">
        <f t="shared" si="49"/>
        <v>YESA</v>
      </c>
      <c r="E210" s="32">
        <v>102</v>
      </c>
      <c r="F210" s="3" t="str">
        <f t="shared" si="54"/>
        <v>A</v>
      </c>
      <c r="G210" s="3" t="str">
        <f t="shared" si="50"/>
        <v>YESA</v>
      </c>
      <c r="H210" s="25">
        <f t="shared" si="48"/>
        <v>102</v>
      </c>
      <c r="I210" s="32">
        <v>86</v>
      </c>
      <c r="J210" s="3" t="str">
        <f t="shared" si="55"/>
        <v>B</v>
      </c>
      <c r="K210" s="3" t="str">
        <f t="shared" si="51"/>
        <v>YESB</v>
      </c>
      <c r="L210" s="32">
        <v>36</v>
      </c>
      <c r="M210" s="3" t="str">
        <f t="shared" si="56"/>
        <v>B</v>
      </c>
      <c r="N210" s="3" t="str">
        <f t="shared" si="52"/>
        <v>YESB</v>
      </c>
      <c r="O210" s="3" t="e">
        <f>IF(#REF!&lt;80,"A",IF(#REF!&gt;280,"C","B"))</f>
        <v>#REF!</v>
      </c>
      <c r="P210" s="3" t="e">
        <f t="shared" si="57"/>
        <v>#REF!</v>
      </c>
      <c r="Q210" s="9">
        <v>45.5</v>
      </c>
      <c r="R210" s="3" t="str">
        <f t="shared" si="58"/>
        <v>B</v>
      </c>
      <c r="S210" s="3" t="str">
        <f t="shared" si="59"/>
        <v>YESB</v>
      </c>
      <c r="T210" s="6">
        <v>0.127</v>
      </c>
      <c r="U210" s="3" t="str">
        <f t="shared" si="60"/>
        <v>A</v>
      </c>
      <c r="V210" s="3" t="str">
        <f t="shared" si="61"/>
        <v>YESA</v>
      </c>
      <c r="W210" s="3">
        <v>23</v>
      </c>
      <c r="X210" s="3" t="str">
        <f t="shared" si="62"/>
        <v>A</v>
      </c>
      <c r="Y210" s="3" t="str">
        <f t="shared" si="63"/>
        <v>YESA</v>
      </c>
      <c r="Z210" s="4" t="s">
        <v>1</v>
      </c>
    </row>
    <row r="211" spans="1:26" x14ac:dyDescent="0.25">
      <c r="A211">
        <v>210</v>
      </c>
      <c r="B211" s="3">
        <v>6</v>
      </c>
      <c r="C211" s="3" t="str">
        <f t="shared" si="53"/>
        <v>B</v>
      </c>
      <c r="D211" s="3" t="str">
        <f t="shared" si="49"/>
        <v>NOB</v>
      </c>
      <c r="E211" s="32">
        <v>105</v>
      </c>
      <c r="F211" s="3" t="str">
        <f t="shared" si="54"/>
        <v>A</v>
      </c>
      <c r="G211" s="3" t="str">
        <f t="shared" si="50"/>
        <v>NOA</v>
      </c>
      <c r="H211" s="25">
        <f t="shared" si="48"/>
        <v>105</v>
      </c>
      <c r="I211" s="32">
        <v>70</v>
      </c>
      <c r="J211" s="3" t="str">
        <f t="shared" si="55"/>
        <v>B</v>
      </c>
      <c r="K211" s="3" t="str">
        <f t="shared" si="51"/>
        <v>NOB</v>
      </c>
      <c r="L211" s="32">
        <v>32</v>
      </c>
      <c r="M211" s="3" t="str">
        <f t="shared" si="56"/>
        <v>B</v>
      </c>
      <c r="N211" s="3" t="str">
        <f t="shared" si="52"/>
        <v>NOB</v>
      </c>
      <c r="O211" s="3" t="e">
        <f>IF(#REF!&lt;80,"A",IF(#REF!&gt;280,"C","B"))</f>
        <v>#REF!</v>
      </c>
      <c r="P211" s="3" t="e">
        <f t="shared" si="57"/>
        <v>#REF!</v>
      </c>
      <c r="Q211" s="9">
        <v>30.8</v>
      </c>
      <c r="R211" s="3" t="str">
        <f t="shared" si="58"/>
        <v>A</v>
      </c>
      <c r="S211" s="3" t="str">
        <f t="shared" si="59"/>
        <v>NOA</v>
      </c>
      <c r="T211" s="6">
        <v>0.122</v>
      </c>
      <c r="U211" s="3" t="str">
        <f t="shared" si="60"/>
        <v>A</v>
      </c>
      <c r="V211" s="3" t="str">
        <f t="shared" si="61"/>
        <v>NOA</v>
      </c>
      <c r="W211" s="3">
        <v>37</v>
      </c>
      <c r="X211" s="3" t="str">
        <f t="shared" si="62"/>
        <v>B</v>
      </c>
      <c r="Y211" s="3" t="str">
        <f t="shared" si="63"/>
        <v>NOB</v>
      </c>
      <c r="Z211" s="4" t="s">
        <v>2</v>
      </c>
    </row>
    <row r="212" spans="1:26" x14ac:dyDescent="0.25">
      <c r="A212">
        <v>211</v>
      </c>
      <c r="B212" s="3">
        <v>8</v>
      </c>
      <c r="C212" s="3" t="str">
        <f t="shared" si="53"/>
        <v>B</v>
      </c>
      <c r="D212" s="3" t="str">
        <f t="shared" si="49"/>
        <v>NOB</v>
      </c>
      <c r="E212" s="32">
        <v>118</v>
      </c>
      <c r="F212" s="3" t="str">
        <f t="shared" si="54"/>
        <v>A</v>
      </c>
      <c r="G212" s="3" t="str">
        <f t="shared" si="50"/>
        <v>NOA</v>
      </c>
      <c r="H212" s="25">
        <f t="shared" si="48"/>
        <v>118</v>
      </c>
      <c r="I212" s="32">
        <v>72</v>
      </c>
      <c r="J212" s="3" t="str">
        <f t="shared" si="55"/>
        <v>B</v>
      </c>
      <c r="K212" s="3" t="str">
        <f t="shared" si="51"/>
        <v>NOB</v>
      </c>
      <c r="L212" s="32">
        <v>19</v>
      </c>
      <c r="M212" s="3" t="str">
        <f t="shared" si="56"/>
        <v>A</v>
      </c>
      <c r="N212" s="3" t="str">
        <f t="shared" si="52"/>
        <v>NOA</v>
      </c>
      <c r="O212" s="3" t="e">
        <f>IF(#REF!&lt;80,"A",IF(#REF!&gt;280,"C","B"))</f>
        <v>#REF!</v>
      </c>
      <c r="P212" s="3" t="e">
        <f t="shared" si="57"/>
        <v>#REF!</v>
      </c>
      <c r="Q212" s="9">
        <v>23.1</v>
      </c>
      <c r="R212" s="3" t="str">
        <f t="shared" si="58"/>
        <v>A</v>
      </c>
      <c r="S212" s="3" t="str">
        <f t="shared" si="59"/>
        <v>NOA</v>
      </c>
      <c r="T212" s="6">
        <v>1476</v>
      </c>
      <c r="U212" s="3" t="str">
        <f t="shared" si="60"/>
        <v>B</v>
      </c>
      <c r="V212" s="3" t="str">
        <f t="shared" si="61"/>
        <v>NOB</v>
      </c>
      <c r="W212" s="3">
        <v>46</v>
      </c>
      <c r="X212" s="3" t="str">
        <f t="shared" si="62"/>
        <v>B</v>
      </c>
      <c r="Y212" s="3" t="str">
        <f t="shared" si="63"/>
        <v>NOB</v>
      </c>
      <c r="Z212" s="4" t="s">
        <v>2</v>
      </c>
    </row>
    <row r="213" spans="1:26" x14ac:dyDescent="0.25">
      <c r="A213">
        <v>212</v>
      </c>
      <c r="B213" s="3">
        <v>2</v>
      </c>
      <c r="C213" s="3" t="str">
        <f t="shared" si="53"/>
        <v>A</v>
      </c>
      <c r="D213" s="3" t="str">
        <f t="shared" si="49"/>
        <v>NOA</v>
      </c>
      <c r="E213" s="32">
        <v>87</v>
      </c>
      <c r="F213" s="3" t="str">
        <f t="shared" si="54"/>
        <v>A</v>
      </c>
      <c r="G213" s="3" t="str">
        <f t="shared" si="50"/>
        <v>NOA</v>
      </c>
      <c r="H213" s="25">
        <f t="shared" si="48"/>
        <v>87</v>
      </c>
      <c r="I213" s="32">
        <v>58</v>
      </c>
      <c r="J213" s="3" t="str">
        <f t="shared" si="55"/>
        <v>A</v>
      </c>
      <c r="K213" s="3" t="str">
        <f t="shared" si="51"/>
        <v>NOA</v>
      </c>
      <c r="L213" s="32">
        <v>16</v>
      </c>
      <c r="M213" s="3" t="str">
        <f t="shared" si="56"/>
        <v>A</v>
      </c>
      <c r="N213" s="3" t="str">
        <f t="shared" si="52"/>
        <v>NOA</v>
      </c>
      <c r="O213" s="3" t="e">
        <f>IF(#REF!&lt;80,"A",IF(#REF!&gt;280,"C","B"))</f>
        <v>#REF!</v>
      </c>
      <c r="P213" s="3" t="e">
        <f t="shared" si="57"/>
        <v>#REF!</v>
      </c>
      <c r="Q213" s="9">
        <v>32.700000000000003</v>
      </c>
      <c r="R213" s="3" t="str">
        <f t="shared" si="58"/>
        <v>A</v>
      </c>
      <c r="S213" s="3" t="str">
        <f t="shared" si="59"/>
        <v>NOA</v>
      </c>
      <c r="T213" s="6">
        <v>0.16600000000000001</v>
      </c>
      <c r="U213" s="3" t="str">
        <f t="shared" si="60"/>
        <v>A</v>
      </c>
      <c r="V213" s="3" t="str">
        <f t="shared" si="61"/>
        <v>NOA</v>
      </c>
      <c r="W213" s="3">
        <v>25</v>
      </c>
      <c r="X213" s="3" t="str">
        <f t="shared" si="62"/>
        <v>A</v>
      </c>
      <c r="Y213" s="3" t="str">
        <f t="shared" si="63"/>
        <v>NOA</v>
      </c>
      <c r="Z213" s="4" t="s">
        <v>2</v>
      </c>
    </row>
    <row r="214" spans="1:26" x14ac:dyDescent="0.25">
      <c r="A214">
        <v>213</v>
      </c>
      <c r="B214" s="3">
        <v>1</v>
      </c>
      <c r="C214" s="3" t="str">
        <f t="shared" si="53"/>
        <v>A</v>
      </c>
      <c r="D214" s="3" t="str">
        <f t="shared" si="49"/>
        <v>YESA</v>
      </c>
      <c r="E214" s="32">
        <v>180</v>
      </c>
      <c r="F214" s="3" t="str">
        <f t="shared" si="54"/>
        <v>B</v>
      </c>
      <c r="G214" s="3" t="str">
        <f t="shared" si="50"/>
        <v>YESB</v>
      </c>
      <c r="H214" s="25">
        <f t="shared" si="48"/>
        <v>180</v>
      </c>
      <c r="I214" s="32">
        <v>72.299180327868854</v>
      </c>
      <c r="J214" s="3" t="str">
        <f t="shared" si="55"/>
        <v>B</v>
      </c>
      <c r="K214" s="3" t="str">
        <f t="shared" si="51"/>
        <v>YESB</v>
      </c>
      <c r="L214" s="32">
        <v>28.886792452830189</v>
      </c>
      <c r="M214" s="3" t="str">
        <f t="shared" si="56"/>
        <v>B</v>
      </c>
      <c r="N214" s="3" t="str">
        <f t="shared" si="52"/>
        <v>YESB</v>
      </c>
      <c r="O214" s="3" t="e">
        <f>IF(#REF!&lt;80,"A",IF(#REF!&gt;280,"C","B"))</f>
        <v>#REF!</v>
      </c>
      <c r="P214" s="3" t="e">
        <f t="shared" si="57"/>
        <v>#REF!</v>
      </c>
      <c r="Q214" s="9">
        <v>43.3</v>
      </c>
      <c r="R214" s="3" t="str">
        <f t="shared" si="58"/>
        <v>B</v>
      </c>
      <c r="S214" s="3" t="str">
        <f t="shared" si="59"/>
        <v>YESB</v>
      </c>
      <c r="T214" s="6">
        <v>0.28199999999999997</v>
      </c>
      <c r="U214" s="3" t="str">
        <f t="shared" si="60"/>
        <v>A</v>
      </c>
      <c r="V214" s="3" t="str">
        <f t="shared" si="61"/>
        <v>YESA</v>
      </c>
      <c r="W214" s="3">
        <v>41</v>
      </c>
      <c r="X214" s="3" t="str">
        <f t="shared" si="62"/>
        <v>B</v>
      </c>
      <c r="Y214" s="3" t="str">
        <f t="shared" si="63"/>
        <v>YESB</v>
      </c>
      <c r="Z214" s="4" t="s">
        <v>1</v>
      </c>
    </row>
    <row r="215" spans="1:26" x14ac:dyDescent="0.25">
      <c r="A215">
        <v>214</v>
      </c>
      <c r="B215" s="3">
        <v>12</v>
      </c>
      <c r="C215" s="3" t="str">
        <f t="shared" si="53"/>
        <v>C</v>
      </c>
      <c r="D215" s="3" t="str">
        <f t="shared" si="49"/>
        <v>NOC</v>
      </c>
      <c r="E215" s="32">
        <v>106</v>
      </c>
      <c r="F215" s="3" t="str">
        <f t="shared" si="54"/>
        <v>A</v>
      </c>
      <c r="G215" s="3" t="str">
        <f t="shared" si="50"/>
        <v>NOA</v>
      </c>
      <c r="H215" s="25">
        <f t="shared" si="48"/>
        <v>106</v>
      </c>
      <c r="I215" s="32">
        <v>80</v>
      </c>
      <c r="J215" s="3" t="str">
        <f t="shared" si="55"/>
        <v>B</v>
      </c>
      <c r="K215" s="3" t="str">
        <f t="shared" si="51"/>
        <v>NOB</v>
      </c>
      <c r="L215" s="32">
        <v>28.886792452830189</v>
      </c>
      <c r="M215" s="3" t="str">
        <f t="shared" si="56"/>
        <v>B</v>
      </c>
      <c r="N215" s="3" t="str">
        <f t="shared" si="52"/>
        <v>NOB</v>
      </c>
      <c r="O215" s="3" t="e">
        <f>IF(#REF!&lt;80,"A",IF(#REF!&gt;280,"C","B"))</f>
        <v>#REF!</v>
      </c>
      <c r="P215" s="3" t="e">
        <f t="shared" si="57"/>
        <v>#REF!</v>
      </c>
      <c r="Q215" s="9">
        <v>23.6</v>
      </c>
      <c r="R215" s="3" t="str">
        <f t="shared" si="58"/>
        <v>A</v>
      </c>
      <c r="S215" s="3" t="str">
        <f t="shared" si="59"/>
        <v>NOA</v>
      </c>
      <c r="T215" s="6">
        <v>0.13700000000000001</v>
      </c>
      <c r="U215" s="3" t="str">
        <f t="shared" si="60"/>
        <v>A</v>
      </c>
      <c r="V215" s="3" t="str">
        <f t="shared" si="61"/>
        <v>NOA</v>
      </c>
      <c r="W215" s="3">
        <v>44</v>
      </c>
      <c r="X215" s="3" t="str">
        <f t="shared" si="62"/>
        <v>B</v>
      </c>
      <c r="Y215" s="3" t="str">
        <f t="shared" si="63"/>
        <v>NOB</v>
      </c>
      <c r="Z215" s="4" t="s">
        <v>2</v>
      </c>
    </row>
    <row r="216" spans="1:26" x14ac:dyDescent="0.25">
      <c r="A216">
        <v>215</v>
      </c>
      <c r="B216" s="3">
        <v>1</v>
      </c>
      <c r="C216" s="3" t="str">
        <f t="shared" si="53"/>
        <v>A</v>
      </c>
      <c r="D216" s="3" t="str">
        <f t="shared" si="49"/>
        <v>NOA</v>
      </c>
      <c r="E216" s="32">
        <v>95</v>
      </c>
      <c r="F216" s="3" t="str">
        <f t="shared" si="54"/>
        <v>A</v>
      </c>
      <c r="G216" s="3" t="str">
        <f t="shared" si="50"/>
        <v>NOA</v>
      </c>
      <c r="H216" s="25">
        <f t="shared" si="48"/>
        <v>95</v>
      </c>
      <c r="I216" s="32">
        <v>60</v>
      </c>
      <c r="J216" s="3" t="str">
        <f t="shared" si="55"/>
        <v>A</v>
      </c>
      <c r="K216" s="3" t="str">
        <f t="shared" si="51"/>
        <v>NOA</v>
      </c>
      <c r="L216" s="32">
        <v>18</v>
      </c>
      <c r="M216" s="3" t="str">
        <f t="shared" si="56"/>
        <v>A</v>
      </c>
      <c r="N216" s="3" t="str">
        <f t="shared" si="52"/>
        <v>NOA</v>
      </c>
      <c r="O216" s="3" t="e">
        <f>IF(#REF!&lt;80,"A",IF(#REF!&gt;280,"C","B"))</f>
        <v>#REF!</v>
      </c>
      <c r="P216" s="3" t="e">
        <f t="shared" si="57"/>
        <v>#REF!</v>
      </c>
      <c r="Q216" s="9">
        <v>23.9</v>
      </c>
      <c r="R216" s="3" t="str">
        <f t="shared" si="58"/>
        <v>A</v>
      </c>
      <c r="S216" s="3" t="str">
        <f t="shared" si="59"/>
        <v>NOA</v>
      </c>
      <c r="T216" s="6">
        <v>0.26</v>
      </c>
      <c r="U216" s="3" t="str">
        <f t="shared" si="60"/>
        <v>A</v>
      </c>
      <c r="V216" s="3" t="str">
        <f t="shared" si="61"/>
        <v>NOA</v>
      </c>
      <c r="W216" s="3">
        <v>22</v>
      </c>
      <c r="X216" s="3" t="str">
        <f t="shared" si="62"/>
        <v>A</v>
      </c>
      <c r="Y216" s="3" t="str">
        <f t="shared" si="63"/>
        <v>NOA</v>
      </c>
      <c r="Z216" s="4" t="s">
        <v>2</v>
      </c>
    </row>
    <row r="217" spans="1:26" x14ac:dyDescent="0.25">
      <c r="A217">
        <v>216</v>
      </c>
      <c r="B217" s="3">
        <v>0</v>
      </c>
      <c r="C217" s="3" t="str">
        <f t="shared" si="53"/>
        <v>A</v>
      </c>
      <c r="D217" s="3" t="str">
        <f t="shared" si="49"/>
        <v>NOA</v>
      </c>
      <c r="E217" s="32">
        <v>165</v>
      </c>
      <c r="F217" s="3" t="str">
        <f t="shared" si="54"/>
        <v>B</v>
      </c>
      <c r="G217" s="3" t="str">
        <f t="shared" si="50"/>
        <v>NOB</v>
      </c>
      <c r="H217" s="25">
        <f t="shared" si="48"/>
        <v>165</v>
      </c>
      <c r="I217" s="32">
        <v>76</v>
      </c>
      <c r="J217" s="3" t="str">
        <f t="shared" si="55"/>
        <v>B</v>
      </c>
      <c r="K217" s="3" t="str">
        <f t="shared" si="51"/>
        <v>NOB</v>
      </c>
      <c r="L217" s="32">
        <v>43</v>
      </c>
      <c r="M217" s="3" t="str">
        <f t="shared" si="56"/>
        <v>B</v>
      </c>
      <c r="N217" s="3" t="str">
        <f t="shared" si="52"/>
        <v>NOB</v>
      </c>
      <c r="O217" s="3" t="e">
        <f>IF(#REF!&lt;80,"A",IF(#REF!&gt;280,"C","B"))</f>
        <v>#REF!</v>
      </c>
      <c r="P217" s="3" t="e">
        <f t="shared" si="57"/>
        <v>#REF!</v>
      </c>
      <c r="Q217" s="9">
        <v>47.9</v>
      </c>
      <c r="R217" s="3" t="str">
        <f t="shared" si="58"/>
        <v>B</v>
      </c>
      <c r="S217" s="3" t="str">
        <f t="shared" si="59"/>
        <v>NOB</v>
      </c>
      <c r="T217" s="6">
        <v>0.25900000000000001</v>
      </c>
      <c r="U217" s="3" t="str">
        <f t="shared" si="60"/>
        <v>A</v>
      </c>
      <c r="V217" s="3" t="str">
        <f t="shared" si="61"/>
        <v>NOA</v>
      </c>
      <c r="W217" s="3">
        <v>26</v>
      </c>
      <c r="X217" s="3" t="str">
        <f t="shared" si="62"/>
        <v>A</v>
      </c>
      <c r="Y217" s="3" t="str">
        <f t="shared" si="63"/>
        <v>NOA</v>
      </c>
      <c r="Z217" s="4" t="s">
        <v>2</v>
      </c>
    </row>
    <row r="218" spans="1:26" x14ac:dyDescent="0.25">
      <c r="A218">
        <v>217</v>
      </c>
      <c r="B218" s="3">
        <v>0</v>
      </c>
      <c r="C218" s="3" t="str">
        <f t="shared" si="53"/>
        <v>A</v>
      </c>
      <c r="D218" s="3" t="str">
        <f t="shared" si="49"/>
        <v>NOA</v>
      </c>
      <c r="E218" s="32">
        <v>117</v>
      </c>
      <c r="F218" s="3" t="str">
        <f t="shared" si="54"/>
        <v>A</v>
      </c>
      <c r="G218" s="3" t="str">
        <f t="shared" si="50"/>
        <v>NOA</v>
      </c>
      <c r="H218" s="25">
        <f t="shared" si="48"/>
        <v>117</v>
      </c>
      <c r="I218" s="32">
        <v>72.299180327868854</v>
      </c>
      <c r="J218" s="3" t="str">
        <f t="shared" si="55"/>
        <v>B</v>
      </c>
      <c r="K218" s="3" t="str">
        <f t="shared" si="51"/>
        <v>NOB</v>
      </c>
      <c r="L218" s="32">
        <v>29</v>
      </c>
      <c r="M218" s="3" t="str">
        <f t="shared" si="56"/>
        <v>B</v>
      </c>
      <c r="N218" s="3" t="str">
        <f t="shared" si="52"/>
        <v>NOB</v>
      </c>
      <c r="O218" s="3" t="e">
        <f>IF(#REF!&lt;80,"A",IF(#REF!&gt;280,"C","B"))</f>
        <v>#REF!</v>
      </c>
      <c r="P218" s="3" t="e">
        <f t="shared" si="57"/>
        <v>#REF!</v>
      </c>
      <c r="Q218" s="9">
        <v>33.799999999999997</v>
      </c>
      <c r="R218" s="3" t="str">
        <f t="shared" si="58"/>
        <v>B</v>
      </c>
      <c r="S218" s="3" t="str">
        <f t="shared" si="59"/>
        <v>NOB</v>
      </c>
      <c r="T218" s="6">
        <v>0.93200000000000005</v>
      </c>
      <c r="U218" s="3" t="str">
        <f t="shared" si="60"/>
        <v>B</v>
      </c>
      <c r="V218" s="3" t="str">
        <f t="shared" si="61"/>
        <v>NOB</v>
      </c>
      <c r="W218" s="3">
        <v>44</v>
      </c>
      <c r="X218" s="3" t="str">
        <f t="shared" si="62"/>
        <v>B</v>
      </c>
      <c r="Y218" s="3" t="str">
        <f t="shared" si="63"/>
        <v>NOB</v>
      </c>
      <c r="Z218" s="4" t="s">
        <v>2</v>
      </c>
    </row>
    <row r="219" spans="1:26" x14ac:dyDescent="0.25">
      <c r="A219">
        <v>218</v>
      </c>
      <c r="B219" s="3">
        <v>5</v>
      </c>
      <c r="C219" s="3" t="str">
        <f t="shared" si="53"/>
        <v>B</v>
      </c>
      <c r="D219" s="3" t="str">
        <f t="shared" si="49"/>
        <v>YESB</v>
      </c>
      <c r="E219" s="32">
        <v>115</v>
      </c>
      <c r="F219" s="3" t="str">
        <f t="shared" si="54"/>
        <v>A</v>
      </c>
      <c r="G219" s="3" t="str">
        <f t="shared" si="50"/>
        <v>YESA</v>
      </c>
      <c r="H219" s="25">
        <f t="shared" si="48"/>
        <v>115</v>
      </c>
      <c r="I219" s="32">
        <v>76</v>
      </c>
      <c r="J219" s="3" t="str">
        <f t="shared" si="55"/>
        <v>B</v>
      </c>
      <c r="K219" s="3" t="str">
        <f t="shared" si="51"/>
        <v>YESB</v>
      </c>
      <c r="L219" s="32">
        <v>28.886792452830189</v>
      </c>
      <c r="M219" s="3" t="str">
        <f t="shared" si="56"/>
        <v>B</v>
      </c>
      <c r="N219" s="3" t="str">
        <f t="shared" si="52"/>
        <v>YESB</v>
      </c>
      <c r="O219" s="3" t="e">
        <f>IF(#REF!&lt;80,"A",IF(#REF!&gt;280,"C","B"))</f>
        <v>#REF!</v>
      </c>
      <c r="P219" s="3" t="e">
        <f t="shared" si="57"/>
        <v>#REF!</v>
      </c>
      <c r="Q219" s="9">
        <v>31.2</v>
      </c>
      <c r="R219" s="3" t="str">
        <f t="shared" si="58"/>
        <v>A</v>
      </c>
      <c r="S219" s="3" t="str">
        <f t="shared" si="59"/>
        <v>YESA</v>
      </c>
      <c r="T219" s="6">
        <v>0.34300000000000003</v>
      </c>
      <c r="U219" s="3" t="str">
        <f t="shared" si="60"/>
        <v>A</v>
      </c>
      <c r="V219" s="3" t="str">
        <f t="shared" si="61"/>
        <v>YESA</v>
      </c>
      <c r="W219" s="3">
        <v>44</v>
      </c>
      <c r="X219" s="3" t="str">
        <f t="shared" si="62"/>
        <v>B</v>
      </c>
      <c r="Y219" s="3" t="str">
        <f t="shared" si="63"/>
        <v>YESB</v>
      </c>
      <c r="Z219" s="4" t="s">
        <v>1</v>
      </c>
    </row>
    <row r="220" spans="1:26" x14ac:dyDescent="0.25">
      <c r="A220">
        <v>219</v>
      </c>
      <c r="B220" s="3">
        <v>9</v>
      </c>
      <c r="C220" s="3" t="str">
        <f t="shared" si="53"/>
        <v>C</v>
      </c>
      <c r="D220" s="3" t="str">
        <f t="shared" si="49"/>
        <v>YESC</v>
      </c>
      <c r="E220" s="32">
        <v>152</v>
      </c>
      <c r="F220" s="3" t="str">
        <f t="shared" si="54"/>
        <v>B</v>
      </c>
      <c r="G220" s="3" t="str">
        <f t="shared" si="50"/>
        <v>YESB</v>
      </c>
      <c r="H220" s="25">
        <f t="shared" si="48"/>
        <v>152</v>
      </c>
      <c r="I220" s="32">
        <v>78</v>
      </c>
      <c r="J220" s="3" t="str">
        <f t="shared" si="55"/>
        <v>B</v>
      </c>
      <c r="K220" s="3" t="str">
        <f t="shared" si="51"/>
        <v>YESB</v>
      </c>
      <c r="L220" s="32">
        <v>34</v>
      </c>
      <c r="M220" s="3" t="str">
        <f t="shared" si="56"/>
        <v>B</v>
      </c>
      <c r="N220" s="3" t="str">
        <f t="shared" si="52"/>
        <v>YESB</v>
      </c>
      <c r="O220" s="3" t="e">
        <f>IF(#REF!&lt;80,"A",IF(#REF!&gt;280,"C","B"))</f>
        <v>#REF!</v>
      </c>
      <c r="P220" s="3" t="e">
        <f t="shared" si="57"/>
        <v>#REF!</v>
      </c>
      <c r="Q220" s="9">
        <v>34.200000000000003</v>
      </c>
      <c r="R220" s="3" t="str">
        <f t="shared" si="58"/>
        <v>B</v>
      </c>
      <c r="S220" s="3" t="str">
        <f t="shared" si="59"/>
        <v>YESB</v>
      </c>
      <c r="T220" s="6">
        <v>0.89300000000000002</v>
      </c>
      <c r="U220" s="3" t="str">
        <f t="shared" si="60"/>
        <v>B</v>
      </c>
      <c r="V220" s="3" t="str">
        <f t="shared" si="61"/>
        <v>YESB</v>
      </c>
      <c r="W220" s="3">
        <v>33</v>
      </c>
      <c r="X220" s="3" t="str">
        <f t="shared" si="62"/>
        <v>A</v>
      </c>
      <c r="Y220" s="3" t="str">
        <f t="shared" si="63"/>
        <v>YESA</v>
      </c>
      <c r="Z220" s="4" t="s">
        <v>1</v>
      </c>
    </row>
    <row r="221" spans="1:26" x14ac:dyDescent="0.25">
      <c r="A221">
        <v>220</v>
      </c>
      <c r="B221" s="3">
        <v>7</v>
      </c>
      <c r="C221" s="3" t="str">
        <f t="shared" si="53"/>
        <v>B</v>
      </c>
      <c r="D221" s="3" t="str">
        <f t="shared" si="49"/>
        <v>YESB</v>
      </c>
      <c r="E221" s="32">
        <v>178</v>
      </c>
      <c r="F221" s="3" t="str">
        <f t="shared" si="54"/>
        <v>B</v>
      </c>
      <c r="G221" s="3" t="str">
        <f t="shared" si="50"/>
        <v>YESB</v>
      </c>
      <c r="H221" s="25">
        <f t="shared" si="48"/>
        <v>178</v>
      </c>
      <c r="I221" s="32">
        <v>84</v>
      </c>
      <c r="J221" s="3" t="str">
        <f t="shared" si="55"/>
        <v>B</v>
      </c>
      <c r="K221" s="3" t="str">
        <f t="shared" si="51"/>
        <v>YESB</v>
      </c>
      <c r="L221" s="32">
        <v>28.886792452830189</v>
      </c>
      <c r="M221" s="3" t="str">
        <f t="shared" si="56"/>
        <v>B</v>
      </c>
      <c r="N221" s="3" t="str">
        <f t="shared" si="52"/>
        <v>YESB</v>
      </c>
      <c r="O221" s="3" t="e">
        <f>IF(#REF!&lt;80,"A",IF(#REF!&gt;280,"C","B"))</f>
        <v>#REF!</v>
      </c>
      <c r="P221" s="3" t="e">
        <f t="shared" si="57"/>
        <v>#REF!</v>
      </c>
      <c r="Q221" s="9">
        <v>39.9</v>
      </c>
      <c r="R221" s="3" t="str">
        <f t="shared" si="58"/>
        <v>B</v>
      </c>
      <c r="S221" s="3" t="str">
        <f t="shared" si="59"/>
        <v>YESB</v>
      </c>
      <c r="T221" s="6">
        <v>0.33100000000000002</v>
      </c>
      <c r="U221" s="3" t="str">
        <f t="shared" si="60"/>
        <v>A</v>
      </c>
      <c r="V221" s="3" t="str">
        <f t="shared" si="61"/>
        <v>YESA</v>
      </c>
      <c r="W221" s="3">
        <v>41</v>
      </c>
      <c r="X221" s="3" t="str">
        <f t="shared" si="62"/>
        <v>B</v>
      </c>
      <c r="Y221" s="3" t="str">
        <f t="shared" si="63"/>
        <v>YESB</v>
      </c>
      <c r="Z221" s="4" t="s">
        <v>1</v>
      </c>
    </row>
    <row r="222" spans="1:26" x14ac:dyDescent="0.25">
      <c r="A222">
        <v>221</v>
      </c>
      <c r="B222" s="3">
        <v>1</v>
      </c>
      <c r="C222" s="3" t="str">
        <f t="shared" si="53"/>
        <v>A</v>
      </c>
      <c r="D222" s="3" t="str">
        <f t="shared" si="49"/>
        <v>NOA</v>
      </c>
      <c r="E222" s="32">
        <v>130</v>
      </c>
      <c r="F222" s="3" t="str">
        <f t="shared" si="54"/>
        <v>B</v>
      </c>
      <c r="G222" s="3" t="str">
        <f t="shared" si="50"/>
        <v>NOB</v>
      </c>
      <c r="H222" s="25">
        <f t="shared" si="48"/>
        <v>130</v>
      </c>
      <c r="I222" s="32">
        <v>70</v>
      </c>
      <c r="J222" s="3" t="str">
        <f t="shared" si="55"/>
        <v>B</v>
      </c>
      <c r="K222" s="3" t="str">
        <f t="shared" si="51"/>
        <v>NOB</v>
      </c>
      <c r="L222" s="32">
        <v>13</v>
      </c>
      <c r="M222" s="3" t="str">
        <f t="shared" si="56"/>
        <v>A</v>
      </c>
      <c r="N222" s="3" t="str">
        <f t="shared" si="52"/>
        <v>NOA</v>
      </c>
      <c r="O222" s="3" t="e">
        <f>IF(#REF!&lt;80,"A",IF(#REF!&gt;280,"C","B"))</f>
        <v>#REF!</v>
      </c>
      <c r="P222" s="3" t="e">
        <f t="shared" si="57"/>
        <v>#REF!</v>
      </c>
      <c r="Q222" s="9">
        <v>25.9</v>
      </c>
      <c r="R222" s="3" t="str">
        <f t="shared" si="58"/>
        <v>A</v>
      </c>
      <c r="S222" s="3" t="str">
        <f t="shared" si="59"/>
        <v>NOA</v>
      </c>
      <c r="T222" s="6">
        <v>0.47199999999999998</v>
      </c>
      <c r="U222" s="3" t="str">
        <f t="shared" si="60"/>
        <v>A</v>
      </c>
      <c r="V222" s="3" t="str">
        <f t="shared" si="61"/>
        <v>NOA</v>
      </c>
      <c r="W222" s="3">
        <v>22</v>
      </c>
      <c r="X222" s="3" t="str">
        <f t="shared" si="62"/>
        <v>A</v>
      </c>
      <c r="Y222" s="3" t="str">
        <f t="shared" si="63"/>
        <v>NOA</v>
      </c>
      <c r="Z222" s="4" t="s">
        <v>2</v>
      </c>
    </row>
    <row r="223" spans="1:26" x14ac:dyDescent="0.25">
      <c r="A223">
        <v>222</v>
      </c>
      <c r="B223" s="3">
        <v>1</v>
      </c>
      <c r="C223" s="3" t="str">
        <f t="shared" si="53"/>
        <v>A</v>
      </c>
      <c r="D223" s="3" t="str">
        <f t="shared" si="49"/>
        <v>NOA</v>
      </c>
      <c r="E223" s="32">
        <v>95</v>
      </c>
      <c r="F223" s="3" t="str">
        <f t="shared" si="54"/>
        <v>A</v>
      </c>
      <c r="G223" s="3" t="str">
        <f t="shared" si="50"/>
        <v>NOA</v>
      </c>
      <c r="H223" s="25">
        <f t="shared" si="48"/>
        <v>95</v>
      </c>
      <c r="I223" s="32">
        <v>74</v>
      </c>
      <c r="J223" s="3" t="str">
        <f t="shared" si="55"/>
        <v>B</v>
      </c>
      <c r="K223" s="3" t="str">
        <f t="shared" si="51"/>
        <v>NOB</v>
      </c>
      <c r="L223" s="32">
        <v>21</v>
      </c>
      <c r="M223" s="3" t="str">
        <f t="shared" si="56"/>
        <v>A</v>
      </c>
      <c r="N223" s="3" t="str">
        <f t="shared" si="52"/>
        <v>NOA</v>
      </c>
      <c r="O223" s="3" t="e">
        <f>IF(#REF!&lt;80,"A",IF(#REF!&gt;280,"C","B"))</f>
        <v>#REF!</v>
      </c>
      <c r="P223" s="3" t="e">
        <f t="shared" si="57"/>
        <v>#REF!</v>
      </c>
      <c r="Q223" s="9">
        <v>25.9</v>
      </c>
      <c r="R223" s="3" t="str">
        <f t="shared" si="58"/>
        <v>A</v>
      </c>
      <c r="S223" s="3" t="str">
        <f t="shared" si="59"/>
        <v>NOA</v>
      </c>
      <c r="T223" s="6">
        <v>0.67300000000000004</v>
      </c>
      <c r="U223" s="3" t="str">
        <f t="shared" si="60"/>
        <v>B</v>
      </c>
      <c r="V223" s="3" t="str">
        <f t="shared" si="61"/>
        <v>NOB</v>
      </c>
      <c r="W223" s="3">
        <v>36</v>
      </c>
      <c r="X223" s="3" t="str">
        <f t="shared" si="62"/>
        <v>B</v>
      </c>
      <c r="Y223" s="3" t="str">
        <f t="shared" si="63"/>
        <v>NOB</v>
      </c>
      <c r="Z223" s="4" t="s">
        <v>2</v>
      </c>
    </row>
    <row r="224" spans="1:26" x14ac:dyDescent="0.25">
      <c r="A224">
        <v>223</v>
      </c>
      <c r="B224" s="3">
        <v>1</v>
      </c>
      <c r="C224" s="3" t="str">
        <f t="shared" si="53"/>
        <v>A</v>
      </c>
      <c r="D224" s="3" t="str">
        <f t="shared" si="49"/>
        <v>NOA</v>
      </c>
      <c r="E224" s="32">
        <v>121.326171875</v>
      </c>
      <c r="F224" s="3" t="str">
        <f t="shared" si="54"/>
        <v>B</v>
      </c>
      <c r="G224" s="3" t="str">
        <f t="shared" si="50"/>
        <v>NOB</v>
      </c>
      <c r="H224" s="25">
        <f t="shared" si="48"/>
        <v>121.326171875</v>
      </c>
      <c r="I224" s="32">
        <v>68</v>
      </c>
      <c r="J224" s="3" t="str">
        <f t="shared" si="55"/>
        <v>A</v>
      </c>
      <c r="K224" s="3" t="str">
        <f t="shared" si="51"/>
        <v>NOA</v>
      </c>
      <c r="L224" s="32">
        <v>35</v>
      </c>
      <c r="M224" s="3" t="str">
        <f t="shared" si="56"/>
        <v>B</v>
      </c>
      <c r="N224" s="3" t="str">
        <f t="shared" si="52"/>
        <v>NOB</v>
      </c>
      <c r="O224" s="3" t="e">
        <f>IF(#REF!&lt;80,"A",IF(#REF!&gt;280,"C","B"))</f>
        <v>#REF!</v>
      </c>
      <c r="P224" s="3" t="e">
        <f t="shared" si="57"/>
        <v>#REF!</v>
      </c>
      <c r="Q224" s="9">
        <v>32</v>
      </c>
      <c r="R224" s="3" t="str">
        <f t="shared" si="58"/>
        <v>A</v>
      </c>
      <c r="S224" s="3" t="str">
        <f t="shared" si="59"/>
        <v>NOA</v>
      </c>
      <c r="T224" s="6">
        <v>0.38900000000000001</v>
      </c>
      <c r="U224" s="3" t="str">
        <f t="shared" si="60"/>
        <v>A</v>
      </c>
      <c r="V224" s="3" t="str">
        <f t="shared" si="61"/>
        <v>NOA</v>
      </c>
      <c r="W224" s="3">
        <v>22</v>
      </c>
      <c r="X224" s="3" t="str">
        <f t="shared" si="62"/>
        <v>A</v>
      </c>
      <c r="Y224" s="3" t="str">
        <f t="shared" si="63"/>
        <v>NOA</v>
      </c>
      <c r="Z224" s="4" t="s">
        <v>2</v>
      </c>
    </row>
    <row r="225" spans="1:26" x14ac:dyDescent="0.25">
      <c r="A225">
        <v>224</v>
      </c>
      <c r="B225" s="3">
        <v>5</v>
      </c>
      <c r="C225" s="3" t="str">
        <f t="shared" si="53"/>
        <v>B</v>
      </c>
      <c r="D225" s="3" t="str">
        <f t="shared" si="49"/>
        <v>NOB</v>
      </c>
      <c r="E225" s="32">
        <v>122</v>
      </c>
      <c r="F225" s="3" t="str">
        <f t="shared" si="54"/>
        <v>B</v>
      </c>
      <c r="G225" s="3" t="str">
        <f t="shared" si="50"/>
        <v>NOB</v>
      </c>
      <c r="H225" s="25">
        <f t="shared" si="48"/>
        <v>122</v>
      </c>
      <c r="I225" s="32">
        <v>86</v>
      </c>
      <c r="J225" s="3" t="str">
        <f t="shared" si="55"/>
        <v>B</v>
      </c>
      <c r="K225" s="3" t="str">
        <f t="shared" si="51"/>
        <v>NOB</v>
      </c>
      <c r="L225" s="32">
        <v>28.886792452830189</v>
      </c>
      <c r="M225" s="3" t="str">
        <f t="shared" si="56"/>
        <v>B</v>
      </c>
      <c r="N225" s="3" t="str">
        <f t="shared" si="52"/>
        <v>NOB</v>
      </c>
      <c r="O225" s="3" t="e">
        <f>IF(#REF!&lt;80,"A",IF(#REF!&gt;280,"C","B"))</f>
        <v>#REF!</v>
      </c>
      <c r="P225" s="3" t="e">
        <f t="shared" si="57"/>
        <v>#REF!</v>
      </c>
      <c r="Q225" s="9">
        <v>34.700000000000003</v>
      </c>
      <c r="R225" s="3" t="str">
        <f t="shared" si="58"/>
        <v>B</v>
      </c>
      <c r="S225" s="3" t="str">
        <f t="shared" si="59"/>
        <v>NOB</v>
      </c>
      <c r="T225" s="6">
        <v>0.28999999999999998</v>
      </c>
      <c r="U225" s="3" t="str">
        <f t="shared" si="60"/>
        <v>A</v>
      </c>
      <c r="V225" s="3" t="str">
        <f t="shared" si="61"/>
        <v>NOA</v>
      </c>
      <c r="W225" s="3">
        <v>33</v>
      </c>
      <c r="X225" s="3" t="str">
        <f t="shared" si="62"/>
        <v>A</v>
      </c>
      <c r="Y225" s="3" t="str">
        <f t="shared" si="63"/>
        <v>NOA</v>
      </c>
      <c r="Z225" s="4" t="s">
        <v>2</v>
      </c>
    </row>
    <row r="226" spans="1:26" x14ac:dyDescent="0.25">
      <c r="A226">
        <v>225</v>
      </c>
      <c r="B226" s="3">
        <v>4</v>
      </c>
      <c r="C226" s="3" t="str">
        <f t="shared" si="53"/>
        <v>B</v>
      </c>
      <c r="D226" s="3" t="str">
        <f t="shared" si="49"/>
        <v>NOB</v>
      </c>
      <c r="E226" s="32">
        <v>92</v>
      </c>
      <c r="F226" s="3" t="str">
        <f t="shared" si="54"/>
        <v>A</v>
      </c>
      <c r="G226" s="3" t="str">
        <f t="shared" si="50"/>
        <v>NOA</v>
      </c>
      <c r="H226" s="25">
        <f t="shared" si="48"/>
        <v>92</v>
      </c>
      <c r="I226" s="32">
        <v>80</v>
      </c>
      <c r="J226" s="3" t="str">
        <f t="shared" si="55"/>
        <v>B</v>
      </c>
      <c r="K226" s="3" t="str">
        <f t="shared" si="51"/>
        <v>NOB</v>
      </c>
      <c r="L226" s="32">
        <v>28.886792452830189</v>
      </c>
      <c r="M226" s="3" t="str">
        <f t="shared" si="56"/>
        <v>B</v>
      </c>
      <c r="N226" s="3" t="str">
        <f t="shared" si="52"/>
        <v>NOB</v>
      </c>
      <c r="O226" s="3" t="e">
        <f>IF(#REF!&lt;80,"A",IF(#REF!&gt;280,"C","B"))</f>
        <v>#REF!</v>
      </c>
      <c r="P226" s="3" t="e">
        <f t="shared" si="57"/>
        <v>#REF!</v>
      </c>
      <c r="Q226" s="9">
        <v>42.2</v>
      </c>
      <c r="R226" s="3" t="str">
        <f t="shared" si="58"/>
        <v>B</v>
      </c>
      <c r="S226" s="3" t="str">
        <f t="shared" si="59"/>
        <v>NOB</v>
      </c>
      <c r="T226" s="6">
        <v>0.23699999999999999</v>
      </c>
      <c r="U226" s="3" t="str">
        <f t="shared" si="60"/>
        <v>A</v>
      </c>
      <c r="V226" s="3" t="str">
        <f t="shared" si="61"/>
        <v>NOA</v>
      </c>
      <c r="W226" s="3">
        <v>29</v>
      </c>
      <c r="X226" s="3" t="str">
        <f t="shared" si="62"/>
        <v>A</v>
      </c>
      <c r="Y226" s="3" t="str">
        <f t="shared" si="63"/>
        <v>NOA</v>
      </c>
      <c r="Z226" s="4" t="s">
        <v>2</v>
      </c>
    </row>
    <row r="227" spans="1:26" x14ac:dyDescent="0.25">
      <c r="A227">
        <v>226</v>
      </c>
      <c r="B227" s="3">
        <v>4</v>
      </c>
      <c r="C227" s="3" t="str">
        <f t="shared" si="53"/>
        <v>B</v>
      </c>
      <c r="D227" s="3" t="str">
        <f t="shared" si="49"/>
        <v>NOB</v>
      </c>
      <c r="E227" s="32">
        <v>137</v>
      </c>
      <c r="F227" s="3" t="str">
        <f t="shared" si="54"/>
        <v>B</v>
      </c>
      <c r="G227" s="3" t="str">
        <f t="shared" si="50"/>
        <v>NOB</v>
      </c>
      <c r="H227" s="25">
        <f t="shared" si="48"/>
        <v>137</v>
      </c>
      <c r="I227" s="32">
        <v>84</v>
      </c>
      <c r="J227" s="3" t="str">
        <f t="shared" si="55"/>
        <v>B</v>
      </c>
      <c r="K227" s="3" t="str">
        <f t="shared" si="51"/>
        <v>NOB</v>
      </c>
      <c r="L227" s="32">
        <v>28.886792452830189</v>
      </c>
      <c r="M227" s="3" t="str">
        <f t="shared" si="56"/>
        <v>B</v>
      </c>
      <c r="N227" s="3" t="str">
        <f t="shared" si="52"/>
        <v>NOB</v>
      </c>
      <c r="O227" s="3" t="e">
        <f>IF(#REF!&lt;80,"A",IF(#REF!&gt;280,"C","B"))</f>
        <v>#REF!</v>
      </c>
      <c r="P227" s="3" t="e">
        <f t="shared" si="57"/>
        <v>#REF!</v>
      </c>
      <c r="Q227" s="9">
        <v>31.2</v>
      </c>
      <c r="R227" s="3" t="str">
        <f t="shared" si="58"/>
        <v>A</v>
      </c>
      <c r="S227" s="3" t="str">
        <f t="shared" si="59"/>
        <v>NOA</v>
      </c>
      <c r="T227" s="6">
        <v>0.252</v>
      </c>
      <c r="U227" s="3" t="str">
        <f t="shared" si="60"/>
        <v>A</v>
      </c>
      <c r="V227" s="3" t="str">
        <f t="shared" si="61"/>
        <v>NOA</v>
      </c>
      <c r="W227" s="3">
        <v>30</v>
      </c>
      <c r="X227" s="3" t="str">
        <f t="shared" si="62"/>
        <v>A</v>
      </c>
      <c r="Y227" s="3" t="str">
        <f t="shared" si="63"/>
        <v>NOA</v>
      </c>
      <c r="Z227" s="4" t="s">
        <v>2</v>
      </c>
    </row>
    <row r="228" spans="1:26" x14ac:dyDescent="0.25">
      <c r="A228">
        <v>227</v>
      </c>
      <c r="B228" s="3">
        <v>3</v>
      </c>
      <c r="C228" s="3" t="str">
        <f t="shared" si="53"/>
        <v>A</v>
      </c>
      <c r="D228" s="3" t="str">
        <f t="shared" si="49"/>
        <v>NOA</v>
      </c>
      <c r="E228" s="32">
        <v>61</v>
      </c>
      <c r="F228" s="3" t="str">
        <f t="shared" si="54"/>
        <v>A</v>
      </c>
      <c r="G228" s="3" t="str">
        <f t="shared" si="50"/>
        <v>NOA</v>
      </c>
      <c r="H228" s="25">
        <f t="shared" si="48"/>
        <v>61</v>
      </c>
      <c r="I228" s="32">
        <v>82</v>
      </c>
      <c r="J228" s="3" t="str">
        <f t="shared" si="55"/>
        <v>B</v>
      </c>
      <c r="K228" s="3" t="str">
        <f t="shared" si="51"/>
        <v>NOB</v>
      </c>
      <c r="L228" s="32">
        <v>28</v>
      </c>
      <c r="M228" s="3" t="str">
        <f t="shared" si="56"/>
        <v>B</v>
      </c>
      <c r="N228" s="3" t="str">
        <f t="shared" si="52"/>
        <v>NOB</v>
      </c>
      <c r="O228" s="3" t="e">
        <f>IF(#REF!&lt;80,"A",IF(#REF!&gt;280,"C","B"))</f>
        <v>#REF!</v>
      </c>
      <c r="P228" s="3" t="e">
        <f t="shared" si="57"/>
        <v>#REF!</v>
      </c>
      <c r="Q228" s="9">
        <v>34.4</v>
      </c>
      <c r="R228" s="3" t="str">
        <f t="shared" si="58"/>
        <v>B</v>
      </c>
      <c r="S228" s="3" t="str">
        <f t="shared" si="59"/>
        <v>NOB</v>
      </c>
      <c r="T228" s="6">
        <v>0.24299999999999999</v>
      </c>
      <c r="U228" s="3" t="str">
        <f t="shared" si="60"/>
        <v>A</v>
      </c>
      <c r="V228" s="3" t="str">
        <f t="shared" si="61"/>
        <v>NOA</v>
      </c>
      <c r="W228" s="3">
        <v>46</v>
      </c>
      <c r="X228" s="3" t="str">
        <f t="shared" si="62"/>
        <v>B</v>
      </c>
      <c r="Y228" s="3" t="str">
        <f t="shared" si="63"/>
        <v>NOB</v>
      </c>
      <c r="Z228" s="4" t="s">
        <v>2</v>
      </c>
    </row>
    <row r="229" spans="1:26" x14ac:dyDescent="0.25">
      <c r="A229">
        <v>228</v>
      </c>
      <c r="B229" s="3">
        <v>1</v>
      </c>
      <c r="C229" s="3" t="str">
        <f t="shared" si="53"/>
        <v>A</v>
      </c>
      <c r="D229" s="3" t="str">
        <f t="shared" si="49"/>
        <v>NOA</v>
      </c>
      <c r="E229" s="32">
        <v>90</v>
      </c>
      <c r="F229" s="3" t="str">
        <f t="shared" si="54"/>
        <v>A</v>
      </c>
      <c r="G229" s="3" t="str">
        <f t="shared" si="50"/>
        <v>NOA</v>
      </c>
      <c r="H229" s="25">
        <f t="shared" si="48"/>
        <v>90</v>
      </c>
      <c r="I229" s="32">
        <v>62</v>
      </c>
      <c r="J229" s="3" t="str">
        <f t="shared" si="55"/>
        <v>A</v>
      </c>
      <c r="K229" s="3" t="str">
        <f t="shared" si="51"/>
        <v>NOA</v>
      </c>
      <c r="L229" s="32">
        <v>12</v>
      </c>
      <c r="M229" s="3" t="str">
        <f t="shared" si="56"/>
        <v>A</v>
      </c>
      <c r="N229" s="3" t="str">
        <f t="shared" si="52"/>
        <v>NOA</v>
      </c>
      <c r="O229" s="3" t="e">
        <f>IF(#REF!&lt;80,"A",IF(#REF!&gt;280,"C","B"))</f>
        <v>#REF!</v>
      </c>
      <c r="P229" s="3" t="e">
        <f t="shared" si="57"/>
        <v>#REF!</v>
      </c>
      <c r="Q229" s="9">
        <v>27.2</v>
      </c>
      <c r="R229" s="3" t="str">
        <f t="shared" si="58"/>
        <v>A</v>
      </c>
      <c r="S229" s="3" t="str">
        <f t="shared" si="59"/>
        <v>NOA</v>
      </c>
      <c r="T229" s="6">
        <v>0.57999999999999996</v>
      </c>
      <c r="U229" s="3" t="str">
        <f t="shared" si="60"/>
        <v>B</v>
      </c>
      <c r="V229" s="3" t="str">
        <f t="shared" si="61"/>
        <v>NOB</v>
      </c>
      <c r="W229" s="3">
        <v>24</v>
      </c>
      <c r="X229" s="3" t="str">
        <f t="shared" si="62"/>
        <v>A</v>
      </c>
      <c r="Y229" s="3" t="str">
        <f t="shared" si="63"/>
        <v>NOA</v>
      </c>
      <c r="Z229" s="4" t="s">
        <v>2</v>
      </c>
    </row>
    <row r="230" spans="1:26" x14ac:dyDescent="0.25">
      <c r="A230">
        <v>229</v>
      </c>
      <c r="B230" s="3">
        <v>3</v>
      </c>
      <c r="C230" s="3" t="str">
        <f t="shared" si="53"/>
        <v>A</v>
      </c>
      <c r="D230" s="3" t="str">
        <f t="shared" si="49"/>
        <v>NOA</v>
      </c>
      <c r="E230" s="32">
        <v>90</v>
      </c>
      <c r="F230" s="3" t="str">
        <f t="shared" si="54"/>
        <v>A</v>
      </c>
      <c r="G230" s="3" t="str">
        <f t="shared" si="50"/>
        <v>NOA</v>
      </c>
      <c r="H230" s="25">
        <f t="shared" si="48"/>
        <v>90</v>
      </c>
      <c r="I230" s="32">
        <v>78</v>
      </c>
      <c r="J230" s="3" t="str">
        <f t="shared" si="55"/>
        <v>B</v>
      </c>
      <c r="K230" s="3" t="str">
        <f t="shared" si="51"/>
        <v>NOB</v>
      </c>
      <c r="L230" s="32">
        <v>28.886792452830189</v>
      </c>
      <c r="M230" s="3" t="str">
        <f t="shared" si="56"/>
        <v>B</v>
      </c>
      <c r="N230" s="3" t="str">
        <f t="shared" si="52"/>
        <v>NOB</v>
      </c>
      <c r="O230" s="3" t="e">
        <f>IF(#REF!&lt;80,"A",IF(#REF!&gt;280,"C","B"))</f>
        <v>#REF!</v>
      </c>
      <c r="P230" s="3" t="e">
        <f t="shared" si="57"/>
        <v>#REF!</v>
      </c>
      <c r="Q230" s="9">
        <v>42.7</v>
      </c>
      <c r="R230" s="3" t="str">
        <f t="shared" si="58"/>
        <v>B</v>
      </c>
      <c r="S230" s="3" t="str">
        <f t="shared" si="59"/>
        <v>NOB</v>
      </c>
      <c r="T230" s="6">
        <v>0.55900000000000005</v>
      </c>
      <c r="U230" s="3" t="str">
        <f t="shared" si="60"/>
        <v>B</v>
      </c>
      <c r="V230" s="3" t="str">
        <f t="shared" si="61"/>
        <v>NOB</v>
      </c>
      <c r="W230" s="3">
        <v>21</v>
      </c>
      <c r="X230" s="3" t="str">
        <f t="shared" si="62"/>
        <v>A</v>
      </c>
      <c r="Y230" s="3" t="str">
        <f t="shared" si="63"/>
        <v>NOA</v>
      </c>
      <c r="Z230" s="4" t="s">
        <v>2</v>
      </c>
    </row>
    <row r="231" spans="1:26" x14ac:dyDescent="0.25">
      <c r="A231">
        <v>230</v>
      </c>
      <c r="B231" s="3">
        <v>9</v>
      </c>
      <c r="C231" s="3" t="str">
        <f t="shared" si="53"/>
        <v>C</v>
      </c>
      <c r="D231" s="3" t="str">
        <f t="shared" si="49"/>
        <v>YESC</v>
      </c>
      <c r="E231" s="32">
        <v>165</v>
      </c>
      <c r="F231" s="3" t="str">
        <f t="shared" si="54"/>
        <v>B</v>
      </c>
      <c r="G231" s="3" t="str">
        <f t="shared" si="50"/>
        <v>YESB</v>
      </c>
      <c r="H231" s="25">
        <f t="shared" si="48"/>
        <v>165</v>
      </c>
      <c r="I231" s="32">
        <v>88</v>
      </c>
      <c r="J231" s="3" t="str">
        <f t="shared" si="55"/>
        <v>B</v>
      </c>
      <c r="K231" s="3" t="str">
        <f t="shared" si="51"/>
        <v>YESB</v>
      </c>
      <c r="L231" s="32">
        <v>28.886792452830189</v>
      </c>
      <c r="M231" s="3" t="str">
        <f t="shared" si="56"/>
        <v>B</v>
      </c>
      <c r="N231" s="3" t="str">
        <f t="shared" si="52"/>
        <v>YESB</v>
      </c>
      <c r="O231" s="3" t="e">
        <f>IF(#REF!&lt;80,"A",IF(#REF!&gt;280,"C","B"))</f>
        <v>#REF!</v>
      </c>
      <c r="P231" s="3" t="e">
        <f t="shared" si="57"/>
        <v>#REF!</v>
      </c>
      <c r="Q231" s="9">
        <v>30.4</v>
      </c>
      <c r="R231" s="3" t="str">
        <f t="shared" si="58"/>
        <v>A</v>
      </c>
      <c r="S231" s="3" t="str">
        <f t="shared" si="59"/>
        <v>YESA</v>
      </c>
      <c r="T231" s="6">
        <v>0.30199999999999999</v>
      </c>
      <c r="U231" s="3" t="str">
        <f t="shared" si="60"/>
        <v>A</v>
      </c>
      <c r="V231" s="3" t="str">
        <f t="shared" si="61"/>
        <v>YESA</v>
      </c>
      <c r="W231" s="3">
        <v>49</v>
      </c>
      <c r="X231" s="3" t="str">
        <f t="shared" si="62"/>
        <v>B</v>
      </c>
      <c r="Y231" s="3" t="str">
        <f t="shared" si="63"/>
        <v>YESB</v>
      </c>
      <c r="Z231" s="4" t="s">
        <v>1</v>
      </c>
    </row>
    <row r="232" spans="1:26" x14ac:dyDescent="0.25">
      <c r="A232">
        <v>231</v>
      </c>
      <c r="B232" s="3">
        <v>1</v>
      </c>
      <c r="C232" s="3" t="str">
        <f t="shared" si="53"/>
        <v>A</v>
      </c>
      <c r="D232" s="3" t="str">
        <f t="shared" si="49"/>
        <v>YESA</v>
      </c>
      <c r="E232" s="32">
        <v>125</v>
      </c>
      <c r="F232" s="3" t="str">
        <f t="shared" si="54"/>
        <v>B</v>
      </c>
      <c r="G232" s="3" t="str">
        <f t="shared" si="50"/>
        <v>YESB</v>
      </c>
      <c r="H232" s="25">
        <f t="shared" si="48"/>
        <v>125</v>
      </c>
      <c r="I232" s="32">
        <v>50</v>
      </c>
      <c r="J232" s="3" t="str">
        <f t="shared" si="55"/>
        <v>A</v>
      </c>
      <c r="K232" s="3" t="str">
        <f t="shared" si="51"/>
        <v>YESA</v>
      </c>
      <c r="L232" s="32">
        <v>28.886792452830189</v>
      </c>
      <c r="M232" s="3" t="str">
        <f t="shared" si="56"/>
        <v>B</v>
      </c>
      <c r="N232" s="3" t="str">
        <f t="shared" si="52"/>
        <v>YESB</v>
      </c>
      <c r="O232" s="3" t="e">
        <f>IF(#REF!&lt;80,"A",IF(#REF!&gt;280,"C","B"))</f>
        <v>#REF!</v>
      </c>
      <c r="P232" s="3" t="e">
        <f t="shared" si="57"/>
        <v>#REF!</v>
      </c>
      <c r="Q232" s="9">
        <v>33.299999999999997</v>
      </c>
      <c r="R232" s="3" t="str">
        <f t="shared" si="58"/>
        <v>B</v>
      </c>
      <c r="S232" s="3" t="str">
        <f t="shared" si="59"/>
        <v>YESB</v>
      </c>
      <c r="T232" s="6">
        <v>0.96199999999999997</v>
      </c>
      <c r="U232" s="3" t="str">
        <f t="shared" si="60"/>
        <v>B</v>
      </c>
      <c r="V232" s="3" t="str">
        <f t="shared" si="61"/>
        <v>YESB</v>
      </c>
      <c r="W232" s="3">
        <v>28</v>
      </c>
      <c r="X232" s="3" t="str">
        <f t="shared" si="62"/>
        <v>A</v>
      </c>
      <c r="Y232" s="3" t="str">
        <f t="shared" si="63"/>
        <v>YESA</v>
      </c>
      <c r="Z232" s="4" t="s">
        <v>1</v>
      </c>
    </row>
    <row r="233" spans="1:26" x14ac:dyDescent="0.25">
      <c r="A233">
        <v>232</v>
      </c>
      <c r="B233" s="3">
        <v>13</v>
      </c>
      <c r="C233" s="3" t="str">
        <f t="shared" si="53"/>
        <v>C</v>
      </c>
      <c r="D233" s="3" t="str">
        <f t="shared" si="49"/>
        <v>YESC</v>
      </c>
      <c r="E233" s="32">
        <v>129</v>
      </c>
      <c r="F233" s="3" t="str">
        <f t="shared" si="54"/>
        <v>B</v>
      </c>
      <c r="G233" s="3" t="str">
        <f t="shared" si="50"/>
        <v>YESB</v>
      </c>
      <c r="H233" s="25">
        <f t="shared" si="48"/>
        <v>129</v>
      </c>
      <c r="I233" s="32">
        <v>72.299180327868854</v>
      </c>
      <c r="J233" s="3" t="str">
        <f t="shared" si="55"/>
        <v>B</v>
      </c>
      <c r="K233" s="3" t="str">
        <f t="shared" si="51"/>
        <v>YESB</v>
      </c>
      <c r="L233" s="32">
        <v>28.886792452830189</v>
      </c>
      <c r="M233" s="3" t="str">
        <f t="shared" si="56"/>
        <v>B</v>
      </c>
      <c r="N233" s="3" t="str">
        <f t="shared" si="52"/>
        <v>YESB</v>
      </c>
      <c r="O233" s="3" t="e">
        <f>IF(#REF!&lt;80,"A",IF(#REF!&gt;280,"C","B"))</f>
        <v>#REF!</v>
      </c>
      <c r="P233" s="3" t="e">
        <f t="shared" si="57"/>
        <v>#REF!</v>
      </c>
      <c r="Q233" s="9">
        <v>39.9</v>
      </c>
      <c r="R233" s="3" t="str">
        <f t="shared" si="58"/>
        <v>B</v>
      </c>
      <c r="S233" s="3" t="str">
        <f t="shared" si="59"/>
        <v>YESB</v>
      </c>
      <c r="T233" s="6">
        <v>0.56899999999999995</v>
      </c>
      <c r="U233" s="3" t="str">
        <f t="shared" si="60"/>
        <v>B</v>
      </c>
      <c r="V233" s="3" t="str">
        <f t="shared" si="61"/>
        <v>YESB</v>
      </c>
      <c r="W233" s="3">
        <v>44</v>
      </c>
      <c r="X233" s="3" t="str">
        <f t="shared" si="62"/>
        <v>B</v>
      </c>
      <c r="Y233" s="3" t="str">
        <f t="shared" si="63"/>
        <v>YESB</v>
      </c>
      <c r="Z233" s="4" t="s">
        <v>1</v>
      </c>
    </row>
    <row r="234" spans="1:26" x14ac:dyDescent="0.25">
      <c r="A234">
        <v>233</v>
      </c>
      <c r="B234" s="3">
        <v>12</v>
      </c>
      <c r="C234" s="3" t="str">
        <f t="shared" si="53"/>
        <v>C</v>
      </c>
      <c r="D234" s="3" t="str">
        <f t="shared" si="49"/>
        <v>NOC</v>
      </c>
      <c r="E234" s="32">
        <v>88</v>
      </c>
      <c r="F234" s="3" t="str">
        <f t="shared" si="54"/>
        <v>A</v>
      </c>
      <c r="G234" s="3" t="str">
        <f t="shared" si="50"/>
        <v>NOA</v>
      </c>
      <c r="H234" s="25">
        <f t="shared" si="48"/>
        <v>88</v>
      </c>
      <c r="I234" s="32">
        <v>74</v>
      </c>
      <c r="J234" s="3" t="str">
        <f t="shared" si="55"/>
        <v>B</v>
      </c>
      <c r="K234" s="3" t="str">
        <f t="shared" si="51"/>
        <v>NOB</v>
      </c>
      <c r="L234" s="32">
        <v>28.886792452830189</v>
      </c>
      <c r="M234" s="3" t="str">
        <f t="shared" si="56"/>
        <v>B</v>
      </c>
      <c r="N234" s="3" t="str">
        <f t="shared" si="52"/>
        <v>NOB</v>
      </c>
      <c r="O234" s="3" t="e">
        <f>IF(#REF!&lt;80,"A",IF(#REF!&gt;280,"C","B"))</f>
        <v>#REF!</v>
      </c>
      <c r="P234" s="3" t="e">
        <f t="shared" si="57"/>
        <v>#REF!</v>
      </c>
      <c r="Q234" s="9">
        <v>35.299999999999997</v>
      </c>
      <c r="R234" s="3" t="str">
        <f t="shared" si="58"/>
        <v>B</v>
      </c>
      <c r="S234" s="3" t="str">
        <f t="shared" si="59"/>
        <v>NOB</v>
      </c>
      <c r="T234" s="6">
        <v>0.378</v>
      </c>
      <c r="U234" s="3" t="str">
        <f t="shared" si="60"/>
        <v>A</v>
      </c>
      <c r="V234" s="3" t="str">
        <f t="shared" si="61"/>
        <v>NOA</v>
      </c>
      <c r="W234" s="3">
        <v>48</v>
      </c>
      <c r="X234" s="3" t="str">
        <f t="shared" si="62"/>
        <v>B</v>
      </c>
      <c r="Y234" s="3" t="str">
        <f t="shared" si="63"/>
        <v>NOB</v>
      </c>
      <c r="Z234" s="4" t="s">
        <v>2</v>
      </c>
    </row>
    <row r="235" spans="1:26" x14ac:dyDescent="0.25">
      <c r="A235">
        <v>234</v>
      </c>
      <c r="B235" s="3">
        <v>1</v>
      </c>
      <c r="C235" s="3" t="str">
        <f t="shared" si="53"/>
        <v>A</v>
      </c>
      <c r="D235" s="3" t="str">
        <f t="shared" si="49"/>
        <v>YESA</v>
      </c>
      <c r="E235" s="32">
        <v>196</v>
      </c>
      <c r="F235" s="3" t="str">
        <f t="shared" si="54"/>
        <v>B</v>
      </c>
      <c r="G235" s="3" t="str">
        <f t="shared" si="50"/>
        <v>YESB</v>
      </c>
      <c r="H235" s="25">
        <f t="shared" si="48"/>
        <v>196</v>
      </c>
      <c r="I235" s="32">
        <v>76</v>
      </c>
      <c r="J235" s="3" t="str">
        <f t="shared" si="55"/>
        <v>B</v>
      </c>
      <c r="K235" s="3" t="str">
        <f t="shared" si="51"/>
        <v>YESB</v>
      </c>
      <c r="L235" s="32">
        <v>36</v>
      </c>
      <c r="M235" s="3" t="str">
        <f t="shared" si="56"/>
        <v>B</v>
      </c>
      <c r="N235" s="3" t="str">
        <f t="shared" si="52"/>
        <v>YESB</v>
      </c>
      <c r="O235" s="3" t="e">
        <f>IF(#REF!&lt;80,"A",IF(#REF!&gt;280,"C","B"))</f>
        <v>#REF!</v>
      </c>
      <c r="P235" s="3" t="e">
        <f t="shared" si="57"/>
        <v>#REF!</v>
      </c>
      <c r="Q235" s="9">
        <v>36.5</v>
      </c>
      <c r="R235" s="3" t="str">
        <f t="shared" si="58"/>
        <v>B</v>
      </c>
      <c r="S235" s="3" t="str">
        <f t="shared" si="59"/>
        <v>YESB</v>
      </c>
      <c r="T235" s="6">
        <v>0.875</v>
      </c>
      <c r="U235" s="3" t="str">
        <f t="shared" si="60"/>
        <v>B</v>
      </c>
      <c r="V235" s="3" t="str">
        <f t="shared" si="61"/>
        <v>YESB</v>
      </c>
      <c r="W235" s="3">
        <v>29</v>
      </c>
      <c r="X235" s="3" t="str">
        <f t="shared" si="62"/>
        <v>A</v>
      </c>
      <c r="Y235" s="3" t="str">
        <f t="shared" si="63"/>
        <v>YESA</v>
      </c>
      <c r="Z235" s="4" t="s">
        <v>1</v>
      </c>
    </row>
    <row r="236" spans="1:26" x14ac:dyDescent="0.25">
      <c r="A236">
        <v>235</v>
      </c>
      <c r="B236" s="3">
        <v>0</v>
      </c>
      <c r="C236" s="3" t="str">
        <f t="shared" si="53"/>
        <v>A</v>
      </c>
      <c r="D236" s="3" t="str">
        <f t="shared" si="49"/>
        <v>NOA</v>
      </c>
      <c r="E236" s="32">
        <v>118</v>
      </c>
      <c r="F236" s="3" t="str">
        <f t="shared" si="54"/>
        <v>A</v>
      </c>
      <c r="G236" s="3" t="str">
        <f t="shared" si="50"/>
        <v>NOA</v>
      </c>
      <c r="H236" s="25">
        <f t="shared" si="48"/>
        <v>118</v>
      </c>
      <c r="I236" s="32">
        <v>64</v>
      </c>
      <c r="J236" s="3" t="str">
        <f t="shared" si="55"/>
        <v>A</v>
      </c>
      <c r="K236" s="3" t="str">
        <f t="shared" si="51"/>
        <v>NOA</v>
      </c>
      <c r="L236" s="32">
        <v>23</v>
      </c>
      <c r="M236" s="3" t="str">
        <f t="shared" si="56"/>
        <v>B</v>
      </c>
      <c r="N236" s="3" t="str">
        <f t="shared" si="52"/>
        <v>NOB</v>
      </c>
      <c r="O236" s="3" t="e">
        <f>IF(#REF!&lt;80,"A",IF(#REF!&gt;280,"C","B"))</f>
        <v>#REF!</v>
      </c>
      <c r="P236" s="3" t="e">
        <f t="shared" si="57"/>
        <v>#REF!</v>
      </c>
      <c r="Q236" s="9">
        <v>32.499999999999957</v>
      </c>
      <c r="R236" s="3" t="str">
        <f t="shared" si="58"/>
        <v>A</v>
      </c>
      <c r="S236" s="3" t="str">
        <f t="shared" si="59"/>
        <v>NOA</v>
      </c>
      <c r="T236" s="6">
        <v>1731</v>
      </c>
      <c r="U236" s="3" t="str">
        <f t="shared" si="60"/>
        <v>B</v>
      </c>
      <c r="V236" s="3" t="str">
        <f t="shared" si="61"/>
        <v>NOB</v>
      </c>
      <c r="W236" s="3">
        <v>21</v>
      </c>
      <c r="X236" s="3" t="str">
        <f t="shared" si="62"/>
        <v>A</v>
      </c>
      <c r="Y236" s="3" t="str">
        <f t="shared" si="63"/>
        <v>NOA</v>
      </c>
      <c r="Z236" s="4" t="s">
        <v>2</v>
      </c>
    </row>
    <row r="237" spans="1:26" x14ac:dyDescent="0.25">
      <c r="A237">
        <v>236</v>
      </c>
      <c r="B237" s="3">
        <v>0</v>
      </c>
      <c r="C237" s="3" t="str">
        <f t="shared" si="53"/>
        <v>A</v>
      </c>
      <c r="D237" s="3" t="str">
        <f t="shared" si="49"/>
        <v>NOA</v>
      </c>
      <c r="E237" s="32">
        <v>84</v>
      </c>
      <c r="F237" s="3" t="str">
        <f t="shared" si="54"/>
        <v>A</v>
      </c>
      <c r="G237" s="3" t="str">
        <f t="shared" si="50"/>
        <v>NOA</v>
      </c>
      <c r="H237" s="25">
        <f t="shared" si="48"/>
        <v>84</v>
      </c>
      <c r="I237" s="32">
        <v>64</v>
      </c>
      <c r="J237" s="3" t="str">
        <f t="shared" si="55"/>
        <v>A</v>
      </c>
      <c r="K237" s="3" t="str">
        <f t="shared" si="51"/>
        <v>NOA</v>
      </c>
      <c r="L237" s="32">
        <v>22</v>
      </c>
      <c r="M237" s="3" t="str">
        <f t="shared" si="56"/>
        <v>B</v>
      </c>
      <c r="N237" s="3" t="str">
        <f t="shared" si="52"/>
        <v>NOB</v>
      </c>
      <c r="O237" s="3" t="e">
        <f>IF(#REF!&lt;80,"A",IF(#REF!&gt;280,"C","B"))</f>
        <v>#REF!</v>
      </c>
      <c r="P237" s="3" t="e">
        <f t="shared" si="57"/>
        <v>#REF!</v>
      </c>
      <c r="Q237" s="9">
        <v>35.799999999999997</v>
      </c>
      <c r="R237" s="3" t="str">
        <f t="shared" si="58"/>
        <v>B</v>
      </c>
      <c r="S237" s="3" t="str">
        <f t="shared" si="59"/>
        <v>NOB</v>
      </c>
      <c r="T237" s="6">
        <v>0.54500000000000004</v>
      </c>
      <c r="U237" s="3" t="str">
        <f t="shared" si="60"/>
        <v>B</v>
      </c>
      <c r="V237" s="3" t="str">
        <f t="shared" si="61"/>
        <v>NOB</v>
      </c>
      <c r="W237" s="3">
        <v>21</v>
      </c>
      <c r="X237" s="3" t="str">
        <f t="shared" si="62"/>
        <v>A</v>
      </c>
      <c r="Y237" s="3" t="str">
        <f t="shared" si="63"/>
        <v>NOA</v>
      </c>
      <c r="Z237" s="4" t="s">
        <v>2</v>
      </c>
    </row>
    <row r="238" spans="1:26" x14ac:dyDescent="0.25">
      <c r="A238">
        <v>237</v>
      </c>
      <c r="B238" s="3">
        <v>2</v>
      </c>
      <c r="C238" s="3" t="str">
        <f t="shared" si="53"/>
        <v>A</v>
      </c>
      <c r="D238" s="3" t="str">
        <f t="shared" si="49"/>
        <v>NOA</v>
      </c>
      <c r="E238" s="32">
        <v>105</v>
      </c>
      <c r="F238" s="3" t="str">
        <f t="shared" si="54"/>
        <v>A</v>
      </c>
      <c r="G238" s="3" t="str">
        <f t="shared" si="50"/>
        <v>NOA</v>
      </c>
      <c r="H238" s="25">
        <f t="shared" si="48"/>
        <v>105</v>
      </c>
      <c r="I238" s="32">
        <v>58</v>
      </c>
      <c r="J238" s="3" t="str">
        <f t="shared" si="55"/>
        <v>A</v>
      </c>
      <c r="K238" s="3" t="str">
        <f t="shared" si="51"/>
        <v>NOA</v>
      </c>
      <c r="L238" s="32">
        <v>28.886792452830189</v>
      </c>
      <c r="M238" s="3" t="str">
        <f t="shared" si="56"/>
        <v>B</v>
      </c>
      <c r="N238" s="3" t="str">
        <f t="shared" si="52"/>
        <v>NOB</v>
      </c>
      <c r="O238" s="3" t="e">
        <f>IF(#REF!&lt;80,"A",IF(#REF!&gt;280,"C","B"))</f>
        <v>#REF!</v>
      </c>
      <c r="P238" s="3" t="e">
        <f t="shared" si="57"/>
        <v>#REF!</v>
      </c>
      <c r="Q238" s="9">
        <v>34.9</v>
      </c>
      <c r="R238" s="3" t="str">
        <f t="shared" si="58"/>
        <v>B</v>
      </c>
      <c r="S238" s="3" t="str">
        <f t="shared" si="59"/>
        <v>NOB</v>
      </c>
      <c r="T238" s="6">
        <v>0.22500000000000001</v>
      </c>
      <c r="U238" s="3" t="str">
        <f t="shared" si="60"/>
        <v>A</v>
      </c>
      <c r="V238" s="3" t="str">
        <f t="shared" si="61"/>
        <v>NOA</v>
      </c>
      <c r="W238" s="3">
        <v>25</v>
      </c>
      <c r="X238" s="3" t="str">
        <f t="shared" si="62"/>
        <v>A</v>
      </c>
      <c r="Y238" s="3" t="str">
        <f t="shared" si="63"/>
        <v>NOA</v>
      </c>
      <c r="Z238" s="4" t="s">
        <v>2</v>
      </c>
    </row>
    <row r="239" spans="1:26" x14ac:dyDescent="0.25">
      <c r="A239">
        <v>238</v>
      </c>
      <c r="B239" s="3">
        <v>2</v>
      </c>
      <c r="C239" s="3" t="str">
        <f t="shared" si="53"/>
        <v>A</v>
      </c>
      <c r="D239" s="3" t="str">
        <f t="shared" si="49"/>
        <v>NOA</v>
      </c>
      <c r="E239" s="32">
        <v>122</v>
      </c>
      <c r="F239" s="3" t="str">
        <f t="shared" si="54"/>
        <v>B</v>
      </c>
      <c r="G239" s="3" t="str">
        <f t="shared" si="50"/>
        <v>NOB</v>
      </c>
      <c r="H239" s="25">
        <f t="shared" si="48"/>
        <v>122</v>
      </c>
      <c r="I239" s="32">
        <v>52</v>
      </c>
      <c r="J239" s="3" t="str">
        <f t="shared" si="55"/>
        <v>A</v>
      </c>
      <c r="K239" s="3" t="str">
        <f t="shared" si="51"/>
        <v>NOA</v>
      </c>
      <c r="L239" s="32">
        <v>43</v>
      </c>
      <c r="M239" s="3" t="str">
        <f t="shared" si="56"/>
        <v>B</v>
      </c>
      <c r="N239" s="3" t="str">
        <f t="shared" si="52"/>
        <v>NOB</v>
      </c>
      <c r="O239" s="3" t="e">
        <f>IF(#REF!&lt;80,"A",IF(#REF!&gt;280,"C","B"))</f>
        <v>#REF!</v>
      </c>
      <c r="P239" s="3" t="e">
        <f t="shared" si="57"/>
        <v>#REF!</v>
      </c>
      <c r="Q239" s="9">
        <v>36.200000000000003</v>
      </c>
      <c r="R239" s="3" t="str">
        <f t="shared" si="58"/>
        <v>B</v>
      </c>
      <c r="S239" s="3" t="str">
        <f t="shared" si="59"/>
        <v>NOB</v>
      </c>
      <c r="T239" s="6">
        <v>0.81599999999999995</v>
      </c>
      <c r="U239" s="3" t="str">
        <f t="shared" si="60"/>
        <v>B</v>
      </c>
      <c r="V239" s="3" t="str">
        <f t="shared" si="61"/>
        <v>NOB</v>
      </c>
      <c r="W239" s="3">
        <v>28</v>
      </c>
      <c r="X239" s="3" t="str">
        <f t="shared" si="62"/>
        <v>A</v>
      </c>
      <c r="Y239" s="3" t="str">
        <f t="shared" si="63"/>
        <v>NOA</v>
      </c>
      <c r="Z239" s="4" t="s">
        <v>2</v>
      </c>
    </row>
    <row r="240" spans="1:26" x14ac:dyDescent="0.25">
      <c r="A240">
        <v>239</v>
      </c>
      <c r="B240" s="3">
        <v>12</v>
      </c>
      <c r="C240" s="3" t="str">
        <f t="shared" si="53"/>
        <v>C</v>
      </c>
      <c r="D240" s="3" t="str">
        <f t="shared" si="49"/>
        <v>YESC</v>
      </c>
      <c r="E240" s="32">
        <v>140</v>
      </c>
      <c r="F240" s="3" t="str">
        <f t="shared" si="54"/>
        <v>B</v>
      </c>
      <c r="G240" s="3" t="str">
        <f t="shared" si="50"/>
        <v>YESB</v>
      </c>
      <c r="H240" s="25">
        <f t="shared" si="48"/>
        <v>140</v>
      </c>
      <c r="I240" s="32">
        <v>82</v>
      </c>
      <c r="J240" s="3" t="str">
        <f t="shared" si="55"/>
        <v>B</v>
      </c>
      <c r="K240" s="3" t="str">
        <f t="shared" si="51"/>
        <v>YESB</v>
      </c>
      <c r="L240" s="32">
        <v>43</v>
      </c>
      <c r="M240" s="3" t="str">
        <f t="shared" si="56"/>
        <v>B</v>
      </c>
      <c r="N240" s="3" t="str">
        <f t="shared" si="52"/>
        <v>YESB</v>
      </c>
      <c r="O240" s="3" t="e">
        <f>IF(#REF!&lt;80,"A",IF(#REF!&gt;280,"C","B"))</f>
        <v>#REF!</v>
      </c>
      <c r="P240" s="3" t="e">
        <f t="shared" si="57"/>
        <v>#REF!</v>
      </c>
      <c r="Q240" s="9">
        <v>39.200000000000003</v>
      </c>
      <c r="R240" s="3" t="str">
        <f t="shared" si="58"/>
        <v>B</v>
      </c>
      <c r="S240" s="3" t="str">
        <f t="shared" si="59"/>
        <v>YESB</v>
      </c>
      <c r="T240" s="6">
        <v>0.52800000000000002</v>
      </c>
      <c r="U240" s="3" t="str">
        <f t="shared" si="60"/>
        <v>B</v>
      </c>
      <c r="V240" s="3" t="str">
        <f t="shared" si="61"/>
        <v>YESB</v>
      </c>
      <c r="W240" s="3">
        <v>58</v>
      </c>
      <c r="X240" s="3" t="str">
        <f t="shared" si="62"/>
        <v>C</v>
      </c>
      <c r="Y240" s="3" t="str">
        <f t="shared" si="63"/>
        <v>YESC</v>
      </c>
      <c r="Z240" s="4" t="s">
        <v>1</v>
      </c>
    </row>
    <row r="241" spans="1:26" x14ac:dyDescent="0.25">
      <c r="A241">
        <v>240</v>
      </c>
      <c r="B241" s="3">
        <v>0</v>
      </c>
      <c r="C241" s="3" t="str">
        <f t="shared" si="53"/>
        <v>A</v>
      </c>
      <c r="D241" s="3" t="str">
        <f t="shared" si="49"/>
        <v>NOA</v>
      </c>
      <c r="E241" s="32">
        <v>98</v>
      </c>
      <c r="F241" s="3" t="str">
        <f t="shared" si="54"/>
        <v>A</v>
      </c>
      <c r="G241" s="3" t="str">
        <f t="shared" si="50"/>
        <v>NOA</v>
      </c>
      <c r="H241" s="25">
        <f t="shared" si="48"/>
        <v>98</v>
      </c>
      <c r="I241" s="32">
        <v>82</v>
      </c>
      <c r="J241" s="3" t="str">
        <f t="shared" si="55"/>
        <v>B</v>
      </c>
      <c r="K241" s="3" t="str">
        <f t="shared" si="51"/>
        <v>NOB</v>
      </c>
      <c r="L241" s="32">
        <v>15</v>
      </c>
      <c r="M241" s="3" t="str">
        <f t="shared" si="56"/>
        <v>A</v>
      </c>
      <c r="N241" s="3" t="str">
        <f t="shared" si="52"/>
        <v>NOA</v>
      </c>
      <c r="O241" s="3" t="e">
        <f>IF(#REF!&lt;80,"A",IF(#REF!&gt;280,"C","B"))</f>
        <v>#REF!</v>
      </c>
      <c r="P241" s="3" t="e">
        <f t="shared" si="57"/>
        <v>#REF!</v>
      </c>
      <c r="Q241" s="9">
        <v>25.2</v>
      </c>
      <c r="R241" s="3" t="str">
        <f t="shared" si="58"/>
        <v>A</v>
      </c>
      <c r="S241" s="3" t="str">
        <f t="shared" si="59"/>
        <v>NOA</v>
      </c>
      <c r="T241" s="6">
        <v>0.29899999999999999</v>
      </c>
      <c r="U241" s="3" t="str">
        <f t="shared" si="60"/>
        <v>A</v>
      </c>
      <c r="V241" s="3" t="str">
        <f t="shared" si="61"/>
        <v>NOA</v>
      </c>
      <c r="W241" s="3">
        <v>22</v>
      </c>
      <c r="X241" s="3" t="str">
        <f t="shared" si="62"/>
        <v>A</v>
      </c>
      <c r="Y241" s="3" t="str">
        <f t="shared" si="63"/>
        <v>NOA</v>
      </c>
      <c r="Z241" s="4" t="s">
        <v>2</v>
      </c>
    </row>
    <row r="242" spans="1:26" x14ac:dyDescent="0.25">
      <c r="A242">
        <v>241</v>
      </c>
      <c r="B242" s="3">
        <v>1</v>
      </c>
      <c r="C242" s="3" t="str">
        <f t="shared" si="53"/>
        <v>A</v>
      </c>
      <c r="D242" s="3" t="str">
        <f t="shared" si="49"/>
        <v>NOA</v>
      </c>
      <c r="E242" s="32">
        <v>87</v>
      </c>
      <c r="F242" s="3" t="str">
        <f t="shared" si="54"/>
        <v>A</v>
      </c>
      <c r="G242" s="3" t="str">
        <f t="shared" si="50"/>
        <v>NOA</v>
      </c>
      <c r="H242" s="25">
        <f t="shared" si="48"/>
        <v>87</v>
      </c>
      <c r="I242" s="32">
        <v>60</v>
      </c>
      <c r="J242" s="3" t="str">
        <f t="shared" si="55"/>
        <v>A</v>
      </c>
      <c r="K242" s="3" t="str">
        <f t="shared" si="51"/>
        <v>NOA</v>
      </c>
      <c r="L242" s="32">
        <v>37</v>
      </c>
      <c r="M242" s="3" t="str">
        <f t="shared" si="56"/>
        <v>B</v>
      </c>
      <c r="N242" s="3" t="str">
        <f t="shared" si="52"/>
        <v>NOB</v>
      </c>
      <c r="O242" s="3" t="e">
        <f>IF(#REF!&lt;80,"A",IF(#REF!&gt;280,"C","B"))</f>
        <v>#REF!</v>
      </c>
      <c r="P242" s="3" t="e">
        <f t="shared" si="57"/>
        <v>#REF!</v>
      </c>
      <c r="Q242" s="9">
        <v>37.200000000000003</v>
      </c>
      <c r="R242" s="3" t="str">
        <f t="shared" si="58"/>
        <v>B</v>
      </c>
      <c r="S242" s="3" t="str">
        <f t="shared" si="59"/>
        <v>NOB</v>
      </c>
      <c r="T242" s="6">
        <v>0.50900000000000001</v>
      </c>
      <c r="U242" s="3" t="str">
        <f t="shared" si="60"/>
        <v>A</v>
      </c>
      <c r="V242" s="3" t="str">
        <f t="shared" si="61"/>
        <v>NOA</v>
      </c>
      <c r="W242" s="3">
        <v>22</v>
      </c>
      <c r="X242" s="3" t="str">
        <f t="shared" si="62"/>
        <v>A</v>
      </c>
      <c r="Y242" s="3" t="str">
        <f t="shared" si="63"/>
        <v>NOA</v>
      </c>
      <c r="Z242" s="4" t="s">
        <v>2</v>
      </c>
    </row>
    <row r="243" spans="1:26" x14ac:dyDescent="0.25">
      <c r="A243">
        <v>242</v>
      </c>
      <c r="B243" s="3">
        <v>4</v>
      </c>
      <c r="C243" s="3" t="str">
        <f t="shared" si="53"/>
        <v>B</v>
      </c>
      <c r="D243" s="3" t="str">
        <f t="shared" si="49"/>
        <v>YESB</v>
      </c>
      <c r="E243" s="32">
        <v>156</v>
      </c>
      <c r="F243" s="3" t="str">
        <f t="shared" si="54"/>
        <v>B</v>
      </c>
      <c r="G243" s="3" t="str">
        <f t="shared" si="50"/>
        <v>YESB</v>
      </c>
      <c r="H243" s="25">
        <f t="shared" si="48"/>
        <v>156</v>
      </c>
      <c r="I243" s="32">
        <v>75</v>
      </c>
      <c r="J243" s="3" t="str">
        <f t="shared" si="55"/>
        <v>B</v>
      </c>
      <c r="K243" s="3" t="str">
        <f t="shared" si="51"/>
        <v>YESB</v>
      </c>
      <c r="L243" s="32">
        <v>28.886792452830189</v>
      </c>
      <c r="M243" s="3" t="str">
        <f t="shared" si="56"/>
        <v>B</v>
      </c>
      <c r="N243" s="3" t="str">
        <f t="shared" si="52"/>
        <v>YESB</v>
      </c>
      <c r="O243" s="3" t="e">
        <f>IF(#REF!&lt;80,"A",IF(#REF!&gt;280,"C","B"))</f>
        <v>#REF!</v>
      </c>
      <c r="P243" s="3" t="e">
        <f t="shared" si="57"/>
        <v>#REF!</v>
      </c>
      <c r="Q243" s="9">
        <v>48.3</v>
      </c>
      <c r="R243" s="3" t="str">
        <f t="shared" si="58"/>
        <v>B</v>
      </c>
      <c r="S243" s="3" t="str">
        <f t="shared" si="59"/>
        <v>YESB</v>
      </c>
      <c r="T243" s="6">
        <v>0.23799999999999999</v>
      </c>
      <c r="U243" s="3" t="str">
        <f t="shared" si="60"/>
        <v>A</v>
      </c>
      <c r="V243" s="3" t="str">
        <f t="shared" si="61"/>
        <v>YESA</v>
      </c>
      <c r="W243" s="3">
        <v>32</v>
      </c>
      <c r="X243" s="3" t="str">
        <f t="shared" si="62"/>
        <v>A</v>
      </c>
      <c r="Y243" s="3" t="str">
        <f t="shared" si="63"/>
        <v>YESA</v>
      </c>
      <c r="Z243" s="4" t="s">
        <v>1</v>
      </c>
    </row>
    <row r="244" spans="1:26" x14ac:dyDescent="0.25">
      <c r="A244">
        <v>243</v>
      </c>
      <c r="B244" s="3">
        <v>0</v>
      </c>
      <c r="C244" s="3" t="str">
        <f t="shared" si="53"/>
        <v>A</v>
      </c>
      <c r="D244" s="3" t="str">
        <f t="shared" si="49"/>
        <v>NOA</v>
      </c>
      <c r="E244" s="32">
        <v>93</v>
      </c>
      <c r="F244" s="3" t="str">
        <f t="shared" si="54"/>
        <v>A</v>
      </c>
      <c r="G244" s="3" t="str">
        <f t="shared" si="50"/>
        <v>NOA</v>
      </c>
      <c r="H244" s="25">
        <f t="shared" si="48"/>
        <v>93</v>
      </c>
      <c r="I244" s="32">
        <v>100</v>
      </c>
      <c r="J244" s="3" t="str">
        <f t="shared" si="55"/>
        <v>B</v>
      </c>
      <c r="K244" s="3" t="str">
        <f t="shared" si="51"/>
        <v>NOB</v>
      </c>
      <c r="L244" s="32">
        <v>39</v>
      </c>
      <c r="M244" s="3" t="str">
        <f t="shared" si="56"/>
        <v>B</v>
      </c>
      <c r="N244" s="3" t="str">
        <f t="shared" si="52"/>
        <v>NOB</v>
      </c>
      <c r="O244" s="3" t="e">
        <f>IF(#REF!&lt;80,"A",IF(#REF!&gt;280,"C","B"))</f>
        <v>#REF!</v>
      </c>
      <c r="P244" s="3" t="e">
        <f t="shared" si="57"/>
        <v>#REF!</v>
      </c>
      <c r="Q244" s="9">
        <v>43.4</v>
      </c>
      <c r="R244" s="3" t="str">
        <f t="shared" si="58"/>
        <v>B</v>
      </c>
      <c r="S244" s="3" t="str">
        <f t="shared" si="59"/>
        <v>NOB</v>
      </c>
      <c r="T244" s="6">
        <v>1021</v>
      </c>
      <c r="U244" s="3" t="str">
        <f t="shared" si="60"/>
        <v>B</v>
      </c>
      <c r="V244" s="3" t="str">
        <f t="shared" si="61"/>
        <v>NOB</v>
      </c>
      <c r="W244" s="3">
        <v>35</v>
      </c>
      <c r="X244" s="3" t="str">
        <f t="shared" si="62"/>
        <v>B</v>
      </c>
      <c r="Y244" s="3" t="str">
        <f t="shared" si="63"/>
        <v>NOB</v>
      </c>
      <c r="Z244" s="4" t="s">
        <v>2</v>
      </c>
    </row>
    <row r="245" spans="1:26" x14ac:dyDescent="0.25">
      <c r="A245">
        <v>244</v>
      </c>
      <c r="B245" s="3">
        <v>1</v>
      </c>
      <c r="C245" s="3" t="str">
        <f t="shared" si="53"/>
        <v>A</v>
      </c>
      <c r="D245" s="3" t="str">
        <f t="shared" si="49"/>
        <v>NOA</v>
      </c>
      <c r="E245" s="32">
        <v>107</v>
      </c>
      <c r="F245" s="3" t="str">
        <f t="shared" si="54"/>
        <v>A</v>
      </c>
      <c r="G245" s="3" t="str">
        <f t="shared" si="50"/>
        <v>NOA</v>
      </c>
      <c r="H245" s="25">
        <f t="shared" si="48"/>
        <v>107</v>
      </c>
      <c r="I245" s="32">
        <v>72</v>
      </c>
      <c r="J245" s="3" t="str">
        <f t="shared" si="55"/>
        <v>B</v>
      </c>
      <c r="K245" s="3" t="str">
        <f t="shared" si="51"/>
        <v>NOB</v>
      </c>
      <c r="L245" s="32">
        <v>28.886792452830189</v>
      </c>
      <c r="M245" s="3" t="str">
        <f t="shared" si="56"/>
        <v>B</v>
      </c>
      <c r="N245" s="3" t="str">
        <f t="shared" si="52"/>
        <v>NOB</v>
      </c>
      <c r="O245" s="3" t="e">
        <f>IF(#REF!&lt;80,"A",IF(#REF!&gt;280,"C","B"))</f>
        <v>#REF!</v>
      </c>
      <c r="P245" s="3" t="e">
        <f t="shared" si="57"/>
        <v>#REF!</v>
      </c>
      <c r="Q245" s="9">
        <v>30.8</v>
      </c>
      <c r="R245" s="3" t="str">
        <f t="shared" si="58"/>
        <v>A</v>
      </c>
      <c r="S245" s="3" t="str">
        <f t="shared" si="59"/>
        <v>NOA</v>
      </c>
      <c r="T245" s="6">
        <v>0.82099999999999995</v>
      </c>
      <c r="U245" s="3" t="str">
        <f t="shared" si="60"/>
        <v>B</v>
      </c>
      <c r="V245" s="3" t="str">
        <f t="shared" si="61"/>
        <v>NOB</v>
      </c>
      <c r="W245" s="3">
        <v>24</v>
      </c>
      <c r="X245" s="3" t="str">
        <f t="shared" si="62"/>
        <v>A</v>
      </c>
      <c r="Y245" s="3" t="str">
        <f t="shared" si="63"/>
        <v>NOA</v>
      </c>
      <c r="Z245" s="4" t="s">
        <v>2</v>
      </c>
    </row>
    <row r="246" spans="1:26" x14ac:dyDescent="0.25">
      <c r="A246">
        <v>245</v>
      </c>
      <c r="B246" s="3">
        <v>0</v>
      </c>
      <c r="C246" s="3" t="str">
        <f t="shared" si="53"/>
        <v>A</v>
      </c>
      <c r="D246" s="3" t="str">
        <f t="shared" si="49"/>
        <v>NOA</v>
      </c>
      <c r="E246" s="32">
        <v>105</v>
      </c>
      <c r="F246" s="3" t="str">
        <f t="shared" si="54"/>
        <v>A</v>
      </c>
      <c r="G246" s="3" t="str">
        <f t="shared" si="50"/>
        <v>NOA</v>
      </c>
      <c r="H246" s="25">
        <f t="shared" si="48"/>
        <v>105</v>
      </c>
      <c r="I246" s="32">
        <v>68</v>
      </c>
      <c r="J246" s="3" t="str">
        <f t="shared" si="55"/>
        <v>A</v>
      </c>
      <c r="K246" s="3" t="str">
        <f t="shared" si="51"/>
        <v>NOA</v>
      </c>
      <c r="L246" s="32">
        <v>22</v>
      </c>
      <c r="M246" s="3" t="str">
        <f t="shared" si="56"/>
        <v>B</v>
      </c>
      <c r="N246" s="3" t="str">
        <f t="shared" si="52"/>
        <v>NOB</v>
      </c>
      <c r="O246" s="3" t="e">
        <f>IF(#REF!&lt;80,"A",IF(#REF!&gt;280,"C","B"))</f>
        <v>#REF!</v>
      </c>
      <c r="P246" s="3" t="e">
        <f t="shared" si="57"/>
        <v>#REF!</v>
      </c>
      <c r="Q246" s="9">
        <v>20</v>
      </c>
      <c r="R246" s="3" t="str">
        <f t="shared" si="58"/>
        <v>A</v>
      </c>
      <c r="S246" s="3" t="str">
        <f t="shared" si="59"/>
        <v>NOA</v>
      </c>
      <c r="T246" s="6">
        <v>0.23599999999999999</v>
      </c>
      <c r="U246" s="3" t="str">
        <f t="shared" si="60"/>
        <v>A</v>
      </c>
      <c r="V246" s="3" t="str">
        <f t="shared" si="61"/>
        <v>NOA</v>
      </c>
      <c r="W246" s="3">
        <v>22</v>
      </c>
      <c r="X246" s="3" t="str">
        <f t="shared" si="62"/>
        <v>A</v>
      </c>
      <c r="Y246" s="3" t="str">
        <f t="shared" si="63"/>
        <v>NOA</v>
      </c>
      <c r="Z246" s="4" t="s">
        <v>2</v>
      </c>
    </row>
    <row r="247" spans="1:26" x14ac:dyDescent="0.25">
      <c r="A247">
        <v>246</v>
      </c>
      <c r="B247" s="3">
        <v>1</v>
      </c>
      <c r="C247" s="3" t="str">
        <f t="shared" si="53"/>
        <v>A</v>
      </c>
      <c r="D247" s="3" t="str">
        <f t="shared" si="49"/>
        <v>NOA</v>
      </c>
      <c r="E247" s="32">
        <v>109</v>
      </c>
      <c r="F247" s="3" t="str">
        <f t="shared" si="54"/>
        <v>A</v>
      </c>
      <c r="G247" s="3" t="str">
        <f t="shared" si="50"/>
        <v>NOA</v>
      </c>
      <c r="H247" s="25">
        <f t="shared" si="48"/>
        <v>109</v>
      </c>
      <c r="I247" s="32">
        <v>60</v>
      </c>
      <c r="J247" s="3" t="str">
        <f t="shared" si="55"/>
        <v>A</v>
      </c>
      <c r="K247" s="3" t="str">
        <f t="shared" si="51"/>
        <v>NOA</v>
      </c>
      <c r="L247" s="32">
        <v>8</v>
      </c>
      <c r="M247" s="3" t="str">
        <f t="shared" si="56"/>
        <v>A</v>
      </c>
      <c r="N247" s="3" t="str">
        <f t="shared" si="52"/>
        <v>NOA</v>
      </c>
      <c r="O247" s="3" t="e">
        <f>IF(#REF!&lt;80,"A",IF(#REF!&gt;280,"C","B"))</f>
        <v>#REF!</v>
      </c>
      <c r="P247" s="3" t="e">
        <f t="shared" si="57"/>
        <v>#REF!</v>
      </c>
      <c r="Q247" s="9">
        <v>25.4</v>
      </c>
      <c r="R247" s="3" t="str">
        <f t="shared" si="58"/>
        <v>A</v>
      </c>
      <c r="S247" s="3" t="str">
        <f t="shared" si="59"/>
        <v>NOA</v>
      </c>
      <c r="T247" s="6">
        <v>0.94699999999999995</v>
      </c>
      <c r="U247" s="3" t="str">
        <f t="shared" si="60"/>
        <v>B</v>
      </c>
      <c r="V247" s="3" t="str">
        <f t="shared" si="61"/>
        <v>NOB</v>
      </c>
      <c r="W247" s="3">
        <v>21</v>
      </c>
      <c r="X247" s="3" t="str">
        <f t="shared" si="62"/>
        <v>A</v>
      </c>
      <c r="Y247" s="3" t="str">
        <f t="shared" si="63"/>
        <v>NOA</v>
      </c>
      <c r="Z247" s="4" t="s">
        <v>2</v>
      </c>
    </row>
    <row r="248" spans="1:26" x14ac:dyDescent="0.25">
      <c r="A248">
        <v>247</v>
      </c>
      <c r="B248" s="3">
        <v>1</v>
      </c>
      <c r="C248" s="3" t="str">
        <f t="shared" si="53"/>
        <v>A</v>
      </c>
      <c r="D248" s="3" t="str">
        <f t="shared" si="49"/>
        <v>NOA</v>
      </c>
      <c r="E248" s="32">
        <v>90</v>
      </c>
      <c r="F248" s="3" t="str">
        <f t="shared" si="54"/>
        <v>A</v>
      </c>
      <c r="G248" s="3" t="str">
        <f t="shared" si="50"/>
        <v>NOA</v>
      </c>
      <c r="H248" s="25">
        <f t="shared" si="48"/>
        <v>90</v>
      </c>
      <c r="I248" s="32">
        <v>62</v>
      </c>
      <c r="J248" s="3" t="str">
        <f t="shared" si="55"/>
        <v>A</v>
      </c>
      <c r="K248" s="3" t="str">
        <f t="shared" si="51"/>
        <v>NOA</v>
      </c>
      <c r="L248" s="32">
        <v>18</v>
      </c>
      <c r="M248" s="3" t="str">
        <f t="shared" si="56"/>
        <v>A</v>
      </c>
      <c r="N248" s="3" t="str">
        <f t="shared" si="52"/>
        <v>NOA</v>
      </c>
      <c r="O248" s="3" t="e">
        <f>IF(#REF!&lt;80,"A",IF(#REF!&gt;280,"C","B"))</f>
        <v>#REF!</v>
      </c>
      <c r="P248" s="3" t="e">
        <f t="shared" si="57"/>
        <v>#REF!</v>
      </c>
      <c r="Q248" s="9">
        <v>25.1</v>
      </c>
      <c r="R248" s="3" t="str">
        <f t="shared" si="58"/>
        <v>A</v>
      </c>
      <c r="S248" s="3" t="str">
        <f t="shared" si="59"/>
        <v>NOA</v>
      </c>
      <c r="T248" s="6">
        <v>1268</v>
      </c>
      <c r="U248" s="3" t="str">
        <f t="shared" si="60"/>
        <v>B</v>
      </c>
      <c r="V248" s="3" t="str">
        <f t="shared" si="61"/>
        <v>NOB</v>
      </c>
      <c r="W248" s="3">
        <v>25</v>
      </c>
      <c r="X248" s="3" t="str">
        <f t="shared" si="62"/>
        <v>A</v>
      </c>
      <c r="Y248" s="3" t="str">
        <f t="shared" si="63"/>
        <v>NOA</v>
      </c>
      <c r="Z248" s="4" t="s">
        <v>2</v>
      </c>
    </row>
    <row r="249" spans="1:26" x14ac:dyDescent="0.25">
      <c r="A249">
        <v>248</v>
      </c>
      <c r="B249" s="3">
        <v>1</v>
      </c>
      <c r="C249" s="3" t="str">
        <f t="shared" si="53"/>
        <v>A</v>
      </c>
      <c r="D249" s="3" t="str">
        <f t="shared" si="49"/>
        <v>NOA</v>
      </c>
      <c r="E249" s="32">
        <v>125</v>
      </c>
      <c r="F249" s="3" t="str">
        <f t="shared" si="54"/>
        <v>B</v>
      </c>
      <c r="G249" s="3" t="str">
        <f t="shared" si="50"/>
        <v>NOB</v>
      </c>
      <c r="H249" s="25">
        <f t="shared" si="48"/>
        <v>125</v>
      </c>
      <c r="I249" s="32">
        <v>70</v>
      </c>
      <c r="J249" s="3" t="str">
        <f t="shared" si="55"/>
        <v>B</v>
      </c>
      <c r="K249" s="3" t="str">
        <f t="shared" si="51"/>
        <v>NOB</v>
      </c>
      <c r="L249" s="32">
        <v>24</v>
      </c>
      <c r="M249" s="3" t="str">
        <f t="shared" si="56"/>
        <v>B</v>
      </c>
      <c r="N249" s="3" t="str">
        <f t="shared" si="52"/>
        <v>NOB</v>
      </c>
      <c r="O249" s="3" t="e">
        <f>IF(#REF!&lt;80,"A",IF(#REF!&gt;280,"C","B"))</f>
        <v>#REF!</v>
      </c>
      <c r="P249" s="3" t="e">
        <f t="shared" si="57"/>
        <v>#REF!</v>
      </c>
      <c r="Q249" s="9">
        <v>24.3</v>
      </c>
      <c r="R249" s="3" t="str">
        <f t="shared" si="58"/>
        <v>A</v>
      </c>
      <c r="S249" s="3" t="str">
        <f t="shared" si="59"/>
        <v>NOA</v>
      </c>
      <c r="T249" s="6">
        <v>0.221</v>
      </c>
      <c r="U249" s="3" t="str">
        <f t="shared" si="60"/>
        <v>A</v>
      </c>
      <c r="V249" s="3" t="str">
        <f t="shared" si="61"/>
        <v>NOA</v>
      </c>
      <c r="W249" s="3">
        <v>25</v>
      </c>
      <c r="X249" s="3" t="str">
        <f t="shared" si="62"/>
        <v>A</v>
      </c>
      <c r="Y249" s="3" t="str">
        <f t="shared" si="63"/>
        <v>NOA</v>
      </c>
      <c r="Z249" s="4" t="s">
        <v>2</v>
      </c>
    </row>
    <row r="250" spans="1:26" x14ac:dyDescent="0.25">
      <c r="A250">
        <v>249</v>
      </c>
      <c r="B250" s="3">
        <v>1</v>
      </c>
      <c r="C250" s="3" t="str">
        <f t="shared" si="53"/>
        <v>A</v>
      </c>
      <c r="D250" s="3" t="str">
        <f t="shared" si="49"/>
        <v>NOA</v>
      </c>
      <c r="E250" s="32">
        <v>119</v>
      </c>
      <c r="F250" s="3" t="str">
        <f t="shared" si="54"/>
        <v>A</v>
      </c>
      <c r="G250" s="3" t="str">
        <f t="shared" si="50"/>
        <v>NOA</v>
      </c>
      <c r="H250" s="25">
        <f t="shared" si="48"/>
        <v>119</v>
      </c>
      <c r="I250" s="32">
        <v>54</v>
      </c>
      <c r="J250" s="3" t="str">
        <f t="shared" si="55"/>
        <v>A</v>
      </c>
      <c r="K250" s="3" t="str">
        <f t="shared" si="51"/>
        <v>NOA</v>
      </c>
      <c r="L250" s="32">
        <v>13</v>
      </c>
      <c r="M250" s="3" t="str">
        <f t="shared" si="56"/>
        <v>A</v>
      </c>
      <c r="N250" s="3" t="str">
        <f t="shared" si="52"/>
        <v>NOA</v>
      </c>
      <c r="O250" s="3" t="e">
        <f>IF(#REF!&lt;80,"A",IF(#REF!&gt;280,"C","B"))</f>
        <v>#REF!</v>
      </c>
      <c r="P250" s="3" t="e">
        <f t="shared" si="57"/>
        <v>#REF!</v>
      </c>
      <c r="Q250" s="9">
        <v>22.3</v>
      </c>
      <c r="R250" s="3" t="str">
        <f t="shared" si="58"/>
        <v>A</v>
      </c>
      <c r="S250" s="3" t="str">
        <f t="shared" si="59"/>
        <v>NOA</v>
      </c>
      <c r="T250" s="6">
        <v>0.20499999999999999</v>
      </c>
      <c r="U250" s="3" t="str">
        <f t="shared" si="60"/>
        <v>A</v>
      </c>
      <c r="V250" s="3" t="str">
        <f t="shared" si="61"/>
        <v>NOA</v>
      </c>
      <c r="W250" s="3">
        <v>24</v>
      </c>
      <c r="X250" s="3" t="str">
        <f t="shared" si="62"/>
        <v>A</v>
      </c>
      <c r="Y250" s="3" t="str">
        <f t="shared" si="63"/>
        <v>NOA</v>
      </c>
      <c r="Z250" s="4" t="s">
        <v>2</v>
      </c>
    </row>
    <row r="251" spans="1:26" x14ac:dyDescent="0.25">
      <c r="A251">
        <v>250</v>
      </c>
      <c r="B251" s="3">
        <v>5</v>
      </c>
      <c r="C251" s="3" t="str">
        <f t="shared" si="53"/>
        <v>B</v>
      </c>
      <c r="D251" s="3" t="str">
        <f t="shared" si="49"/>
        <v>YESB</v>
      </c>
      <c r="E251" s="32">
        <v>116</v>
      </c>
      <c r="F251" s="3" t="str">
        <f t="shared" si="54"/>
        <v>A</v>
      </c>
      <c r="G251" s="3" t="str">
        <f t="shared" si="50"/>
        <v>YESA</v>
      </c>
      <c r="H251" s="25">
        <f t="shared" si="48"/>
        <v>116</v>
      </c>
      <c r="I251" s="32">
        <v>74</v>
      </c>
      <c r="J251" s="3" t="str">
        <f t="shared" si="55"/>
        <v>B</v>
      </c>
      <c r="K251" s="3" t="str">
        <f t="shared" si="51"/>
        <v>YESB</v>
      </c>
      <c r="L251" s="32">
        <v>29</v>
      </c>
      <c r="M251" s="3" t="str">
        <f t="shared" si="56"/>
        <v>B</v>
      </c>
      <c r="N251" s="3" t="str">
        <f t="shared" si="52"/>
        <v>YESB</v>
      </c>
      <c r="O251" s="3" t="e">
        <f>IF(#REF!&lt;80,"A",IF(#REF!&gt;280,"C","B"))</f>
        <v>#REF!</v>
      </c>
      <c r="P251" s="3" t="e">
        <f t="shared" si="57"/>
        <v>#REF!</v>
      </c>
      <c r="Q251" s="9">
        <v>32.299999999999997</v>
      </c>
      <c r="R251" s="3" t="str">
        <f t="shared" si="58"/>
        <v>A</v>
      </c>
      <c r="S251" s="3" t="str">
        <f t="shared" si="59"/>
        <v>YESA</v>
      </c>
      <c r="T251" s="6">
        <v>0.66</v>
      </c>
      <c r="U251" s="3" t="str">
        <f t="shared" si="60"/>
        <v>B</v>
      </c>
      <c r="V251" s="3" t="str">
        <f t="shared" si="61"/>
        <v>YESB</v>
      </c>
      <c r="W251" s="3">
        <v>35</v>
      </c>
      <c r="X251" s="3" t="str">
        <f t="shared" si="62"/>
        <v>B</v>
      </c>
      <c r="Y251" s="3" t="str">
        <f t="shared" si="63"/>
        <v>YESB</v>
      </c>
      <c r="Z251" s="4" t="s">
        <v>1</v>
      </c>
    </row>
    <row r="252" spans="1:26" x14ac:dyDescent="0.25">
      <c r="A252">
        <v>251</v>
      </c>
      <c r="B252" s="3">
        <v>8</v>
      </c>
      <c r="C252" s="3" t="str">
        <f t="shared" si="53"/>
        <v>B</v>
      </c>
      <c r="D252" s="3" t="str">
        <f t="shared" si="49"/>
        <v>YESB</v>
      </c>
      <c r="E252" s="32">
        <v>105</v>
      </c>
      <c r="F252" s="3" t="str">
        <f t="shared" si="54"/>
        <v>A</v>
      </c>
      <c r="G252" s="3" t="str">
        <f t="shared" si="50"/>
        <v>YESA</v>
      </c>
      <c r="H252" s="25">
        <f t="shared" si="48"/>
        <v>105</v>
      </c>
      <c r="I252" s="32">
        <v>100</v>
      </c>
      <c r="J252" s="3" t="str">
        <f t="shared" si="55"/>
        <v>B</v>
      </c>
      <c r="K252" s="3" t="str">
        <f t="shared" si="51"/>
        <v>YESB</v>
      </c>
      <c r="L252" s="32">
        <v>36</v>
      </c>
      <c r="M252" s="3" t="str">
        <f t="shared" si="56"/>
        <v>B</v>
      </c>
      <c r="N252" s="3" t="str">
        <f t="shared" si="52"/>
        <v>YESB</v>
      </c>
      <c r="O252" s="3" t="e">
        <f>IF(#REF!&lt;80,"A",IF(#REF!&gt;280,"C","B"))</f>
        <v>#REF!</v>
      </c>
      <c r="P252" s="3" t="e">
        <f t="shared" si="57"/>
        <v>#REF!</v>
      </c>
      <c r="Q252" s="9">
        <v>43.3</v>
      </c>
      <c r="R252" s="3" t="str">
        <f t="shared" si="58"/>
        <v>B</v>
      </c>
      <c r="S252" s="3" t="str">
        <f t="shared" si="59"/>
        <v>YESB</v>
      </c>
      <c r="T252" s="6">
        <v>0.23899999999999999</v>
      </c>
      <c r="U252" s="3" t="str">
        <f t="shared" si="60"/>
        <v>A</v>
      </c>
      <c r="V252" s="3" t="str">
        <f t="shared" si="61"/>
        <v>YESA</v>
      </c>
      <c r="W252" s="3">
        <v>45</v>
      </c>
      <c r="X252" s="3" t="str">
        <f t="shared" si="62"/>
        <v>B</v>
      </c>
      <c r="Y252" s="3" t="str">
        <f t="shared" si="63"/>
        <v>YESB</v>
      </c>
      <c r="Z252" s="4" t="s">
        <v>1</v>
      </c>
    </row>
    <row r="253" spans="1:26" x14ac:dyDescent="0.25">
      <c r="A253">
        <v>252</v>
      </c>
      <c r="B253" s="3">
        <v>5</v>
      </c>
      <c r="C253" s="3" t="str">
        <f t="shared" si="53"/>
        <v>B</v>
      </c>
      <c r="D253" s="3" t="str">
        <f t="shared" si="49"/>
        <v>YESB</v>
      </c>
      <c r="E253" s="32">
        <v>144</v>
      </c>
      <c r="F253" s="3" t="str">
        <f t="shared" si="54"/>
        <v>B</v>
      </c>
      <c r="G253" s="3" t="str">
        <f t="shared" si="50"/>
        <v>YESB</v>
      </c>
      <c r="H253" s="25">
        <f t="shared" si="48"/>
        <v>144</v>
      </c>
      <c r="I253" s="32">
        <v>82</v>
      </c>
      <c r="J253" s="3" t="str">
        <f t="shared" si="55"/>
        <v>B</v>
      </c>
      <c r="K253" s="3" t="str">
        <f t="shared" si="51"/>
        <v>YESB</v>
      </c>
      <c r="L253" s="32">
        <v>26</v>
      </c>
      <c r="M253" s="3" t="str">
        <f t="shared" si="56"/>
        <v>B</v>
      </c>
      <c r="N253" s="3" t="str">
        <f t="shared" si="52"/>
        <v>YESB</v>
      </c>
      <c r="O253" s="3" t="e">
        <f>IF(#REF!&lt;80,"A",IF(#REF!&gt;280,"C","B"))</f>
        <v>#REF!</v>
      </c>
      <c r="P253" s="3" t="e">
        <f t="shared" si="57"/>
        <v>#REF!</v>
      </c>
      <c r="Q253" s="9">
        <v>32</v>
      </c>
      <c r="R253" s="3" t="str">
        <f t="shared" si="58"/>
        <v>A</v>
      </c>
      <c r="S253" s="3" t="str">
        <f t="shared" si="59"/>
        <v>YESA</v>
      </c>
      <c r="T253" s="6">
        <v>0.45200000000000001</v>
      </c>
      <c r="U253" s="3" t="str">
        <f t="shared" si="60"/>
        <v>A</v>
      </c>
      <c r="V253" s="3" t="str">
        <f t="shared" si="61"/>
        <v>YESA</v>
      </c>
      <c r="W253" s="3">
        <v>58</v>
      </c>
      <c r="X253" s="3" t="str">
        <f t="shared" si="62"/>
        <v>C</v>
      </c>
      <c r="Y253" s="3" t="str">
        <f t="shared" si="63"/>
        <v>YESC</v>
      </c>
      <c r="Z253" s="4" t="s">
        <v>1</v>
      </c>
    </row>
    <row r="254" spans="1:26" x14ac:dyDescent="0.25">
      <c r="A254">
        <v>253</v>
      </c>
      <c r="B254" s="3">
        <v>3</v>
      </c>
      <c r="C254" s="3" t="str">
        <f t="shared" si="53"/>
        <v>A</v>
      </c>
      <c r="D254" s="3" t="str">
        <f t="shared" si="49"/>
        <v>NOA</v>
      </c>
      <c r="E254" s="32">
        <v>100</v>
      </c>
      <c r="F254" s="3" t="str">
        <f t="shared" si="54"/>
        <v>A</v>
      </c>
      <c r="G254" s="3" t="str">
        <f t="shared" si="50"/>
        <v>NOA</v>
      </c>
      <c r="H254" s="25">
        <f t="shared" si="48"/>
        <v>100</v>
      </c>
      <c r="I254" s="32">
        <v>68</v>
      </c>
      <c r="J254" s="3" t="str">
        <f t="shared" si="55"/>
        <v>A</v>
      </c>
      <c r="K254" s="3" t="str">
        <f t="shared" si="51"/>
        <v>NOA</v>
      </c>
      <c r="L254" s="32">
        <v>23</v>
      </c>
      <c r="M254" s="3" t="str">
        <f t="shared" si="56"/>
        <v>B</v>
      </c>
      <c r="N254" s="3" t="str">
        <f t="shared" si="52"/>
        <v>NOB</v>
      </c>
      <c r="O254" s="3" t="e">
        <f>IF(#REF!&lt;80,"A",IF(#REF!&gt;280,"C","B"))</f>
        <v>#REF!</v>
      </c>
      <c r="P254" s="3" t="e">
        <f t="shared" si="57"/>
        <v>#REF!</v>
      </c>
      <c r="Q254" s="9">
        <v>31.6</v>
      </c>
      <c r="R254" s="3" t="str">
        <f t="shared" si="58"/>
        <v>A</v>
      </c>
      <c r="S254" s="3" t="str">
        <f t="shared" si="59"/>
        <v>NOA</v>
      </c>
      <c r="T254" s="6">
        <v>0.94899999999999995</v>
      </c>
      <c r="U254" s="3" t="str">
        <f t="shared" si="60"/>
        <v>B</v>
      </c>
      <c r="V254" s="3" t="str">
        <f t="shared" si="61"/>
        <v>NOB</v>
      </c>
      <c r="W254" s="3">
        <v>28</v>
      </c>
      <c r="X254" s="3" t="str">
        <f t="shared" si="62"/>
        <v>A</v>
      </c>
      <c r="Y254" s="3" t="str">
        <f t="shared" si="63"/>
        <v>NOA</v>
      </c>
      <c r="Z254" s="4" t="s">
        <v>2</v>
      </c>
    </row>
    <row r="255" spans="1:26" x14ac:dyDescent="0.25">
      <c r="A255">
        <v>254</v>
      </c>
      <c r="B255" s="3">
        <v>1</v>
      </c>
      <c r="C255" s="3" t="str">
        <f t="shared" si="53"/>
        <v>A</v>
      </c>
      <c r="D255" s="3" t="str">
        <f t="shared" si="49"/>
        <v>NOA</v>
      </c>
      <c r="E255" s="32">
        <v>100</v>
      </c>
      <c r="F255" s="3" t="str">
        <f t="shared" si="54"/>
        <v>A</v>
      </c>
      <c r="G255" s="3" t="str">
        <f t="shared" si="50"/>
        <v>NOA</v>
      </c>
      <c r="H255" s="25">
        <f t="shared" si="48"/>
        <v>100</v>
      </c>
      <c r="I255" s="32">
        <v>66</v>
      </c>
      <c r="J255" s="3" t="str">
        <f t="shared" si="55"/>
        <v>A</v>
      </c>
      <c r="K255" s="3" t="str">
        <f t="shared" si="51"/>
        <v>NOA</v>
      </c>
      <c r="L255" s="32">
        <v>29</v>
      </c>
      <c r="M255" s="3" t="str">
        <f t="shared" si="56"/>
        <v>B</v>
      </c>
      <c r="N255" s="3" t="str">
        <f t="shared" si="52"/>
        <v>NOB</v>
      </c>
      <c r="O255" s="3" t="e">
        <f>IF(#REF!&lt;80,"A",IF(#REF!&gt;280,"C","B"))</f>
        <v>#REF!</v>
      </c>
      <c r="P255" s="3" t="e">
        <f t="shared" si="57"/>
        <v>#REF!</v>
      </c>
      <c r="Q255" s="9">
        <v>32</v>
      </c>
      <c r="R255" s="3" t="str">
        <f t="shared" si="58"/>
        <v>A</v>
      </c>
      <c r="S255" s="3" t="str">
        <f t="shared" si="59"/>
        <v>NOA</v>
      </c>
      <c r="T255" s="6">
        <v>0.44400000000000001</v>
      </c>
      <c r="U255" s="3" t="str">
        <f t="shared" si="60"/>
        <v>A</v>
      </c>
      <c r="V255" s="3" t="str">
        <f t="shared" si="61"/>
        <v>NOA</v>
      </c>
      <c r="W255" s="3">
        <v>42</v>
      </c>
      <c r="X255" s="3" t="str">
        <f t="shared" si="62"/>
        <v>B</v>
      </c>
      <c r="Y255" s="3" t="str">
        <f t="shared" si="63"/>
        <v>NOB</v>
      </c>
      <c r="Z255" s="4" t="s">
        <v>2</v>
      </c>
    </row>
    <row r="256" spans="1:26" x14ac:dyDescent="0.25">
      <c r="A256">
        <v>255</v>
      </c>
      <c r="B256" s="3">
        <v>5</v>
      </c>
      <c r="C256" s="3" t="str">
        <f t="shared" si="53"/>
        <v>B</v>
      </c>
      <c r="D256" s="3" t="str">
        <f t="shared" si="49"/>
        <v>YESB</v>
      </c>
      <c r="E256" s="32">
        <v>166</v>
      </c>
      <c r="F256" s="3" t="str">
        <f t="shared" si="54"/>
        <v>B</v>
      </c>
      <c r="G256" s="3" t="str">
        <f t="shared" si="50"/>
        <v>YESB</v>
      </c>
      <c r="H256" s="25">
        <f t="shared" si="48"/>
        <v>166</v>
      </c>
      <c r="I256" s="32">
        <v>76</v>
      </c>
      <c r="J256" s="3" t="str">
        <f t="shared" si="55"/>
        <v>B</v>
      </c>
      <c r="K256" s="3" t="str">
        <f t="shared" si="51"/>
        <v>YESB</v>
      </c>
      <c r="L256" s="32">
        <v>28.886792452830189</v>
      </c>
      <c r="M256" s="3" t="str">
        <f t="shared" si="56"/>
        <v>B</v>
      </c>
      <c r="N256" s="3" t="str">
        <f t="shared" si="52"/>
        <v>YESB</v>
      </c>
      <c r="O256" s="3" t="e">
        <f>IF(#REF!&lt;80,"A",IF(#REF!&gt;280,"C","B"))</f>
        <v>#REF!</v>
      </c>
      <c r="P256" s="3" t="e">
        <f t="shared" si="57"/>
        <v>#REF!</v>
      </c>
      <c r="Q256" s="9">
        <v>45.7</v>
      </c>
      <c r="R256" s="3" t="str">
        <f t="shared" si="58"/>
        <v>B</v>
      </c>
      <c r="S256" s="3" t="str">
        <f t="shared" si="59"/>
        <v>YESB</v>
      </c>
      <c r="T256" s="6">
        <v>0.34</v>
      </c>
      <c r="U256" s="3" t="str">
        <f t="shared" si="60"/>
        <v>A</v>
      </c>
      <c r="V256" s="3" t="str">
        <f t="shared" si="61"/>
        <v>YESA</v>
      </c>
      <c r="W256" s="3">
        <v>27</v>
      </c>
      <c r="X256" s="3" t="str">
        <f t="shared" si="62"/>
        <v>A</v>
      </c>
      <c r="Y256" s="3" t="str">
        <f t="shared" si="63"/>
        <v>YESA</v>
      </c>
      <c r="Z256" s="4" t="s">
        <v>1</v>
      </c>
    </row>
    <row r="257" spans="1:26" x14ac:dyDescent="0.25">
      <c r="A257">
        <v>256</v>
      </c>
      <c r="B257" s="3">
        <v>1</v>
      </c>
      <c r="C257" s="3" t="str">
        <f t="shared" si="53"/>
        <v>A</v>
      </c>
      <c r="D257" s="3" t="str">
        <f t="shared" si="49"/>
        <v>NOA</v>
      </c>
      <c r="E257" s="32">
        <v>131</v>
      </c>
      <c r="F257" s="3" t="str">
        <f t="shared" si="54"/>
        <v>B</v>
      </c>
      <c r="G257" s="3" t="str">
        <f t="shared" si="50"/>
        <v>NOB</v>
      </c>
      <c r="H257" s="25">
        <f t="shared" si="48"/>
        <v>131</v>
      </c>
      <c r="I257" s="32">
        <v>64</v>
      </c>
      <c r="J257" s="3" t="str">
        <f t="shared" si="55"/>
        <v>A</v>
      </c>
      <c r="K257" s="3" t="str">
        <f t="shared" si="51"/>
        <v>NOA</v>
      </c>
      <c r="L257" s="32">
        <v>14</v>
      </c>
      <c r="M257" s="3" t="str">
        <f t="shared" si="56"/>
        <v>A</v>
      </c>
      <c r="N257" s="3" t="str">
        <f t="shared" si="52"/>
        <v>NOA</v>
      </c>
      <c r="O257" s="3" t="e">
        <f>IF(#REF!&lt;80,"A",IF(#REF!&gt;280,"C","B"))</f>
        <v>#REF!</v>
      </c>
      <c r="P257" s="3" t="e">
        <f t="shared" si="57"/>
        <v>#REF!</v>
      </c>
      <c r="Q257" s="9">
        <v>23.7</v>
      </c>
      <c r="R257" s="3" t="str">
        <f t="shared" si="58"/>
        <v>A</v>
      </c>
      <c r="S257" s="3" t="str">
        <f t="shared" si="59"/>
        <v>NOA</v>
      </c>
      <c r="T257" s="6">
        <v>0.38900000000000001</v>
      </c>
      <c r="U257" s="3" t="str">
        <f t="shared" si="60"/>
        <v>A</v>
      </c>
      <c r="V257" s="3" t="str">
        <f t="shared" si="61"/>
        <v>NOA</v>
      </c>
      <c r="W257" s="3">
        <v>21</v>
      </c>
      <c r="X257" s="3" t="str">
        <f t="shared" si="62"/>
        <v>A</v>
      </c>
      <c r="Y257" s="3" t="str">
        <f t="shared" si="63"/>
        <v>NOA</v>
      </c>
      <c r="Z257" s="4" t="s">
        <v>2</v>
      </c>
    </row>
    <row r="258" spans="1:26" x14ac:dyDescent="0.25">
      <c r="A258">
        <v>257</v>
      </c>
      <c r="B258" s="3">
        <v>4</v>
      </c>
      <c r="C258" s="3" t="str">
        <f t="shared" si="53"/>
        <v>B</v>
      </c>
      <c r="D258" s="3" t="str">
        <f t="shared" si="49"/>
        <v>NOB</v>
      </c>
      <c r="E258" s="32">
        <v>116</v>
      </c>
      <c r="F258" s="3" t="str">
        <f t="shared" si="54"/>
        <v>A</v>
      </c>
      <c r="G258" s="3" t="str">
        <f t="shared" si="50"/>
        <v>NOA</v>
      </c>
      <c r="H258" s="25">
        <f t="shared" si="48"/>
        <v>116</v>
      </c>
      <c r="I258" s="32">
        <v>72</v>
      </c>
      <c r="J258" s="3" t="str">
        <f t="shared" si="55"/>
        <v>B</v>
      </c>
      <c r="K258" s="3" t="str">
        <f t="shared" si="51"/>
        <v>NOB</v>
      </c>
      <c r="L258" s="32">
        <v>12</v>
      </c>
      <c r="M258" s="3" t="str">
        <f t="shared" si="56"/>
        <v>A</v>
      </c>
      <c r="N258" s="3" t="str">
        <f t="shared" si="52"/>
        <v>NOA</v>
      </c>
      <c r="O258" s="3" t="e">
        <f>IF(#REF!&lt;80,"A",IF(#REF!&gt;280,"C","B"))</f>
        <v>#REF!</v>
      </c>
      <c r="P258" s="3" t="e">
        <f t="shared" si="57"/>
        <v>#REF!</v>
      </c>
      <c r="Q258" s="9">
        <v>22.1</v>
      </c>
      <c r="R258" s="3" t="str">
        <f t="shared" si="58"/>
        <v>A</v>
      </c>
      <c r="S258" s="3" t="str">
        <f t="shared" si="59"/>
        <v>NOA</v>
      </c>
      <c r="T258" s="6">
        <v>0.46300000000000002</v>
      </c>
      <c r="U258" s="3" t="str">
        <f t="shared" si="60"/>
        <v>A</v>
      </c>
      <c r="V258" s="3" t="str">
        <f t="shared" si="61"/>
        <v>NOA</v>
      </c>
      <c r="W258" s="3">
        <v>37</v>
      </c>
      <c r="X258" s="3" t="str">
        <f t="shared" si="62"/>
        <v>B</v>
      </c>
      <c r="Y258" s="3" t="str">
        <f t="shared" si="63"/>
        <v>NOB</v>
      </c>
      <c r="Z258" s="4" t="s">
        <v>2</v>
      </c>
    </row>
    <row r="259" spans="1:26" x14ac:dyDescent="0.25">
      <c r="A259">
        <v>258</v>
      </c>
      <c r="B259" s="3">
        <v>4</v>
      </c>
      <c r="C259" s="3" t="str">
        <f t="shared" si="53"/>
        <v>B</v>
      </c>
      <c r="D259" s="3" t="str">
        <f t="shared" si="49"/>
        <v>YESB</v>
      </c>
      <c r="E259" s="32">
        <v>158</v>
      </c>
      <c r="F259" s="3" t="str">
        <f t="shared" si="54"/>
        <v>B</v>
      </c>
      <c r="G259" s="3" t="str">
        <f t="shared" si="50"/>
        <v>YESB</v>
      </c>
      <c r="H259" s="25">
        <f t="shared" ref="H259:H322" si="64">IF(E259="?",121,E259)</f>
        <v>158</v>
      </c>
      <c r="I259" s="32">
        <v>78</v>
      </c>
      <c r="J259" s="3" t="str">
        <f t="shared" si="55"/>
        <v>B</v>
      </c>
      <c r="K259" s="3" t="str">
        <f t="shared" si="51"/>
        <v>YESB</v>
      </c>
      <c r="L259" s="32">
        <v>28.886792452830189</v>
      </c>
      <c r="M259" s="3" t="str">
        <f t="shared" si="56"/>
        <v>B</v>
      </c>
      <c r="N259" s="3" t="str">
        <f t="shared" si="52"/>
        <v>YESB</v>
      </c>
      <c r="O259" s="3" t="e">
        <f>IF(#REF!&lt;80,"A",IF(#REF!&gt;280,"C","B"))</f>
        <v>#REF!</v>
      </c>
      <c r="P259" s="3" t="e">
        <f t="shared" si="57"/>
        <v>#REF!</v>
      </c>
      <c r="Q259" s="9">
        <v>32.9</v>
      </c>
      <c r="R259" s="3" t="str">
        <f t="shared" si="58"/>
        <v>A</v>
      </c>
      <c r="S259" s="3" t="str">
        <f t="shared" si="59"/>
        <v>YESA</v>
      </c>
      <c r="T259" s="6">
        <v>0.80300000000000005</v>
      </c>
      <c r="U259" s="3" t="str">
        <f t="shared" si="60"/>
        <v>B</v>
      </c>
      <c r="V259" s="3" t="str">
        <f t="shared" si="61"/>
        <v>YESB</v>
      </c>
      <c r="W259" s="3">
        <v>31</v>
      </c>
      <c r="X259" s="3" t="str">
        <f t="shared" si="62"/>
        <v>A</v>
      </c>
      <c r="Y259" s="3" t="str">
        <f t="shared" si="63"/>
        <v>YESA</v>
      </c>
      <c r="Z259" s="4" t="s">
        <v>1</v>
      </c>
    </row>
    <row r="260" spans="1:26" x14ac:dyDescent="0.25">
      <c r="A260">
        <v>259</v>
      </c>
      <c r="B260" s="3">
        <v>2</v>
      </c>
      <c r="C260" s="3" t="str">
        <f t="shared" si="53"/>
        <v>A</v>
      </c>
      <c r="D260" s="3" t="str">
        <f t="shared" si="49"/>
        <v>NOA</v>
      </c>
      <c r="E260" s="32">
        <v>127</v>
      </c>
      <c r="F260" s="3" t="str">
        <f t="shared" si="54"/>
        <v>B</v>
      </c>
      <c r="G260" s="3" t="str">
        <f t="shared" si="50"/>
        <v>NOB</v>
      </c>
      <c r="H260" s="25">
        <f t="shared" si="64"/>
        <v>127</v>
      </c>
      <c r="I260" s="32">
        <v>58</v>
      </c>
      <c r="J260" s="3" t="str">
        <f t="shared" si="55"/>
        <v>A</v>
      </c>
      <c r="K260" s="3" t="str">
        <f t="shared" si="51"/>
        <v>NOA</v>
      </c>
      <c r="L260" s="32">
        <v>24</v>
      </c>
      <c r="M260" s="3" t="str">
        <f t="shared" si="56"/>
        <v>B</v>
      </c>
      <c r="N260" s="3" t="str">
        <f t="shared" si="52"/>
        <v>NOB</v>
      </c>
      <c r="O260" s="3" t="e">
        <f>IF(#REF!&lt;80,"A",IF(#REF!&gt;280,"C","B"))</f>
        <v>#REF!</v>
      </c>
      <c r="P260" s="3" t="e">
        <f t="shared" si="57"/>
        <v>#REF!</v>
      </c>
      <c r="Q260" s="9">
        <v>27.7</v>
      </c>
      <c r="R260" s="3" t="str">
        <f t="shared" si="58"/>
        <v>A</v>
      </c>
      <c r="S260" s="3" t="str">
        <f t="shared" si="59"/>
        <v>NOA</v>
      </c>
      <c r="T260" s="6">
        <v>1600</v>
      </c>
      <c r="U260" s="3" t="str">
        <f t="shared" si="60"/>
        <v>B</v>
      </c>
      <c r="V260" s="3" t="str">
        <f t="shared" si="61"/>
        <v>NOB</v>
      </c>
      <c r="W260" s="3">
        <v>25</v>
      </c>
      <c r="X260" s="3" t="str">
        <f t="shared" si="62"/>
        <v>A</v>
      </c>
      <c r="Y260" s="3" t="str">
        <f t="shared" si="63"/>
        <v>NOA</v>
      </c>
      <c r="Z260" s="4" t="s">
        <v>2</v>
      </c>
    </row>
    <row r="261" spans="1:26" x14ac:dyDescent="0.25">
      <c r="A261">
        <v>260</v>
      </c>
      <c r="B261" s="3">
        <v>3</v>
      </c>
      <c r="C261" s="3" t="str">
        <f t="shared" si="53"/>
        <v>A</v>
      </c>
      <c r="D261" s="3" t="str">
        <f t="shared" si="49"/>
        <v>NOA</v>
      </c>
      <c r="E261" s="32">
        <v>96</v>
      </c>
      <c r="F261" s="3" t="str">
        <f t="shared" si="54"/>
        <v>A</v>
      </c>
      <c r="G261" s="3" t="str">
        <f t="shared" si="50"/>
        <v>NOA</v>
      </c>
      <c r="H261" s="25">
        <f t="shared" si="64"/>
        <v>96</v>
      </c>
      <c r="I261" s="32">
        <v>56</v>
      </c>
      <c r="J261" s="3" t="str">
        <f t="shared" si="55"/>
        <v>A</v>
      </c>
      <c r="K261" s="3" t="str">
        <f t="shared" si="51"/>
        <v>NOA</v>
      </c>
      <c r="L261" s="32">
        <v>34</v>
      </c>
      <c r="M261" s="3" t="str">
        <f t="shared" si="56"/>
        <v>B</v>
      </c>
      <c r="N261" s="3" t="str">
        <f t="shared" si="52"/>
        <v>NOB</v>
      </c>
      <c r="O261" s="3" t="e">
        <f>IF(#REF!&lt;80,"A",IF(#REF!&gt;280,"C","B"))</f>
        <v>#REF!</v>
      </c>
      <c r="P261" s="3" t="e">
        <f t="shared" si="57"/>
        <v>#REF!</v>
      </c>
      <c r="Q261" s="9">
        <v>24.7</v>
      </c>
      <c r="R261" s="3" t="str">
        <f t="shared" si="58"/>
        <v>A</v>
      </c>
      <c r="S261" s="3" t="str">
        <f t="shared" si="59"/>
        <v>NOA</v>
      </c>
      <c r="T261" s="6">
        <v>0.94399999999999995</v>
      </c>
      <c r="U261" s="3" t="str">
        <f t="shared" si="60"/>
        <v>B</v>
      </c>
      <c r="V261" s="3" t="str">
        <f t="shared" si="61"/>
        <v>NOB</v>
      </c>
      <c r="W261" s="3">
        <v>39</v>
      </c>
      <c r="X261" s="3" t="str">
        <f t="shared" si="62"/>
        <v>B</v>
      </c>
      <c r="Y261" s="3" t="str">
        <f t="shared" si="63"/>
        <v>NOB</v>
      </c>
      <c r="Z261" s="4" t="s">
        <v>2</v>
      </c>
    </row>
    <row r="262" spans="1:26" x14ac:dyDescent="0.25">
      <c r="A262">
        <v>261</v>
      </c>
      <c r="B262" s="3">
        <v>0</v>
      </c>
      <c r="C262" s="3" t="str">
        <f t="shared" si="53"/>
        <v>A</v>
      </c>
      <c r="D262" s="3" t="str">
        <f t="shared" si="49"/>
        <v>YESA</v>
      </c>
      <c r="E262" s="32">
        <v>131</v>
      </c>
      <c r="F262" s="3" t="str">
        <f t="shared" si="54"/>
        <v>B</v>
      </c>
      <c r="G262" s="3" t="str">
        <f t="shared" si="50"/>
        <v>YESB</v>
      </c>
      <c r="H262" s="25">
        <f t="shared" si="64"/>
        <v>131</v>
      </c>
      <c r="I262" s="32">
        <v>66</v>
      </c>
      <c r="J262" s="3" t="str">
        <f t="shared" si="55"/>
        <v>A</v>
      </c>
      <c r="K262" s="3" t="str">
        <f t="shared" si="51"/>
        <v>YESA</v>
      </c>
      <c r="L262" s="32">
        <v>28.886792452830189</v>
      </c>
      <c r="M262" s="3" t="str">
        <f t="shared" si="56"/>
        <v>B</v>
      </c>
      <c r="N262" s="3" t="str">
        <f t="shared" si="52"/>
        <v>YESB</v>
      </c>
      <c r="O262" s="3" t="e">
        <f>IF(#REF!&lt;80,"A",IF(#REF!&gt;280,"C","B"))</f>
        <v>#REF!</v>
      </c>
      <c r="P262" s="3" t="e">
        <f t="shared" si="57"/>
        <v>#REF!</v>
      </c>
      <c r="Q262" s="9">
        <v>34.299999999999997</v>
      </c>
      <c r="R262" s="3" t="str">
        <f t="shared" si="58"/>
        <v>B</v>
      </c>
      <c r="S262" s="3" t="str">
        <f t="shared" si="59"/>
        <v>YESB</v>
      </c>
      <c r="T262" s="6">
        <v>0.19600000000000001</v>
      </c>
      <c r="U262" s="3" t="str">
        <f t="shared" si="60"/>
        <v>A</v>
      </c>
      <c r="V262" s="3" t="str">
        <f t="shared" si="61"/>
        <v>YESA</v>
      </c>
      <c r="W262" s="3">
        <v>22</v>
      </c>
      <c r="X262" s="3" t="str">
        <f t="shared" si="62"/>
        <v>A</v>
      </c>
      <c r="Y262" s="3" t="str">
        <f t="shared" si="63"/>
        <v>YESA</v>
      </c>
      <c r="Z262" s="4" t="s">
        <v>1</v>
      </c>
    </row>
    <row r="263" spans="1:26" x14ac:dyDescent="0.25">
      <c r="A263">
        <v>262</v>
      </c>
      <c r="B263" s="3">
        <v>3</v>
      </c>
      <c r="C263" s="3" t="str">
        <f t="shared" si="53"/>
        <v>A</v>
      </c>
      <c r="D263" s="3" t="str">
        <f t="shared" ref="D263:D326" si="65">Z263&amp;C263</f>
        <v>NOA</v>
      </c>
      <c r="E263" s="32">
        <v>82</v>
      </c>
      <c r="F263" s="3" t="str">
        <f t="shared" si="54"/>
        <v>A</v>
      </c>
      <c r="G263" s="3" t="str">
        <f t="shared" ref="G263:G326" si="66">Z263&amp;F263</f>
        <v>NOA</v>
      </c>
      <c r="H263" s="25">
        <f t="shared" si="64"/>
        <v>82</v>
      </c>
      <c r="I263" s="32">
        <v>70</v>
      </c>
      <c r="J263" s="3" t="str">
        <f t="shared" si="55"/>
        <v>B</v>
      </c>
      <c r="K263" s="3" t="str">
        <f t="shared" ref="K263:K326" si="67">Z263&amp;J263</f>
        <v>NOB</v>
      </c>
      <c r="L263" s="32">
        <v>28.886792452830189</v>
      </c>
      <c r="M263" s="3" t="str">
        <f t="shared" si="56"/>
        <v>B</v>
      </c>
      <c r="N263" s="3" t="str">
        <f t="shared" ref="N263:N326" si="68">Z263&amp;M263</f>
        <v>NOB</v>
      </c>
      <c r="O263" s="3" t="e">
        <f>IF(#REF!&lt;80,"A",IF(#REF!&gt;280,"C","B"))</f>
        <v>#REF!</v>
      </c>
      <c r="P263" s="3" t="e">
        <f t="shared" si="57"/>
        <v>#REF!</v>
      </c>
      <c r="Q263" s="9">
        <v>21.1</v>
      </c>
      <c r="R263" s="3" t="str">
        <f t="shared" si="58"/>
        <v>A</v>
      </c>
      <c r="S263" s="3" t="str">
        <f t="shared" si="59"/>
        <v>NOA</v>
      </c>
      <c r="T263" s="6">
        <v>0.38900000000000001</v>
      </c>
      <c r="U263" s="3" t="str">
        <f t="shared" si="60"/>
        <v>A</v>
      </c>
      <c r="V263" s="3" t="str">
        <f t="shared" si="61"/>
        <v>NOA</v>
      </c>
      <c r="W263" s="3">
        <v>25</v>
      </c>
      <c r="X263" s="3" t="str">
        <f t="shared" si="62"/>
        <v>A</v>
      </c>
      <c r="Y263" s="3" t="str">
        <f t="shared" si="63"/>
        <v>NOA</v>
      </c>
      <c r="Z263" s="4" t="s">
        <v>2</v>
      </c>
    </row>
    <row r="264" spans="1:26" x14ac:dyDescent="0.25">
      <c r="A264">
        <v>263</v>
      </c>
      <c r="B264" s="3">
        <v>3</v>
      </c>
      <c r="C264" s="3" t="str">
        <f t="shared" ref="C264:C327" si="69">IF(B264&lt;4,"A",IF(B264&gt;8,"C","B"))</f>
        <v>A</v>
      </c>
      <c r="D264" s="3" t="str">
        <f t="shared" si="65"/>
        <v>YESA</v>
      </c>
      <c r="E264" s="32">
        <v>193</v>
      </c>
      <c r="F264" s="3" t="str">
        <f t="shared" ref="F264:F327" si="70">IF(E264&lt;121,"A","B")</f>
        <v>B</v>
      </c>
      <c r="G264" s="3" t="str">
        <f t="shared" si="66"/>
        <v>YESB</v>
      </c>
      <c r="H264" s="25">
        <f t="shared" si="64"/>
        <v>193</v>
      </c>
      <c r="I264" s="32">
        <v>70</v>
      </c>
      <c r="J264" s="3" t="str">
        <f t="shared" ref="J264:J327" si="71">IF(I264&lt;70,"A","B")</f>
        <v>B</v>
      </c>
      <c r="K264" s="3" t="str">
        <f t="shared" si="67"/>
        <v>YESB</v>
      </c>
      <c r="L264" s="32">
        <v>31</v>
      </c>
      <c r="M264" s="3" t="str">
        <f t="shared" ref="M264:M327" si="72">IF(L264&lt;22,"A","B")</f>
        <v>B</v>
      </c>
      <c r="N264" s="3" t="str">
        <f t="shared" si="68"/>
        <v>YESB</v>
      </c>
      <c r="O264" s="3" t="e">
        <f>IF(#REF!&lt;80,"A",IF(#REF!&gt;280,"C","B"))</f>
        <v>#REF!</v>
      </c>
      <c r="P264" s="3" t="e">
        <f t="shared" ref="P264:P327" si="73">Z264&amp;O264</f>
        <v>#REF!</v>
      </c>
      <c r="Q264" s="9">
        <v>34.9</v>
      </c>
      <c r="R264" s="3" t="str">
        <f t="shared" ref="R264:R327" si="74">IF(Q264&lt;33,"A","B")</f>
        <v>B</v>
      </c>
      <c r="S264" s="3" t="str">
        <f t="shared" ref="S264:S327" si="75">Z264&amp;R264</f>
        <v>YESB</v>
      </c>
      <c r="T264" s="6">
        <v>0.24099999999999999</v>
      </c>
      <c r="U264" s="3" t="str">
        <f t="shared" ref="U264:U327" si="76">IF(T264&lt;0.51,"A","B")</f>
        <v>A</v>
      </c>
      <c r="V264" s="3" t="str">
        <f t="shared" ref="V264:V327" si="77">Z264&amp;U264</f>
        <v>YESA</v>
      </c>
      <c r="W264" s="3">
        <v>25</v>
      </c>
      <c r="X264" s="3" t="str">
        <f t="shared" ref="X264:X327" si="78">IF(W264&lt;35,"A",IF(W264&gt;50,"C","B"))</f>
        <v>A</v>
      </c>
      <c r="Y264" s="3" t="str">
        <f t="shared" ref="Y264:Y327" si="79">Z264&amp;X264</f>
        <v>YESA</v>
      </c>
      <c r="Z264" s="4" t="s">
        <v>1</v>
      </c>
    </row>
    <row r="265" spans="1:26" x14ac:dyDescent="0.25">
      <c r="A265">
        <v>264</v>
      </c>
      <c r="B265" s="3">
        <v>4</v>
      </c>
      <c r="C265" s="3" t="str">
        <f t="shared" si="69"/>
        <v>B</v>
      </c>
      <c r="D265" s="3" t="str">
        <f t="shared" si="65"/>
        <v>YESB</v>
      </c>
      <c r="E265" s="32">
        <v>95</v>
      </c>
      <c r="F265" s="3" t="str">
        <f t="shared" si="70"/>
        <v>A</v>
      </c>
      <c r="G265" s="3" t="str">
        <f t="shared" si="66"/>
        <v>YESA</v>
      </c>
      <c r="H265" s="25">
        <f t="shared" si="64"/>
        <v>95</v>
      </c>
      <c r="I265" s="32">
        <v>64</v>
      </c>
      <c r="J265" s="3" t="str">
        <f t="shared" si="71"/>
        <v>A</v>
      </c>
      <c r="K265" s="3" t="str">
        <f t="shared" si="67"/>
        <v>YESA</v>
      </c>
      <c r="L265" s="32">
        <v>28.886792452830189</v>
      </c>
      <c r="M265" s="3" t="str">
        <f t="shared" si="72"/>
        <v>B</v>
      </c>
      <c r="N265" s="3" t="str">
        <f t="shared" si="68"/>
        <v>YESB</v>
      </c>
      <c r="O265" s="3" t="e">
        <f>IF(#REF!&lt;80,"A",IF(#REF!&gt;280,"C","B"))</f>
        <v>#REF!</v>
      </c>
      <c r="P265" s="3" t="e">
        <f t="shared" si="73"/>
        <v>#REF!</v>
      </c>
      <c r="Q265" s="9">
        <v>32</v>
      </c>
      <c r="R265" s="3" t="str">
        <f t="shared" si="74"/>
        <v>A</v>
      </c>
      <c r="S265" s="3" t="str">
        <f t="shared" si="75"/>
        <v>YESA</v>
      </c>
      <c r="T265" s="6">
        <v>0.161</v>
      </c>
      <c r="U265" s="3" t="str">
        <f t="shared" si="76"/>
        <v>A</v>
      </c>
      <c r="V265" s="3" t="str">
        <f t="shared" si="77"/>
        <v>YESA</v>
      </c>
      <c r="W265" s="3">
        <v>31</v>
      </c>
      <c r="X265" s="3" t="str">
        <f t="shared" si="78"/>
        <v>A</v>
      </c>
      <c r="Y265" s="3" t="str">
        <f t="shared" si="79"/>
        <v>YESA</v>
      </c>
      <c r="Z265" s="4" t="s">
        <v>1</v>
      </c>
    </row>
    <row r="266" spans="1:26" x14ac:dyDescent="0.25">
      <c r="A266">
        <v>265</v>
      </c>
      <c r="B266" s="3">
        <v>4</v>
      </c>
      <c r="C266" s="3" t="str">
        <f t="shared" si="69"/>
        <v>B</v>
      </c>
      <c r="D266" s="3" t="str">
        <f t="shared" si="65"/>
        <v>YESB</v>
      </c>
      <c r="E266" s="32">
        <v>144</v>
      </c>
      <c r="F266" s="3" t="str">
        <f t="shared" si="70"/>
        <v>B</v>
      </c>
      <c r="G266" s="3" t="str">
        <f t="shared" si="66"/>
        <v>YESB</v>
      </c>
      <c r="H266" s="25">
        <f t="shared" si="64"/>
        <v>144</v>
      </c>
      <c r="I266" s="32">
        <v>82</v>
      </c>
      <c r="J266" s="3" t="str">
        <f t="shared" si="71"/>
        <v>B</v>
      </c>
      <c r="K266" s="3" t="str">
        <f t="shared" si="67"/>
        <v>YESB</v>
      </c>
      <c r="L266" s="32">
        <v>32</v>
      </c>
      <c r="M266" s="3" t="str">
        <f t="shared" si="72"/>
        <v>B</v>
      </c>
      <c r="N266" s="3" t="str">
        <f t="shared" si="68"/>
        <v>YESB</v>
      </c>
      <c r="O266" s="3" t="e">
        <f>IF(#REF!&lt;80,"A",IF(#REF!&gt;280,"C","B"))</f>
        <v>#REF!</v>
      </c>
      <c r="P266" s="3" t="e">
        <f t="shared" si="73"/>
        <v>#REF!</v>
      </c>
      <c r="Q266" s="9">
        <v>38.5</v>
      </c>
      <c r="R266" s="3" t="str">
        <f t="shared" si="74"/>
        <v>B</v>
      </c>
      <c r="S266" s="3" t="str">
        <f t="shared" si="75"/>
        <v>YESB</v>
      </c>
      <c r="T266" s="6">
        <v>0.55400000000000005</v>
      </c>
      <c r="U266" s="3" t="str">
        <f t="shared" si="76"/>
        <v>B</v>
      </c>
      <c r="V266" s="3" t="str">
        <f t="shared" si="77"/>
        <v>YESB</v>
      </c>
      <c r="W266" s="3">
        <v>37</v>
      </c>
      <c r="X266" s="3" t="str">
        <f t="shared" si="78"/>
        <v>B</v>
      </c>
      <c r="Y266" s="3" t="str">
        <f t="shared" si="79"/>
        <v>YESB</v>
      </c>
      <c r="Z266" s="4" t="s">
        <v>1</v>
      </c>
    </row>
    <row r="267" spans="1:26" x14ac:dyDescent="0.25">
      <c r="A267">
        <v>266</v>
      </c>
      <c r="B267" s="3">
        <v>1</v>
      </c>
      <c r="C267" s="3" t="str">
        <f t="shared" si="69"/>
        <v>A</v>
      </c>
      <c r="D267" s="3" t="str">
        <f t="shared" si="65"/>
        <v>NOA</v>
      </c>
      <c r="E267" s="32">
        <v>83</v>
      </c>
      <c r="F267" s="3" t="str">
        <f t="shared" si="70"/>
        <v>A</v>
      </c>
      <c r="G267" s="3" t="str">
        <f t="shared" si="66"/>
        <v>NOA</v>
      </c>
      <c r="H267" s="25">
        <f t="shared" si="64"/>
        <v>83</v>
      </c>
      <c r="I267" s="32">
        <v>68</v>
      </c>
      <c r="J267" s="3" t="str">
        <f t="shared" si="71"/>
        <v>A</v>
      </c>
      <c r="K267" s="3" t="str">
        <f t="shared" si="67"/>
        <v>NOA</v>
      </c>
      <c r="L267" s="32">
        <v>28.886792452830189</v>
      </c>
      <c r="M267" s="3" t="str">
        <f t="shared" si="72"/>
        <v>B</v>
      </c>
      <c r="N267" s="3" t="str">
        <f t="shared" si="68"/>
        <v>NOB</v>
      </c>
      <c r="O267" s="3" t="e">
        <f>IF(#REF!&lt;80,"A",IF(#REF!&gt;280,"C","B"))</f>
        <v>#REF!</v>
      </c>
      <c r="P267" s="3" t="e">
        <f t="shared" si="73"/>
        <v>#REF!</v>
      </c>
      <c r="Q267" s="9">
        <v>18.2</v>
      </c>
      <c r="R267" s="3" t="str">
        <f t="shared" si="74"/>
        <v>A</v>
      </c>
      <c r="S267" s="3" t="str">
        <f t="shared" si="75"/>
        <v>NOA</v>
      </c>
      <c r="T267" s="6">
        <v>0.624</v>
      </c>
      <c r="U267" s="3" t="str">
        <f t="shared" si="76"/>
        <v>B</v>
      </c>
      <c r="V267" s="3" t="str">
        <f t="shared" si="77"/>
        <v>NOB</v>
      </c>
      <c r="W267" s="3">
        <v>27</v>
      </c>
      <c r="X267" s="3" t="str">
        <f t="shared" si="78"/>
        <v>A</v>
      </c>
      <c r="Y267" s="3" t="str">
        <f t="shared" si="79"/>
        <v>NOA</v>
      </c>
      <c r="Z267" s="4" t="s">
        <v>2</v>
      </c>
    </row>
    <row r="268" spans="1:26" x14ac:dyDescent="0.25">
      <c r="A268">
        <v>267</v>
      </c>
      <c r="B268" s="3">
        <v>3</v>
      </c>
      <c r="C268" s="3" t="str">
        <f t="shared" si="69"/>
        <v>A</v>
      </c>
      <c r="D268" s="3" t="str">
        <f t="shared" si="65"/>
        <v>YESA</v>
      </c>
      <c r="E268" s="32">
        <v>129</v>
      </c>
      <c r="F268" s="3" t="str">
        <f t="shared" si="70"/>
        <v>B</v>
      </c>
      <c r="G268" s="3" t="str">
        <f t="shared" si="66"/>
        <v>YESB</v>
      </c>
      <c r="H268" s="25">
        <f t="shared" si="64"/>
        <v>129</v>
      </c>
      <c r="I268" s="32">
        <v>64</v>
      </c>
      <c r="J268" s="3" t="str">
        <f t="shared" si="71"/>
        <v>A</v>
      </c>
      <c r="K268" s="3" t="str">
        <f t="shared" si="67"/>
        <v>YESA</v>
      </c>
      <c r="L268" s="32">
        <v>29</v>
      </c>
      <c r="M268" s="3" t="str">
        <f t="shared" si="72"/>
        <v>B</v>
      </c>
      <c r="N268" s="3" t="str">
        <f t="shared" si="68"/>
        <v>YESB</v>
      </c>
      <c r="O268" s="3" t="e">
        <f>IF(#REF!&lt;80,"A",IF(#REF!&gt;280,"C","B"))</f>
        <v>#REF!</v>
      </c>
      <c r="P268" s="3" t="e">
        <f t="shared" si="73"/>
        <v>#REF!</v>
      </c>
      <c r="Q268" s="9">
        <v>26.4</v>
      </c>
      <c r="R268" s="3" t="str">
        <f t="shared" si="74"/>
        <v>A</v>
      </c>
      <c r="S268" s="3" t="str">
        <f t="shared" si="75"/>
        <v>YESA</v>
      </c>
      <c r="T268" s="6">
        <v>0.219</v>
      </c>
      <c r="U268" s="3" t="str">
        <f t="shared" si="76"/>
        <v>A</v>
      </c>
      <c r="V268" s="3" t="str">
        <f t="shared" si="77"/>
        <v>YESA</v>
      </c>
      <c r="W268" s="3">
        <v>28</v>
      </c>
      <c r="X268" s="3" t="str">
        <f t="shared" si="78"/>
        <v>A</v>
      </c>
      <c r="Y268" s="3" t="str">
        <f t="shared" si="79"/>
        <v>YESA</v>
      </c>
      <c r="Z268" s="4" t="s">
        <v>1</v>
      </c>
    </row>
    <row r="269" spans="1:26" x14ac:dyDescent="0.25">
      <c r="A269">
        <v>268</v>
      </c>
      <c r="B269" s="3">
        <v>1</v>
      </c>
      <c r="C269" s="3" t="str">
        <f t="shared" si="69"/>
        <v>A</v>
      </c>
      <c r="D269" s="3" t="str">
        <f t="shared" si="65"/>
        <v>NOA</v>
      </c>
      <c r="E269" s="32">
        <v>119</v>
      </c>
      <c r="F269" s="3" t="str">
        <f t="shared" si="70"/>
        <v>A</v>
      </c>
      <c r="G269" s="3" t="str">
        <f t="shared" si="66"/>
        <v>NOA</v>
      </c>
      <c r="H269" s="25">
        <f t="shared" si="64"/>
        <v>119</v>
      </c>
      <c r="I269" s="32">
        <v>88</v>
      </c>
      <c r="J269" s="3" t="str">
        <f t="shared" si="71"/>
        <v>B</v>
      </c>
      <c r="K269" s="3" t="str">
        <f t="shared" si="67"/>
        <v>NOB</v>
      </c>
      <c r="L269" s="32">
        <v>41</v>
      </c>
      <c r="M269" s="3" t="str">
        <f t="shared" si="72"/>
        <v>B</v>
      </c>
      <c r="N269" s="3" t="str">
        <f t="shared" si="68"/>
        <v>NOB</v>
      </c>
      <c r="O269" s="3" t="e">
        <f>IF(#REF!&lt;80,"A",IF(#REF!&gt;280,"C","B"))</f>
        <v>#REF!</v>
      </c>
      <c r="P269" s="3" t="e">
        <f t="shared" si="73"/>
        <v>#REF!</v>
      </c>
      <c r="Q269" s="9">
        <v>45.3</v>
      </c>
      <c r="R269" s="3" t="str">
        <f t="shared" si="74"/>
        <v>B</v>
      </c>
      <c r="S269" s="3" t="str">
        <f t="shared" si="75"/>
        <v>NOB</v>
      </c>
      <c r="T269" s="6">
        <v>0.50700000000000001</v>
      </c>
      <c r="U269" s="3" t="str">
        <f t="shared" si="76"/>
        <v>A</v>
      </c>
      <c r="V269" s="3" t="str">
        <f t="shared" si="77"/>
        <v>NOA</v>
      </c>
      <c r="W269" s="3">
        <v>26</v>
      </c>
      <c r="X269" s="3" t="str">
        <f t="shared" si="78"/>
        <v>A</v>
      </c>
      <c r="Y269" s="3" t="str">
        <f t="shared" si="79"/>
        <v>NOA</v>
      </c>
      <c r="Z269" s="4" t="s">
        <v>2</v>
      </c>
    </row>
    <row r="270" spans="1:26" x14ac:dyDescent="0.25">
      <c r="A270">
        <v>269</v>
      </c>
      <c r="B270" s="3">
        <v>2</v>
      </c>
      <c r="C270" s="3" t="str">
        <f t="shared" si="69"/>
        <v>A</v>
      </c>
      <c r="D270" s="3" t="str">
        <f t="shared" si="65"/>
        <v>NOA</v>
      </c>
      <c r="E270" s="32">
        <v>94</v>
      </c>
      <c r="F270" s="3" t="str">
        <f t="shared" si="70"/>
        <v>A</v>
      </c>
      <c r="G270" s="3" t="str">
        <f t="shared" si="66"/>
        <v>NOA</v>
      </c>
      <c r="H270" s="25">
        <f t="shared" si="64"/>
        <v>94</v>
      </c>
      <c r="I270" s="32">
        <v>68</v>
      </c>
      <c r="J270" s="3" t="str">
        <f t="shared" si="71"/>
        <v>A</v>
      </c>
      <c r="K270" s="3" t="str">
        <f t="shared" si="67"/>
        <v>NOA</v>
      </c>
      <c r="L270" s="32">
        <v>18</v>
      </c>
      <c r="M270" s="3" t="str">
        <f t="shared" si="72"/>
        <v>A</v>
      </c>
      <c r="N270" s="3" t="str">
        <f t="shared" si="68"/>
        <v>NOA</v>
      </c>
      <c r="O270" s="3" t="e">
        <f>IF(#REF!&lt;80,"A",IF(#REF!&gt;280,"C","B"))</f>
        <v>#REF!</v>
      </c>
      <c r="P270" s="3" t="e">
        <f t="shared" si="73"/>
        <v>#REF!</v>
      </c>
      <c r="Q270" s="9">
        <v>26</v>
      </c>
      <c r="R270" s="3" t="str">
        <f t="shared" si="74"/>
        <v>A</v>
      </c>
      <c r="S270" s="3" t="str">
        <f t="shared" si="75"/>
        <v>NOA</v>
      </c>
      <c r="T270" s="6">
        <v>0.56100000000000005</v>
      </c>
      <c r="U270" s="3" t="str">
        <f t="shared" si="76"/>
        <v>B</v>
      </c>
      <c r="V270" s="3" t="str">
        <f t="shared" si="77"/>
        <v>NOB</v>
      </c>
      <c r="W270" s="3">
        <v>21</v>
      </c>
      <c r="X270" s="3" t="str">
        <f t="shared" si="78"/>
        <v>A</v>
      </c>
      <c r="Y270" s="3" t="str">
        <f t="shared" si="79"/>
        <v>NOA</v>
      </c>
      <c r="Z270" s="4" t="s">
        <v>2</v>
      </c>
    </row>
    <row r="271" spans="1:26" x14ac:dyDescent="0.25">
      <c r="A271">
        <v>270</v>
      </c>
      <c r="B271" s="3">
        <v>0</v>
      </c>
      <c r="C271" s="3" t="str">
        <f t="shared" si="69"/>
        <v>A</v>
      </c>
      <c r="D271" s="3" t="str">
        <f t="shared" si="65"/>
        <v>NOA</v>
      </c>
      <c r="E271" s="32">
        <v>102</v>
      </c>
      <c r="F271" s="3" t="str">
        <f t="shared" si="70"/>
        <v>A</v>
      </c>
      <c r="G271" s="3" t="str">
        <f t="shared" si="66"/>
        <v>NOA</v>
      </c>
      <c r="H271" s="25">
        <f t="shared" si="64"/>
        <v>102</v>
      </c>
      <c r="I271" s="32">
        <v>64</v>
      </c>
      <c r="J271" s="3" t="str">
        <f t="shared" si="71"/>
        <v>A</v>
      </c>
      <c r="K271" s="3" t="str">
        <f t="shared" si="67"/>
        <v>NOA</v>
      </c>
      <c r="L271" s="32">
        <v>46</v>
      </c>
      <c r="M271" s="3" t="str">
        <f t="shared" si="72"/>
        <v>B</v>
      </c>
      <c r="N271" s="3" t="str">
        <f t="shared" si="68"/>
        <v>NOB</v>
      </c>
      <c r="O271" s="3" t="e">
        <f>IF(#REF!&lt;80,"A",IF(#REF!&gt;280,"C","B"))</f>
        <v>#REF!</v>
      </c>
      <c r="P271" s="3" t="e">
        <f t="shared" si="73"/>
        <v>#REF!</v>
      </c>
      <c r="Q271" s="9">
        <v>40.6</v>
      </c>
      <c r="R271" s="3" t="str">
        <f t="shared" si="74"/>
        <v>B</v>
      </c>
      <c r="S271" s="3" t="str">
        <f t="shared" si="75"/>
        <v>NOB</v>
      </c>
      <c r="T271" s="6">
        <v>0.496</v>
      </c>
      <c r="U271" s="3" t="str">
        <f t="shared" si="76"/>
        <v>A</v>
      </c>
      <c r="V271" s="3" t="str">
        <f t="shared" si="77"/>
        <v>NOA</v>
      </c>
      <c r="W271" s="3">
        <v>21</v>
      </c>
      <c r="X271" s="3" t="str">
        <f t="shared" si="78"/>
        <v>A</v>
      </c>
      <c r="Y271" s="3" t="str">
        <f t="shared" si="79"/>
        <v>NOA</v>
      </c>
      <c r="Z271" s="4" t="s">
        <v>2</v>
      </c>
    </row>
    <row r="272" spans="1:26" x14ac:dyDescent="0.25">
      <c r="A272">
        <v>271</v>
      </c>
      <c r="B272" s="3">
        <v>2</v>
      </c>
      <c r="C272" s="3" t="str">
        <f t="shared" si="69"/>
        <v>A</v>
      </c>
      <c r="D272" s="3" t="str">
        <f t="shared" si="65"/>
        <v>NOA</v>
      </c>
      <c r="E272" s="32">
        <v>115</v>
      </c>
      <c r="F272" s="3" t="str">
        <f t="shared" si="70"/>
        <v>A</v>
      </c>
      <c r="G272" s="3" t="str">
        <f t="shared" si="66"/>
        <v>NOA</v>
      </c>
      <c r="H272" s="25">
        <f t="shared" si="64"/>
        <v>115</v>
      </c>
      <c r="I272" s="32">
        <v>64</v>
      </c>
      <c r="J272" s="3" t="str">
        <f t="shared" si="71"/>
        <v>A</v>
      </c>
      <c r="K272" s="3" t="str">
        <f t="shared" si="67"/>
        <v>NOA</v>
      </c>
      <c r="L272" s="32">
        <v>22</v>
      </c>
      <c r="M272" s="3" t="str">
        <f t="shared" si="72"/>
        <v>B</v>
      </c>
      <c r="N272" s="3" t="str">
        <f t="shared" si="68"/>
        <v>NOB</v>
      </c>
      <c r="O272" s="3" t="e">
        <f>IF(#REF!&lt;80,"A",IF(#REF!&gt;280,"C","B"))</f>
        <v>#REF!</v>
      </c>
      <c r="P272" s="3" t="e">
        <f t="shared" si="73"/>
        <v>#REF!</v>
      </c>
      <c r="Q272" s="9">
        <v>30.8</v>
      </c>
      <c r="R272" s="3" t="str">
        <f t="shared" si="74"/>
        <v>A</v>
      </c>
      <c r="S272" s="3" t="str">
        <f t="shared" si="75"/>
        <v>NOA</v>
      </c>
      <c r="T272" s="6">
        <v>0.42099999999999999</v>
      </c>
      <c r="U272" s="3" t="str">
        <f t="shared" si="76"/>
        <v>A</v>
      </c>
      <c r="V272" s="3" t="str">
        <f t="shared" si="77"/>
        <v>NOA</v>
      </c>
      <c r="W272" s="3">
        <v>21</v>
      </c>
      <c r="X272" s="3" t="str">
        <f t="shared" si="78"/>
        <v>A</v>
      </c>
      <c r="Y272" s="3" t="str">
        <f t="shared" si="79"/>
        <v>NOA</v>
      </c>
      <c r="Z272" s="4" t="s">
        <v>2</v>
      </c>
    </row>
    <row r="273" spans="1:26" x14ac:dyDescent="0.25">
      <c r="A273">
        <v>272</v>
      </c>
      <c r="B273" s="3">
        <v>8</v>
      </c>
      <c r="C273" s="3" t="str">
        <f t="shared" si="69"/>
        <v>B</v>
      </c>
      <c r="D273" s="3" t="str">
        <f t="shared" si="65"/>
        <v>YESB</v>
      </c>
      <c r="E273" s="32">
        <v>151</v>
      </c>
      <c r="F273" s="3" t="str">
        <f t="shared" si="70"/>
        <v>B</v>
      </c>
      <c r="G273" s="3" t="str">
        <f t="shared" si="66"/>
        <v>YESB</v>
      </c>
      <c r="H273" s="25">
        <f t="shared" si="64"/>
        <v>151</v>
      </c>
      <c r="I273" s="32">
        <v>78</v>
      </c>
      <c r="J273" s="3" t="str">
        <f t="shared" si="71"/>
        <v>B</v>
      </c>
      <c r="K273" s="3" t="str">
        <f t="shared" si="67"/>
        <v>YESB</v>
      </c>
      <c r="L273" s="32">
        <v>32</v>
      </c>
      <c r="M273" s="3" t="str">
        <f t="shared" si="72"/>
        <v>B</v>
      </c>
      <c r="N273" s="3" t="str">
        <f t="shared" si="68"/>
        <v>YESB</v>
      </c>
      <c r="O273" s="3" t="e">
        <f>IF(#REF!&lt;80,"A",IF(#REF!&gt;280,"C","B"))</f>
        <v>#REF!</v>
      </c>
      <c r="P273" s="3" t="e">
        <f t="shared" si="73"/>
        <v>#REF!</v>
      </c>
      <c r="Q273" s="9">
        <v>42.9</v>
      </c>
      <c r="R273" s="3" t="str">
        <f t="shared" si="74"/>
        <v>B</v>
      </c>
      <c r="S273" s="3" t="str">
        <f t="shared" si="75"/>
        <v>YESB</v>
      </c>
      <c r="T273" s="6">
        <v>0.51600000000000001</v>
      </c>
      <c r="U273" s="3" t="str">
        <f t="shared" si="76"/>
        <v>B</v>
      </c>
      <c r="V273" s="3" t="str">
        <f t="shared" si="77"/>
        <v>YESB</v>
      </c>
      <c r="W273" s="3">
        <v>36</v>
      </c>
      <c r="X273" s="3" t="str">
        <f t="shared" si="78"/>
        <v>B</v>
      </c>
      <c r="Y273" s="3" t="str">
        <f t="shared" si="79"/>
        <v>YESB</v>
      </c>
      <c r="Z273" s="4" t="s">
        <v>1</v>
      </c>
    </row>
    <row r="274" spans="1:26" x14ac:dyDescent="0.25">
      <c r="A274">
        <v>273</v>
      </c>
      <c r="B274" s="3">
        <v>4</v>
      </c>
      <c r="C274" s="3" t="str">
        <f t="shared" si="69"/>
        <v>B</v>
      </c>
      <c r="D274" s="3" t="str">
        <f t="shared" si="65"/>
        <v>YESB</v>
      </c>
      <c r="E274" s="32">
        <v>184</v>
      </c>
      <c r="F274" s="3" t="str">
        <f t="shared" si="70"/>
        <v>B</v>
      </c>
      <c r="G274" s="3" t="str">
        <f t="shared" si="66"/>
        <v>YESB</v>
      </c>
      <c r="H274" s="25">
        <f t="shared" si="64"/>
        <v>184</v>
      </c>
      <c r="I274" s="32">
        <v>78</v>
      </c>
      <c r="J274" s="3" t="str">
        <f t="shared" si="71"/>
        <v>B</v>
      </c>
      <c r="K274" s="3" t="str">
        <f t="shared" si="67"/>
        <v>YESB</v>
      </c>
      <c r="L274" s="32">
        <v>39</v>
      </c>
      <c r="M274" s="3" t="str">
        <f t="shared" si="72"/>
        <v>B</v>
      </c>
      <c r="N274" s="3" t="str">
        <f t="shared" si="68"/>
        <v>YESB</v>
      </c>
      <c r="O274" s="3" t="e">
        <f>IF(#REF!&lt;80,"A",IF(#REF!&gt;280,"C","B"))</f>
        <v>#REF!</v>
      </c>
      <c r="P274" s="3" t="e">
        <f t="shared" si="73"/>
        <v>#REF!</v>
      </c>
      <c r="Q274" s="9">
        <v>37</v>
      </c>
      <c r="R274" s="3" t="str">
        <f t="shared" si="74"/>
        <v>B</v>
      </c>
      <c r="S274" s="3" t="str">
        <f t="shared" si="75"/>
        <v>YESB</v>
      </c>
      <c r="T274" s="6">
        <v>0.26400000000000001</v>
      </c>
      <c r="U274" s="3" t="str">
        <f t="shared" si="76"/>
        <v>A</v>
      </c>
      <c r="V274" s="3" t="str">
        <f t="shared" si="77"/>
        <v>YESA</v>
      </c>
      <c r="W274" s="3">
        <v>31</v>
      </c>
      <c r="X274" s="3" t="str">
        <f t="shared" si="78"/>
        <v>A</v>
      </c>
      <c r="Y274" s="3" t="str">
        <f t="shared" si="79"/>
        <v>YESA</v>
      </c>
      <c r="Z274" s="4" t="s">
        <v>1</v>
      </c>
    </row>
    <row r="275" spans="1:26" x14ac:dyDescent="0.25">
      <c r="A275">
        <v>274</v>
      </c>
      <c r="B275" s="3">
        <v>0</v>
      </c>
      <c r="C275" s="3" t="str">
        <f t="shared" si="69"/>
        <v>A</v>
      </c>
      <c r="D275" s="3" t="str">
        <f t="shared" si="65"/>
        <v>NOA</v>
      </c>
      <c r="E275" s="32">
        <v>94</v>
      </c>
      <c r="F275" s="3" t="str">
        <f t="shared" si="70"/>
        <v>A</v>
      </c>
      <c r="G275" s="3" t="str">
        <f t="shared" si="66"/>
        <v>NOA</v>
      </c>
      <c r="H275" s="25">
        <f t="shared" si="64"/>
        <v>94</v>
      </c>
      <c r="I275" s="32">
        <v>72.299180327868854</v>
      </c>
      <c r="J275" s="3" t="str">
        <f t="shared" si="71"/>
        <v>B</v>
      </c>
      <c r="K275" s="3" t="str">
        <f t="shared" si="67"/>
        <v>NOB</v>
      </c>
      <c r="L275" s="32">
        <v>28.886792452830189</v>
      </c>
      <c r="M275" s="3" t="str">
        <f t="shared" si="72"/>
        <v>B</v>
      </c>
      <c r="N275" s="3" t="str">
        <f t="shared" si="68"/>
        <v>NOB</v>
      </c>
      <c r="O275" s="3" t="e">
        <f>IF(#REF!&lt;80,"A",IF(#REF!&gt;280,"C","B"))</f>
        <v>#REF!</v>
      </c>
      <c r="P275" s="3" t="e">
        <f t="shared" si="73"/>
        <v>#REF!</v>
      </c>
      <c r="Q275" s="9">
        <v>32.499999999999957</v>
      </c>
      <c r="R275" s="3" t="str">
        <f t="shared" si="74"/>
        <v>A</v>
      </c>
      <c r="S275" s="3" t="str">
        <f t="shared" si="75"/>
        <v>NOA</v>
      </c>
      <c r="T275" s="6">
        <v>0.25600000000000001</v>
      </c>
      <c r="U275" s="3" t="str">
        <f t="shared" si="76"/>
        <v>A</v>
      </c>
      <c r="V275" s="3" t="str">
        <f t="shared" si="77"/>
        <v>NOA</v>
      </c>
      <c r="W275" s="3">
        <v>25</v>
      </c>
      <c r="X275" s="3" t="str">
        <f t="shared" si="78"/>
        <v>A</v>
      </c>
      <c r="Y275" s="3" t="str">
        <f t="shared" si="79"/>
        <v>NOA</v>
      </c>
      <c r="Z275" s="4" t="s">
        <v>2</v>
      </c>
    </row>
    <row r="276" spans="1:26" x14ac:dyDescent="0.25">
      <c r="A276">
        <v>275</v>
      </c>
      <c r="B276" s="3">
        <v>1</v>
      </c>
      <c r="C276" s="3" t="str">
        <f t="shared" si="69"/>
        <v>A</v>
      </c>
      <c r="D276" s="3" t="str">
        <f t="shared" si="65"/>
        <v>YESA</v>
      </c>
      <c r="E276" s="32">
        <v>181</v>
      </c>
      <c r="F276" s="3" t="str">
        <f t="shared" si="70"/>
        <v>B</v>
      </c>
      <c r="G276" s="3" t="str">
        <f t="shared" si="66"/>
        <v>YESB</v>
      </c>
      <c r="H276" s="25">
        <f t="shared" si="64"/>
        <v>181</v>
      </c>
      <c r="I276" s="32">
        <v>64</v>
      </c>
      <c r="J276" s="3" t="str">
        <f t="shared" si="71"/>
        <v>A</v>
      </c>
      <c r="K276" s="3" t="str">
        <f t="shared" si="67"/>
        <v>YESA</v>
      </c>
      <c r="L276" s="32">
        <v>28.886792452830189</v>
      </c>
      <c r="M276" s="3" t="str">
        <f t="shared" si="72"/>
        <v>B</v>
      </c>
      <c r="N276" s="3" t="str">
        <f t="shared" si="68"/>
        <v>YESB</v>
      </c>
      <c r="O276" s="3" t="e">
        <f>IF(#REF!&lt;80,"A",IF(#REF!&gt;280,"C","B"))</f>
        <v>#REF!</v>
      </c>
      <c r="P276" s="3" t="e">
        <f t="shared" si="73"/>
        <v>#REF!</v>
      </c>
      <c r="Q276" s="9">
        <v>34.1</v>
      </c>
      <c r="R276" s="3" t="str">
        <f t="shared" si="74"/>
        <v>B</v>
      </c>
      <c r="S276" s="3" t="str">
        <f t="shared" si="75"/>
        <v>YESB</v>
      </c>
      <c r="T276" s="6">
        <v>0.32800000000000001</v>
      </c>
      <c r="U276" s="3" t="str">
        <f t="shared" si="76"/>
        <v>A</v>
      </c>
      <c r="V276" s="3" t="str">
        <f t="shared" si="77"/>
        <v>YESA</v>
      </c>
      <c r="W276" s="3">
        <v>38</v>
      </c>
      <c r="X276" s="3" t="str">
        <f t="shared" si="78"/>
        <v>B</v>
      </c>
      <c r="Y276" s="3" t="str">
        <f t="shared" si="79"/>
        <v>YESB</v>
      </c>
      <c r="Z276" s="4" t="s">
        <v>1</v>
      </c>
    </row>
    <row r="277" spans="1:26" x14ac:dyDescent="0.25">
      <c r="A277">
        <v>276</v>
      </c>
      <c r="B277" s="3">
        <v>0</v>
      </c>
      <c r="C277" s="3" t="str">
        <f t="shared" si="69"/>
        <v>A</v>
      </c>
      <c r="D277" s="3" t="str">
        <f t="shared" si="65"/>
        <v>NOA</v>
      </c>
      <c r="E277" s="32">
        <v>135</v>
      </c>
      <c r="F277" s="3" t="str">
        <f t="shared" si="70"/>
        <v>B</v>
      </c>
      <c r="G277" s="3" t="str">
        <f t="shared" si="66"/>
        <v>NOB</v>
      </c>
      <c r="H277" s="25">
        <f t="shared" si="64"/>
        <v>135</v>
      </c>
      <c r="I277" s="32">
        <v>94</v>
      </c>
      <c r="J277" s="3" t="str">
        <f t="shared" si="71"/>
        <v>B</v>
      </c>
      <c r="K277" s="3" t="str">
        <f t="shared" si="67"/>
        <v>NOB</v>
      </c>
      <c r="L277" s="32">
        <v>46</v>
      </c>
      <c r="M277" s="3" t="str">
        <f t="shared" si="72"/>
        <v>B</v>
      </c>
      <c r="N277" s="3" t="str">
        <f t="shared" si="68"/>
        <v>NOB</v>
      </c>
      <c r="O277" s="3" t="e">
        <f>IF(#REF!&lt;80,"A",IF(#REF!&gt;280,"C","B"))</f>
        <v>#REF!</v>
      </c>
      <c r="P277" s="3" t="e">
        <f t="shared" si="73"/>
        <v>#REF!</v>
      </c>
      <c r="Q277" s="9">
        <v>40.6</v>
      </c>
      <c r="R277" s="3" t="str">
        <f t="shared" si="74"/>
        <v>B</v>
      </c>
      <c r="S277" s="3" t="str">
        <f t="shared" si="75"/>
        <v>NOB</v>
      </c>
      <c r="T277" s="6">
        <v>0.28399999999999997</v>
      </c>
      <c r="U277" s="3" t="str">
        <f t="shared" si="76"/>
        <v>A</v>
      </c>
      <c r="V277" s="3" t="str">
        <f t="shared" si="77"/>
        <v>NOA</v>
      </c>
      <c r="W277" s="3">
        <v>26</v>
      </c>
      <c r="X277" s="3" t="str">
        <f t="shared" si="78"/>
        <v>A</v>
      </c>
      <c r="Y277" s="3" t="str">
        <f t="shared" si="79"/>
        <v>NOA</v>
      </c>
      <c r="Z277" s="4" t="s">
        <v>2</v>
      </c>
    </row>
    <row r="278" spans="1:26" x14ac:dyDescent="0.25">
      <c r="A278">
        <v>277</v>
      </c>
      <c r="B278" s="3">
        <v>1</v>
      </c>
      <c r="C278" s="3" t="str">
        <f t="shared" si="69"/>
        <v>A</v>
      </c>
      <c r="D278" s="3" t="str">
        <f t="shared" si="65"/>
        <v>YESA</v>
      </c>
      <c r="E278" s="32">
        <v>95</v>
      </c>
      <c r="F278" s="3" t="str">
        <f t="shared" si="70"/>
        <v>A</v>
      </c>
      <c r="G278" s="3" t="str">
        <f t="shared" si="66"/>
        <v>YESA</v>
      </c>
      <c r="H278" s="25">
        <f t="shared" si="64"/>
        <v>95</v>
      </c>
      <c r="I278" s="32">
        <v>82</v>
      </c>
      <c r="J278" s="3" t="str">
        <f t="shared" si="71"/>
        <v>B</v>
      </c>
      <c r="K278" s="3" t="str">
        <f t="shared" si="67"/>
        <v>YESB</v>
      </c>
      <c r="L278" s="32">
        <v>25</v>
      </c>
      <c r="M278" s="3" t="str">
        <f t="shared" si="72"/>
        <v>B</v>
      </c>
      <c r="N278" s="3" t="str">
        <f t="shared" si="68"/>
        <v>YESB</v>
      </c>
      <c r="O278" s="3" t="e">
        <f>IF(#REF!&lt;80,"A",IF(#REF!&gt;280,"C","B"))</f>
        <v>#REF!</v>
      </c>
      <c r="P278" s="3" t="e">
        <f t="shared" si="73"/>
        <v>#REF!</v>
      </c>
      <c r="Q278" s="9">
        <v>35</v>
      </c>
      <c r="R278" s="3" t="str">
        <f t="shared" si="74"/>
        <v>B</v>
      </c>
      <c r="S278" s="3" t="str">
        <f t="shared" si="75"/>
        <v>YESB</v>
      </c>
      <c r="T278" s="6">
        <v>0.23300000000000001</v>
      </c>
      <c r="U278" s="3" t="str">
        <f t="shared" si="76"/>
        <v>A</v>
      </c>
      <c r="V278" s="3" t="str">
        <f t="shared" si="77"/>
        <v>YESA</v>
      </c>
      <c r="W278" s="3">
        <v>43</v>
      </c>
      <c r="X278" s="3" t="str">
        <f t="shared" si="78"/>
        <v>B</v>
      </c>
      <c r="Y278" s="3" t="str">
        <f t="shared" si="79"/>
        <v>YESB</v>
      </c>
      <c r="Z278" s="4" t="s">
        <v>1</v>
      </c>
    </row>
    <row r="279" spans="1:26" x14ac:dyDescent="0.25">
      <c r="A279">
        <v>278</v>
      </c>
      <c r="B279" s="3">
        <v>2</v>
      </c>
      <c r="C279" s="3" t="str">
        <f t="shared" si="69"/>
        <v>A</v>
      </c>
      <c r="D279" s="3" t="str">
        <f t="shared" si="65"/>
        <v>NOA</v>
      </c>
      <c r="E279" s="32">
        <v>99</v>
      </c>
      <c r="F279" s="3" t="str">
        <f t="shared" si="70"/>
        <v>A</v>
      </c>
      <c r="G279" s="3" t="str">
        <f t="shared" si="66"/>
        <v>NOA</v>
      </c>
      <c r="H279" s="25">
        <f t="shared" si="64"/>
        <v>99</v>
      </c>
      <c r="I279" s="32">
        <v>72.299180327868854</v>
      </c>
      <c r="J279" s="3" t="str">
        <f t="shared" si="71"/>
        <v>B</v>
      </c>
      <c r="K279" s="3" t="str">
        <f t="shared" si="67"/>
        <v>NOB</v>
      </c>
      <c r="L279" s="32">
        <v>28.886792452830189</v>
      </c>
      <c r="M279" s="3" t="str">
        <f t="shared" si="72"/>
        <v>B</v>
      </c>
      <c r="N279" s="3" t="str">
        <f t="shared" si="68"/>
        <v>NOB</v>
      </c>
      <c r="O279" s="3" t="e">
        <f>IF(#REF!&lt;80,"A",IF(#REF!&gt;280,"C","B"))</f>
        <v>#REF!</v>
      </c>
      <c r="P279" s="3" t="e">
        <f t="shared" si="73"/>
        <v>#REF!</v>
      </c>
      <c r="Q279" s="9">
        <v>22.2</v>
      </c>
      <c r="R279" s="3" t="str">
        <f t="shared" si="74"/>
        <v>A</v>
      </c>
      <c r="S279" s="3" t="str">
        <f t="shared" si="75"/>
        <v>NOA</v>
      </c>
      <c r="T279" s="6">
        <v>0.108</v>
      </c>
      <c r="U279" s="3" t="str">
        <f t="shared" si="76"/>
        <v>A</v>
      </c>
      <c r="V279" s="3" t="str">
        <f t="shared" si="77"/>
        <v>NOA</v>
      </c>
      <c r="W279" s="3">
        <v>23</v>
      </c>
      <c r="X279" s="3" t="str">
        <f t="shared" si="78"/>
        <v>A</v>
      </c>
      <c r="Y279" s="3" t="str">
        <f t="shared" si="79"/>
        <v>NOA</v>
      </c>
      <c r="Z279" s="4" t="s">
        <v>2</v>
      </c>
    </row>
    <row r="280" spans="1:26" x14ac:dyDescent="0.25">
      <c r="A280">
        <v>279</v>
      </c>
      <c r="B280" s="3">
        <v>3</v>
      </c>
      <c r="C280" s="3" t="str">
        <f t="shared" si="69"/>
        <v>A</v>
      </c>
      <c r="D280" s="3" t="str">
        <f t="shared" si="65"/>
        <v>NOA</v>
      </c>
      <c r="E280" s="32">
        <v>89</v>
      </c>
      <c r="F280" s="3" t="str">
        <f t="shared" si="70"/>
        <v>A</v>
      </c>
      <c r="G280" s="3" t="str">
        <f t="shared" si="66"/>
        <v>NOA</v>
      </c>
      <c r="H280" s="25">
        <f t="shared" si="64"/>
        <v>89</v>
      </c>
      <c r="I280" s="32">
        <v>74</v>
      </c>
      <c r="J280" s="3" t="str">
        <f t="shared" si="71"/>
        <v>B</v>
      </c>
      <c r="K280" s="3" t="str">
        <f t="shared" si="67"/>
        <v>NOB</v>
      </c>
      <c r="L280" s="32">
        <v>16</v>
      </c>
      <c r="M280" s="3" t="str">
        <f t="shared" si="72"/>
        <v>A</v>
      </c>
      <c r="N280" s="3" t="str">
        <f t="shared" si="68"/>
        <v>NOA</v>
      </c>
      <c r="O280" s="3" t="e">
        <f>IF(#REF!&lt;80,"A",IF(#REF!&gt;280,"C","B"))</f>
        <v>#REF!</v>
      </c>
      <c r="P280" s="3" t="e">
        <f t="shared" si="73"/>
        <v>#REF!</v>
      </c>
      <c r="Q280" s="9">
        <v>30.4</v>
      </c>
      <c r="R280" s="3" t="str">
        <f t="shared" si="74"/>
        <v>A</v>
      </c>
      <c r="S280" s="3" t="str">
        <f t="shared" si="75"/>
        <v>NOA</v>
      </c>
      <c r="T280" s="6">
        <v>0.55100000000000005</v>
      </c>
      <c r="U280" s="3" t="str">
        <f t="shared" si="76"/>
        <v>B</v>
      </c>
      <c r="V280" s="3" t="str">
        <f t="shared" si="77"/>
        <v>NOB</v>
      </c>
      <c r="W280" s="3">
        <v>38</v>
      </c>
      <c r="X280" s="3" t="str">
        <f t="shared" si="78"/>
        <v>B</v>
      </c>
      <c r="Y280" s="3" t="str">
        <f t="shared" si="79"/>
        <v>NOB</v>
      </c>
      <c r="Z280" s="4" t="s">
        <v>2</v>
      </c>
    </row>
    <row r="281" spans="1:26" x14ac:dyDescent="0.25">
      <c r="A281">
        <v>280</v>
      </c>
      <c r="B281" s="3">
        <v>1</v>
      </c>
      <c r="C281" s="3" t="str">
        <f t="shared" si="69"/>
        <v>A</v>
      </c>
      <c r="D281" s="3" t="str">
        <f t="shared" si="65"/>
        <v>NOA</v>
      </c>
      <c r="E281" s="32">
        <v>80</v>
      </c>
      <c r="F281" s="3" t="str">
        <f t="shared" si="70"/>
        <v>A</v>
      </c>
      <c r="G281" s="3" t="str">
        <f t="shared" si="66"/>
        <v>NOA</v>
      </c>
      <c r="H281" s="25">
        <f t="shared" si="64"/>
        <v>80</v>
      </c>
      <c r="I281" s="32">
        <v>74</v>
      </c>
      <c r="J281" s="3" t="str">
        <f t="shared" si="71"/>
        <v>B</v>
      </c>
      <c r="K281" s="3" t="str">
        <f t="shared" si="67"/>
        <v>NOB</v>
      </c>
      <c r="L281" s="32">
        <v>11</v>
      </c>
      <c r="M281" s="3" t="str">
        <f t="shared" si="72"/>
        <v>A</v>
      </c>
      <c r="N281" s="3" t="str">
        <f t="shared" si="68"/>
        <v>NOA</v>
      </c>
      <c r="O281" s="3" t="e">
        <f>IF(#REF!&lt;80,"A",IF(#REF!&gt;280,"C","B"))</f>
        <v>#REF!</v>
      </c>
      <c r="P281" s="3" t="e">
        <f t="shared" si="73"/>
        <v>#REF!</v>
      </c>
      <c r="Q281" s="9">
        <v>30</v>
      </c>
      <c r="R281" s="3" t="str">
        <f t="shared" si="74"/>
        <v>A</v>
      </c>
      <c r="S281" s="3" t="str">
        <f t="shared" si="75"/>
        <v>NOA</v>
      </c>
      <c r="T281" s="6">
        <v>0.52700000000000002</v>
      </c>
      <c r="U281" s="3" t="str">
        <f t="shared" si="76"/>
        <v>B</v>
      </c>
      <c r="V281" s="3" t="str">
        <f t="shared" si="77"/>
        <v>NOB</v>
      </c>
      <c r="W281" s="3">
        <v>22</v>
      </c>
      <c r="X281" s="3" t="str">
        <f t="shared" si="78"/>
        <v>A</v>
      </c>
      <c r="Y281" s="3" t="str">
        <f t="shared" si="79"/>
        <v>NOA</v>
      </c>
      <c r="Z281" s="4" t="s">
        <v>2</v>
      </c>
    </row>
    <row r="282" spans="1:26" x14ac:dyDescent="0.25">
      <c r="A282">
        <v>281</v>
      </c>
      <c r="B282" s="3">
        <v>2</v>
      </c>
      <c r="C282" s="3" t="str">
        <f t="shared" si="69"/>
        <v>A</v>
      </c>
      <c r="D282" s="3" t="str">
        <f t="shared" si="65"/>
        <v>NOA</v>
      </c>
      <c r="E282" s="32">
        <v>139</v>
      </c>
      <c r="F282" s="3" t="str">
        <f t="shared" si="70"/>
        <v>B</v>
      </c>
      <c r="G282" s="3" t="str">
        <f t="shared" si="66"/>
        <v>NOB</v>
      </c>
      <c r="H282" s="25">
        <f t="shared" si="64"/>
        <v>139</v>
      </c>
      <c r="I282" s="32">
        <v>75</v>
      </c>
      <c r="J282" s="3" t="str">
        <f t="shared" si="71"/>
        <v>B</v>
      </c>
      <c r="K282" s="3" t="str">
        <f t="shared" si="67"/>
        <v>NOB</v>
      </c>
      <c r="L282" s="32">
        <v>28.886792452830189</v>
      </c>
      <c r="M282" s="3" t="str">
        <f t="shared" si="72"/>
        <v>B</v>
      </c>
      <c r="N282" s="3" t="str">
        <f t="shared" si="68"/>
        <v>NOB</v>
      </c>
      <c r="O282" s="3" t="e">
        <f>IF(#REF!&lt;80,"A",IF(#REF!&gt;280,"C","B"))</f>
        <v>#REF!</v>
      </c>
      <c r="P282" s="3" t="e">
        <f t="shared" si="73"/>
        <v>#REF!</v>
      </c>
      <c r="Q282" s="9">
        <v>25.6</v>
      </c>
      <c r="R282" s="3" t="str">
        <f t="shared" si="74"/>
        <v>A</v>
      </c>
      <c r="S282" s="3" t="str">
        <f t="shared" si="75"/>
        <v>NOA</v>
      </c>
      <c r="T282" s="6">
        <v>0.16700000000000001</v>
      </c>
      <c r="U282" s="3" t="str">
        <f t="shared" si="76"/>
        <v>A</v>
      </c>
      <c r="V282" s="3" t="str">
        <f t="shared" si="77"/>
        <v>NOA</v>
      </c>
      <c r="W282" s="3">
        <v>29</v>
      </c>
      <c r="X282" s="3" t="str">
        <f t="shared" si="78"/>
        <v>A</v>
      </c>
      <c r="Y282" s="3" t="str">
        <f t="shared" si="79"/>
        <v>NOA</v>
      </c>
      <c r="Z282" s="4" t="s">
        <v>2</v>
      </c>
    </row>
    <row r="283" spans="1:26" x14ac:dyDescent="0.25">
      <c r="A283">
        <v>282</v>
      </c>
      <c r="B283" s="3">
        <v>1</v>
      </c>
      <c r="C283" s="3" t="str">
        <f t="shared" si="69"/>
        <v>A</v>
      </c>
      <c r="D283" s="3" t="str">
        <f t="shared" si="65"/>
        <v>NOA</v>
      </c>
      <c r="E283" s="32">
        <v>90</v>
      </c>
      <c r="F283" s="3" t="str">
        <f t="shared" si="70"/>
        <v>A</v>
      </c>
      <c r="G283" s="3" t="str">
        <f t="shared" si="66"/>
        <v>NOA</v>
      </c>
      <c r="H283" s="25">
        <f t="shared" si="64"/>
        <v>90</v>
      </c>
      <c r="I283" s="32">
        <v>68</v>
      </c>
      <c r="J283" s="3" t="str">
        <f t="shared" si="71"/>
        <v>A</v>
      </c>
      <c r="K283" s="3" t="str">
        <f t="shared" si="67"/>
        <v>NOA</v>
      </c>
      <c r="L283" s="32">
        <v>8</v>
      </c>
      <c r="M283" s="3" t="str">
        <f t="shared" si="72"/>
        <v>A</v>
      </c>
      <c r="N283" s="3" t="str">
        <f t="shared" si="68"/>
        <v>NOA</v>
      </c>
      <c r="O283" s="3" t="e">
        <f>IF(#REF!&lt;80,"A",IF(#REF!&gt;280,"C","B"))</f>
        <v>#REF!</v>
      </c>
      <c r="P283" s="3" t="e">
        <f t="shared" si="73"/>
        <v>#REF!</v>
      </c>
      <c r="Q283" s="9">
        <v>24.5</v>
      </c>
      <c r="R283" s="3" t="str">
        <f t="shared" si="74"/>
        <v>A</v>
      </c>
      <c r="S283" s="3" t="str">
        <f t="shared" si="75"/>
        <v>NOA</v>
      </c>
      <c r="T283" s="6">
        <v>1138</v>
      </c>
      <c r="U283" s="3" t="str">
        <f t="shared" si="76"/>
        <v>B</v>
      </c>
      <c r="V283" s="3" t="str">
        <f t="shared" si="77"/>
        <v>NOB</v>
      </c>
      <c r="W283" s="3">
        <v>36</v>
      </c>
      <c r="X283" s="3" t="str">
        <f t="shared" si="78"/>
        <v>B</v>
      </c>
      <c r="Y283" s="3" t="str">
        <f t="shared" si="79"/>
        <v>NOB</v>
      </c>
      <c r="Z283" s="4" t="s">
        <v>2</v>
      </c>
    </row>
    <row r="284" spans="1:26" x14ac:dyDescent="0.25">
      <c r="A284">
        <v>283</v>
      </c>
      <c r="B284" s="3">
        <v>0</v>
      </c>
      <c r="C284" s="3" t="str">
        <f t="shared" si="69"/>
        <v>A</v>
      </c>
      <c r="D284" s="3" t="str">
        <f t="shared" si="65"/>
        <v>YESA</v>
      </c>
      <c r="E284" s="32">
        <v>141</v>
      </c>
      <c r="F284" s="3" t="str">
        <f t="shared" si="70"/>
        <v>B</v>
      </c>
      <c r="G284" s="3" t="str">
        <f t="shared" si="66"/>
        <v>YESB</v>
      </c>
      <c r="H284" s="25">
        <f t="shared" si="64"/>
        <v>141</v>
      </c>
      <c r="I284" s="32">
        <v>72.299180327868854</v>
      </c>
      <c r="J284" s="3" t="str">
        <f t="shared" si="71"/>
        <v>B</v>
      </c>
      <c r="K284" s="3" t="str">
        <f t="shared" si="67"/>
        <v>YESB</v>
      </c>
      <c r="L284" s="32">
        <v>28.886792452830189</v>
      </c>
      <c r="M284" s="3" t="str">
        <f t="shared" si="72"/>
        <v>B</v>
      </c>
      <c r="N284" s="3" t="str">
        <f t="shared" si="68"/>
        <v>YESB</v>
      </c>
      <c r="O284" s="3" t="e">
        <f>IF(#REF!&lt;80,"A",IF(#REF!&gt;280,"C","B"))</f>
        <v>#REF!</v>
      </c>
      <c r="P284" s="3" t="e">
        <f t="shared" si="73"/>
        <v>#REF!</v>
      </c>
      <c r="Q284" s="9">
        <v>42.4</v>
      </c>
      <c r="R284" s="3" t="str">
        <f t="shared" si="74"/>
        <v>B</v>
      </c>
      <c r="S284" s="3" t="str">
        <f t="shared" si="75"/>
        <v>YESB</v>
      </c>
      <c r="T284" s="6">
        <v>0.20499999999999999</v>
      </c>
      <c r="U284" s="3" t="str">
        <f t="shared" si="76"/>
        <v>A</v>
      </c>
      <c r="V284" s="3" t="str">
        <f t="shared" si="77"/>
        <v>YESA</v>
      </c>
      <c r="W284" s="3">
        <v>29</v>
      </c>
      <c r="X284" s="3" t="str">
        <f t="shared" si="78"/>
        <v>A</v>
      </c>
      <c r="Y284" s="3" t="str">
        <f t="shared" si="79"/>
        <v>YESA</v>
      </c>
      <c r="Z284" s="4" t="s">
        <v>1</v>
      </c>
    </row>
    <row r="285" spans="1:26" x14ac:dyDescent="0.25">
      <c r="A285">
        <v>284</v>
      </c>
      <c r="B285" s="3">
        <v>12</v>
      </c>
      <c r="C285" s="3" t="str">
        <f t="shared" si="69"/>
        <v>C</v>
      </c>
      <c r="D285" s="3" t="str">
        <f t="shared" si="65"/>
        <v>NOC</v>
      </c>
      <c r="E285" s="32">
        <v>140</v>
      </c>
      <c r="F285" s="3" t="str">
        <f t="shared" si="70"/>
        <v>B</v>
      </c>
      <c r="G285" s="3" t="str">
        <f t="shared" si="66"/>
        <v>NOB</v>
      </c>
      <c r="H285" s="25">
        <f t="shared" si="64"/>
        <v>140</v>
      </c>
      <c r="I285" s="32">
        <v>85</v>
      </c>
      <c r="J285" s="3" t="str">
        <f t="shared" si="71"/>
        <v>B</v>
      </c>
      <c r="K285" s="3" t="str">
        <f t="shared" si="67"/>
        <v>NOB</v>
      </c>
      <c r="L285" s="32">
        <v>33</v>
      </c>
      <c r="M285" s="3" t="str">
        <f t="shared" si="72"/>
        <v>B</v>
      </c>
      <c r="N285" s="3" t="str">
        <f t="shared" si="68"/>
        <v>NOB</v>
      </c>
      <c r="O285" s="3" t="e">
        <f>IF(#REF!&lt;80,"A",IF(#REF!&gt;280,"C","B"))</f>
        <v>#REF!</v>
      </c>
      <c r="P285" s="3" t="e">
        <f t="shared" si="73"/>
        <v>#REF!</v>
      </c>
      <c r="Q285" s="9">
        <v>37.4</v>
      </c>
      <c r="R285" s="3" t="str">
        <f t="shared" si="74"/>
        <v>B</v>
      </c>
      <c r="S285" s="3" t="str">
        <f t="shared" si="75"/>
        <v>NOB</v>
      </c>
      <c r="T285" s="6">
        <v>0.24399999999999999</v>
      </c>
      <c r="U285" s="3" t="str">
        <f t="shared" si="76"/>
        <v>A</v>
      </c>
      <c r="V285" s="3" t="str">
        <f t="shared" si="77"/>
        <v>NOA</v>
      </c>
      <c r="W285" s="3">
        <v>41</v>
      </c>
      <c r="X285" s="3" t="str">
        <f t="shared" si="78"/>
        <v>B</v>
      </c>
      <c r="Y285" s="3" t="str">
        <f t="shared" si="79"/>
        <v>NOB</v>
      </c>
      <c r="Z285" s="4" t="s">
        <v>2</v>
      </c>
    </row>
    <row r="286" spans="1:26" x14ac:dyDescent="0.25">
      <c r="A286">
        <v>285</v>
      </c>
      <c r="B286" s="3">
        <v>5</v>
      </c>
      <c r="C286" s="3" t="str">
        <f t="shared" si="69"/>
        <v>B</v>
      </c>
      <c r="D286" s="3" t="str">
        <f t="shared" si="65"/>
        <v>NOB</v>
      </c>
      <c r="E286" s="32">
        <v>147</v>
      </c>
      <c r="F286" s="3" t="str">
        <f t="shared" si="70"/>
        <v>B</v>
      </c>
      <c r="G286" s="3" t="str">
        <f t="shared" si="66"/>
        <v>NOB</v>
      </c>
      <c r="H286" s="25">
        <f t="shared" si="64"/>
        <v>147</v>
      </c>
      <c r="I286" s="32">
        <v>75</v>
      </c>
      <c r="J286" s="3" t="str">
        <f t="shared" si="71"/>
        <v>B</v>
      </c>
      <c r="K286" s="3" t="str">
        <f t="shared" si="67"/>
        <v>NOB</v>
      </c>
      <c r="L286" s="32">
        <v>28.886792452830189</v>
      </c>
      <c r="M286" s="3" t="str">
        <f t="shared" si="72"/>
        <v>B</v>
      </c>
      <c r="N286" s="3" t="str">
        <f t="shared" si="68"/>
        <v>NOB</v>
      </c>
      <c r="O286" s="3" t="e">
        <f>IF(#REF!&lt;80,"A",IF(#REF!&gt;280,"C","B"))</f>
        <v>#REF!</v>
      </c>
      <c r="P286" s="3" t="e">
        <f t="shared" si="73"/>
        <v>#REF!</v>
      </c>
      <c r="Q286" s="9">
        <v>29.9</v>
      </c>
      <c r="R286" s="3" t="str">
        <f t="shared" si="74"/>
        <v>A</v>
      </c>
      <c r="S286" s="3" t="str">
        <f t="shared" si="75"/>
        <v>NOA</v>
      </c>
      <c r="T286" s="6">
        <v>0.434</v>
      </c>
      <c r="U286" s="3" t="str">
        <f t="shared" si="76"/>
        <v>A</v>
      </c>
      <c r="V286" s="3" t="str">
        <f t="shared" si="77"/>
        <v>NOA</v>
      </c>
      <c r="W286" s="3">
        <v>28</v>
      </c>
      <c r="X286" s="3" t="str">
        <f t="shared" si="78"/>
        <v>A</v>
      </c>
      <c r="Y286" s="3" t="str">
        <f t="shared" si="79"/>
        <v>NOA</v>
      </c>
      <c r="Z286" s="4" t="s">
        <v>2</v>
      </c>
    </row>
    <row r="287" spans="1:26" x14ac:dyDescent="0.25">
      <c r="A287">
        <v>286</v>
      </c>
      <c r="B287" s="3">
        <v>1</v>
      </c>
      <c r="C287" s="3" t="str">
        <f t="shared" si="69"/>
        <v>A</v>
      </c>
      <c r="D287" s="3" t="str">
        <f t="shared" si="65"/>
        <v>NOA</v>
      </c>
      <c r="E287" s="32">
        <v>97</v>
      </c>
      <c r="F287" s="3" t="str">
        <f t="shared" si="70"/>
        <v>A</v>
      </c>
      <c r="G287" s="3" t="str">
        <f t="shared" si="66"/>
        <v>NOA</v>
      </c>
      <c r="H287" s="25">
        <f t="shared" si="64"/>
        <v>97</v>
      </c>
      <c r="I287" s="32">
        <v>70</v>
      </c>
      <c r="J287" s="3" t="str">
        <f t="shared" si="71"/>
        <v>B</v>
      </c>
      <c r="K287" s="3" t="str">
        <f t="shared" si="67"/>
        <v>NOB</v>
      </c>
      <c r="L287" s="32">
        <v>15</v>
      </c>
      <c r="M287" s="3" t="str">
        <f t="shared" si="72"/>
        <v>A</v>
      </c>
      <c r="N287" s="3" t="str">
        <f t="shared" si="68"/>
        <v>NOA</v>
      </c>
      <c r="O287" s="3" t="e">
        <f>IF(#REF!&lt;80,"A",IF(#REF!&gt;280,"C","B"))</f>
        <v>#REF!</v>
      </c>
      <c r="P287" s="3" t="e">
        <f t="shared" si="73"/>
        <v>#REF!</v>
      </c>
      <c r="Q287" s="9">
        <v>18.2</v>
      </c>
      <c r="R287" s="3" t="str">
        <f t="shared" si="74"/>
        <v>A</v>
      </c>
      <c r="S287" s="3" t="str">
        <f t="shared" si="75"/>
        <v>NOA</v>
      </c>
      <c r="T287" s="6">
        <v>0.14699999999999999</v>
      </c>
      <c r="U287" s="3" t="str">
        <f t="shared" si="76"/>
        <v>A</v>
      </c>
      <c r="V287" s="3" t="str">
        <f t="shared" si="77"/>
        <v>NOA</v>
      </c>
      <c r="W287" s="3">
        <v>21</v>
      </c>
      <c r="X287" s="3" t="str">
        <f t="shared" si="78"/>
        <v>A</v>
      </c>
      <c r="Y287" s="3" t="str">
        <f t="shared" si="79"/>
        <v>NOA</v>
      </c>
      <c r="Z287" s="4" t="s">
        <v>2</v>
      </c>
    </row>
    <row r="288" spans="1:26" x14ac:dyDescent="0.25">
      <c r="A288">
        <v>287</v>
      </c>
      <c r="B288" s="3">
        <v>6</v>
      </c>
      <c r="C288" s="3" t="str">
        <f t="shared" si="69"/>
        <v>B</v>
      </c>
      <c r="D288" s="3" t="str">
        <f t="shared" si="65"/>
        <v>NOB</v>
      </c>
      <c r="E288" s="32">
        <v>107</v>
      </c>
      <c r="F288" s="3" t="str">
        <f t="shared" si="70"/>
        <v>A</v>
      </c>
      <c r="G288" s="3" t="str">
        <f t="shared" si="66"/>
        <v>NOA</v>
      </c>
      <c r="H288" s="25">
        <f t="shared" si="64"/>
        <v>107</v>
      </c>
      <c r="I288" s="32">
        <v>88</v>
      </c>
      <c r="J288" s="3" t="str">
        <f t="shared" si="71"/>
        <v>B</v>
      </c>
      <c r="K288" s="3" t="str">
        <f t="shared" si="67"/>
        <v>NOB</v>
      </c>
      <c r="L288" s="32">
        <v>28.886792452830189</v>
      </c>
      <c r="M288" s="3" t="str">
        <f t="shared" si="72"/>
        <v>B</v>
      </c>
      <c r="N288" s="3" t="str">
        <f t="shared" si="68"/>
        <v>NOB</v>
      </c>
      <c r="O288" s="3" t="e">
        <f>IF(#REF!&lt;80,"A",IF(#REF!&gt;280,"C","B"))</f>
        <v>#REF!</v>
      </c>
      <c r="P288" s="3" t="e">
        <f t="shared" si="73"/>
        <v>#REF!</v>
      </c>
      <c r="Q288" s="9">
        <v>36.799999999999997</v>
      </c>
      <c r="R288" s="3" t="str">
        <f t="shared" si="74"/>
        <v>B</v>
      </c>
      <c r="S288" s="3" t="str">
        <f t="shared" si="75"/>
        <v>NOB</v>
      </c>
      <c r="T288" s="6">
        <v>0.72699999999999998</v>
      </c>
      <c r="U288" s="3" t="str">
        <f t="shared" si="76"/>
        <v>B</v>
      </c>
      <c r="V288" s="3" t="str">
        <f t="shared" si="77"/>
        <v>NOB</v>
      </c>
      <c r="W288" s="3">
        <v>31</v>
      </c>
      <c r="X288" s="3" t="str">
        <f t="shared" si="78"/>
        <v>A</v>
      </c>
      <c r="Y288" s="3" t="str">
        <f t="shared" si="79"/>
        <v>NOA</v>
      </c>
      <c r="Z288" s="4" t="s">
        <v>2</v>
      </c>
    </row>
    <row r="289" spans="1:26" x14ac:dyDescent="0.25">
      <c r="A289">
        <v>288</v>
      </c>
      <c r="B289" s="3">
        <v>1</v>
      </c>
      <c r="C289" s="3" t="str">
        <f t="shared" si="69"/>
        <v>A</v>
      </c>
      <c r="D289" s="3" t="str">
        <f t="shared" si="65"/>
        <v>NOA</v>
      </c>
      <c r="E289" s="32">
        <v>135</v>
      </c>
      <c r="F289" s="3" t="str">
        <f t="shared" si="70"/>
        <v>B</v>
      </c>
      <c r="G289" s="3" t="str">
        <f t="shared" si="66"/>
        <v>NOB</v>
      </c>
      <c r="H289" s="25">
        <f t="shared" si="64"/>
        <v>135</v>
      </c>
      <c r="I289" s="32">
        <v>54</v>
      </c>
      <c r="J289" s="3" t="str">
        <f t="shared" si="71"/>
        <v>A</v>
      </c>
      <c r="K289" s="3" t="str">
        <f t="shared" si="67"/>
        <v>NOA</v>
      </c>
      <c r="L289" s="32">
        <v>28.886792452830189</v>
      </c>
      <c r="M289" s="3" t="str">
        <f t="shared" si="72"/>
        <v>B</v>
      </c>
      <c r="N289" s="3" t="str">
        <f t="shared" si="68"/>
        <v>NOB</v>
      </c>
      <c r="O289" s="3" t="e">
        <f>IF(#REF!&lt;80,"A",IF(#REF!&gt;280,"C","B"))</f>
        <v>#REF!</v>
      </c>
      <c r="P289" s="3" t="e">
        <f t="shared" si="73"/>
        <v>#REF!</v>
      </c>
      <c r="Q289" s="9">
        <v>26.7</v>
      </c>
      <c r="R289" s="3" t="str">
        <f t="shared" si="74"/>
        <v>A</v>
      </c>
      <c r="S289" s="3" t="str">
        <f t="shared" si="75"/>
        <v>NOA</v>
      </c>
      <c r="T289" s="6">
        <v>0.68700000000000006</v>
      </c>
      <c r="U289" s="3" t="str">
        <f t="shared" si="76"/>
        <v>B</v>
      </c>
      <c r="V289" s="3" t="str">
        <f t="shared" si="77"/>
        <v>NOB</v>
      </c>
      <c r="W289" s="3">
        <v>62</v>
      </c>
      <c r="X289" s="3" t="str">
        <f t="shared" si="78"/>
        <v>C</v>
      </c>
      <c r="Y289" s="3" t="str">
        <f t="shared" si="79"/>
        <v>NOC</v>
      </c>
      <c r="Z289" s="4" t="s">
        <v>2</v>
      </c>
    </row>
    <row r="290" spans="1:26" x14ac:dyDescent="0.25">
      <c r="A290">
        <v>289</v>
      </c>
      <c r="B290" s="3">
        <v>5</v>
      </c>
      <c r="C290" s="3" t="str">
        <f t="shared" si="69"/>
        <v>B</v>
      </c>
      <c r="D290" s="3" t="str">
        <f t="shared" si="65"/>
        <v>NOB</v>
      </c>
      <c r="E290" s="32">
        <v>86</v>
      </c>
      <c r="F290" s="3" t="str">
        <f t="shared" si="70"/>
        <v>A</v>
      </c>
      <c r="G290" s="3" t="str">
        <f t="shared" si="66"/>
        <v>NOA</v>
      </c>
      <c r="H290" s="25">
        <f t="shared" si="64"/>
        <v>86</v>
      </c>
      <c r="I290" s="32">
        <v>68</v>
      </c>
      <c r="J290" s="3" t="str">
        <f t="shared" si="71"/>
        <v>A</v>
      </c>
      <c r="K290" s="3" t="str">
        <f t="shared" si="67"/>
        <v>NOA</v>
      </c>
      <c r="L290" s="32">
        <v>28</v>
      </c>
      <c r="M290" s="3" t="str">
        <f t="shared" si="72"/>
        <v>B</v>
      </c>
      <c r="N290" s="3" t="str">
        <f t="shared" si="68"/>
        <v>NOB</v>
      </c>
      <c r="O290" s="3" t="e">
        <f>IF(#REF!&lt;80,"A",IF(#REF!&gt;280,"C","B"))</f>
        <v>#REF!</v>
      </c>
      <c r="P290" s="3" t="e">
        <f t="shared" si="73"/>
        <v>#REF!</v>
      </c>
      <c r="Q290" s="9">
        <v>30.2</v>
      </c>
      <c r="R290" s="3" t="str">
        <f t="shared" si="74"/>
        <v>A</v>
      </c>
      <c r="S290" s="3" t="str">
        <f t="shared" si="75"/>
        <v>NOA</v>
      </c>
      <c r="T290" s="6">
        <v>0.36399999999999999</v>
      </c>
      <c r="U290" s="3" t="str">
        <f t="shared" si="76"/>
        <v>A</v>
      </c>
      <c r="V290" s="3" t="str">
        <f t="shared" si="77"/>
        <v>NOA</v>
      </c>
      <c r="W290" s="3">
        <v>24</v>
      </c>
      <c r="X290" s="3" t="str">
        <f t="shared" si="78"/>
        <v>A</v>
      </c>
      <c r="Y290" s="3" t="str">
        <f t="shared" si="79"/>
        <v>NOA</v>
      </c>
      <c r="Z290" s="4" t="s">
        <v>2</v>
      </c>
    </row>
    <row r="291" spans="1:26" x14ac:dyDescent="0.25">
      <c r="A291">
        <v>290</v>
      </c>
      <c r="B291" s="3">
        <v>10</v>
      </c>
      <c r="C291" s="3" t="str">
        <f t="shared" si="69"/>
        <v>C</v>
      </c>
      <c r="D291" s="3" t="str">
        <f t="shared" si="65"/>
        <v>YESC</v>
      </c>
      <c r="E291" s="32">
        <v>148</v>
      </c>
      <c r="F291" s="3" t="str">
        <f t="shared" si="70"/>
        <v>B</v>
      </c>
      <c r="G291" s="3" t="str">
        <f t="shared" si="66"/>
        <v>YESB</v>
      </c>
      <c r="H291" s="25">
        <f t="shared" si="64"/>
        <v>148</v>
      </c>
      <c r="I291" s="32">
        <v>84</v>
      </c>
      <c r="J291" s="3" t="str">
        <f t="shared" si="71"/>
        <v>B</v>
      </c>
      <c r="K291" s="3" t="str">
        <f t="shared" si="67"/>
        <v>YESB</v>
      </c>
      <c r="L291" s="32">
        <v>48</v>
      </c>
      <c r="M291" s="3" t="str">
        <f t="shared" si="72"/>
        <v>B</v>
      </c>
      <c r="N291" s="3" t="str">
        <f t="shared" si="68"/>
        <v>YESB</v>
      </c>
      <c r="O291" s="3" t="e">
        <f>IF(#REF!&lt;80,"A",IF(#REF!&gt;280,"C","B"))</f>
        <v>#REF!</v>
      </c>
      <c r="P291" s="3" t="e">
        <f t="shared" si="73"/>
        <v>#REF!</v>
      </c>
      <c r="Q291" s="9">
        <v>37.6</v>
      </c>
      <c r="R291" s="3" t="str">
        <f t="shared" si="74"/>
        <v>B</v>
      </c>
      <c r="S291" s="3" t="str">
        <f t="shared" si="75"/>
        <v>YESB</v>
      </c>
      <c r="T291" s="6">
        <v>1001</v>
      </c>
      <c r="U291" s="3" t="str">
        <f t="shared" si="76"/>
        <v>B</v>
      </c>
      <c r="V291" s="3" t="str">
        <f t="shared" si="77"/>
        <v>YESB</v>
      </c>
      <c r="W291" s="3">
        <v>51</v>
      </c>
      <c r="X291" s="3" t="str">
        <f t="shared" si="78"/>
        <v>C</v>
      </c>
      <c r="Y291" s="3" t="str">
        <f t="shared" si="79"/>
        <v>YESC</v>
      </c>
      <c r="Z291" s="4" t="s">
        <v>1</v>
      </c>
    </row>
    <row r="292" spans="1:26" x14ac:dyDescent="0.25">
      <c r="A292">
        <v>291</v>
      </c>
      <c r="B292" s="3">
        <v>9</v>
      </c>
      <c r="C292" s="3" t="str">
        <f t="shared" si="69"/>
        <v>C</v>
      </c>
      <c r="D292" s="3" t="str">
        <f t="shared" si="65"/>
        <v>NOC</v>
      </c>
      <c r="E292" s="32">
        <v>134</v>
      </c>
      <c r="F292" s="3" t="str">
        <f t="shared" si="70"/>
        <v>B</v>
      </c>
      <c r="G292" s="3" t="str">
        <f t="shared" si="66"/>
        <v>NOB</v>
      </c>
      <c r="H292" s="25">
        <f t="shared" si="64"/>
        <v>134</v>
      </c>
      <c r="I292" s="32">
        <v>74</v>
      </c>
      <c r="J292" s="3" t="str">
        <f t="shared" si="71"/>
        <v>B</v>
      </c>
      <c r="K292" s="3" t="str">
        <f t="shared" si="67"/>
        <v>NOB</v>
      </c>
      <c r="L292" s="32">
        <v>33</v>
      </c>
      <c r="M292" s="3" t="str">
        <f t="shared" si="72"/>
        <v>B</v>
      </c>
      <c r="N292" s="3" t="str">
        <f t="shared" si="68"/>
        <v>NOB</v>
      </c>
      <c r="O292" s="3" t="e">
        <f>IF(#REF!&lt;80,"A",IF(#REF!&gt;280,"C","B"))</f>
        <v>#REF!</v>
      </c>
      <c r="P292" s="3" t="e">
        <f t="shared" si="73"/>
        <v>#REF!</v>
      </c>
      <c r="Q292" s="9">
        <v>25.9</v>
      </c>
      <c r="R292" s="3" t="str">
        <f t="shared" si="74"/>
        <v>A</v>
      </c>
      <c r="S292" s="3" t="str">
        <f t="shared" si="75"/>
        <v>NOA</v>
      </c>
      <c r="T292" s="6">
        <v>0.46</v>
      </c>
      <c r="U292" s="3" t="str">
        <f t="shared" si="76"/>
        <v>A</v>
      </c>
      <c r="V292" s="3" t="str">
        <f t="shared" si="77"/>
        <v>NOA</v>
      </c>
      <c r="W292" s="3">
        <v>81</v>
      </c>
      <c r="X292" s="3" t="str">
        <f t="shared" si="78"/>
        <v>C</v>
      </c>
      <c r="Y292" s="3" t="str">
        <f t="shared" si="79"/>
        <v>NOC</v>
      </c>
      <c r="Z292" s="4" t="s">
        <v>2</v>
      </c>
    </row>
    <row r="293" spans="1:26" x14ac:dyDescent="0.25">
      <c r="A293">
        <v>292</v>
      </c>
      <c r="B293" s="3">
        <v>9</v>
      </c>
      <c r="C293" s="3" t="str">
        <f t="shared" si="69"/>
        <v>C</v>
      </c>
      <c r="D293" s="3" t="str">
        <f t="shared" si="65"/>
        <v>NOC</v>
      </c>
      <c r="E293" s="32">
        <v>120</v>
      </c>
      <c r="F293" s="3" t="str">
        <f t="shared" si="70"/>
        <v>A</v>
      </c>
      <c r="G293" s="3" t="str">
        <f t="shared" si="66"/>
        <v>NOA</v>
      </c>
      <c r="H293" s="25">
        <f t="shared" si="64"/>
        <v>120</v>
      </c>
      <c r="I293" s="32">
        <v>72</v>
      </c>
      <c r="J293" s="3" t="str">
        <f t="shared" si="71"/>
        <v>B</v>
      </c>
      <c r="K293" s="3" t="str">
        <f t="shared" si="67"/>
        <v>NOB</v>
      </c>
      <c r="L293" s="32">
        <v>22</v>
      </c>
      <c r="M293" s="3" t="str">
        <f t="shared" si="72"/>
        <v>B</v>
      </c>
      <c r="N293" s="3" t="str">
        <f t="shared" si="68"/>
        <v>NOB</v>
      </c>
      <c r="O293" s="3" t="e">
        <f>IF(#REF!&lt;80,"A",IF(#REF!&gt;280,"C","B"))</f>
        <v>#REF!</v>
      </c>
      <c r="P293" s="3" t="e">
        <f t="shared" si="73"/>
        <v>#REF!</v>
      </c>
      <c r="Q293" s="9">
        <v>20.8</v>
      </c>
      <c r="R293" s="3" t="str">
        <f t="shared" si="74"/>
        <v>A</v>
      </c>
      <c r="S293" s="3" t="str">
        <f t="shared" si="75"/>
        <v>NOA</v>
      </c>
      <c r="T293" s="6">
        <v>0.73299999999999998</v>
      </c>
      <c r="U293" s="3" t="str">
        <f t="shared" si="76"/>
        <v>B</v>
      </c>
      <c r="V293" s="3" t="str">
        <f t="shared" si="77"/>
        <v>NOB</v>
      </c>
      <c r="W293" s="3">
        <v>48</v>
      </c>
      <c r="X293" s="3" t="str">
        <f t="shared" si="78"/>
        <v>B</v>
      </c>
      <c r="Y293" s="3" t="str">
        <f t="shared" si="79"/>
        <v>NOB</v>
      </c>
      <c r="Z293" s="4" t="s">
        <v>2</v>
      </c>
    </row>
    <row r="294" spans="1:26" x14ac:dyDescent="0.25">
      <c r="A294">
        <v>293</v>
      </c>
      <c r="B294" s="3">
        <v>1</v>
      </c>
      <c r="C294" s="3" t="str">
        <f t="shared" si="69"/>
        <v>A</v>
      </c>
      <c r="D294" s="3" t="str">
        <f t="shared" si="65"/>
        <v>NOA</v>
      </c>
      <c r="E294" s="32">
        <v>71</v>
      </c>
      <c r="F294" s="3" t="str">
        <f t="shared" si="70"/>
        <v>A</v>
      </c>
      <c r="G294" s="3" t="str">
        <f t="shared" si="66"/>
        <v>NOA</v>
      </c>
      <c r="H294" s="25">
        <f t="shared" si="64"/>
        <v>71</v>
      </c>
      <c r="I294" s="32">
        <v>62</v>
      </c>
      <c r="J294" s="3" t="str">
        <f t="shared" si="71"/>
        <v>A</v>
      </c>
      <c r="K294" s="3" t="str">
        <f t="shared" si="67"/>
        <v>NOA</v>
      </c>
      <c r="L294" s="32">
        <v>28.886792452830189</v>
      </c>
      <c r="M294" s="3" t="str">
        <f t="shared" si="72"/>
        <v>B</v>
      </c>
      <c r="N294" s="3" t="str">
        <f t="shared" si="68"/>
        <v>NOB</v>
      </c>
      <c r="O294" s="3" t="e">
        <f>IF(#REF!&lt;80,"A",IF(#REF!&gt;280,"C","B"))</f>
        <v>#REF!</v>
      </c>
      <c r="P294" s="3" t="e">
        <f t="shared" si="73"/>
        <v>#REF!</v>
      </c>
      <c r="Q294" s="9">
        <v>21.8</v>
      </c>
      <c r="R294" s="3" t="str">
        <f t="shared" si="74"/>
        <v>A</v>
      </c>
      <c r="S294" s="3" t="str">
        <f t="shared" si="75"/>
        <v>NOA</v>
      </c>
      <c r="T294" s="6">
        <v>0.41599999999999998</v>
      </c>
      <c r="U294" s="3" t="str">
        <f t="shared" si="76"/>
        <v>A</v>
      </c>
      <c r="V294" s="3" t="str">
        <f t="shared" si="77"/>
        <v>NOA</v>
      </c>
      <c r="W294" s="3">
        <v>26</v>
      </c>
      <c r="X294" s="3" t="str">
        <f t="shared" si="78"/>
        <v>A</v>
      </c>
      <c r="Y294" s="3" t="str">
        <f t="shared" si="79"/>
        <v>NOA</v>
      </c>
      <c r="Z294" s="4" t="s">
        <v>2</v>
      </c>
    </row>
    <row r="295" spans="1:26" x14ac:dyDescent="0.25">
      <c r="A295">
        <v>294</v>
      </c>
      <c r="B295" s="3">
        <v>8</v>
      </c>
      <c r="C295" s="3" t="str">
        <f t="shared" si="69"/>
        <v>B</v>
      </c>
      <c r="D295" s="3" t="str">
        <f t="shared" si="65"/>
        <v>NOB</v>
      </c>
      <c r="E295" s="32">
        <v>74</v>
      </c>
      <c r="F295" s="3" t="str">
        <f t="shared" si="70"/>
        <v>A</v>
      </c>
      <c r="G295" s="3" t="str">
        <f t="shared" si="66"/>
        <v>NOA</v>
      </c>
      <c r="H295" s="25">
        <f t="shared" si="64"/>
        <v>74</v>
      </c>
      <c r="I295" s="32">
        <v>70</v>
      </c>
      <c r="J295" s="3" t="str">
        <f t="shared" si="71"/>
        <v>B</v>
      </c>
      <c r="K295" s="3" t="str">
        <f t="shared" si="67"/>
        <v>NOB</v>
      </c>
      <c r="L295" s="32">
        <v>28.886792452830189</v>
      </c>
      <c r="M295" s="3" t="str">
        <f t="shared" si="72"/>
        <v>B</v>
      </c>
      <c r="N295" s="3" t="str">
        <f t="shared" si="68"/>
        <v>NOB</v>
      </c>
      <c r="O295" s="3" t="e">
        <f>IF(#REF!&lt;80,"A",IF(#REF!&gt;280,"C","B"))</f>
        <v>#REF!</v>
      </c>
      <c r="P295" s="3" t="e">
        <f t="shared" si="73"/>
        <v>#REF!</v>
      </c>
      <c r="Q295" s="9">
        <v>35.299999999999997</v>
      </c>
      <c r="R295" s="3" t="str">
        <f t="shared" si="74"/>
        <v>B</v>
      </c>
      <c r="S295" s="3" t="str">
        <f t="shared" si="75"/>
        <v>NOB</v>
      </c>
      <c r="T295" s="6">
        <v>0.70499999999999996</v>
      </c>
      <c r="U295" s="3" t="str">
        <f t="shared" si="76"/>
        <v>B</v>
      </c>
      <c r="V295" s="3" t="str">
        <f t="shared" si="77"/>
        <v>NOB</v>
      </c>
      <c r="W295" s="3">
        <v>39</v>
      </c>
      <c r="X295" s="3" t="str">
        <f t="shared" si="78"/>
        <v>B</v>
      </c>
      <c r="Y295" s="3" t="str">
        <f t="shared" si="79"/>
        <v>NOB</v>
      </c>
      <c r="Z295" s="4" t="s">
        <v>2</v>
      </c>
    </row>
    <row r="296" spans="1:26" x14ac:dyDescent="0.25">
      <c r="A296">
        <v>295</v>
      </c>
      <c r="B296" s="3">
        <v>5</v>
      </c>
      <c r="C296" s="3" t="str">
        <f t="shared" si="69"/>
        <v>B</v>
      </c>
      <c r="D296" s="3" t="str">
        <f t="shared" si="65"/>
        <v>NOB</v>
      </c>
      <c r="E296" s="32">
        <v>88</v>
      </c>
      <c r="F296" s="3" t="str">
        <f t="shared" si="70"/>
        <v>A</v>
      </c>
      <c r="G296" s="3" t="str">
        <f t="shared" si="66"/>
        <v>NOA</v>
      </c>
      <c r="H296" s="25">
        <f t="shared" si="64"/>
        <v>88</v>
      </c>
      <c r="I296" s="32">
        <v>78</v>
      </c>
      <c r="J296" s="3" t="str">
        <f t="shared" si="71"/>
        <v>B</v>
      </c>
      <c r="K296" s="3" t="str">
        <f t="shared" si="67"/>
        <v>NOB</v>
      </c>
      <c r="L296" s="32">
        <v>28.886792452830189</v>
      </c>
      <c r="M296" s="3" t="str">
        <f t="shared" si="72"/>
        <v>B</v>
      </c>
      <c r="N296" s="3" t="str">
        <f t="shared" si="68"/>
        <v>NOB</v>
      </c>
      <c r="O296" s="3" t="e">
        <f>IF(#REF!&lt;80,"A",IF(#REF!&gt;280,"C","B"))</f>
        <v>#REF!</v>
      </c>
      <c r="P296" s="3" t="e">
        <f t="shared" si="73"/>
        <v>#REF!</v>
      </c>
      <c r="Q296" s="9">
        <v>27.6</v>
      </c>
      <c r="R296" s="3" t="str">
        <f t="shared" si="74"/>
        <v>A</v>
      </c>
      <c r="S296" s="3" t="str">
        <f t="shared" si="75"/>
        <v>NOA</v>
      </c>
      <c r="T296" s="6">
        <v>0.25800000000000001</v>
      </c>
      <c r="U296" s="3" t="str">
        <f t="shared" si="76"/>
        <v>A</v>
      </c>
      <c r="V296" s="3" t="str">
        <f t="shared" si="77"/>
        <v>NOA</v>
      </c>
      <c r="W296" s="3">
        <v>37</v>
      </c>
      <c r="X296" s="3" t="str">
        <f t="shared" si="78"/>
        <v>B</v>
      </c>
      <c r="Y296" s="3" t="str">
        <f t="shared" si="79"/>
        <v>NOB</v>
      </c>
      <c r="Z296" s="4" t="s">
        <v>2</v>
      </c>
    </row>
    <row r="297" spans="1:26" x14ac:dyDescent="0.25">
      <c r="A297">
        <v>296</v>
      </c>
      <c r="B297" s="3">
        <v>10</v>
      </c>
      <c r="C297" s="3" t="str">
        <f t="shared" si="69"/>
        <v>C</v>
      </c>
      <c r="D297" s="3" t="str">
        <f t="shared" si="65"/>
        <v>NOC</v>
      </c>
      <c r="E297" s="32">
        <v>115</v>
      </c>
      <c r="F297" s="3" t="str">
        <f t="shared" si="70"/>
        <v>A</v>
      </c>
      <c r="G297" s="3" t="str">
        <f t="shared" si="66"/>
        <v>NOA</v>
      </c>
      <c r="H297" s="25">
        <f t="shared" si="64"/>
        <v>115</v>
      </c>
      <c r="I297" s="32">
        <v>98</v>
      </c>
      <c r="J297" s="3" t="str">
        <f t="shared" si="71"/>
        <v>B</v>
      </c>
      <c r="K297" s="3" t="str">
        <f t="shared" si="67"/>
        <v>NOB</v>
      </c>
      <c r="L297" s="32">
        <v>28.886792452830189</v>
      </c>
      <c r="M297" s="3" t="str">
        <f t="shared" si="72"/>
        <v>B</v>
      </c>
      <c r="N297" s="3" t="str">
        <f t="shared" si="68"/>
        <v>NOB</v>
      </c>
      <c r="O297" s="3" t="e">
        <f>IF(#REF!&lt;80,"A",IF(#REF!&gt;280,"C","B"))</f>
        <v>#REF!</v>
      </c>
      <c r="P297" s="3" t="e">
        <f t="shared" si="73"/>
        <v>#REF!</v>
      </c>
      <c r="Q297" s="9">
        <v>24</v>
      </c>
      <c r="R297" s="3" t="str">
        <f t="shared" si="74"/>
        <v>A</v>
      </c>
      <c r="S297" s="3" t="str">
        <f t="shared" si="75"/>
        <v>NOA</v>
      </c>
      <c r="T297" s="6">
        <v>1022</v>
      </c>
      <c r="U297" s="3" t="str">
        <f t="shared" si="76"/>
        <v>B</v>
      </c>
      <c r="V297" s="3" t="str">
        <f t="shared" si="77"/>
        <v>NOB</v>
      </c>
      <c r="W297" s="3">
        <v>34</v>
      </c>
      <c r="X297" s="3" t="str">
        <f t="shared" si="78"/>
        <v>A</v>
      </c>
      <c r="Y297" s="3" t="str">
        <f t="shared" si="79"/>
        <v>NOA</v>
      </c>
      <c r="Z297" s="4" t="s">
        <v>2</v>
      </c>
    </row>
    <row r="298" spans="1:26" x14ac:dyDescent="0.25">
      <c r="A298">
        <v>297</v>
      </c>
      <c r="B298" s="3">
        <v>0</v>
      </c>
      <c r="C298" s="3" t="str">
        <f t="shared" si="69"/>
        <v>A</v>
      </c>
      <c r="D298" s="3" t="str">
        <f t="shared" si="65"/>
        <v>NOA</v>
      </c>
      <c r="E298" s="32">
        <v>124</v>
      </c>
      <c r="F298" s="3" t="str">
        <f t="shared" si="70"/>
        <v>B</v>
      </c>
      <c r="G298" s="3" t="str">
        <f t="shared" si="66"/>
        <v>NOB</v>
      </c>
      <c r="H298" s="25">
        <f t="shared" si="64"/>
        <v>124</v>
      </c>
      <c r="I298" s="32">
        <v>56</v>
      </c>
      <c r="J298" s="3" t="str">
        <f t="shared" si="71"/>
        <v>A</v>
      </c>
      <c r="K298" s="3" t="str">
        <f t="shared" si="67"/>
        <v>NOA</v>
      </c>
      <c r="L298" s="32">
        <v>13</v>
      </c>
      <c r="M298" s="3" t="str">
        <f t="shared" si="72"/>
        <v>A</v>
      </c>
      <c r="N298" s="3" t="str">
        <f t="shared" si="68"/>
        <v>NOA</v>
      </c>
      <c r="O298" s="3" t="e">
        <f>IF(#REF!&lt;80,"A",IF(#REF!&gt;280,"C","B"))</f>
        <v>#REF!</v>
      </c>
      <c r="P298" s="3" t="e">
        <f t="shared" si="73"/>
        <v>#REF!</v>
      </c>
      <c r="Q298" s="9">
        <v>21.8</v>
      </c>
      <c r="R298" s="3" t="str">
        <f t="shared" si="74"/>
        <v>A</v>
      </c>
      <c r="S298" s="3" t="str">
        <f t="shared" si="75"/>
        <v>NOA</v>
      </c>
      <c r="T298" s="6">
        <v>0.45200000000000001</v>
      </c>
      <c r="U298" s="3" t="str">
        <f t="shared" si="76"/>
        <v>A</v>
      </c>
      <c r="V298" s="3" t="str">
        <f t="shared" si="77"/>
        <v>NOA</v>
      </c>
      <c r="W298" s="3">
        <v>21</v>
      </c>
      <c r="X298" s="3" t="str">
        <f t="shared" si="78"/>
        <v>A</v>
      </c>
      <c r="Y298" s="3" t="str">
        <f t="shared" si="79"/>
        <v>NOA</v>
      </c>
      <c r="Z298" s="4" t="s">
        <v>2</v>
      </c>
    </row>
    <row r="299" spans="1:26" x14ac:dyDescent="0.25">
      <c r="A299">
        <v>298</v>
      </c>
      <c r="B299" s="3">
        <v>0</v>
      </c>
      <c r="C299" s="3" t="str">
        <f t="shared" si="69"/>
        <v>A</v>
      </c>
      <c r="D299" s="3" t="str">
        <f t="shared" si="65"/>
        <v>NOA</v>
      </c>
      <c r="E299" s="32">
        <v>74</v>
      </c>
      <c r="F299" s="3" t="str">
        <f t="shared" si="70"/>
        <v>A</v>
      </c>
      <c r="G299" s="3" t="str">
        <f t="shared" si="66"/>
        <v>NOA</v>
      </c>
      <c r="H299" s="25">
        <f t="shared" si="64"/>
        <v>74</v>
      </c>
      <c r="I299" s="32">
        <v>52</v>
      </c>
      <c r="J299" s="3" t="str">
        <f t="shared" si="71"/>
        <v>A</v>
      </c>
      <c r="K299" s="3" t="str">
        <f t="shared" si="67"/>
        <v>NOA</v>
      </c>
      <c r="L299" s="32">
        <v>28.886792452830189</v>
      </c>
      <c r="M299" s="3" t="str">
        <f t="shared" si="72"/>
        <v>B</v>
      </c>
      <c r="N299" s="3" t="str">
        <f t="shared" si="68"/>
        <v>NOB</v>
      </c>
      <c r="O299" s="3" t="e">
        <f>IF(#REF!&lt;80,"A",IF(#REF!&gt;280,"C","B"))</f>
        <v>#REF!</v>
      </c>
      <c r="P299" s="3" t="e">
        <f t="shared" si="73"/>
        <v>#REF!</v>
      </c>
      <c r="Q299" s="9">
        <v>27.8</v>
      </c>
      <c r="R299" s="3" t="str">
        <f t="shared" si="74"/>
        <v>A</v>
      </c>
      <c r="S299" s="3" t="str">
        <f t="shared" si="75"/>
        <v>NOA</v>
      </c>
      <c r="T299" s="6">
        <v>0.26900000000000002</v>
      </c>
      <c r="U299" s="3" t="str">
        <f t="shared" si="76"/>
        <v>A</v>
      </c>
      <c r="V299" s="3" t="str">
        <f t="shared" si="77"/>
        <v>NOA</v>
      </c>
      <c r="W299" s="3">
        <v>22</v>
      </c>
      <c r="X299" s="3" t="str">
        <f t="shared" si="78"/>
        <v>A</v>
      </c>
      <c r="Y299" s="3" t="str">
        <f t="shared" si="79"/>
        <v>NOA</v>
      </c>
      <c r="Z299" s="4" t="s">
        <v>2</v>
      </c>
    </row>
    <row r="300" spans="1:26" x14ac:dyDescent="0.25">
      <c r="A300">
        <v>299</v>
      </c>
      <c r="B300" s="3">
        <v>0</v>
      </c>
      <c r="C300" s="3" t="str">
        <f t="shared" si="69"/>
        <v>A</v>
      </c>
      <c r="D300" s="3" t="str">
        <f t="shared" si="65"/>
        <v>NOA</v>
      </c>
      <c r="E300" s="32">
        <v>97</v>
      </c>
      <c r="F300" s="3" t="str">
        <f t="shared" si="70"/>
        <v>A</v>
      </c>
      <c r="G300" s="3" t="str">
        <f t="shared" si="66"/>
        <v>NOA</v>
      </c>
      <c r="H300" s="25">
        <f t="shared" si="64"/>
        <v>97</v>
      </c>
      <c r="I300" s="32">
        <v>64</v>
      </c>
      <c r="J300" s="3" t="str">
        <f t="shared" si="71"/>
        <v>A</v>
      </c>
      <c r="K300" s="3" t="str">
        <f t="shared" si="67"/>
        <v>NOA</v>
      </c>
      <c r="L300" s="32">
        <v>36</v>
      </c>
      <c r="M300" s="3" t="str">
        <f t="shared" si="72"/>
        <v>B</v>
      </c>
      <c r="N300" s="3" t="str">
        <f t="shared" si="68"/>
        <v>NOB</v>
      </c>
      <c r="O300" s="3" t="e">
        <f>IF(#REF!&lt;80,"A",IF(#REF!&gt;280,"C","B"))</f>
        <v>#REF!</v>
      </c>
      <c r="P300" s="3" t="e">
        <f t="shared" si="73"/>
        <v>#REF!</v>
      </c>
      <c r="Q300" s="9">
        <v>36.799999999999997</v>
      </c>
      <c r="R300" s="3" t="str">
        <f t="shared" si="74"/>
        <v>B</v>
      </c>
      <c r="S300" s="3" t="str">
        <f t="shared" si="75"/>
        <v>NOB</v>
      </c>
      <c r="T300" s="6">
        <v>0.6</v>
      </c>
      <c r="U300" s="3" t="str">
        <f t="shared" si="76"/>
        <v>B</v>
      </c>
      <c r="V300" s="3" t="str">
        <f t="shared" si="77"/>
        <v>NOB</v>
      </c>
      <c r="W300" s="3">
        <v>25</v>
      </c>
      <c r="X300" s="3" t="str">
        <f t="shared" si="78"/>
        <v>A</v>
      </c>
      <c r="Y300" s="3" t="str">
        <f t="shared" si="79"/>
        <v>NOA</v>
      </c>
      <c r="Z300" s="4" t="s">
        <v>2</v>
      </c>
    </row>
    <row r="301" spans="1:26" x14ac:dyDescent="0.25">
      <c r="A301">
        <v>300</v>
      </c>
      <c r="B301" s="3">
        <v>8</v>
      </c>
      <c r="C301" s="3" t="str">
        <f t="shared" si="69"/>
        <v>B</v>
      </c>
      <c r="D301" s="3" t="str">
        <f t="shared" si="65"/>
        <v>YESB</v>
      </c>
      <c r="E301" s="32">
        <v>120</v>
      </c>
      <c r="F301" s="3" t="str">
        <f t="shared" si="70"/>
        <v>A</v>
      </c>
      <c r="G301" s="3" t="str">
        <f t="shared" si="66"/>
        <v>YESA</v>
      </c>
      <c r="H301" s="25">
        <f t="shared" si="64"/>
        <v>120</v>
      </c>
      <c r="I301" s="32">
        <v>72.299180327868854</v>
      </c>
      <c r="J301" s="3" t="str">
        <f t="shared" si="71"/>
        <v>B</v>
      </c>
      <c r="K301" s="3" t="str">
        <f t="shared" si="67"/>
        <v>YESB</v>
      </c>
      <c r="L301" s="32">
        <v>28.886792452830189</v>
      </c>
      <c r="M301" s="3" t="str">
        <f t="shared" si="72"/>
        <v>B</v>
      </c>
      <c r="N301" s="3" t="str">
        <f t="shared" si="68"/>
        <v>YESB</v>
      </c>
      <c r="O301" s="3" t="e">
        <f>IF(#REF!&lt;80,"A",IF(#REF!&gt;280,"C","B"))</f>
        <v>#REF!</v>
      </c>
      <c r="P301" s="3" t="e">
        <f t="shared" si="73"/>
        <v>#REF!</v>
      </c>
      <c r="Q301" s="9">
        <v>30</v>
      </c>
      <c r="R301" s="3" t="str">
        <f t="shared" si="74"/>
        <v>A</v>
      </c>
      <c r="S301" s="3" t="str">
        <f t="shared" si="75"/>
        <v>YESA</v>
      </c>
      <c r="T301" s="6">
        <v>0.183</v>
      </c>
      <c r="U301" s="3" t="str">
        <f t="shared" si="76"/>
        <v>A</v>
      </c>
      <c r="V301" s="3" t="str">
        <f t="shared" si="77"/>
        <v>YESA</v>
      </c>
      <c r="W301" s="3">
        <v>38</v>
      </c>
      <c r="X301" s="3" t="str">
        <f t="shared" si="78"/>
        <v>B</v>
      </c>
      <c r="Y301" s="3" t="str">
        <f t="shared" si="79"/>
        <v>YESB</v>
      </c>
      <c r="Z301" s="4" t="s">
        <v>1</v>
      </c>
    </row>
    <row r="302" spans="1:26" x14ac:dyDescent="0.25">
      <c r="A302">
        <v>301</v>
      </c>
      <c r="B302" s="3">
        <v>6</v>
      </c>
      <c r="C302" s="3" t="str">
        <f t="shared" si="69"/>
        <v>B</v>
      </c>
      <c r="D302" s="3" t="str">
        <f t="shared" si="65"/>
        <v>NOB</v>
      </c>
      <c r="E302" s="32">
        <v>154</v>
      </c>
      <c r="F302" s="3" t="str">
        <f t="shared" si="70"/>
        <v>B</v>
      </c>
      <c r="G302" s="3" t="str">
        <f t="shared" si="66"/>
        <v>NOB</v>
      </c>
      <c r="H302" s="25">
        <f t="shared" si="64"/>
        <v>154</v>
      </c>
      <c r="I302" s="32">
        <v>78</v>
      </c>
      <c r="J302" s="3" t="str">
        <f t="shared" si="71"/>
        <v>B</v>
      </c>
      <c r="K302" s="3" t="str">
        <f t="shared" si="67"/>
        <v>NOB</v>
      </c>
      <c r="L302" s="32">
        <v>41</v>
      </c>
      <c r="M302" s="3" t="str">
        <f t="shared" si="72"/>
        <v>B</v>
      </c>
      <c r="N302" s="3" t="str">
        <f t="shared" si="68"/>
        <v>NOB</v>
      </c>
      <c r="O302" s="3" t="e">
        <f>IF(#REF!&lt;80,"A",IF(#REF!&gt;280,"C","B"))</f>
        <v>#REF!</v>
      </c>
      <c r="P302" s="3" t="e">
        <f t="shared" si="73"/>
        <v>#REF!</v>
      </c>
      <c r="Q302" s="9">
        <v>46.1</v>
      </c>
      <c r="R302" s="3" t="str">
        <f t="shared" si="74"/>
        <v>B</v>
      </c>
      <c r="S302" s="3" t="str">
        <f t="shared" si="75"/>
        <v>NOB</v>
      </c>
      <c r="T302" s="6">
        <v>0.57099999999999995</v>
      </c>
      <c r="U302" s="3" t="str">
        <f t="shared" si="76"/>
        <v>B</v>
      </c>
      <c r="V302" s="3" t="str">
        <f t="shared" si="77"/>
        <v>NOB</v>
      </c>
      <c r="W302" s="3">
        <v>27</v>
      </c>
      <c r="X302" s="3" t="str">
        <f t="shared" si="78"/>
        <v>A</v>
      </c>
      <c r="Y302" s="3" t="str">
        <f t="shared" si="79"/>
        <v>NOA</v>
      </c>
      <c r="Z302" s="4" t="s">
        <v>2</v>
      </c>
    </row>
    <row r="303" spans="1:26" x14ac:dyDescent="0.25">
      <c r="A303">
        <v>302</v>
      </c>
      <c r="B303" s="3">
        <v>1</v>
      </c>
      <c r="C303" s="3" t="str">
        <f t="shared" si="69"/>
        <v>A</v>
      </c>
      <c r="D303" s="3" t="str">
        <f t="shared" si="65"/>
        <v>NOA</v>
      </c>
      <c r="E303" s="32">
        <v>144</v>
      </c>
      <c r="F303" s="3" t="str">
        <f t="shared" si="70"/>
        <v>B</v>
      </c>
      <c r="G303" s="3" t="str">
        <f t="shared" si="66"/>
        <v>NOB</v>
      </c>
      <c r="H303" s="25">
        <f t="shared" si="64"/>
        <v>144</v>
      </c>
      <c r="I303" s="32">
        <v>82</v>
      </c>
      <c r="J303" s="3" t="str">
        <f t="shared" si="71"/>
        <v>B</v>
      </c>
      <c r="K303" s="3" t="str">
        <f t="shared" si="67"/>
        <v>NOB</v>
      </c>
      <c r="L303" s="32">
        <v>28.886792452830189</v>
      </c>
      <c r="M303" s="3" t="str">
        <f t="shared" si="72"/>
        <v>B</v>
      </c>
      <c r="N303" s="3" t="str">
        <f t="shared" si="68"/>
        <v>NOB</v>
      </c>
      <c r="O303" s="3" t="e">
        <f>IF(#REF!&lt;80,"A",IF(#REF!&gt;280,"C","B"))</f>
        <v>#REF!</v>
      </c>
      <c r="P303" s="3" t="e">
        <f t="shared" si="73"/>
        <v>#REF!</v>
      </c>
      <c r="Q303" s="9">
        <v>41.3</v>
      </c>
      <c r="R303" s="3" t="str">
        <f t="shared" si="74"/>
        <v>B</v>
      </c>
      <c r="S303" s="3" t="str">
        <f t="shared" si="75"/>
        <v>NOB</v>
      </c>
      <c r="T303" s="6">
        <v>0.60699999999999998</v>
      </c>
      <c r="U303" s="3" t="str">
        <f t="shared" si="76"/>
        <v>B</v>
      </c>
      <c r="V303" s="3" t="str">
        <f t="shared" si="77"/>
        <v>NOB</v>
      </c>
      <c r="W303" s="3">
        <v>28</v>
      </c>
      <c r="X303" s="3" t="str">
        <f t="shared" si="78"/>
        <v>A</v>
      </c>
      <c r="Y303" s="3" t="str">
        <f t="shared" si="79"/>
        <v>NOA</v>
      </c>
      <c r="Z303" s="4" t="s">
        <v>2</v>
      </c>
    </row>
    <row r="304" spans="1:26" x14ac:dyDescent="0.25">
      <c r="A304">
        <v>303</v>
      </c>
      <c r="B304" s="3">
        <v>0</v>
      </c>
      <c r="C304" s="3" t="str">
        <f t="shared" si="69"/>
        <v>A</v>
      </c>
      <c r="D304" s="3" t="str">
        <f t="shared" si="65"/>
        <v>NOA</v>
      </c>
      <c r="E304" s="32">
        <v>137</v>
      </c>
      <c r="F304" s="3" t="str">
        <f t="shared" si="70"/>
        <v>B</v>
      </c>
      <c r="G304" s="3" t="str">
        <f t="shared" si="66"/>
        <v>NOB</v>
      </c>
      <c r="H304" s="25">
        <f t="shared" si="64"/>
        <v>137</v>
      </c>
      <c r="I304" s="32">
        <v>70</v>
      </c>
      <c r="J304" s="3" t="str">
        <f t="shared" si="71"/>
        <v>B</v>
      </c>
      <c r="K304" s="3" t="str">
        <f t="shared" si="67"/>
        <v>NOB</v>
      </c>
      <c r="L304" s="32">
        <v>38</v>
      </c>
      <c r="M304" s="3" t="str">
        <f t="shared" si="72"/>
        <v>B</v>
      </c>
      <c r="N304" s="3" t="str">
        <f t="shared" si="68"/>
        <v>NOB</v>
      </c>
      <c r="O304" s="3" t="e">
        <f>IF(#REF!&lt;80,"A",IF(#REF!&gt;280,"C","B"))</f>
        <v>#REF!</v>
      </c>
      <c r="P304" s="3" t="e">
        <f t="shared" si="73"/>
        <v>#REF!</v>
      </c>
      <c r="Q304" s="9">
        <v>33.200000000000003</v>
      </c>
      <c r="R304" s="3" t="str">
        <f t="shared" si="74"/>
        <v>B</v>
      </c>
      <c r="S304" s="3" t="str">
        <f t="shared" si="75"/>
        <v>NOB</v>
      </c>
      <c r="T304" s="6">
        <v>0.17</v>
      </c>
      <c r="U304" s="3" t="str">
        <f t="shared" si="76"/>
        <v>A</v>
      </c>
      <c r="V304" s="3" t="str">
        <f t="shared" si="77"/>
        <v>NOA</v>
      </c>
      <c r="W304" s="3">
        <v>22</v>
      </c>
      <c r="X304" s="3" t="str">
        <f t="shared" si="78"/>
        <v>A</v>
      </c>
      <c r="Y304" s="3" t="str">
        <f t="shared" si="79"/>
        <v>NOA</v>
      </c>
      <c r="Z304" s="4" t="s">
        <v>2</v>
      </c>
    </row>
    <row r="305" spans="1:26" x14ac:dyDescent="0.25">
      <c r="A305">
        <v>304</v>
      </c>
      <c r="B305" s="3">
        <v>0</v>
      </c>
      <c r="C305" s="3" t="str">
        <f t="shared" si="69"/>
        <v>A</v>
      </c>
      <c r="D305" s="3" t="str">
        <f t="shared" si="65"/>
        <v>NOA</v>
      </c>
      <c r="E305" s="32">
        <v>119</v>
      </c>
      <c r="F305" s="3" t="str">
        <f t="shared" si="70"/>
        <v>A</v>
      </c>
      <c r="G305" s="3" t="str">
        <f t="shared" si="66"/>
        <v>NOA</v>
      </c>
      <c r="H305" s="25">
        <f t="shared" si="64"/>
        <v>119</v>
      </c>
      <c r="I305" s="32">
        <v>66</v>
      </c>
      <c r="J305" s="3" t="str">
        <f t="shared" si="71"/>
        <v>A</v>
      </c>
      <c r="K305" s="3" t="str">
        <f t="shared" si="67"/>
        <v>NOA</v>
      </c>
      <c r="L305" s="32">
        <v>27</v>
      </c>
      <c r="M305" s="3" t="str">
        <f t="shared" si="72"/>
        <v>B</v>
      </c>
      <c r="N305" s="3" t="str">
        <f t="shared" si="68"/>
        <v>NOB</v>
      </c>
      <c r="O305" s="3" t="e">
        <f>IF(#REF!&lt;80,"A",IF(#REF!&gt;280,"C","B"))</f>
        <v>#REF!</v>
      </c>
      <c r="P305" s="3" t="e">
        <f t="shared" si="73"/>
        <v>#REF!</v>
      </c>
      <c r="Q305" s="9">
        <v>38.799999999999997</v>
      </c>
      <c r="R305" s="3" t="str">
        <f t="shared" si="74"/>
        <v>B</v>
      </c>
      <c r="S305" s="3" t="str">
        <f t="shared" si="75"/>
        <v>NOB</v>
      </c>
      <c r="T305" s="6">
        <v>0.25900000000000001</v>
      </c>
      <c r="U305" s="3" t="str">
        <f t="shared" si="76"/>
        <v>A</v>
      </c>
      <c r="V305" s="3" t="str">
        <f t="shared" si="77"/>
        <v>NOA</v>
      </c>
      <c r="W305" s="3">
        <v>22</v>
      </c>
      <c r="X305" s="3" t="str">
        <f t="shared" si="78"/>
        <v>A</v>
      </c>
      <c r="Y305" s="3" t="str">
        <f t="shared" si="79"/>
        <v>NOA</v>
      </c>
      <c r="Z305" s="4" t="s">
        <v>2</v>
      </c>
    </row>
    <row r="306" spans="1:26" x14ac:dyDescent="0.25">
      <c r="A306">
        <v>305</v>
      </c>
      <c r="B306" s="3">
        <v>7</v>
      </c>
      <c r="C306" s="3" t="str">
        <f t="shared" si="69"/>
        <v>B</v>
      </c>
      <c r="D306" s="3" t="str">
        <f t="shared" si="65"/>
        <v>NOB</v>
      </c>
      <c r="E306" s="32">
        <v>136</v>
      </c>
      <c r="F306" s="3" t="str">
        <f t="shared" si="70"/>
        <v>B</v>
      </c>
      <c r="G306" s="3" t="str">
        <f t="shared" si="66"/>
        <v>NOB</v>
      </c>
      <c r="H306" s="25">
        <f t="shared" si="64"/>
        <v>136</v>
      </c>
      <c r="I306" s="32">
        <v>90</v>
      </c>
      <c r="J306" s="3" t="str">
        <f t="shared" si="71"/>
        <v>B</v>
      </c>
      <c r="K306" s="3" t="str">
        <f t="shared" si="67"/>
        <v>NOB</v>
      </c>
      <c r="L306" s="32">
        <v>28.886792452830189</v>
      </c>
      <c r="M306" s="3" t="str">
        <f t="shared" si="72"/>
        <v>B</v>
      </c>
      <c r="N306" s="3" t="str">
        <f t="shared" si="68"/>
        <v>NOB</v>
      </c>
      <c r="O306" s="3" t="e">
        <f>IF(#REF!&lt;80,"A",IF(#REF!&gt;280,"C","B"))</f>
        <v>#REF!</v>
      </c>
      <c r="P306" s="3" t="e">
        <f t="shared" si="73"/>
        <v>#REF!</v>
      </c>
      <c r="Q306" s="9">
        <v>29.9</v>
      </c>
      <c r="R306" s="3" t="str">
        <f t="shared" si="74"/>
        <v>A</v>
      </c>
      <c r="S306" s="3" t="str">
        <f t="shared" si="75"/>
        <v>NOA</v>
      </c>
      <c r="T306" s="6">
        <v>0.21</v>
      </c>
      <c r="U306" s="3" t="str">
        <f t="shared" si="76"/>
        <v>A</v>
      </c>
      <c r="V306" s="3" t="str">
        <f t="shared" si="77"/>
        <v>NOA</v>
      </c>
      <c r="W306" s="3">
        <v>50</v>
      </c>
      <c r="X306" s="3" t="str">
        <f t="shared" si="78"/>
        <v>B</v>
      </c>
      <c r="Y306" s="3" t="str">
        <f t="shared" si="79"/>
        <v>NOB</v>
      </c>
      <c r="Z306" s="4" t="s">
        <v>2</v>
      </c>
    </row>
    <row r="307" spans="1:26" x14ac:dyDescent="0.25">
      <c r="A307">
        <v>306</v>
      </c>
      <c r="B307" s="3">
        <v>4</v>
      </c>
      <c r="C307" s="3" t="str">
        <f t="shared" si="69"/>
        <v>B</v>
      </c>
      <c r="D307" s="3" t="str">
        <f t="shared" si="65"/>
        <v>NOB</v>
      </c>
      <c r="E307" s="32">
        <v>114</v>
      </c>
      <c r="F307" s="3" t="str">
        <f t="shared" si="70"/>
        <v>A</v>
      </c>
      <c r="G307" s="3" t="str">
        <f t="shared" si="66"/>
        <v>NOA</v>
      </c>
      <c r="H307" s="25">
        <f t="shared" si="64"/>
        <v>114</v>
      </c>
      <c r="I307" s="32">
        <v>64</v>
      </c>
      <c r="J307" s="3" t="str">
        <f t="shared" si="71"/>
        <v>A</v>
      </c>
      <c r="K307" s="3" t="str">
        <f t="shared" si="67"/>
        <v>NOA</v>
      </c>
      <c r="L307" s="32">
        <v>28.886792452830189</v>
      </c>
      <c r="M307" s="3" t="str">
        <f t="shared" si="72"/>
        <v>B</v>
      </c>
      <c r="N307" s="3" t="str">
        <f t="shared" si="68"/>
        <v>NOB</v>
      </c>
      <c r="O307" s="3" t="e">
        <f>IF(#REF!&lt;80,"A",IF(#REF!&gt;280,"C","B"))</f>
        <v>#REF!</v>
      </c>
      <c r="P307" s="3" t="e">
        <f t="shared" si="73"/>
        <v>#REF!</v>
      </c>
      <c r="Q307" s="9">
        <v>28.9</v>
      </c>
      <c r="R307" s="3" t="str">
        <f t="shared" si="74"/>
        <v>A</v>
      </c>
      <c r="S307" s="3" t="str">
        <f t="shared" si="75"/>
        <v>NOA</v>
      </c>
      <c r="T307" s="6">
        <v>0.126</v>
      </c>
      <c r="U307" s="3" t="str">
        <f t="shared" si="76"/>
        <v>A</v>
      </c>
      <c r="V307" s="3" t="str">
        <f t="shared" si="77"/>
        <v>NOA</v>
      </c>
      <c r="W307" s="3">
        <v>24</v>
      </c>
      <c r="X307" s="3" t="str">
        <f t="shared" si="78"/>
        <v>A</v>
      </c>
      <c r="Y307" s="3" t="str">
        <f t="shared" si="79"/>
        <v>NOA</v>
      </c>
      <c r="Z307" s="4" t="s">
        <v>2</v>
      </c>
    </row>
    <row r="308" spans="1:26" x14ac:dyDescent="0.25">
      <c r="A308">
        <v>307</v>
      </c>
      <c r="B308" s="3">
        <v>0</v>
      </c>
      <c r="C308" s="3" t="str">
        <f t="shared" si="69"/>
        <v>A</v>
      </c>
      <c r="D308" s="3" t="str">
        <f t="shared" si="65"/>
        <v>NOA</v>
      </c>
      <c r="E308" s="32">
        <v>137</v>
      </c>
      <c r="F308" s="3" t="str">
        <f t="shared" si="70"/>
        <v>B</v>
      </c>
      <c r="G308" s="3" t="str">
        <f t="shared" si="66"/>
        <v>NOB</v>
      </c>
      <c r="H308" s="25">
        <f t="shared" si="64"/>
        <v>137</v>
      </c>
      <c r="I308" s="32">
        <v>84</v>
      </c>
      <c r="J308" s="3" t="str">
        <f t="shared" si="71"/>
        <v>B</v>
      </c>
      <c r="K308" s="3" t="str">
        <f t="shared" si="67"/>
        <v>NOB</v>
      </c>
      <c r="L308" s="32">
        <v>27</v>
      </c>
      <c r="M308" s="3" t="str">
        <f t="shared" si="72"/>
        <v>B</v>
      </c>
      <c r="N308" s="3" t="str">
        <f t="shared" si="68"/>
        <v>NOB</v>
      </c>
      <c r="O308" s="3" t="e">
        <f>IF(#REF!&lt;80,"A",IF(#REF!&gt;280,"C","B"))</f>
        <v>#REF!</v>
      </c>
      <c r="P308" s="3" t="e">
        <f t="shared" si="73"/>
        <v>#REF!</v>
      </c>
      <c r="Q308" s="9">
        <v>27.3</v>
      </c>
      <c r="R308" s="3" t="str">
        <f t="shared" si="74"/>
        <v>A</v>
      </c>
      <c r="S308" s="3" t="str">
        <f t="shared" si="75"/>
        <v>NOA</v>
      </c>
      <c r="T308" s="6">
        <v>0.23100000000000001</v>
      </c>
      <c r="U308" s="3" t="str">
        <f t="shared" si="76"/>
        <v>A</v>
      </c>
      <c r="V308" s="3" t="str">
        <f t="shared" si="77"/>
        <v>NOA</v>
      </c>
      <c r="W308" s="3">
        <v>59</v>
      </c>
      <c r="X308" s="3" t="str">
        <f t="shared" si="78"/>
        <v>C</v>
      </c>
      <c r="Y308" s="3" t="str">
        <f t="shared" si="79"/>
        <v>NOC</v>
      </c>
      <c r="Z308" s="4" t="s">
        <v>2</v>
      </c>
    </row>
    <row r="309" spans="1:26" x14ac:dyDescent="0.25">
      <c r="A309">
        <v>308</v>
      </c>
      <c r="B309" s="3">
        <v>2</v>
      </c>
      <c r="C309" s="3" t="str">
        <f t="shared" si="69"/>
        <v>A</v>
      </c>
      <c r="D309" s="3" t="str">
        <f t="shared" si="65"/>
        <v>YESA</v>
      </c>
      <c r="E309" s="32">
        <v>105</v>
      </c>
      <c r="F309" s="3" t="str">
        <f t="shared" si="70"/>
        <v>A</v>
      </c>
      <c r="G309" s="3" t="str">
        <f t="shared" si="66"/>
        <v>YESA</v>
      </c>
      <c r="H309" s="25">
        <f t="shared" si="64"/>
        <v>105</v>
      </c>
      <c r="I309" s="32">
        <v>80</v>
      </c>
      <c r="J309" s="3" t="str">
        <f t="shared" si="71"/>
        <v>B</v>
      </c>
      <c r="K309" s="3" t="str">
        <f t="shared" si="67"/>
        <v>YESB</v>
      </c>
      <c r="L309" s="32">
        <v>45</v>
      </c>
      <c r="M309" s="3" t="str">
        <f t="shared" si="72"/>
        <v>B</v>
      </c>
      <c r="N309" s="3" t="str">
        <f t="shared" si="68"/>
        <v>YESB</v>
      </c>
      <c r="O309" s="3" t="e">
        <f>IF(#REF!&lt;80,"A",IF(#REF!&gt;280,"C","B"))</f>
        <v>#REF!</v>
      </c>
      <c r="P309" s="3" t="e">
        <f t="shared" si="73"/>
        <v>#REF!</v>
      </c>
      <c r="Q309" s="9">
        <v>33.700000000000003</v>
      </c>
      <c r="R309" s="3" t="str">
        <f t="shared" si="74"/>
        <v>B</v>
      </c>
      <c r="S309" s="3" t="str">
        <f t="shared" si="75"/>
        <v>YESB</v>
      </c>
      <c r="T309" s="6">
        <v>0.71099999999999997</v>
      </c>
      <c r="U309" s="3" t="str">
        <f t="shared" si="76"/>
        <v>B</v>
      </c>
      <c r="V309" s="3" t="str">
        <f t="shared" si="77"/>
        <v>YESB</v>
      </c>
      <c r="W309" s="3">
        <v>29</v>
      </c>
      <c r="X309" s="3" t="str">
        <f t="shared" si="78"/>
        <v>A</v>
      </c>
      <c r="Y309" s="3" t="str">
        <f t="shared" si="79"/>
        <v>YESA</v>
      </c>
      <c r="Z309" s="4" t="s">
        <v>1</v>
      </c>
    </row>
    <row r="310" spans="1:26" x14ac:dyDescent="0.25">
      <c r="A310">
        <v>309</v>
      </c>
      <c r="B310" s="3">
        <v>7</v>
      </c>
      <c r="C310" s="3" t="str">
        <f t="shared" si="69"/>
        <v>B</v>
      </c>
      <c r="D310" s="3" t="str">
        <f t="shared" si="65"/>
        <v>NOB</v>
      </c>
      <c r="E310" s="32">
        <v>114</v>
      </c>
      <c r="F310" s="3" t="str">
        <f t="shared" si="70"/>
        <v>A</v>
      </c>
      <c r="G310" s="3" t="str">
        <f t="shared" si="66"/>
        <v>NOA</v>
      </c>
      <c r="H310" s="25">
        <f t="shared" si="64"/>
        <v>114</v>
      </c>
      <c r="I310" s="32">
        <v>76</v>
      </c>
      <c r="J310" s="3" t="str">
        <f t="shared" si="71"/>
        <v>B</v>
      </c>
      <c r="K310" s="3" t="str">
        <f t="shared" si="67"/>
        <v>NOB</v>
      </c>
      <c r="L310" s="32">
        <v>17</v>
      </c>
      <c r="M310" s="3" t="str">
        <f t="shared" si="72"/>
        <v>A</v>
      </c>
      <c r="N310" s="3" t="str">
        <f t="shared" si="68"/>
        <v>NOA</v>
      </c>
      <c r="O310" s="3" t="e">
        <f>IF(#REF!&lt;80,"A",IF(#REF!&gt;280,"C","B"))</f>
        <v>#REF!</v>
      </c>
      <c r="P310" s="3" t="e">
        <f t="shared" si="73"/>
        <v>#REF!</v>
      </c>
      <c r="Q310" s="9">
        <v>23.8</v>
      </c>
      <c r="R310" s="3" t="str">
        <f t="shared" si="74"/>
        <v>A</v>
      </c>
      <c r="S310" s="3" t="str">
        <f t="shared" si="75"/>
        <v>NOA</v>
      </c>
      <c r="T310" s="6">
        <v>0.46600000000000003</v>
      </c>
      <c r="U310" s="3" t="str">
        <f t="shared" si="76"/>
        <v>A</v>
      </c>
      <c r="V310" s="3" t="str">
        <f t="shared" si="77"/>
        <v>NOA</v>
      </c>
      <c r="W310" s="3">
        <v>31</v>
      </c>
      <c r="X310" s="3" t="str">
        <f t="shared" si="78"/>
        <v>A</v>
      </c>
      <c r="Y310" s="3" t="str">
        <f t="shared" si="79"/>
        <v>NOA</v>
      </c>
      <c r="Z310" s="4" t="s">
        <v>2</v>
      </c>
    </row>
    <row r="311" spans="1:26" x14ac:dyDescent="0.25">
      <c r="A311">
        <v>310</v>
      </c>
      <c r="B311" s="3">
        <v>8</v>
      </c>
      <c r="C311" s="3" t="str">
        <f t="shared" si="69"/>
        <v>B</v>
      </c>
      <c r="D311" s="3" t="str">
        <f t="shared" si="65"/>
        <v>NOB</v>
      </c>
      <c r="E311" s="32">
        <v>126</v>
      </c>
      <c r="F311" s="3" t="str">
        <f t="shared" si="70"/>
        <v>B</v>
      </c>
      <c r="G311" s="3" t="str">
        <f t="shared" si="66"/>
        <v>NOB</v>
      </c>
      <c r="H311" s="25">
        <f t="shared" si="64"/>
        <v>126</v>
      </c>
      <c r="I311" s="32">
        <v>74</v>
      </c>
      <c r="J311" s="3" t="str">
        <f t="shared" si="71"/>
        <v>B</v>
      </c>
      <c r="K311" s="3" t="str">
        <f t="shared" si="67"/>
        <v>NOB</v>
      </c>
      <c r="L311" s="32">
        <v>38</v>
      </c>
      <c r="M311" s="3" t="str">
        <f t="shared" si="72"/>
        <v>B</v>
      </c>
      <c r="N311" s="3" t="str">
        <f t="shared" si="68"/>
        <v>NOB</v>
      </c>
      <c r="O311" s="3" t="e">
        <f>IF(#REF!&lt;80,"A",IF(#REF!&gt;280,"C","B"))</f>
        <v>#REF!</v>
      </c>
      <c r="P311" s="3" t="e">
        <f t="shared" si="73"/>
        <v>#REF!</v>
      </c>
      <c r="Q311" s="9">
        <v>25.9</v>
      </c>
      <c r="R311" s="3" t="str">
        <f t="shared" si="74"/>
        <v>A</v>
      </c>
      <c r="S311" s="3" t="str">
        <f t="shared" si="75"/>
        <v>NOA</v>
      </c>
      <c r="T311" s="6">
        <v>0.16200000000000001</v>
      </c>
      <c r="U311" s="3" t="str">
        <f t="shared" si="76"/>
        <v>A</v>
      </c>
      <c r="V311" s="3" t="str">
        <f t="shared" si="77"/>
        <v>NOA</v>
      </c>
      <c r="W311" s="3">
        <v>39</v>
      </c>
      <c r="X311" s="3" t="str">
        <f t="shared" si="78"/>
        <v>B</v>
      </c>
      <c r="Y311" s="3" t="str">
        <f t="shared" si="79"/>
        <v>NOB</v>
      </c>
      <c r="Z311" s="4" t="s">
        <v>2</v>
      </c>
    </row>
    <row r="312" spans="1:26" x14ac:dyDescent="0.25">
      <c r="A312">
        <v>311</v>
      </c>
      <c r="B312" s="3">
        <v>4</v>
      </c>
      <c r="C312" s="3" t="str">
        <f t="shared" si="69"/>
        <v>B</v>
      </c>
      <c r="D312" s="3" t="str">
        <f t="shared" si="65"/>
        <v>NOB</v>
      </c>
      <c r="E312" s="32">
        <v>132</v>
      </c>
      <c r="F312" s="3" t="str">
        <f t="shared" si="70"/>
        <v>B</v>
      </c>
      <c r="G312" s="3" t="str">
        <f t="shared" si="66"/>
        <v>NOB</v>
      </c>
      <c r="H312" s="25">
        <f t="shared" si="64"/>
        <v>132</v>
      </c>
      <c r="I312" s="32">
        <v>86</v>
      </c>
      <c r="J312" s="3" t="str">
        <f t="shared" si="71"/>
        <v>B</v>
      </c>
      <c r="K312" s="3" t="str">
        <f t="shared" si="67"/>
        <v>NOB</v>
      </c>
      <c r="L312" s="32">
        <v>31</v>
      </c>
      <c r="M312" s="3" t="str">
        <f t="shared" si="72"/>
        <v>B</v>
      </c>
      <c r="N312" s="3" t="str">
        <f t="shared" si="68"/>
        <v>NOB</v>
      </c>
      <c r="O312" s="3" t="e">
        <f>IF(#REF!&lt;80,"A",IF(#REF!&gt;280,"C","B"))</f>
        <v>#REF!</v>
      </c>
      <c r="P312" s="3" t="e">
        <f t="shared" si="73"/>
        <v>#REF!</v>
      </c>
      <c r="Q312" s="9">
        <v>28</v>
      </c>
      <c r="R312" s="3" t="str">
        <f t="shared" si="74"/>
        <v>A</v>
      </c>
      <c r="S312" s="3" t="str">
        <f t="shared" si="75"/>
        <v>NOA</v>
      </c>
      <c r="T312" s="6">
        <v>0.41899999999999998</v>
      </c>
      <c r="U312" s="3" t="str">
        <f t="shared" si="76"/>
        <v>A</v>
      </c>
      <c r="V312" s="3" t="str">
        <f t="shared" si="77"/>
        <v>NOA</v>
      </c>
      <c r="W312" s="3">
        <v>63</v>
      </c>
      <c r="X312" s="3" t="str">
        <f t="shared" si="78"/>
        <v>C</v>
      </c>
      <c r="Y312" s="3" t="str">
        <f t="shared" si="79"/>
        <v>NOC</v>
      </c>
      <c r="Z312" s="4" t="s">
        <v>2</v>
      </c>
    </row>
    <row r="313" spans="1:26" x14ac:dyDescent="0.25">
      <c r="A313">
        <v>312</v>
      </c>
      <c r="B313" s="3">
        <v>3</v>
      </c>
      <c r="C313" s="3" t="str">
        <f t="shared" si="69"/>
        <v>A</v>
      </c>
      <c r="D313" s="3" t="str">
        <f t="shared" si="65"/>
        <v>YESA</v>
      </c>
      <c r="E313" s="32">
        <v>158</v>
      </c>
      <c r="F313" s="3" t="str">
        <f t="shared" si="70"/>
        <v>B</v>
      </c>
      <c r="G313" s="3" t="str">
        <f t="shared" si="66"/>
        <v>YESB</v>
      </c>
      <c r="H313" s="25">
        <f t="shared" si="64"/>
        <v>158</v>
      </c>
      <c r="I313" s="32">
        <v>70</v>
      </c>
      <c r="J313" s="3" t="str">
        <f t="shared" si="71"/>
        <v>B</v>
      </c>
      <c r="K313" s="3" t="str">
        <f t="shared" si="67"/>
        <v>YESB</v>
      </c>
      <c r="L313" s="32">
        <v>28.886792452830189</v>
      </c>
      <c r="M313" s="3" t="str">
        <f t="shared" si="72"/>
        <v>B</v>
      </c>
      <c r="N313" s="3" t="str">
        <f t="shared" si="68"/>
        <v>YESB</v>
      </c>
      <c r="O313" s="3" t="e">
        <f>IF(#REF!&lt;80,"A",IF(#REF!&gt;280,"C","B"))</f>
        <v>#REF!</v>
      </c>
      <c r="P313" s="3" t="e">
        <f t="shared" si="73"/>
        <v>#REF!</v>
      </c>
      <c r="Q313" s="9">
        <v>35.5</v>
      </c>
      <c r="R313" s="3" t="str">
        <f t="shared" si="74"/>
        <v>B</v>
      </c>
      <c r="S313" s="3" t="str">
        <f t="shared" si="75"/>
        <v>YESB</v>
      </c>
      <c r="T313" s="6">
        <v>0.34399999999999997</v>
      </c>
      <c r="U313" s="3" t="str">
        <f t="shared" si="76"/>
        <v>A</v>
      </c>
      <c r="V313" s="3" t="str">
        <f t="shared" si="77"/>
        <v>YESA</v>
      </c>
      <c r="W313" s="3">
        <v>35</v>
      </c>
      <c r="X313" s="3" t="str">
        <f t="shared" si="78"/>
        <v>B</v>
      </c>
      <c r="Y313" s="3" t="str">
        <f t="shared" si="79"/>
        <v>YESB</v>
      </c>
      <c r="Z313" s="4" t="s">
        <v>1</v>
      </c>
    </row>
    <row r="314" spans="1:26" x14ac:dyDescent="0.25">
      <c r="A314">
        <v>313</v>
      </c>
      <c r="B314" s="3">
        <v>0</v>
      </c>
      <c r="C314" s="3" t="str">
        <f t="shared" si="69"/>
        <v>A</v>
      </c>
      <c r="D314" s="3" t="str">
        <f t="shared" si="65"/>
        <v>NOA</v>
      </c>
      <c r="E314" s="32">
        <v>123</v>
      </c>
      <c r="F314" s="3" t="str">
        <f t="shared" si="70"/>
        <v>B</v>
      </c>
      <c r="G314" s="3" t="str">
        <f t="shared" si="66"/>
        <v>NOB</v>
      </c>
      <c r="H314" s="25">
        <f t="shared" si="64"/>
        <v>123</v>
      </c>
      <c r="I314" s="32">
        <v>88</v>
      </c>
      <c r="J314" s="3" t="str">
        <f t="shared" si="71"/>
        <v>B</v>
      </c>
      <c r="K314" s="3" t="str">
        <f t="shared" si="67"/>
        <v>NOB</v>
      </c>
      <c r="L314" s="32">
        <v>37</v>
      </c>
      <c r="M314" s="3" t="str">
        <f t="shared" si="72"/>
        <v>B</v>
      </c>
      <c r="N314" s="3" t="str">
        <f t="shared" si="68"/>
        <v>NOB</v>
      </c>
      <c r="O314" s="3" t="e">
        <f>IF(#REF!&lt;80,"A",IF(#REF!&gt;280,"C","B"))</f>
        <v>#REF!</v>
      </c>
      <c r="P314" s="3" t="e">
        <f t="shared" si="73"/>
        <v>#REF!</v>
      </c>
      <c r="Q314" s="9">
        <v>35.200000000000003</v>
      </c>
      <c r="R314" s="3" t="str">
        <f t="shared" si="74"/>
        <v>B</v>
      </c>
      <c r="S314" s="3" t="str">
        <f t="shared" si="75"/>
        <v>NOB</v>
      </c>
      <c r="T314" s="6">
        <v>0.19700000000000001</v>
      </c>
      <c r="U314" s="3" t="str">
        <f t="shared" si="76"/>
        <v>A</v>
      </c>
      <c r="V314" s="3" t="str">
        <f t="shared" si="77"/>
        <v>NOA</v>
      </c>
      <c r="W314" s="3">
        <v>29</v>
      </c>
      <c r="X314" s="3" t="str">
        <f t="shared" si="78"/>
        <v>A</v>
      </c>
      <c r="Y314" s="3" t="str">
        <f t="shared" si="79"/>
        <v>NOA</v>
      </c>
      <c r="Z314" s="4" t="s">
        <v>2</v>
      </c>
    </row>
    <row r="315" spans="1:26" x14ac:dyDescent="0.25">
      <c r="A315">
        <v>314</v>
      </c>
      <c r="B315" s="3">
        <v>4</v>
      </c>
      <c r="C315" s="3" t="str">
        <f t="shared" si="69"/>
        <v>B</v>
      </c>
      <c r="D315" s="3" t="str">
        <f t="shared" si="65"/>
        <v>NOB</v>
      </c>
      <c r="E315" s="32">
        <v>85</v>
      </c>
      <c r="F315" s="3" t="str">
        <f t="shared" si="70"/>
        <v>A</v>
      </c>
      <c r="G315" s="3" t="str">
        <f t="shared" si="66"/>
        <v>NOA</v>
      </c>
      <c r="H315" s="25">
        <f t="shared" si="64"/>
        <v>85</v>
      </c>
      <c r="I315" s="32">
        <v>58</v>
      </c>
      <c r="J315" s="3" t="str">
        <f t="shared" si="71"/>
        <v>A</v>
      </c>
      <c r="K315" s="3" t="str">
        <f t="shared" si="67"/>
        <v>NOA</v>
      </c>
      <c r="L315" s="32">
        <v>22</v>
      </c>
      <c r="M315" s="3" t="str">
        <f t="shared" si="72"/>
        <v>B</v>
      </c>
      <c r="N315" s="3" t="str">
        <f t="shared" si="68"/>
        <v>NOB</v>
      </c>
      <c r="O315" s="3" t="e">
        <f>IF(#REF!&lt;80,"A",IF(#REF!&gt;280,"C","B"))</f>
        <v>#REF!</v>
      </c>
      <c r="P315" s="3" t="e">
        <f t="shared" si="73"/>
        <v>#REF!</v>
      </c>
      <c r="Q315" s="9">
        <v>27.8</v>
      </c>
      <c r="R315" s="3" t="str">
        <f t="shared" si="74"/>
        <v>A</v>
      </c>
      <c r="S315" s="3" t="str">
        <f t="shared" si="75"/>
        <v>NOA</v>
      </c>
      <c r="T315" s="6">
        <v>0.30599999999999999</v>
      </c>
      <c r="U315" s="3" t="str">
        <f t="shared" si="76"/>
        <v>A</v>
      </c>
      <c r="V315" s="3" t="str">
        <f t="shared" si="77"/>
        <v>NOA</v>
      </c>
      <c r="W315" s="3">
        <v>28</v>
      </c>
      <c r="X315" s="3" t="str">
        <f t="shared" si="78"/>
        <v>A</v>
      </c>
      <c r="Y315" s="3" t="str">
        <f t="shared" si="79"/>
        <v>NOA</v>
      </c>
      <c r="Z315" s="4" t="s">
        <v>2</v>
      </c>
    </row>
    <row r="316" spans="1:26" x14ac:dyDescent="0.25">
      <c r="A316">
        <v>315</v>
      </c>
      <c r="B316" s="3">
        <v>0</v>
      </c>
      <c r="C316" s="3" t="str">
        <f t="shared" si="69"/>
        <v>A</v>
      </c>
      <c r="D316" s="3" t="str">
        <f t="shared" si="65"/>
        <v>NOA</v>
      </c>
      <c r="E316" s="32">
        <v>84</v>
      </c>
      <c r="F316" s="3" t="str">
        <f t="shared" si="70"/>
        <v>A</v>
      </c>
      <c r="G316" s="3" t="str">
        <f t="shared" si="66"/>
        <v>NOA</v>
      </c>
      <c r="H316" s="25">
        <f t="shared" si="64"/>
        <v>84</v>
      </c>
      <c r="I316" s="32">
        <v>82</v>
      </c>
      <c r="J316" s="3" t="str">
        <f t="shared" si="71"/>
        <v>B</v>
      </c>
      <c r="K316" s="3" t="str">
        <f t="shared" si="67"/>
        <v>NOB</v>
      </c>
      <c r="L316" s="32">
        <v>31</v>
      </c>
      <c r="M316" s="3" t="str">
        <f t="shared" si="72"/>
        <v>B</v>
      </c>
      <c r="N316" s="3" t="str">
        <f t="shared" si="68"/>
        <v>NOB</v>
      </c>
      <c r="O316" s="3" t="e">
        <f>IF(#REF!&lt;80,"A",IF(#REF!&gt;280,"C","B"))</f>
        <v>#REF!</v>
      </c>
      <c r="P316" s="3" t="e">
        <f t="shared" si="73"/>
        <v>#REF!</v>
      </c>
      <c r="Q316" s="9">
        <v>38.200000000000003</v>
      </c>
      <c r="R316" s="3" t="str">
        <f t="shared" si="74"/>
        <v>B</v>
      </c>
      <c r="S316" s="3" t="str">
        <f t="shared" si="75"/>
        <v>NOB</v>
      </c>
      <c r="T316" s="6">
        <v>0.23300000000000001</v>
      </c>
      <c r="U316" s="3" t="str">
        <f t="shared" si="76"/>
        <v>A</v>
      </c>
      <c r="V316" s="3" t="str">
        <f t="shared" si="77"/>
        <v>NOA</v>
      </c>
      <c r="W316" s="3">
        <v>23</v>
      </c>
      <c r="X316" s="3" t="str">
        <f t="shared" si="78"/>
        <v>A</v>
      </c>
      <c r="Y316" s="3" t="str">
        <f t="shared" si="79"/>
        <v>NOA</v>
      </c>
      <c r="Z316" s="4" t="s">
        <v>2</v>
      </c>
    </row>
    <row r="317" spans="1:26" x14ac:dyDescent="0.25">
      <c r="A317">
        <v>316</v>
      </c>
      <c r="B317" s="3">
        <v>0</v>
      </c>
      <c r="C317" s="3" t="str">
        <f t="shared" si="69"/>
        <v>A</v>
      </c>
      <c r="D317" s="3" t="str">
        <f t="shared" si="65"/>
        <v>YESA</v>
      </c>
      <c r="E317" s="32">
        <v>145</v>
      </c>
      <c r="F317" s="3" t="str">
        <f t="shared" si="70"/>
        <v>B</v>
      </c>
      <c r="G317" s="3" t="str">
        <f t="shared" si="66"/>
        <v>YESB</v>
      </c>
      <c r="H317" s="25">
        <f t="shared" si="64"/>
        <v>145</v>
      </c>
      <c r="I317" s="32">
        <v>72.299180327868854</v>
      </c>
      <c r="J317" s="3" t="str">
        <f t="shared" si="71"/>
        <v>B</v>
      </c>
      <c r="K317" s="3" t="str">
        <f t="shared" si="67"/>
        <v>YESB</v>
      </c>
      <c r="L317" s="32">
        <v>28.886792452830189</v>
      </c>
      <c r="M317" s="3" t="str">
        <f t="shared" si="72"/>
        <v>B</v>
      </c>
      <c r="N317" s="3" t="str">
        <f t="shared" si="68"/>
        <v>YESB</v>
      </c>
      <c r="O317" s="3" t="e">
        <f>IF(#REF!&lt;80,"A",IF(#REF!&gt;280,"C","B"))</f>
        <v>#REF!</v>
      </c>
      <c r="P317" s="3" t="e">
        <f t="shared" si="73"/>
        <v>#REF!</v>
      </c>
      <c r="Q317" s="9">
        <v>44.2</v>
      </c>
      <c r="R317" s="3" t="str">
        <f t="shared" si="74"/>
        <v>B</v>
      </c>
      <c r="S317" s="3" t="str">
        <f t="shared" si="75"/>
        <v>YESB</v>
      </c>
      <c r="T317" s="6">
        <v>0.63</v>
      </c>
      <c r="U317" s="3" t="str">
        <f t="shared" si="76"/>
        <v>B</v>
      </c>
      <c r="V317" s="3" t="str">
        <f t="shared" si="77"/>
        <v>YESB</v>
      </c>
      <c r="W317" s="3">
        <v>31</v>
      </c>
      <c r="X317" s="3" t="str">
        <f t="shared" si="78"/>
        <v>A</v>
      </c>
      <c r="Y317" s="3" t="str">
        <f t="shared" si="79"/>
        <v>YESA</v>
      </c>
      <c r="Z317" s="4" t="s">
        <v>1</v>
      </c>
    </row>
    <row r="318" spans="1:26" x14ac:dyDescent="0.25">
      <c r="A318">
        <v>317</v>
      </c>
      <c r="B318" s="3">
        <v>0</v>
      </c>
      <c r="C318" s="3" t="str">
        <f t="shared" si="69"/>
        <v>A</v>
      </c>
      <c r="D318" s="3" t="str">
        <f t="shared" si="65"/>
        <v>YESA</v>
      </c>
      <c r="E318" s="32">
        <v>135</v>
      </c>
      <c r="F318" s="3" t="str">
        <f t="shared" si="70"/>
        <v>B</v>
      </c>
      <c r="G318" s="3" t="str">
        <f t="shared" si="66"/>
        <v>YESB</v>
      </c>
      <c r="H318" s="25">
        <f t="shared" si="64"/>
        <v>135</v>
      </c>
      <c r="I318" s="32">
        <v>68</v>
      </c>
      <c r="J318" s="3" t="str">
        <f t="shared" si="71"/>
        <v>A</v>
      </c>
      <c r="K318" s="3" t="str">
        <f t="shared" si="67"/>
        <v>YESA</v>
      </c>
      <c r="L318" s="32">
        <v>42</v>
      </c>
      <c r="M318" s="3" t="str">
        <f t="shared" si="72"/>
        <v>B</v>
      </c>
      <c r="N318" s="3" t="str">
        <f t="shared" si="68"/>
        <v>YESB</v>
      </c>
      <c r="O318" s="3" t="e">
        <f>IF(#REF!&lt;80,"A",IF(#REF!&gt;280,"C","B"))</f>
        <v>#REF!</v>
      </c>
      <c r="P318" s="3" t="e">
        <f t="shared" si="73"/>
        <v>#REF!</v>
      </c>
      <c r="Q318" s="9">
        <v>42.3</v>
      </c>
      <c r="R318" s="3" t="str">
        <f t="shared" si="74"/>
        <v>B</v>
      </c>
      <c r="S318" s="3" t="str">
        <f t="shared" si="75"/>
        <v>YESB</v>
      </c>
      <c r="T318" s="6">
        <v>0.36499999999999999</v>
      </c>
      <c r="U318" s="3" t="str">
        <f t="shared" si="76"/>
        <v>A</v>
      </c>
      <c r="V318" s="3" t="str">
        <f t="shared" si="77"/>
        <v>YESA</v>
      </c>
      <c r="W318" s="3">
        <v>24</v>
      </c>
      <c r="X318" s="3" t="str">
        <f t="shared" si="78"/>
        <v>A</v>
      </c>
      <c r="Y318" s="3" t="str">
        <f t="shared" si="79"/>
        <v>YESA</v>
      </c>
      <c r="Z318" s="4" t="s">
        <v>1</v>
      </c>
    </row>
    <row r="319" spans="1:26" x14ac:dyDescent="0.25">
      <c r="A319">
        <v>318</v>
      </c>
      <c r="B319" s="3">
        <v>1</v>
      </c>
      <c r="C319" s="3" t="str">
        <f t="shared" si="69"/>
        <v>A</v>
      </c>
      <c r="D319" s="3" t="str">
        <f t="shared" si="65"/>
        <v>NOA</v>
      </c>
      <c r="E319" s="32">
        <v>139</v>
      </c>
      <c r="F319" s="3" t="str">
        <f t="shared" si="70"/>
        <v>B</v>
      </c>
      <c r="G319" s="3" t="str">
        <f t="shared" si="66"/>
        <v>NOB</v>
      </c>
      <c r="H319" s="25">
        <f t="shared" si="64"/>
        <v>139</v>
      </c>
      <c r="I319" s="32">
        <v>62</v>
      </c>
      <c r="J319" s="3" t="str">
        <f t="shared" si="71"/>
        <v>A</v>
      </c>
      <c r="K319" s="3" t="str">
        <f t="shared" si="67"/>
        <v>NOA</v>
      </c>
      <c r="L319" s="32">
        <v>41</v>
      </c>
      <c r="M319" s="3" t="str">
        <f t="shared" si="72"/>
        <v>B</v>
      </c>
      <c r="N319" s="3" t="str">
        <f t="shared" si="68"/>
        <v>NOB</v>
      </c>
      <c r="O319" s="3" t="e">
        <f>IF(#REF!&lt;80,"A",IF(#REF!&gt;280,"C","B"))</f>
        <v>#REF!</v>
      </c>
      <c r="P319" s="3" t="e">
        <f t="shared" si="73"/>
        <v>#REF!</v>
      </c>
      <c r="Q319" s="9">
        <v>40.700000000000003</v>
      </c>
      <c r="R319" s="3" t="str">
        <f t="shared" si="74"/>
        <v>B</v>
      </c>
      <c r="S319" s="3" t="str">
        <f t="shared" si="75"/>
        <v>NOB</v>
      </c>
      <c r="T319" s="6">
        <v>0.53600000000000003</v>
      </c>
      <c r="U319" s="3" t="str">
        <f t="shared" si="76"/>
        <v>B</v>
      </c>
      <c r="V319" s="3" t="str">
        <f t="shared" si="77"/>
        <v>NOB</v>
      </c>
      <c r="W319" s="3">
        <v>21</v>
      </c>
      <c r="X319" s="3" t="str">
        <f t="shared" si="78"/>
        <v>A</v>
      </c>
      <c r="Y319" s="3" t="str">
        <f t="shared" si="79"/>
        <v>NOA</v>
      </c>
      <c r="Z319" s="4" t="s">
        <v>2</v>
      </c>
    </row>
    <row r="320" spans="1:26" x14ac:dyDescent="0.25">
      <c r="A320">
        <v>319</v>
      </c>
      <c r="B320" s="3">
        <v>0</v>
      </c>
      <c r="C320" s="3" t="str">
        <f t="shared" si="69"/>
        <v>A</v>
      </c>
      <c r="D320" s="3" t="str">
        <f t="shared" si="65"/>
        <v>NOA</v>
      </c>
      <c r="E320" s="32">
        <v>173</v>
      </c>
      <c r="F320" s="3" t="str">
        <f t="shared" si="70"/>
        <v>B</v>
      </c>
      <c r="G320" s="3" t="str">
        <f t="shared" si="66"/>
        <v>NOB</v>
      </c>
      <c r="H320" s="25">
        <f t="shared" si="64"/>
        <v>173</v>
      </c>
      <c r="I320" s="32">
        <v>78</v>
      </c>
      <c r="J320" s="3" t="str">
        <f t="shared" si="71"/>
        <v>B</v>
      </c>
      <c r="K320" s="3" t="str">
        <f t="shared" si="67"/>
        <v>NOB</v>
      </c>
      <c r="L320" s="32">
        <v>32</v>
      </c>
      <c r="M320" s="3" t="str">
        <f t="shared" si="72"/>
        <v>B</v>
      </c>
      <c r="N320" s="3" t="str">
        <f t="shared" si="68"/>
        <v>NOB</v>
      </c>
      <c r="O320" s="3" t="e">
        <f>IF(#REF!&lt;80,"A",IF(#REF!&gt;280,"C","B"))</f>
        <v>#REF!</v>
      </c>
      <c r="P320" s="3" t="e">
        <f t="shared" si="73"/>
        <v>#REF!</v>
      </c>
      <c r="Q320" s="9">
        <v>46.5</v>
      </c>
      <c r="R320" s="3" t="str">
        <f t="shared" si="74"/>
        <v>B</v>
      </c>
      <c r="S320" s="3" t="str">
        <f t="shared" si="75"/>
        <v>NOB</v>
      </c>
      <c r="T320" s="6">
        <v>1159</v>
      </c>
      <c r="U320" s="3" t="str">
        <f t="shared" si="76"/>
        <v>B</v>
      </c>
      <c r="V320" s="3" t="str">
        <f t="shared" si="77"/>
        <v>NOB</v>
      </c>
      <c r="W320" s="3">
        <v>58</v>
      </c>
      <c r="X320" s="3" t="str">
        <f t="shared" si="78"/>
        <v>C</v>
      </c>
      <c r="Y320" s="3" t="str">
        <f t="shared" si="79"/>
        <v>NOC</v>
      </c>
      <c r="Z320" s="4" t="s">
        <v>2</v>
      </c>
    </row>
    <row r="321" spans="1:26" x14ac:dyDescent="0.25">
      <c r="A321">
        <v>320</v>
      </c>
      <c r="B321" s="3">
        <v>4</v>
      </c>
      <c r="C321" s="3" t="str">
        <f t="shared" si="69"/>
        <v>B</v>
      </c>
      <c r="D321" s="3" t="str">
        <f t="shared" si="65"/>
        <v>NOB</v>
      </c>
      <c r="E321" s="32">
        <v>99</v>
      </c>
      <c r="F321" s="3" t="str">
        <f t="shared" si="70"/>
        <v>A</v>
      </c>
      <c r="G321" s="3" t="str">
        <f t="shared" si="66"/>
        <v>NOA</v>
      </c>
      <c r="H321" s="25">
        <f t="shared" si="64"/>
        <v>99</v>
      </c>
      <c r="I321" s="32">
        <v>72</v>
      </c>
      <c r="J321" s="3" t="str">
        <f t="shared" si="71"/>
        <v>B</v>
      </c>
      <c r="K321" s="3" t="str">
        <f t="shared" si="67"/>
        <v>NOB</v>
      </c>
      <c r="L321" s="32">
        <v>17</v>
      </c>
      <c r="M321" s="3" t="str">
        <f t="shared" si="72"/>
        <v>A</v>
      </c>
      <c r="N321" s="3" t="str">
        <f t="shared" si="68"/>
        <v>NOA</v>
      </c>
      <c r="O321" s="3" t="e">
        <f>IF(#REF!&lt;80,"A",IF(#REF!&gt;280,"C","B"))</f>
        <v>#REF!</v>
      </c>
      <c r="P321" s="3" t="e">
        <f t="shared" si="73"/>
        <v>#REF!</v>
      </c>
      <c r="Q321" s="9">
        <v>25.6</v>
      </c>
      <c r="R321" s="3" t="str">
        <f t="shared" si="74"/>
        <v>A</v>
      </c>
      <c r="S321" s="3" t="str">
        <f t="shared" si="75"/>
        <v>NOA</v>
      </c>
      <c r="T321" s="6">
        <v>0.29399999999999998</v>
      </c>
      <c r="U321" s="3" t="str">
        <f t="shared" si="76"/>
        <v>A</v>
      </c>
      <c r="V321" s="3" t="str">
        <f t="shared" si="77"/>
        <v>NOA</v>
      </c>
      <c r="W321" s="3">
        <v>28</v>
      </c>
      <c r="X321" s="3" t="str">
        <f t="shared" si="78"/>
        <v>A</v>
      </c>
      <c r="Y321" s="3" t="str">
        <f t="shared" si="79"/>
        <v>NOA</v>
      </c>
      <c r="Z321" s="4" t="s">
        <v>2</v>
      </c>
    </row>
    <row r="322" spans="1:26" x14ac:dyDescent="0.25">
      <c r="A322">
        <v>321</v>
      </c>
      <c r="B322" s="3">
        <v>8</v>
      </c>
      <c r="C322" s="3" t="str">
        <f t="shared" si="69"/>
        <v>B</v>
      </c>
      <c r="D322" s="3" t="str">
        <f t="shared" si="65"/>
        <v>NOB</v>
      </c>
      <c r="E322" s="32">
        <v>194</v>
      </c>
      <c r="F322" s="3" t="str">
        <f t="shared" si="70"/>
        <v>B</v>
      </c>
      <c r="G322" s="3" t="str">
        <f t="shared" si="66"/>
        <v>NOB</v>
      </c>
      <c r="H322" s="25">
        <f t="shared" si="64"/>
        <v>194</v>
      </c>
      <c r="I322" s="32">
        <v>80</v>
      </c>
      <c r="J322" s="3" t="str">
        <f t="shared" si="71"/>
        <v>B</v>
      </c>
      <c r="K322" s="3" t="str">
        <f t="shared" si="67"/>
        <v>NOB</v>
      </c>
      <c r="L322" s="32">
        <v>28.886792452830189</v>
      </c>
      <c r="M322" s="3" t="str">
        <f t="shared" si="72"/>
        <v>B</v>
      </c>
      <c r="N322" s="3" t="str">
        <f t="shared" si="68"/>
        <v>NOB</v>
      </c>
      <c r="O322" s="3" t="e">
        <f>IF(#REF!&lt;80,"A",IF(#REF!&gt;280,"C","B"))</f>
        <v>#REF!</v>
      </c>
      <c r="P322" s="3" t="e">
        <f t="shared" si="73"/>
        <v>#REF!</v>
      </c>
      <c r="Q322" s="9">
        <v>26.1</v>
      </c>
      <c r="R322" s="3" t="str">
        <f t="shared" si="74"/>
        <v>A</v>
      </c>
      <c r="S322" s="3" t="str">
        <f t="shared" si="75"/>
        <v>NOA</v>
      </c>
      <c r="T322" s="6">
        <v>0.55100000000000005</v>
      </c>
      <c r="U322" s="3" t="str">
        <f t="shared" si="76"/>
        <v>B</v>
      </c>
      <c r="V322" s="3" t="str">
        <f t="shared" si="77"/>
        <v>NOB</v>
      </c>
      <c r="W322" s="3">
        <v>67</v>
      </c>
      <c r="X322" s="3" t="str">
        <f t="shared" si="78"/>
        <v>C</v>
      </c>
      <c r="Y322" s="3" t="str">
        <f t="shared" si="79"/>
        <v>NOC</v>
      </c>
      <c r="Z322" s="4" t="s">
        <v>2</v>
      </c>
    </row>
    <row r="323" spans="1:26" x14ac:dyDescent="0.25">
      <c r="A323">
        <v>322</v>
      </c>
      <c r="B323" s="3">
        <v>2</v>
      </c>
      <c r="C323" s="3" t="str">
        <f t="shared" si="69"/>
        <v>A</v>
      </c>
      <c r="D323" s="3" t="str">
        <f t="shared" si="65"/>
        <v>NOA</v>
      </c>
      <c r="E323" s="32">
        <v>83</v>
      </c>
      <c r="F323" s="3" t="str">
        <f t="shared" si="70"/>
        <v>A</v>
      </c>
      <c r="G323" s="3" t="str">
        <f t="shared" si="66"/>
        <v>NOA</v>
      </c>
      <c r="H323" s="25">
        <f t="shared" ref="H323:H386" si="80">IF(E323="?",121,E323)</f>
        <v>83</v>
      </c>
      <c r="I323" s="32">
        <v>65</v>
      </c>
      <c r="J323" s="3" t="str">
        <f t="shared" si="71"/>
        <v>A</v>
      </c>
      <c r="K323" s="3" t="str">
        <f t="shared" si="67"/>
        <v>NOA</v>
      </c>
      <c r="L323" s="32">
        <v>28</v>
      </c>
      <c r="M323" s="3" t="str">
        <f t="shared" si="72"/>
        <v>B</v>
      </c>
      <c r="N323" s="3" t="str">
        <f t="shared" si="68"/>
        <v>NOB</v>
      </c>
      <c r="O323" s="3" t="e">
        <f>IF(#REF!&lt;80,"A",IF(#REF!&gt;280,"C","B"))</f>
        <v>#REF!</v>
      </c>
      <c r="P323" s="3" t="e">
        <f t="shared" si="73"/>
        <v>#REF!</v>
      </c>
      <c r="Q323" s="9">
        <v>36.799999999999997</v>
      </c>
      <c r="R323" s="3" t="str">
        <f t="shared" si="74"/>
        <v>B</v>
      </c>
      <c r="S323" s="3" t="str">
        <f t="shared" si="75"/>
        <v>NOB</v>
      </c>
      <c r="T323" s="6">
        <v>0.629</v>
      </c>
      <c r="U323" s="3" t="str">
        <f t="shared" si="76"/>
        <v>B</v>
      </c>
      <c r="V323" s="3" t="str">
        <f t="shared" si="77"/>
        <v>NOB</v>
      </c>
      <c r="W323" s="3">
        <v>24</v>
      </c>
      <c r="X323" s="3" t="str">
        <f t="shared" si="78"/>
        <v>A</v>
      </c>
      <c r="Y323" s="3" t="str">
        <f t="shared" si="79"/>
        <v>NOA</v>
      </c>
      <c r="Z323" s="4" t="s">
        <v>2</v>
      </c>
    </row>
    <row r="324" spans="1:26" x14ac:dyDescent="0.25">
      <c r="A324">
        <v>323</v>
      </c>
      <c r="B324" s="3">
        <v>2</v>
      </c>
      <c r="C324" s="3" t="str">
        <f t="shared" si="69"/>
        <v>A</v>
      </c>
      <c r="D324" s="3" t="str">
        <f t="shared" si="65"/>
        <v>NOA</v>
      </c>
      <c r="E324" s="32">
        <v>89</v>
      </c>
      <c r="F324" s="3" t="str">
        <f t="shared" si="70"/>
        <v>A</v>
      </c>
      <c r="G324" s="3" t="str">
        <f t="shared" si="66"/>
        <v>NOA</v>
      </c>
      <c r="H324" s="25">
        <f t="shared" si="80"/>
        <v>89</v>
      </c>
      <c r="I324" s="32">
        <v>90</v>
      </c>
      <c r="J324" s="3" t="str">
        <f t="shared" si="71"/>
        <v>B</v>
      </c>
      <c r="K324" s="3" t="str">
        <f t="shared" si="67"/>
        <v>NOB</v>
      </c>
      <c r="L324" s="32">
        <v>28.886792452830189</v>
      </c>
      <c r="M324" s="3" t="str">
        <f t="shared" si="72"/>
        <v>B</v>
      </c>
      <c r="N324" s="3" t="str">
        <f t="shared" si="68"/>
        <v>NOB</v>
      </c>
      <c r="O324" s="3" t="e">
        <f>IF(#REF!&lt;80,"A",IF(#REF!&gt;280,"C","B"))</f>
        <v>#REF!</v>
      </c>
      <c r="P324" s="3" t="e">
        <f t="shared" si="73"/>
        <v>#REF!</v>
      </c>
      <c r="Q324" s="9">
        <v>33.5</v>
      </c>
      <c r="R324" s="3" t="str">
        <f t="shared" si="74"/>
        <v>B</v>
      </c>
      <c r="S324" s="3" t="str">
        <f t="shared" si="75"/>
        <v>NOB</v>
      </c>
      <c r="T324" s="6">
        <v>0.29199999999999998</v>
      </c>
      <c r="U324" s="3" t="str">
        <f t="shared" si="76"/>
        <v>A</v>
      </c>
      <c r="V324" s="3" t="str">
        <f t="shared" si="77"/>
        <v>NOA</v>
      </c>
      <c r="W324" s="3">
        <v>42</v>
      </c>
      <c r="X324" s="3" t="str">
        <f t="shared" si="78"/>
        <v>B</v>
      </c>
      <c r="Y324" s="3" t="str">
        <f t="shared" si="79"/>
        <v>NOB</v>
      </c>
      <c r="Z324" s="4" t="s">
        <v>2</v>
      </c>
    </row>
    <row r="325" spans="1:26" x14ac:dyDescent="0.25">
      <c r="A325">
        <v>324</v>
      </c>
      <c r="B325" s="3">
        <v>4</v>
      </c>
      <c r="C325" s="3" t="str">
        <f t="shared" si="69"/>
        <v>B</v>
      </c>
      <c r="D325" s="3" t="str">
        <f t="shared" si="65"/>
        <v>NOB</v>
      </c>
      <c r="E325" s="32">
        <v>99</v>
      </c>
      <c r="F325" s="3" t="str">
        <f t="shared" si="70"/>
        <v>A</v>
      </c>
      <c r="G325" s="3" t="str">
        <f t="shared" si="66"/>
        <v>NOA</v>
      </c>
      <c r="H325" s="25">
        <f t="shared" si="80"/>
        <v>99</v>
      </c>
      <c r="I325" s="32">
        <v>68</v>
      </c>
      <c r="J325" s="3" t="str">
        <f t="shared" si="71"/>
        <v>A</v>
      </c>
      <c r="K325" s="3" t="str">
        <f t="shared" si="67"/>
        <v>NOA</v>
      </c>
      <c r="L325" s="32">
        <v>38</v>
      </c>
      <c r="M325" s="3" t="str">
        <f t="shared" si="72"/>
        <v>B</v>
      </c>
      <c r="N325" s="3" t="str">
        <f t="shared" si="68"/>
        <v>NOB</v>
      </c>
      <c r="O325" s="3" t="e">
        <f>IF(#REF!&lt;80,"A",IF(#REF!&gt;280,"C","B"))</f>
        <v>#REF!</v>
      </c>
      <c r="P325" s="3" t="e">
        <f t="shared" si="73"/>
        <v>#REF!</v>
      </c>
      <c r="Q325" s="9">
        <v>32.799999999999997</v>
      </c>
      <c r="R325" s="3" t="str">
        <f t="shared" si="74"/>
        <v>A</v>
      </c>
      <c r="S325" s="3" t="str">
        <f t="shared" si="75"/>
        <v>NOA</v>
      </c>
      <c r="T325" s="6">
        <v>0.14499999999999999</v>
      </c>
      <c r="U325" s="3" t="str">
        <f t="shared" si="76"/>
        <v>A</v>
      </c>
      <c r="V325" s="3" t="str">
        <f t="shared" si="77"/>
        <v>NOA</v>
      </c>
      <c r="W325" s="3">
        <v>33</v>
      </c>
      <c r="X325" s="3" t="str">
        <f t="shared" si="78"/>
        <v>A</v>
      </c>
      <c r="Y325" s="3" t="str">
        <f t="shared" si="79"/>
        <v>NOA</v>
      </c>
      <c r="Z325" s="4" t="s">
        <v>2</v>
      </c>
    </row>
    <row r="326" spans="1:26" x14ac:dyDescent="0.25">
      <c r="A326">
        <v>325</v>
      </c>
      <c r="B326" s="3">
        <v>4</v>
      </c>
      <c r="C326" s="3" t="str">
        <f t="shared" si="69"/>
        <v>B</v>
      </c>
      <c r="D326" s="3" t="str">
        <f t="shared" si="65"/>
        <v>YESB</v>
      </c>
      <c r="E326" s="32">
        <v>125</v>
      </c>
      <c r="F326" s="3" t="str">
        <f t="shared" si="70"/>
        <v>B</v>
      </c>
      <c r="G326" s="3" t="str">
        <f t="shared" si="66"/>
        <v>YESB</v>
      </c>
      <c r="H326" s="25">
        <f t="shared" si="80"/>
        <v>125</v>
      </c>
      <c r="I326" s="32">
        <v>70</v>
      </c>
      <c r="J326" s="3" t="str">
        <f t="shared" si="71"/>
        <v>B</v>
      </c>
      <c r="K326" s="3" t="str">
        <f t="shared" si="67"/>
        <v>YESB</v>
      </c>
      <c r="L326" s="32">
        <v>18</v>
      </c>
      <c r="M326" s="3" t="str">
        <f t="shared" si="72"/>
        <v>A</v>
      </c>
      <c r="N326" s="3" t="str">
        <f t="shared" si="68"/>
        <v>YESA</v>
      </c>
      <c r="O326" s="3" t="e">
        <f>IF(#REF!&lt;80,"A",IF(#REF!&gt;280,"C","B"))</f>
        <v>#REF!</v>
      </c>
      <c r="P326" s="3" t="e">
        <f t="shared" si="73"/>
        <v>#REF!</v>
      </c>
      <c r="Q326" s="9">
        <v>28.9</v>
      </c>
      <c r="R326" s="3" t="str">
        <f t="shared" si="74"/>
        <v>A</v>
      </c>
      <c r="S326" s="3" t="str">
        <f t="shared" si="75"/>
        <v>YESA</v>
      </c>
      <c r="T326" s="6">
        <v>1144</v>
      </c>
      <c r="U326" s="3" t="str">
        <f t="shared" si="76"/>
        <v>B</v>
      </c>
      <c r="V326" s="3" t="str">
        <f t="shared" si="77"/>
        <v>YESB</v>
      </c>
      <c r="W326" s="3">
        <v>45</v>
      </c>
      <c r="X326" s="3" t="str">
        <f t="shared" si="78"/>
        <v>B</v>
      </c>
      <c r="Y326" s="3" t="str">
        <f t="shared" si="79"/>
        <v>YESB</v>
      </c>
      <c r="Z326" s="4" t="s">
        <v>1</v>
      </c>
    </row>
    <row r="327" spans="1:26" x14ac:dyDescent="0.25">
      <c r="A327">
        <v>326</v>
      </c>
      <c r="B327" s="3">
        <v>3</v>
      </c>
      <c r="C327" s="3" t="str">
        <f t="shared" si="69"/>
        <v>A</v>
      </c>
      <c r="D327" s="3" t="str">
        <f t="shared" ref="D327:D390" si="81">Z327&amp;C327</f>
        <v>NOA</v>
      </c>
      <c r="E327" s="32">
        <v>80</v>
      </c>
      <c r="F327" s="3" t="str">
        <f t="shared" si="70"/>
        <v>A</v>
      </c>
      <c r="G327" s="3" t="str">
        <f t="shared" ref="G327:G390" si="82">Z327&amp;F327</f>
        <v>NOA</v>
      </c>
      <c r="H327" s="25">
        <f t="shared" si="80"/>
        <v>80</v>
      </c>
      <c r="I327" s="32">
        <v>72.299180327868854</v>
      </c>
      <c r="J327" s="3" t="str">
        <f t="shared" si="71"/>
        <v>B</v>
      </c>
      <c r="K327" s="3" t="str">
        <f t="shared" ref="K327:K390" si="83">Z327&amp;J327</f>
        <v>NOB</v>
      </c>
      <c r="L327" s="32">
        <v>28.886792452830189</v>
      </c>
      <c r="M327" s="3" t="str">
        <f t="shared" si="72"/>
        <v>B</v>
      </c>
      <c r="N327" s="3" t="str">
        <f t="shared" ref="N327:N390" si="84">Z327&amp;M327</f>
        <v>NOB</v>
      </c>
      <c r="O327" s="3" t="e">
        <f>IF(#REF!&lt;80,"A",IF(#REF!&gt;280,"C","B"))</f>
        <v>#REF!</v>
      </c>
      <c r="P327" s="3" t="e">
        <f t="shared" si="73"/>
        <v>#REF!</v>
      </c>
      <c r="Q327" s="9">
        <v>32.499999999999957</v>
      </c>
      <c r="R327" s="3" t="str">
        <f t="shared" si="74"/>
        <v>A</v>
      </c>
      <c r="S327" s="3" t="str">
        <f t="shared" si="75"/>
        <v>NOA</v>
      </c>
      <c r="T327" s="6">
        <v>0.17399999999999999</v>
      </c>
      <c r="U327" s="3" t="str">
        <f t="shared" si="76"/>
        <v>A</v>
      </c>
      <c r="V327" s="3" t="str">
        <f t="shared" si="77"/>
        <v>NOA</v>
      </c>
      <c r="W327" s="3">
        <v>22</v>
      </c>
      <c r="X327" s="3" t="str">
        <f t="shared" si="78"/>
        <v>A</v>
      </c>
      <c r="Y327" s="3" t="str">
        <f t="shared" si="79"/>
        <v>NOA</v>
      </c>
      <c r="Z327" s="4" t="s">
        <v>2</v>
      </c>
    </row>
    <row r="328" spans="1:26" x14ac:dyDescent="0.25">
      <c r="A328">
        <v>327</v>
      </c>
      <c r="B328" s="3">
        <v>10</v>
      </c>
      <c r="C328" s="3" t="str">
        <f t="shared" ref="C328:C391" si="85">IF(B328&lt;4,"A",IF(B328&gt;8,"C","B"))</f>
        <v>C</v>
      </c>
      <c r="D328" s="3" t="str">
        <f t="shared" si="81"/>
        <v>NOC</v>
      </c>
      <c r="E328" s="32">
        <v>75</v>
      </c>
      <c r="F328" s="3" t="str">
        <f t="shared" ref="F328:F391" si="86">IF(E328&lt;121,"A","B")</f>
        <v>A</v>
      </c>
      <c r="G328" s="3" t="str">
        <f t="shared" si="82"/>
        <v>NOA</v>
      </c>
      <c r="H328" s="25">
        <f t="shared" si="80"/>
        <v>75</v>
      </c>
      <c r="I328" s="32">
        <v>82</v>
      </c>
      <c r="J328" s="3" t="str">
        <f t="shared" ref="J328:J391" si="87">IF(I328&lt;70,"A","B")</f>
        <v>B</v>
      </c>
      <c r="K328" s="3" t="str">
        <f t="shared" si="83"/>
        <v>NOB</v>
      </c>
      <c r="L328" s="32">
        <v>28.886792452830189</v>
      </c>
      <c r="M328" s="3" t="str">
        <f t="shared" ref="M328:M391" si="88">IF(L328&lt;22,"A","B")</f>
        <v>B</v>
      </c>
      <c r="N328" s="3" t="str">
        <f t="shared" si="84"/>
        <v>NOB</v>
      </c>
      <c r="O328" s="3" t="e">
        <f>IF(#REF!&lt;80,"A",IF(#REF!&gt;280,"C","B"))</f>
        <v>#REF!</v>
      </c>
      <c r="P328" s="3" t="e">
        <f t="shared" ref="P328:P391" si="89">Z328&amp;O328</f>
        <v>#REF!</v>
      </c>
      <c r="Q328" s="9">
        <v>33.299999999999997</v>
      </c>
      <c r="R328" s="3" t="str">
        <f t="shared" ref="R328:R391" si="90">IF(Q328&lt;33,"A","B")</f>
        <v>B</v>
      </c>
      <c r="S328" s="3" t="str">
        <f t="shared" ref="S328:S391" si="91">Z328&amp;R328</f>
        <v>NOB</v>
      </c>
      <c r="T328" s="6">
        <v>0.26300000000000001</v>
      </c>
      <c r="U328" s="3" t="str">
        <f t="shared" ref="U328:U391" si="92">IF(T328&lt;0.51,"A","B")</f>
        <v>A</v>
      </c>
      <c r="V328" s="3" t="str">
        <f t="shared" ref="V328:V391" si="93">Z328&amp;U328</f>
        <v>NOA</v>
      </c>
      <c r="W328" s="3">
        <v>38</v>
      </c>
      <c r="X328" s="3" t="str">
        <f t="shared" ref="X328:X391" si="94">IF(W328&lt;35,"A",IF(W328&gt;50,"C","B"))</f>
        <v>B</v>
      </c>
      <c r="Y328" s="3" t="str">
        <f t="shared" ref="Y328:Y391" si="95">Z328&amp;X328</f>
        <v>NOB</v>
      </c>
      <c r="Z328" s="4" t="s">
        <v>2</v>
      </c>
    </row>
    <row r="329" spans="1:26" x14ac:dyDescent="0.25">
      <c r="A329">
        <v>328</v>
      </c>
      <c r="B329" s="3">
        <v>0</v>
      </c>
      <c r="C329" s="3" t="str">
        <f t="shared" si="85"/>
        <v>A</v>
      </c>
      <c r="D329" s="3" t="str">
        <f t="shared" si="81"/>
        <v>YESA</v>
      </c>
      <c r="E329" s="32">
        <v>180</v>
      </c>
      <c r="F329" s="3" t="str">
        <f t="shared" si="86"/>
        <v>B</v>
      </c>
      <c r="G329" s="3" t="str">
        <f t="shared" si="82"/>
        <v>YESB</v>
      </c>
      <c r="H329" s="25">
        <f t="shared" si="80"/>
        <v>180</v>
      </c>
      <c r="I329" s="32">
        <v>90</v>
      </c>
      <c r="J329" s="3" t="str">
        <f t="shared" si="87"/>
        <v>B</v>
      </c>
      <c r="K329" s="3" t="str">
        <f t="shared" si="83"/>
        <v>YESB</v>
      </c>
      <c r="L329" s="32">
        <v>26</v>
      </c>
      <c r="M329" s="3" t="str">
        <f t="shared" si="88"/>
        <v>B</v>
      </c>
      <c r="N329" s="3" t="str">
        <f t="shared" si="84"/>
        <v>YESB</v>
      </c>
      <c r="O329" s="3" t="e">
        <f>IF(#REF!&lt;80,"A",IF(#REF!&gt;280,"C","B"))</f>
        <v>#REF!</v>
      </c>
      <c r="P329" s="3" t="e">
        <f t="shared" si="89"/>
        <v>#REF!</v>
      </c>
      <c r="Q329" s="9">
        <v>36.5</v>
      </c>
      <c r="R329" s="3" t="str">
        <f t="shared" si="90"/>
        <v>B</v>
      </c>
      <c r="S329" s="3" t="str">
        <f t="shared" si="91"/>
        <v>YESB</v>
      </c>
      <c r="T329" s="6">
        <v>0.314</v>
      </c>
      <c r="U329" s="3" t="str">
        <f t="shared" si="92"/>
        <v>A</v>
      </c>
      <c r="V329" s="3" t="str">
        <f t="shared" si="93"/>
        <v>YESA</v>
      </c>
      <c r="W329" s="3">
        <v>35</v>
      </c>
      <c r="X329" s="3" t="str">
        <f t="shared" si="94"/>
        <v>B</v>
      </c>
      <c r="Y329" s="3" t="str">
        <f t="shared" si="95"/>
        <v>YESB</v>
      </c>
      <c r="Z329" s="4" t="s">
        <v>1</v>
      </c>
    </row>
    <row r="330" spans="1:26" x14ac:dyDescent="0.25">
      <c r="A330">
        <v>329</v>
      </c>
      <c r="B330" s="3">
        <v>1</v>
      </c>
      <c r="C330" s="3" t="str">
        <f t="shared" si="85"/>
        <v>A</v>
      </c>
      <c r="D330" s="3" t="str">
        <f t="shared" si="81"/>
        <v>NOA</v>
      </c>
      <c r="E330" s="32">
        <v>130</v>
      </c>
      <c r="F330" s="3" t="str">
        <f t="shared" si="86"/>
        <v>B</v>
      </c>
      <c r="G330" s="3" t="str">
        <f t="shared" si="82"/>
        <v>NOB</v>
      </c>
      <c r="H330" s="25">
        <f t="shared" si="80"/>
        <v>130</v>
      </c>
      <c r="I330" s="32">
        <v>60</v>
      </c>
      <c r="J330" s="3" t="str">
        <f t="shared" si="87"/>
        <v>A</v>
      </c>
      <c r="K330" s="3" t="str">
        <f t="shared" si="83"/>
        <v>NOA</v>
      </c>
      <c r="L330" s="32">
        <v>23</v>
      </c>
      <c r="M330" s="3" t="str">
        <f t="shared" si="88"/>
        <v>B</v>
      </c>
      <c r="N330" s="3" t="str">
        <f t="shared" si="84"/>
        <v>NOB</v>
      </c>
      <c r="O330" s="3" t="e">
        <f>IF(#REF!&lt;80,"A",IF(#REF!&gt;280,"C","B"))</f>
        <v>#REF!</v>
      </c>
      <c r="P330" s="3" t="e">
        <f t="shared" si="89"/>
        <v>#REF!</v>
      </c>
      <c r="Q330" s="9">
        <v>28.6</v>
      </c>
      <c r="R330" s="3" t="str">
        <f t="shared" si="90"/>
        <v>A</v>
      </c>
      <c r="S330" s="3" t="str">
        <f t="shared" si="91"/>
        <v>NOA</v>
      </c>
      <c r="T330" s="6">
        <v>0.69199999999999995</v>
      </c>
      <c r="U330" s="3" t="str">
        <f t="shared" si="92"/>
        <v>B</v>
      </c>
      <c r="V330" s="3" t="str">
        <f t="shared" si="93"/>
        <v>NOB</v>
      </c>
      <c r="W330" s="3">
        <v>21</v>
      </c>
      <c r="X330" s="3" t="str">
        <f t="shared" si="94"/>
        <v>A</v>
      </c>
      <c r="Y330" s="3" t="str">
        <f t="shared" si="95"/>
        <v>NOA</v>
      </c>
      <c r="Z330" s="4" t="s">
        <v>2</v>
      </c>
    </row>
    <row r="331" spans="1:26" x14ac:dyDescent="0.25">
      <c r="A331">
        <v>330</v>
      </c>
      <c r="B331" s="3">
        <v>2</v>
      </c>
      <c r="C331" s="3" t="str">
        <f t="shared" si="85"/>
        <v>A</v>
      </c>
      <c r="D331" s="3" t="str">
        <f t="shared" si="81"/>
        <v>NOA</v>
      </c>
      <c r="E331" s="32">
        <v>84</v>
      </c>
      <c r="F331" s="3" t="str">
        <f t="shared" si="86"/>
        <v>A</v>
      </c>
      <c r="G331" s="3" t="str">
        <f t="shared" si="82"/>
        <v>NOA</v>
      </c>
      <c r="H331" s="25">
        <f t="shared" si="80"/>
        <v>84</v>
      </c>
      <c r="I331" s="32">
        <v>50</v>
      </c>
      <c r="J331" s="3" t="str">
        <f t="shared" si="87"/>
        <v>A</v>
      </c>
      <c r="K331" s="3" t="str">
        <f t="shared" si="83"/>
        <v>NOA</v>
      </c>
      <c r="L331" s="32">
        <v>23</v>
      </c>
      <c r="M331" s="3" t="str">
        <f t="shared" si="88"/>
        <v>B</v>
      </c>
      <c r="N331" s="3" t="str">
        <f t="shared" si="84"/>
        <v>NOB</v>
      </c>
      <c r="O331" s="3" t="e">
        <f>IF(#REF!&lt;80,"A",IF(#REF!&gt;280,"C","B"))</f>
        <v>#REF!</v>
      </c>
      <c r="P331" s="3" t="e">
        <f t="shared" si="89"/>
        <v>#REF!</v>
      </c>
      <c r="Q331" s="9">
        <v>30.4</v>
      </c>
      <c r="R331" s="3" t="str">
        <f t="shared" si="90"/>
        <v>A</v>
      </c>
      <c r="S331" s="3" t="str">
        <f t="shared" si="91"/>
        <v>NOA</v>
      </c>
      <c r="T331" s="6">
        <v>0.96799999999999997</v>
      </c>
      <c r="U331" s="3" t="str">
        <f t="shared" si="92"/>
        <v>B</v>
      </c>
      <c r="V331" s="3" t="str">
        <f t="shared" si="93"/>
        <v>NOB</v>
      </c>
      <c r="W331" s="3">
        <v>21</v>
      </c>
      <c r="X331" s="3" t="str">
        <f t="shared" si="94"/>
        <v>A</v>
      </c>
      <c r="Y331" s="3" t="str">
        <f t="shared" si="95"/>
        <v>NOA</v>
      </c>
      <c r="Z331" s="4" t="s">
        <v>2</v>
      </c>
    </row>
    <row r="332" spans="1:26" x14ac:dyDescent="0.25">
      <c r="A332">
        <v>331</v>
      </c>
      <c r="B332" s="3">
        <v>8</v>
      </c>
      <c r="C332" s="3" t="str">
        <f t="shared" si="85"/>
        <v>B</v>
      </c>
      <c r="D332" s="3" t="str">
        <f t="shared" si="81"/>
        <v>NOB</v>
      </c>
      <c r="E332" s="32">
        <v>120</v>
      </c>
      <c r="F332" s="3" t="str">
        <f t="shared" si="86"/>
        <v>A</v>
      </c>
      <c r="G332" s="3" t="str">
        <f t="shared" si="82"/>
        <v>NOA</v>
      </c>
      <c r="H332" s="25">
        <f t="shared" si="80"/>
        <v>120</v>
      </c>
      <c r="I332" s="32">
        <v>78</v>
      </c>
      <c r="J332" s="3" t="str">
        <f t="shared" si="87"/>
        <v>B</v>
      </c>
      <c r="K332" s="3" t="str">
        <f t="shared" si="83"/>
        <v>NOB</v>
      </c>
      <c r="L332" s="32">
        <v>28.886792452830189</v>
      </c>
      <c r="M332" s="3" t="str">
        <f t="shared" si="88"/>
        <v>B</v>
      </c>
      <c r="N332" s="3" t="str">
        <f t="shared" si="84"/>
        <v>NOB</v>
      </c>
      <c r="O332" s="3" t="e">
        <f>IF(#REF!&lt;80,"A",IF(#REF!&gt;280,"C","B"))</f>
        <v>#REF!</v>
      </c>
      <c r="P332" s="3" t="e">
        <f t="shared" si="89"/>
        <v>#REF!</v>
      </c>
      <c r="Q332" s="9">
        <v>25</v>
      </c>
      <c r="R332" s="3" t="str">
        <f t="shared" si="90"/>
        <v>A</v>
      </c>
      <c r="S332" s="3" t="str">
        <f t="shared" si="91"/>
        <v>NOA</v>
      </c>
      <c r="T332" s="6">
        <v>0.40899999999999997</v>
      </c>
      <c r="U332" s="3" t="str">
        <f t="shared" si="92"/>
        <v>A</v>
      </c>
      <c r="V332" s="3" t="str">
        <f t="shared" si="93"/>
        <v>NOA</v>
      </c>
      <c r="W332" s="3">
        <v>64</v>
      </c>
      <c r="X332" s="3" t="str">
        <f t="shared" si="94"/>
        <v>C</v>
      </c>
      <c r="Y332" s="3" t="str">
        <f t="shared" si="95"/>
        <v>NOC</v>
      </c>
      <c r="Z332" s="4" t="s">
        <v>2</v>
      </c>
    </row>
    <row r="333" spans="1:26" x14ac:dyDescent="0.25">
      <c r="A333">
        <v>332</v>
      </c>
      <c r="B333" s="3">
        <v>12</v>
      </c>
      <c r="C333" s="3" t="str">
        <f t="shared" si="85"/>
        <v>C</v>
      </c>
      <c r="D333" s="3" t="str">
        <f t="shared" si="81"/>
        <v>YESC</v>
      </c>
      <c r="E333" s="32">
        <v>84</v>
      </c>
      <c r="F333" s="3" t="str">
        <f t="shared" si="86"/>
        <v>A</v>
      </c>
      <c r="G333" s="3" t="str">
        <f t="shared" si="82"/>
        <v>YESA</v>
      </c>
      <c r="H333" s="25">
        <f t="shared" si="80"/>
        <v>84</v>
      </c>
      <c r="I333" s="32">
        <v>72</v>
      </c>
      <c r="J333" s="3" t="str">
        <f t="shared" si="87"/>
        <v>B</v>
      </c>
      <c r="K333" s="3" t="str">
        <f t="shared" si="83"/>
        <v>YESB</v>
      </c>
      <c r="L333" s="32">
        <v>31</v>
      </c>
      <c r="M333" s="3" t="str">
        <f t="shared" si="88"/>
        <v>B</v>
      </c>
      <c r="N333" s="3" t="str">
        <f t="shared" si="84"/>
        <v>YESB</v>
      </c>
      <c r="O333" s="3" t="e">
        <f>IF(#REF!&lt;80,"A",IF(#REF!&gt;280,"C","B"))</f>
        <v>#REF!</v>
      </c>
      <c r="P333" s="3" t="e">
        <f t="shared" si="89"/>
        <v>#REF!</v>
      </c>
      <c r="Q333" s="9">
        <v>29.7</v>
      </c>
      <c r="R333" s="3" t="str">
        <f t="shared" si="90"/>
        <v>A</v>
      </c>
      <c r="S333" s="3" t="str">
        <f t="shared" si="91"/>
        <v>YESA</v>
      </c>
      <c r="T333" s="6">
        <v>0.29699999999999999</v>
      </c>
      <c r="U333" s="3" t="str">
        <f t="shared" si="92"/>
        <v>A</v>
      </c>
      <c r="V333" s="3" t="str">
        <f t="shared" si="93"/>
        <v>YESA</v>
      </c>
      <c r="W333" s="3">
        <v>46</v>
      </c>
      <c r="X333" s="3" t="str">
        <f t="shared" si="94"/>
        <v>B</v>
      </c>
      <c r="Y333" s="3" t="str">
        <f t="shared" si="95"/>
        <v>YESB</v>
      </c>
      <c r="Z333" s="4" t="s">
        <v>1</v>
      </c>
    </row>
    <row r="334" spans="1:26" x14ac:dyDescent="0.25">
      <c r="A334">
        <v>333</v>
      </c>
      <c r="B334" s="3">
        <v>0</v>
      </c>
      <c r="C334" s="3" t="str">
        <f t="shared" si="85"/>
        <v>A</v>
      </c>
      <c r="D334" s="3" t="str">
        <f t="shared" si="81"/>
        <v>NOA</v>
      </c>
      <c r="E334" s="32">
        <v>139</v>
      </c>
      <c r="F334" s="3" t="str">
        <f t="shared" si="86"/>
        <v>B</v>
      </c>
      <c r="G334" s="3" t="str">
        <f t="shared" si="82"/>
        <v>NOB</v>
      </c>
      <c r="H334" s="25">
        <f t="shared" si="80"/>
        <v>139</v>
      </c>
      <c r="I334" s="32">
        <v>62</v>
      </c>
      <c r="J334" s="3" t="str">
        <f t="shared" si="87"/>
        <v>A</v>
      </c>
      <c r="K334" s="3" t="str">
        <f t="shared" si="83"/>
        <v>NOA</v>
      </c>
      <c r="L334" s="32">
        <v>17</v>
      </c>
      <c r="M334" s="3" t="str">
        <f t="shared" si="88"/>
        <v>A</v>
      </c>
      <c r="N334" s="3" t="str">
        <f t="shared" si="84"/>
        <v>NOA</v>
      </c>
      <c r="O334" s="3" t="e">
        <f>IF(#REF!&lt;80,"A",IF(#REF!&gt;280,"C","B"))</f>
        <v>#REF!</v>
      </c>
      <c r="P334" s="3" t="e">
        <f t="shared" si="89"/>
        <v>#REF!</v>
      </c>
      <c r="Q334" s="9">
        <v>22.1</v>
      </c>
      <c r="R334" s="3" t="str">
        <f t="shared" si="90"/>
        <v>A</v>
      </c>
      <c r="S334" s="3" t="str">
        <f t="shared" si="91"/>
        <v>NOA</v>
      </c>
      <c r="T334" s="6">
        <v>0.20699999999999999</v>
      </c>
      <c r="U334" s="3" t="str">
        <f t="shared" si="92"/>
        <v>A</v>
      </c>
      <c r="V334" s="3" t="str">
        <f t="shared" si="93"/>
        <v>NOA</v>
      </c>
      <c r="W334" s="3">
        <v>21</v>
      </c>
      <c r="X334" s="3" t="str">
        <f t="shared" si="94"/>
        <v>A</v>
      </c>
      <c r="Y334" s="3" t="str">
        <f t="shared" si="95"/>
        <v>NOA</v>
      </c>
      <c r="Z334" s="4" t="s">
        <v>2</v>
      </c>
    </row>
    <row r="335" spans="1:26" x14ac:dyDescent="0.25">
      <c r="A335">
        <v>334</v>
      </c>
      <c r="B335" s="3">
        <v>9</v>
      </c>
      <c r="C335" s="3" t="str">
        <f t="shared" si="85"/>
        <v>C</v>
      </c>
      <c r="D335" s="3" t="str">
        <f t="shared" si="81"/>
        <v>NOC</v>
      </c>
      <c r="E335" s="32">
        <v>91</v>
      </c>
      <c r="F335" s="3" t="str">
        <f t="shared" si="86"/>
        <v>A</v>
      </c>
      <c r="G335" s="3" t="str">
        <f t="shared" si="82"/>
        <v>NOA</v>
      </c>
      <c r="H335" s="25">
        <f t="shared" si="80"/>
        <v>91</v>
      </c>
      <c r="I335" s="32">
        <v>68</v>
      </c>
      <c r="J335" s="3" t="str">
        <f t="shared" si="87"/>
        <v>A</v>
      </c>
      <c r="K335" s="3" t="str">
        <f t="shared" si="83"/>
        <v>NOA</v>
      </c>
      <c r="L335" s="32">
        <v>28.886792452830189</v>
      </c>
      <c r="M335" s="3" t="str">
        <f t="shared" si="88"/>
        <v>B</v>
      </c>
      <c r="N335" s="3" t="str">
        <f t="shared" si="84"/>
        <v>NOB</v>
      </c>
      <c r="O335" s="3" t="e">
        <f>IF(#REF!&lt;80,"A",IF(#REF!&gt;280,"C","B"))</f>
        <v>#REF!</v>
      </c>
      <c r="P335" s="3" t="e">
        <f t="shared" si="89"/>
        <v>#REF!</v>
      </c>
      <c r="Q335" s="9">
        <v>24.2</v>
      </c>
      <c r="R335" s="3" t="str">
        <f t="shared" si="90"/>
        <v>A</v>
      </c>
      <c r="S335" s="3" t="str">
        <f t="shared" si="91"/>
        <v>NOA</v>
      </c>
      <c r="T335" s="6">
        <v>0.2</v>
      </c>
      <c r="U335" s="3" t="str">
        <f t="shared" si="92"/>
        <v>A</v>
      </c>
      <c r="V335" s="3" t="str">
        <f t="shared" si="93"/>
        <v>NOA</v>
      </c>
      <c r="W335" s="3">
        <v>58</v>
      </c>
      <c r="X335" s="3" t="str">
        <f t="shared" si="94"/>
        <v>C</v>
      </c>
      <c r="Y335" s="3" t="str">
        <f t="shared" si="95"/>
        <v>NOC</v>
      </c>
      <c r="Z335" s="4" t="s">
        <v>2</v>
      </c>
    </row>
    <row r="336" spans="1:26" x14ac:dyDescent="0.25">
      <c r="A336">
        <v>335</v>
      </c>
      <c r="B336" s="3">
        <v>2</v>
      </c>
      <c r="C336" s="3" t="str">
        <f t="shared" si="85"/>
        <v>A</v>
      </c>
      <c r="D336" s="3" t="str">
        <f t="shared" si="81"/>
        <v>NOA</v>
      </c>
      <c r="E336" s="32">
        <v>91</v>
      </c>
      <c r="F336" s="3" t="str">
        <f t="shared" si="86"/>
        <v>A</v>
      </c>
      <c r="G336" s="3" t="str">
        <f t="shared" si="82"/>
        <v>NOA</v>
      </c>
      <c r="H336" s="25">
        <f t="shared" si="80"/>
        <v>91</v>
      </c>
      <c r="I336" s="32">
        <v>62</v>
      </c>
      <c r="J336" s="3" t="str">
        <f t="shared" si="87"/>
        <v>A</v>
      </c>
      <c r="K336" s="3" t="str">
        <f t="shared" si="83"/>
        <v>NOA</v>
      </c>
      <c r="L336" s="32">
        <v>28.886792452830189</v>
      </c>
      <c r="M336" s="3" t="str">
        <f t="shared" si="88"/>
        <v>B</v>
      </c>
      <c r="N336" s="3" t="str">
        <f t="shared" si="84"/>
        <v>NOB</v>
      </c>
      <c r="O336" s="3" t="e">
        <f>IF(#REF!&lt;80,"A",IF(#REF!&gt;280,"C","B"))</f>
        <v>#REF!</v>
      </c>
      <c r="P336" s="3" t="e">
        <f t="shared" si="89"/>
        <v>#REF!</v>
      </c>
      <c r="Q336" s="9">
        <v>27.3</v>
      </c>
      <c r="R336" s="3" t="str">
        <f t="shared" si="90"/>
        <v>A</v>
      </c>
      <c r="S336" s="3" t="str">
        <f t="shared" si="91"/>
        <v>NOA</v>
      </c>
      <c r="T336" s="6">
        <v>0.52500000000000002</v>
      </c>
      <c r="U336" s="3" t="str">
        <f t="shared" si="92"/>
        <v>B</v>
      </c>
      <c r="V336" s="3" t="str">
        <f t="shared" si="93"/>
        <v>NOB</v>
      </c>
      <c r="W336" s="3">
        <v>22</v>
      </c>
      <c r="X336" s="3" t="str">
        <f t="shared" si="94"/>
        <v>A</v>
      </c>
      <c r="Y336" s="3" t="str">
        <f t="shared" si="95"/>
        <v>NOA</v>
      </c>
      <c r="Z336" s="4" t="s">
        <v>2</v>
      </c>
    </row>
    <row r="337" spans="1:26" x14ac:dyDescent="0.25">
      <c r="A337">
        <v>336</v>
      </c>
      <c r="B337" s="3">
        <v>3</v>
      </c>
      <c r="C337" s="3" t="str">
        <f t="shared" si="85"/>
        <v>A</v>
      </c>
      <c r="D337" s="3" t="str">
        <f t="shared" si="81"/>
        <v>NOA</v>
      </c>
      <c r="E337" s="32">
        <v>99</v>
      </c>
      <c r="F337" s="3" t="str">
        <f t="shared" si="86"/>
        <v>A</v>
      </c>
      <c r="G337" s="3" t="str">
        <f t="shared" si="82"/>
        <v>NOA</v>
      </c>
      <c r="H337" s="25">
        <f t="shared" si="80"/>
        <v>99</v>
      </c>
      <c r="I337" s="32">
        <v>54</v>
      </c>
      <c r="J337" s="3" t="str">
        <f t="shared" si="87"/>
        <v>A</v>
      </c>
      <c r="K337" s="3" t="str">
        <f t="shared" si="83"/>
        <v>NOA</v>
      </c>
      <c r="L337" s="32">
        <v>19</v>
      </c>
      <c r="M337" s="3" t="str">
        <f t="shared" si="88"/>
        <v>A</v>
      </c>
      <c r="N337" s="3" t="str">
        <f t="shared" si="84"/>
        <v>NOA</v>
      </c>
      <c r="O337" s="3" t="e">
        <f>IF(#REF!&lt;80,"A",IF(#REF!&gt;280,"C","B"))</f>
        <v>#REF!</v>
      </c>
      <c r="P337" s="3" t="e">
        <f t="shared" si="89"/>
        <v>#REF!</v>
      </c>
      <c r="Q337" s="9">
        <v>25.6</v>
      </c>
      <c r="R337" s="3" t="str">
        <f t="shared" si="90"/>
        <v>A</v>
      </c>
      <c r="S337" s="3" t="str">
        <f t="shared" si="91"/>
        <v>NOA</v>
      </c>
      <c r="T337" s="6">
        <v>0.154</v>
      </c>
      <c r="U337" s="3" t="str">
        <f t="shared" si="92"/>
        <v>A</v>
      </c>
      <c r="V337" s="3" t="str">
        <f t="shared" si="93"/>
        <v>NOA</v>
      </c>
      <c r="W337" s="3">
        <v>24</v>
      </c>
      <c r="X337" s="3" t="str">
        <f t="shared" si="94"/>
        <v>A</v>
      </c>
      <c r="Y337" s="3" t="str">
        <f t="shared" si="95"/>
        <v>NOA</v>
      </c>
      <c r="Z337" s="4" t="s">
        <v>2</v>
      </c>
    </row>
    <row r="338" spans="1:26" x14ac:dyDescent="0.25">
      <c r="A338">
        <v>337</v>
      </c>
      <c r="B338" s="3">
        <v>3</v>
      </c>
      <c r="C338" s="3" t="str">
        <f t="shared" si="85"/>
        <v>A</v>
      </c>
      <c r="D338" s="3" t="str">
        <f t="shared" si="81"/>
        <v>YESA</v>
      </c>
      <c r="E338" s="32">
        <v>163</v>
      </c>
      <c r="F338" s="3" t="str">
        <f t="shared" si="86"/>
        <v>B</v>
      </c>
      <c r="G338" s="3" t="str">
        <f t="shared" si="82"/>
        <v>YESB</v>
      </c>
      <c r="H338" s="25">
        <f t="shared" si="80"/>
        <v>163</v>
      </c>
      <c r="I338" s="32">
        <v>70</v>
      </c>
      <c r="J338" s="3" t="str">
        <f t="shared" si="87"/>
        <v>B</v>
      </c>
      <c r="K338" s="3" t="str">
        <f t="shared" si="83"/>
        <v>YESB</v>
      </c>
      <c r="L338" s="32">
        <v>18</v>
      </c>
      <c r="M338" s="3" t="str">
        <f t="shared" si="88"/>
        <v>A</v>
      </c>
      <c r="N338" s="3" t="str">
        <f t="shared" si="84"/>
        <v>YESA</v>
      </c>
      <c r="O338" s="3" t="e">
        <f>IF(#REF!&lt;80,"A",IF(#REF!&gt;280,"C","B"))</f>
        <v>#REF!</v>
      </c>
      <c r="P338" s="3" t="e">
        <f t="shared" si="89"/>
        <v>#REF!</v>
      </c>
      <c r="Q338" s="9">
        <v>31.6</v>
      </c>
      <c r="R338" s="3" t="str">
        <f t="shared" si="90"/>
        <v>A</v>
      </c>
      <c r="S338" s="3" t="str">
        <f t="shared" si="91"/>
        <v>YESA</v>
      </c>
      <c r="T338" s="6">
        <v>0.26800000000000002</v>
      </c>
      <c r="U338" s="3" t="str">
        <f t="shared" si="92"/>
        <v>A</v>
      </c>
      <c r="V338" s="3" t="str">
        <f t="shared" si="93"/>
        <v>YESA</v>
      </c>
      <c r="W338" s="3">
        <v>28</v>
      </c>
      <c r="X338" s="3" t="str">
        <f t="shared" si="94"/>
        <v>A</v>
      </c>
      <c r="Y338" s="3" t="str">
        <f t="shared" si="95"/>
        <v>YESA</v>
      </c>
      <c r="Z338" s="4" t="s">
        <v>1</v>
      </c>
    </row>
    <row r="339" spans="1:26" x14ac:dyDescent="0.25">
      <c r="A339">
        <v>338</v>
      </c>
      <c r="B339" s="3">
        <v>9</v>
      </c>
      <c r="C339" s="3" t="str">
        <f t="shared" si="85"/>
        <v>C</v>
      </c>
      <c r="D339" s="3" t="str">
        <f t="shared" si="81"/>
        <v>YESC</v>
      </c>
      <c r="E339" s="32">
        <v>145</v>
      </c>
      <c r="F339" s="3" t="str">
        <f t="shared" si="86"/>
        <v>B</v>
      </c>
      <c r="G339" s="3" t="str">
        <f t="shared" si="82"/>
        <v>YESB</v>
      </c>
      <c r="H339" s="25">
        <f t="shared" si="80"/>
        <v>145</v>
      </c>
      <c r="I339" s="32">
        <v>88</v>
      </c>
      <c r="J339" s="3" t="str">
        <f t="shared" si="87"/>
        <v>B</v>
      </c>
      <c r="K339" s="3" t="str">
        <f t="shared" si="83"/>
        <v>YESB</v>
      </c>
      <c r="L339" s="32">
        <v>34</v>
      </c>
      <c r="M339" s="3" t="str">
        <f t="shared" si="88"/>
        <v>B</v>
      </c>
      <c r="N339" s="3" t="str">
        <f t="shared" si="84"/>
        <v>YESB</v>
      </c>
      <c r="O339" s="3" t="e">
        <f>IF(#REF!&lt;80,"A",IF(#REF!&gt;280,"C","B"))</f>
        <v>#REF!</v>
      </c>
      <c r="P339" s="3" t="e">
        <f t="shared" si="89"/>
        <v>#REF!</v>
      </c>
      <c r="Q339" s="9">
        <v>30.3</v>
      </c>
      <c r="R339" s="3" t="str">
        <f t="shared" si="90"/>
        <v>A</v>
      </c>
      <c r="S339" s="3" t="str">
        <f t="shared" si="91"/>
        <v>YESA</v>
      </c>
      <c r="T339" s="6">
        <v>0.77100000000000002</v>
      </c>
      <c r="U339" s="3" t="str">
        <f t="shared" si="92"/>
        <v>B</v>
      </c>
      <c r="V339" s="3" t="str">
        <f t="shared" si="93"/>
        <v>YESB</v>
      </c>
      <c r="W339" s="3">
        <v>53</v>
      </c>
      <c r="X339" s="3" t="str">
        <f t="shared" si="94"/>
        <v>C</v>
      </c>
      <c r="Y339" s="3" t="str">
        <f t="shared" si="95"/>
        <v>YESC</v>
      </c>
      <c r="Z339" s="4" t="s">
        <v>1</v>
      </c>
    </row>
    <row r="340" spans="1:26" x14ac:dyDescent="0.25">
      <c r="A340">
        <v>339</v>
      </c>
      <c r="B340" s="3">
        <v>7</v>
      </c>
      <c r="C340" s="3" t="str">
        <f t="shared" si="85"/>
        <v>B</v>
      </c>
      <c r="D340" s="3" t="str">
        <f t="shared" si="81"/>
        <v>NOB</v>
      </c>
      <c r="E340" s="32">
        <v>125</v>
      </c>
      <c r="F340" s="3" t="str">
        <f t="shared" si="86"/>
        <v>B</v>
      </c>
      <c r="G340" s="3" t="str">
        <f t="shared" si="82"/>
        <v>NOB</v>
      </c>
      <c r="H340" s="25">
        <f t="shared" si="80"/>
        <v>125</v>
      </c>
      <c r="I340" s="32">
        <v>86</v>
      </c>
      <c r="J340" s="3" t="str">
        <f t="shared" si="87"/>
        <v>B</v>
      </c>
      <c r="K340" s="3" t="str">
        <f t="shared" si="83"/>
        <v>NOB</v>
      </c>
      <c r="L340" s="32">
        <v>28.886792452830189</v>
      </c>
      <c r="M340" s="3" t="str">
        <f t="shared" si="88"/>
        <v>B</v>
      </c>
      <c r="N340" s="3" t="str">
        <f t="shared" si="84"/>
        <v>NOB</v>
      </c>
      <c r="O340" s="3" t="e">
        <f>IF(#REF!&lt;80,"A",IF(#REF!&gt;280,"C","B"))</f>
        <v>#REF!</v>
      </c>
      <c r="P340" s="3" t="e">
        <f t="shared" si="89"/>
        <v>#REF!</v>
      </c>
      <c r="Q340" s="9">
        <v>37.6</v>
      </c>
      <c r="R340" s="3" t="str">
        <f t="shared" si="90"/>
        <v>B</v>
      </c>
      <c r="S340" s="3" t="str">
        <f t="shared" si="91"/>
        <v>NOB</v>
      </c>
      <c r="T340" s="6">
        <v>0.30399999999999999</v>
      </c>
      <c r="U340" s="3" t="str">
        <f t="shared" si="92"/>
        <v>A</v>
      </c>
      <c r="V340" s="3" t="str">
        <f t="shared" si="93"/>
        <v>NOA</v>
      </c>
      <c r="W340" s="3">
        <v>51</v>
      </c>
      <c r="X340" s="3" t="str">
        <f t="shared" si="94"/>
        <v>C</v>
      </c>
      <c r="Y340" s="3" t="str">
        <f t="shared" si="95"/>
        <v>NOC</v>
      </c>
      <c r="Z340" s="4" t="s">
        <v>2</v>
      </c>
    </row>
    <row r="341" spans="1:26" x14ac:dyDescent="0.25">
      <c r="A341">
        <v>340</v>
      </c>
      <c r="B341" s="3">
        <v>13</v>
      </c>
      <c r="C341" s="3" t="str">
        <f t="shared" si="85"/>
        <v>C</v>
      </c>
      <c r="D341" s="3" t="str">
        <f t="shared" si="81"/>
        <v>NOC</v>
      </c>
      <c r="E341" s="32">
        <v>76</v>
      </c>
      <c r="F341" s="3" t="str">
        <f t="shared" si="86"/>
        <v>A</v>
      </c>
      <c r="G341" s="3" t="str">
        <f t="shared" si="82"/>
        <v>NOA</v>
      </c>
      <c r="H341" s="25">
        <f t="shared" si="80"/>
        <v>76</v>
      </c>
      <c r="I341" s="32">
        <v>60</v>
      </c>
      <c r="J341" s="3" t="str">
        <f t="shared" si="87"/>
        <v>A</v>
      </c>
      <c r="K341" s="3" t="str">
        <f t="shared" si="83"/>
        <v>NOA</v>
      </c>
      <c r="L341" s="32">
        <v>28.886792452830189</v>
      </c>
      <c r="M341" s="3" t="str">
        <f t="shared" si="88"/>
        <v>B</v>
      </c>
      <c r="N341" s="3" t="str">
        <f t="shared" si="84"/>
        <v>NOB</v>
      </c>
      <c r="O341" s="3" t="e">
        <f>IF(#REF!&lt;80,"A",IF(#REF!&gt;280,"C","B"))</f>
        <v>#REF!</v>
      </c>
      <c r="P341" s="3" t="e">
        <f t="shared" si="89"/>
        <v>#REF!</v>
      </c>
      <c r="Q341" s="9">
        <v>32.799999999999997</v>
      </c>
      <c r="R341" s="3" t="str">
        <f t="shared" si="90"/>
        <v>A</v>
      </c>
      <c r="S341" s="3" t="str">
        <f t="shared" si="91"/>
        <v>NOA</v>
      </c>
      <c r="T341" s="6">
        <v>0.18</v>
      </c>
      <c r="U341" s="3" t="str">
        <f t="shared" si="92"/>
        <v>A</v>
      </c>
      <c r="V341" s="3" t="str">
        <f t="shared" si="93"/>
        <v>NOA</v>
      </c>
      <c r="W341" s="3">
        <v>41</v>
      </c>
      <c r="X341" s="3" t="str">
        <f t="shared" si="94"/>
        <v>B</v>
      </c>
      <c r="Y341" s="3" t="str">
        <f t="shared" si="95"/>
        <v>NOB</v>
      </c>
      <c r="Z341" s="4" t="s">
        <v>2</v>
      </c>
    </row>
    <row r="342" spans="1:26" x14ac:dyDescent="0.25">
      <c r="A342">
        <v>341</v>
      </c>
      <c r="B342" s="3">
        <v>6</v>
      </c>
      <c r="C342" s="3" t="str">
        <f t="shared" si="85"/>
        <v>B</v>
      </c>
      <c r="D342" s="3" t="str">
        <f t="shared" si="81"/>
        <v>NOB</v>
      </c>
      <c r="E342" s="32">
        <v>129</v>
      </c>
      <c r="F342" s="3" t="str">
        <f t="shared" si="86"/>
        <v>B</v>
      </c>
      <c r="G342" s="3" t="str">
        <f t="shared" si="82"/>
        <v>NOB</v>
      </c>
      <c r="H342" s="25">
        <f t="shared" si="80"/>
        <v>129</v>
      </c>
      <c r="I342" s="32">
        <v>90</v>
      </c>
      <c r="J342" s="3" t="str">
        <f t="shared" si="87"/>
        <v>B</v>
      </c>
      <c r="K342" s="3" t="str">
        <f t="shared" si="83"/>
        <v>NOB</v>
      </c>
      <c r="L342" s="32">
        <v>7</v>
      </c>
      <c r="M342" s="3" t="str">
        <f t="shared" si="88"/>
        <v>A</v>
      </c>
      <c r="N342" s="3" t="str">
        <f t="shared" si="84"/>
        <v>NOA</v>
      </c>
      <c r="O342" s="3" t="e">
        <f>IF(#REF!&lt;80,"A",IF(#REF!&gt;280,"C","B"))</f>
        <v>#REF!</v>
      </c>
      <c r="P342" s="3" t="e">
        <f t="shared" si="89"/>
        <v>#REF!</v>
      </c>
      <c r="Q342" s="9">
        <v>19.600000000000001</v>
      </c>
      <c r="R342" s="3" t="str">
        <f t="shared" si="90"/>
        <v>A</v>
      </c>
      <c r="S342" s="3" t="str">
        <f t="shared" si="91"/>
        <v>NOA</v>
      </c>
      <c r="T342" s="6">
        <v>0.58199999999999996</v>
      </c>
      <c r="U342" s="3" t="str">
        <f t="shared" si="92"/>
        <v>B</v>
      </c>
      <c r="V342" s="3" t="str">
        <f t="shared" si="93"/>
        <v>NOB</v>
      </c>
      <c r="W342" s="3">
        <v>60</v>
      </c>
      <c r="X342" s="3" t="str">
        <f t="shared" si="94"/>
        <v>C</v>
      </c>
      <c r="Y342" s="3" t="str">
        <f t="shared" si="95"/>
        <v>NOC</v>
      </c>
      <c r="Z342" s="4" t="s">
        <v>2</v>
      </c>
    </row>
    <row r="343" spans="1:26" x14ac:dyDescent="0.25">
      <c r="A343">
        <v>342</v>
      </c>
      <c r="B343" s="3">
        <v>2</v>
      </c>
      <c r="C343" s="3" t="str">
        <f t="shared" si="85"/>
        <v>A</v>
      </c>
      <c r="D343" s="3" t="str">
        <f t="shared" si="81"/>
        <v>NOA</v>
      </c>
      <c r="E343" s="32">
        <v>68</v>
      </c>
      <c r="F343" s="3" t="str">
        <f t="shared" si="86"/>
        <v>A</v>
      </c>
      <c r="G343" s="3" t="str">
        <f t="shared" si="82"/>
        <v>NOA</v>
      </c>
      <c r="H343" s="25">
        <f t="shared" si="80"/>
        <v>68</v>
      </c>
      <c r="I343" s="32">
        <v>70</v>
      </c>
      <c r="J343" s="3" t="str">
        <f t="shared" si="87"/>
        <v>B</v>
      </c>
      <c r="K343" s="3" t="str">
        <f t="shared" si="83"/>
        <v>NOB</v>
      </c>
      <c r="L343" s="32">
        <v>32</v>
      </c>
      <c r="M343" s="3" t="str">
        <f t="shared" si="88"/>
        <v>B</v>
      </c>
      <c r="N343" s="3" t="str">
        <f t="shared" si="84"/>
        <v>NOB</v>
      </c>
      <c r="O343" s="3" t="e">
        <f>IF(#REF!&lt;80,"A",IF(#REF!&gt;280,"C","B"))</f>
        <v>#REF!</v>
      </c>
      <c r="P343" s="3" t="e">
        <f t="shared" si="89"/>
        <v>#REF!</v>
      </c>
      <c r="Q343" s="9">
        <v>25</v>
      </c>
      <c r="R343" s="3" t="str">
        <f t="shared" si="90"/>
        <v>A</v>
      </c>
      <c r="S343" s="3" t="str">
        <f t="shared" si="91"/>
        <v>NOA</v>
      </c>
      <c r="T343" s="6">
        <v>0.187</v>
      </c>
      <c r="U343" s="3" t="str">
        <f t="shared" si="92"/>
        <v>A</v>
      </c>
      <c r="V343" s="3" t="str">
        <f t="shared" si="93"/>
        <v>NOA</v>
      </c>
      <c r="W343" s="3">
        <v>25</v>
      </c>
      <c r="X343" s="3" t="str">
        <f t="shared" si="94"/>
        <v>A</v>
      </c>
      <c r="Y343" s="3" t="str">
        <f t="shared" si="95"/>
        <v>NOA</v>
      </c>
      <c r="Z343" s="4" t="s">
        <v>2</v>
      </c>
    </row>
    <row r="344" spans="1:26" x14ac:dyDescent="0.25">
      <c r="A344">
        <v>343</v>
      </c>
      <c r="B344" s="3">
        <v>3</v>
      </c>
      <c r="C344" s="3" t="str">
        <f t="shared" si="85"/>
        <v>A</v>
      </c>
      <c r="D344" s="3" t="str">
        <f t="shared" si="81"/>
        <v>NOA</v>
      </c>
      <c r="E344" s="32">
        <v>124</v>
      </c>
      <c r="F344" s="3" t="str">
        <f t="shared" si="86"/>
        <v>B</v>
      </c>
      <c r="G344" s="3" t="str">
        <f t="shared" si="82"/>
        <v>NOB</v>
      </c>
      <c r="H344" s="25">
        <f t="shared" si="80"/>
        <v>124</v>
      </c>
      <c r="I344" s="32">
        <v>80</v>
      </c>
      <c r="J344" s="3" t="str">
        <f t="shared" si="87"/>
        <v>B</v>
      </c>
      <c r="K344" s="3" t="str">
        <f t="shared" si="83"/>
        <v>NOB</v>
      </c>
      <c r="L344" s="32">
        <v>33</v>
      </c>
      <c r="M344" s="3" t="str">
        <f t="shared" si="88"/>
        <v>B</v>
      </c>
      <c r="N344" s="3" t="str">
        <f t="shared" si="84"/>
        <v>NOB</v>
      </c>
      <c r="O344" s="3" t="e">
        <f>IF(#REF!&lt;80,"A",IF(#REF!&gt;280,"C","B"))</f>
        <v>#REF!</v>
      </c>
      <c r="P344" s="3" t="e">
        <f t="shared" si="89"/>
        <v>#REF!</v>
      </c>
      <c r="Q344" s="9">
        <v>33.200000000000003</v>
      </c>
      <c r="R344" s="3" t="str">
        <f t="shared" si="90"/>
        <v>B</v>
      </c>
      <c r="S344" s="3" t="str">
        <f t="shared" si="91"/>
        <v>NOB</v>
      </c>
      <c r="T344" s="6">
        <v>0.30499999999999999</v>
      </c>
      <c r="U344" s="3" t="str">
        <f t="shared" si="92"/>
        <v>A</v>
      </c>
      <c r="V344" s="3" t="str">
        <f t="shared" si="93"/>
        <v>NOA</v>
      </c>
      <c r="W344" s="3">
        <v>26</v>
      </c>
      <c r="X344" s="3" t="str">
        <f t="shared" si="94"/>
        <v>A</v>
      </c>
      <c r="Y344" s="3" t="str">
        <f t="shared" si="95"/>
        <v>NOA</v>
      </c>
      <c r="Z344" s="4" t="s">
        <v>2</v>
      </c>
    </row>
    <row r="345" spans="1:26" x14ac:dyDescent="0.25">
      <c r="A345">
        <v>344</v>
      </c>
      <c r="B345" s="3">
        <v>6</v>
      </c>
      <c r="C345" s="3" t="str">
        <f t="shared" si="85"/>
        <v>B</v>
      </c>
      <c r="D345" s="3" t="str">
        <f t="shared" si="81"/>
        <v>NOB</v>
      </c>
      <c r="E345" s="32">
        <v>114</v>
      </c>
      <c r="F345" s="3" t="str">
        <f t="shared" si="86"/>
        <v>A</v>
      </c>
      <c r="G345" s="3" t="str">
        <f t="shared" si="82"/>
        <v>NOA</v>
      </c>
      <c r="H345" s="25">
        <f t="shared" si="80"/>
        <v>114</v>
      </c>
      <c r="I345" s="32">
        <v>72.299180327868854</v>
      </c>
      <c r="J345" s="3" t="str">
        <f t="shared" si="87"/>
        <v>B</v>
      </c>
      <c r="K345" s="3" t="str">
        <f t="shared" si="83"/>
        <v>NOB</v>
      </c>
      <c r="L345" s="32">
        <v>28.886792452830189</v>
      </c>
      <c r="M345" s="3" t="str">
        <f t="shared" si="88"/>
        <v>B</v>
      </c>
      <c r="N345" s="3" t="str">
        <f t="shared" si="84"/>
        <v>NOB</v>
      </c>
      <c r="O345" s="3" t="e">
        <f>IF(#REF!&lt;80,"A",IF(#REF!&gt;280,"C","B"))</f>
        <v>#REF!</v>
      </c>
      <c r="P345" s="3" t="e">
        <f t="shared" si="89"/>
        <v>#REF!</v>
      </c>
      <c r="Q345" s="9">
        <v>32.499999999999957</v>
      </c>
      <c r="R345" s="3" t="str">
        <f t="shared" si="90"/>
        <v>A</v>
      </c>
      <c r="S345" s="3" t="str">
        <f t="shared" si="91"/>
        <v>NOA</v>
      </c>
      <c r="T345" s="6">
        <v>0.189</v>
      </c>
      <c r="U345" s="3" t="str">
        <f t="shared" si="92"/>
        <v>A</v>
      </c>
      <c r="V345" s="3" t="str">
        <f t="shared" si="93"/>
        <v>NOA</v>
      </c>
      <c r="W345" s="3">
        <v>26</v>
      </c>
      <c r="X345" s="3" t="str">
        <f t="shared" si="94"/>
        <v>A</v>
      </c>
      <c r="Y345" s="3" t="str">
        <f t="shared" si="95"/>
        <v>NOA</v>
      </c>
      <c r="Z345" s="4" t="s">
        <v>2</v>
      </c>
    </row>
    <row r="346" spans="1:26" x14ac:dyDescent="0.25">
      <c r="A346">
        <v>345</v>
      </c>
      <c r="B346" s="3">
        <v>9</v>
      </c>
      <c r="C346" s="3" t="str">
        <f t="shared" si="85"/>
        <v>C</v>
      </c>
      <c r="D346" s="3" t="str">
        <f t="shared" si="81"/>
        <v>YESC</v>
      </c>
      <c r="E346" s="32">
        <v>130</v>
      </c>
      <c r="F346" s="3" t="str">
        <f t="shared" si="86"/>
        <v>B</v>
      </c>
      <c r="G346" s="3" t="str">
        <f t="shared" si="82"/>
        <v>YESB</v>
      </c>
      <c r="H346" s="25">
        <f t="shared" si="80"/>
        <v>130</v>
      </c>
      <c r="I346" s="32">
        <v>70</v>
      </c>
      <c r="J346" s="3" t="str">
        <f t="shared" si="87"/>
        <v>B</v>
      </c>
      <c r="K346" s="3" t="str">
        <f t="shared" si="83"/>
        <v>YESB</v>
      </c>
      <c r="L346" s="32">
        <v>28.886792452830189</v>
      </c>
      <c r="M346" s="3" t="str">
        <f t="shared" si="88"/>
        <v>B</v>
      </c>
      <c r="N346" s="3" t="str">
        <f t="shared" si="84"/>
        <v>YESB</v>
      </c>
      <c r="O346" s="3" t="e">
        <f>IF(#REF!&lt;80,"A",IF(#REF!&gt;280,"C","B"))</f>
        <v>#REF!</v>
      </c>
      <c r="P346" s="3" t="e">
        <f t="shared" si="89"/>
        <v>#REF!</v>
      </c>
      <c r="Q346" s="9">
        <v>34.200000000000003</v>
      </c>
      <c r="R346" s="3" t="str">
        <f t="shared" si="90"/>
        <v>B</v>
      </c>
      <c r="S346" s="3" t="str">
        <f t="shared" si="91"/>
        <v>YESB</v>
      </c>
      <c r="T346" s="6">
        <v>0.65200000000000002</v>
      </c>
      <c r="U346" s="3" t="str">
        <f t="shared" si="92"/>
        <v>B</v>
      </c>
      <c r="V346" s="3" t="str">
        <f t="shared" si="93"/>
        <v>YESB</v>
      </c>
      <c r="W346" s="3">
        <v>45</v>
      </c>
      <c r="X346" s="3" t="str">
        <f t="shared" si="94"/>
        <v>B</v>
      </c>
      <c r="Y346" s="3" t="str">
        <f t="shared" si="95"/>
        <v>YESB</v>
      </c>
      <c r="Z346" s="4" t="s">
        <v>1</v>
      </c>
    </row>
    <row r="347" spans="1:26" x14ac:dyDescent="0.25">
      <c r="A347">
        <v>346</v>
      </c>
      <c r="B347" s="3">
        <v>3</v>
      </c>
      <c r="C347" s="3" t="str">
        <f t="shared" si="85"/>
        <v>A</v>
      </c>
      <c r="D347" s="3" t="str">
        <f t="shared" si="81"/>
        <v>NOA</v>
      </c>
      <c r="E347" s="32">
        <v>125</v>
      </c>
      <c r="F347" s="3" t="str">
        <f t="shared" si="86"/>
        <v>B</v>
      </c>
      <c r="G347" s="3" t="str">
        <f t="shared" si="82"/>
        <v>NOB</v>
      </c>
      <c r="H347" s="25">
        <f t="shared" si="80"/>
        <v>125</v>
      </c>
      <c r="I347" s="32">
        <v>58</v>
      </c>
      <c r="J347" s="3" t="str">
        <f t="shared" si="87"/>
        <v>A</v>
      </c>
      <c r="K347" s="3" t="str">
        <f t="shared" si="83"/>
        <v>NOA</v>
      </c>
      <c r="L347" s="32">
        <v>28.886792452830189</v>
      </c>
      <c r="M347" s="3" t="str">
        <f t="shared" si="88"/>
        <v>B</v>
      </c>
      <c r="N347" s="3" t="str">
        <f t="shared" si="84"/>
        <v>NOB</v>
      </c>
      <c r="O347" s="3" t="e">
        <f>IF(#REF!&lt;80,"A",IF(#REF!&gt;280,"C","B"))</f>
        <v>#REF!</v>
      </c>
      <c r="P347" s="3" t="e">
        <f t="shared" si="89"/>
        <v>#REF!</v>
      </c>
      <c r="Q347" s="9">
        <v>31.6</v>
      </c>
      <c r="R347" s="3" t="str">
        <f t="shared" si="90"/>
        <v>A</v>
      </c>
      <c r="S347" s="3" t="str">
        <f t="shared" si="91"/>
        <v>NOA</v>
      </c>
      <c r="T347" s="6">
        <v>0.151</v>
      </c>
      <c r="U347" s="3" t="str">
        <f t="shared" si="92"/>
        <v>A</v>
      </c>
      <c r="V347" s="3" t="str">
        <f t="shared" si="93"/>
        <v>NOA</v>
      </c>
      <c r="W347" s="3">
        <v>24</v>
      </c>
      <c r="X347" s="3" t="str">
        <f t="shared" si="94"/>
        <v>A</v>
      </c>
      <c r="Y347" s="3" t="str">
        <f t="shared" si="95"/>
        <v>NOA</v>
      </c>
      <c r="Z347" s="4" t="s">
        <v>2</v>
      </c>
    </row>
    <row r="348" spans="1:26" x14ac:dyDescent="0.25">
      <c r="A348">
        <v>347</v>
      </c>
      <c r="B348" s="3">
        <v>3</v>
      </c>
      <c r="C348" s="3" t="str">
        <f t="shared" si="85"/>
        <v>A</v>
      </c>
      <c r="D348" s="3" t="str">
        <f t="shared" si="81"/>
        <v>NOA</v>
      </c>
      <c r="E348" s="32">
        <v>87</v>
      </c>
      <c r="F348" s="3" t="str">
        <f t="shared" si="86"/>
        <v>A</v>
      </c>
      <c r="G348" s="3" t="str">
        <f t="shared" si="82"/>
        <v>NOA</v>
      </c>
      <c r="H348" s="25">
        <f t="shared" si="80"/>
        <v>87</v>
      </c>
      <c r="I348" s="32">
        <v>60</v>
      </c>
      <c r="J348" s="3" t="str">
        <f t="shared" si="87"/>
        <v>A</v>
      </c>
      <c r="K348" s="3" t="str">
        <f t="shared" si="83"/>
        <v>NOA</v>
      </c>
      <c r="L348" s="32">
        <v>18</v>
      </c>
      <c r="M348" s="3" t="str">
        <f t="shared" si="88"/>
        <v>A</v>
      </c>
      <c r="N348" s="3" t="str">
        <f t="shared" si="84"/>
        <v>NOA</v>
      </c>
      <c r="O348" s="3" t="e">
        <f>IF(#REF!&lt;80,"A",IF(#REF!&gt;280,"C","B"))</f>
        <v>#REF!</v>
      </c>
      <c r="P348" s="3" t="e">
        <f t="shared" si="89"/>
        <v>#REF!</v>
      </c>
      <c r="Q348" s="9">
        <v>21.8</v>
      </c>
      <c r="R348" s="3" t="str">
        <f t="shared" si="90"/>
        <v>A</v>
      </c>
      <c r="S348" s="3" t="str">
        <f t="shared" si="91"/>
        <v>NOA</v>
      </c>
      <c r="T348" s="6">
        <v>0.44400000000000001</v>
      </c>
      <c r="U348" s="3" t="str">
        <f t="shared" si="92"/>
        <v>A</v>
      </c>
      <c r="V348" s="3" t="str">
        <f t="shared" si="93"/>
        <v>NOA</v>
      </c>
      <c r="W348" s="3">
        <v>21</v>
      </c>
      <c r="X348" s="3" t="str">
        <f t="shared" si="94"/>
        <v>A</v>
      </c>
      <c r="Y348" s="3" t="str">
        <f t="shared" si="95"/>
        <v>NOA</v>
      </c>
      <c r="Z348" s="4" t="s">
        <v>2</v>
      </c>
    </row>
    <row r="349" spans="1:26" x14ac:dyDescent="0.25">
      <c r="A349">
        <v>348</v>
      </c>
      <c r="B349" s="3">
        <v>1</v>
      </c>
      <c r="C349" s="3" t="str">
        <f t="shared" si="85"/>
        <v>A</v>
      </c>
      <c r="D349" s="3" t="str">
        <f t="shared" si="81"/>
        <v>NOA</v>
      </c>
      <c r="E349" s="32">
        <v>97</v>
      </c>
      <c r="F349" s="3" t="str">
        <f t="shared" si="86"/>
        <v>A</v>
      </c>
      <c r="G349" s="3" t="str">
        <f t="shared" si="82"/>
        <v>NOA</v>
      </c>
      <c r="H349" s="25">
        <f t="shared" si="80"/>
        <v>97</v>
      </c>
      <c r="I349" s="32">
        <v>64</v>
      </c>
      <c r="J349" s="3" t="str">
        <f t="shared" si="87"/>
        <v>A</v>
      </c>
      <c r="K349" s="3" t="str">
        <f t="shared" si="83"/>
        <v>NOA</v>
      </c>
      <c r="L349" s="32">
        <v>19</v>
      </c>
      <c r="M349" s="3" t="str">
        <f t="shared" si="88"/>
        <v>A</v>
      </c>
      <c r="N349" s="3" t="str">
        <f t="shared" si="84"/>
        <v>NOA</v>
      </c>
      <c r="O349" s="3" t="e">
        <f>IF(#REF!&lt;80,"A",IF(#REF!&gt;280,"C","B"))</f>
        <v>#REF!</v>
      </c>
      <c r="P349" s="3" t="e">
        <f t="shared" si="89"/>
        <v>#REF!</v>
      </c>
      <c r="Q349" s="9">
        <v>18.2</v>
      </c>
      <c r="R349" s="3" t="str">
        <f t="shared" si="90"/>
        <v>A</v>
      </c>
      <c r="S349" s="3" t="str">
        <f t="shared" si="91"/>
        <v>NOA</v>
      </c>
      <c r="T349" s="6">
        <v>0.29899999999999999</v>
      </c>
      <c r="U349" s="3" t="str">
        <f t="shared" si="92"/>
        <v>A</v>
      </c>
      <c r="V349" s="3" t="str">
        <f t="shared" si="93"/>
        <v>NOA</v>
      </c>
      <c r="W349" s="3">
        <v>21</v>
      </c>
      <c r="X349" s="3" t="str">
        <f t="shared" si="94"/>
        <v>A</v>
      </c>
      <c r="Y349" s="3" t="str">
        <f t="shared" si="95"/>
        <v>NOA</v>
      </c>
      <c r="Z349" s="4" t="s">
        <v>2</v>
      </c>
    </row>
    <row r="350" spans="1:26" x14ac:dyDescent="0.25">
      <c r="A350">
        <v>349</v>
      </c>
      <c r="B350" s="3">
        <v>3</v>
      </c>
      <c r="C350" s="3" t="str">
        <f t="shared" si="85"/>
        <v>A</v>
      </c>
      <c r="D350" s="3" t="str">
        <f t="shared" si="81"/>
        <v>NOA</v>
      </c>
      <c r="E350" s="32">
        <v>116</v>
      </c>
      <c r="F350" s="3" t="str">
        <f t="shared" si="86"/>
        <v>A</v>
      </c>
      <c r="G350" s="3" t="str">
        <f t="shared" si="82"/>
        <v>NOA</v>
      </c>
      <c r="H350" s="25">
        <f t="shared" si="80"/>
        <v>116</v>
      </c>
      <c r="I350" s="32">
        <v>74</v>
      </c>
      <c r="J350" s="3" t="str">
        <f t="shared" si="87"/>
        <v>B</v>
      </c>
      <c r="K350" s="3" t="str">
        <f t="shared" si="83"/>
        <v>NOB</v>
      </c>
      <c r="L350" s="32">
        <v>15</v>
      </c>
      <c r="M350" s="3" t="str">
        <f t="shared" si="88"/>
        <v>A</v>
      </c>
      <c r="N350" s="3" t="str">
        <f t="shared" si="84"/>
        <v>NOA</v>
      </c>
      <c r="O350" s="3" t="e">
        <f>IF(#REF!&lt;80,"A",IF(#REF!&gt;280,"C","B"))</f>
        <v>#REF!</v>
      </c>
      <c r="P350" s="3" t="e">
        <f t="shared" si="89"/>
        <v>#REF!</v>
      </c>
      <c r="Q350" s="9">
        <v>26.3</v>
      </c>
      <c r="R350" s="3" t="str">
        <f t="shared" si="90"/>
        <v>A</v>
      </c>
      <c r="S350" s="3" t="str">
        <f t="shared" si="91"/>
        <v>NOA</v>
      </c>
      <c r="T350" s="6">
        <v>0.107</v>
      </c>
      <c r="U350" s="3" t="str">
        <f t="shared" si="92"/>
        <v>A</v>
      </c>
      <c r="V350" s="3" t="str">
        <f t="shared" si="93"/>
        <v>NOA</v>
      </c>
      <c r="W350" s="3">
        <v>24</v>
      </c>
      <c r="X350" s="3" t="str">
        <f t="shared" si="94"/>
        <v>A</v>
      </c>
      <c r="Y350" s="3" t="str">
        <f t="shared" si="95"/>
        <v>NOA</v>
      </c>
      <c r="Z350" s="4" t="s">
        <v>2</v>
      </c>
    </row>
    <row r="351" spans="1:26" x14ac:dyDescent="0.25">
      <c r="A351">
        <v>350</v>
      </c>
      <c r="B351" s="3">
        <v>0</v>
      </c>
      <c r="C351" s="3" t="str">
        <f t="shared" si="85"/>
        <v>A</v>
      </c>
      <c r="D351" s="3" t="str">
        <f t="shared" si="81"/>
        <v>NOA</v>
      </c>
      <c r="E351" s="32">
        <v>117</v>
      </c>
      <c r="F351" s="3" t="str">
        <f t="shared" si="86"/>
        <v>A</v>
      </c>
      <c r="G351" s="3" t="str">
        <f t="shared" si="82"/>
        <v>NOA</v>
      </c>
      <c r="H351" s="25">
        <f t="shared" si="80"/>
        <v>117</v>
      </c>
      <c r="I351" s="32">
        <v>66</v>
      </c>
      <c r="J351" s="3" t="str">
        <f t="shared" si="87"/>
        <v>A</v>
      </c>
      <c r="K351" s="3" t="str">
        <f t="shared" si="83"/>
        <v>NOA</v>
      </c>
      <c r="L351" s="32">
        <v>31</v>
      </c>
      <c r="M351" s="3" t="str">
        <f t="shared" si="88"/>
        <v>B</v>
      </c>
      <c r="N351" s="3" t="str">
        <f t="shared" si="84"/>
        <v>NOB</v>
      </c>
      <c r="O351" s="3" t="e">
        <f>IF(#REF!&lt;80,"A",IF(#REF!&gt;280,"C","B"))</f>
        <v>#REF!</v>
      </c>
      <c r="P351" s="3" t="e">
        <f t="shared" si="89"/>
        <v>#REF!</v>
      </c>
      <c r="Q351" s="9">
        <v>30.8</v>
      </c>
      <c r="R351" s="3" t="str">
        <f t="shared" si="90"/>
        <v>A</v>
      </c>
      <c r="S351" s="3" t="str">
        <f t="shared" si="91"/>
        <v>NOA</v>
      </c>
      <c r="T351" s="6">
        <v>0.49299999999999999</v>
      </c>
      <c r="U351" s="3" t="str">
        <f t="shared" si="92"/>
        <v>A</v>
      </c>
      <c r="V351" s="3" t="str">
        <f t="shared" si="93"/>
        <v>NOA</v>
      </c>
      <c r="W351" s="3">
        <v>22</v>
      </c>
      <c r="X351" s="3" t="str">
        <f t="shared" si="94"/>
        <v>A</v>
      </c>
      <c r="Y351" s="3" t="str">
        <f t="shared" si="95"/>
        <v>NOA</v>
      </c>
      <c r="Z351" s="4" t="s">
        <v>2</v>
      </c>
    </row>
    <row r="352" spans="1:26" x14ac:dyDescent="0.25">
      <c r="A352">
        <v>351</v>
      </c>
      <c r="B352" s="3">
        <v>0</v>
      </c>
      <c r="C352" s="3" t="str">
        <f t="shared" si="85"/>
        <v>A</v>
      </c>
      <c r="D352" s="3" t="str">
        <f t="shared" si="81"/>
        <v>NOA</v>
      </c>
      <c r="E352" s="32">
        <v>111</v>
      </c>
      <c r="F352" s="3" t="str">
        <f t="shared" si="86"/>
        <v>A</v>
      </c>
      <c r="G352" s="3" t="str">
        <f t="shared" si="82"/>
        <v>NOA</v>
      </c>
      <c r="H352" s="25">
        <f t="shared" si="80"/>
        <v>111</v>
      </c>
      <c r="I352" s="32">
        <v>65</v>
      </c>
      <c r="J352" s="3" t="str">
        <f t="shared" si="87"/>
        <v>A</v>
      </c>
      <c r="K352" s="3" t="str">
        <f t="shared" si="83"/>
        <v>NOA</v>
      </c>
      <c r="L352" s="32">
        <v>28.886792452830189</v>
      </c>
      <c r="M352" s="3" t="str">
        <f t="shared" si="88"/>
        <v>B</v>
      </c>
      <c r="N352" s="3" t="str">
        <f t="shared" si="84"/>
        <v>NOB</v>
      </c>
      <c r="O352" s="3" t="e">
        <f>IF(#REF!&lt;80,"A",IF(#REF!&gt;280,"C","B"))</f>
        <v>#REF!</v>
      </c>
      <c r="P352" s="3" t="e">
        <f t="shared" si="89"/>
        <v>#REF!</v>
      </c>
      <c r="Q352" s="9">
        <v>24.6</v>
      </c>
      <c r="R352" s="3" t="str">
        <f t="shared" si="90"/>
        <v>A</v>
      </c>
      <c r="S352" s="3" t="str">
        <f t="shared" si="91"/>
        <v>NOA</v>
      </c>
      <c r="T352" s="6">
        <v>0.66</v>
      </c>
      <c r="U352" s="3" t="str">
        <f t="shared" si="92"/>
        <v>B</v>
      </c>
      <c r="V352" s="3" t="str">
        <f t="shared" si="93"/>
        <v>NOB</v>
      </c>
      <c r="W352" s="3">
        <v>31</v>
      </c>
      <c r="X352" s="3" t="str">
        <f t="shared" si="94"/>
        <v>A</v>
      </c>
      <c r="Y352" s="3" t="str">
        <f t="shared" si="95"/>
        <v>NOA</v>
      </c>
      <c r="Z352" s="4" t="s">
        <v>2</v>
      </c>
    </row>
    <row r="353" spans="1:26" x14ac:dyDescent="0.25">
      <c r="A353">
        <v>352</v>
      </c>
      <c r="B353" s="3">
        <v>2</v>
      </c>
      <c r="C353" s="3" t="str">
        <f t="shared" si="85"/>
        <v>A</v>
      </c>
      <c r="D353" s="3" t="str">
        <f t="shared" si="81"/>
        <v>NOA</v>
      </c>
      <c r="E353" s="32">
        <v>122</v>
      </c>
      <c r="F353" s="3" t="str">
        <f t="shared" si="86"/>
        <v>B</v>
      </c>
      <c r="G353" s="3" t="str">
        <f t="shared" si="82"/>
        <v>NOB</v>
      </c>
      <c r="H353" s="25">
        <f t="shared" si="80"/>
        <v>122</v>
      </c>
      <c r="I353" s="32">
        <v>60</v>
      </c>
      <c r="J353" s="3" t="str">
        <f t="shared" si="87"/>
        <v>A</v>
      </c>
      <c r="K353" s="3" t="str">
        <f t="shared" si="83"/>
        <v>NOA</v>
      </c>
      <c r="L353" s="32">
        <v>18</v>
      </c>
      <c r="M353" s="3" t="str">
        <f t="shared" si="88"/>
        <v>A</v>
      </c>
      <c r="N353" s="3" t="str">
        <f t="shared" si="84"/>
        <v>NOA</v>
      </c>
      <c r="O353" s="3" t="e">
        <f>IF(#REF!&lt;80,"A",IF(#REF!&gt;280,"C","B"))</f>
        <v>#REF!</v>
      </c>
      <c r="P353" s="3" t="e">
        <f t="shared" si="89"/>
        <v>#REF!</v>
      </c>
      <c r="Q353" s="9">
        <v>29.8</v>
      </c>
      <c r="R353" s="3" t="str">
        <f t="shared" si="90"/>
        <v>A</v>
      </c>
      <c r="S353" s="3" t="str">
        <f t="shared" si="91"/>
        <v>NOA</v>
      </c>
      <c r="T353" s="6">
        <v>0.71699999999999997</v>
      </c>
      <c r="U353" s="3" t="str">
        <f t="shared" si="92"/>
        <v>B</v>
      </c>
      <c r="V353" s="3" t="str">
        <f t="shared" si="93"/>
        <v>NOB</v>
      </c>
      <c r="W353" s="3">
        <v>22</v>
      </c>
      <c r="X353" s="3" t="str">
        <f t="shared" si="94"/>
        <v>A</v>
      </c>
      <c r="Y353" s="3" t="str">
        <f t="shared" si="95"/>
        <v>NOA</v>
      </c>
      <c r="Z353" s="4" t="s">
        <v>2</v>
      </c>
    </row>
    <row r="354" spans="1:26" x14ac:dyDescent="0.25">
      <c r="A354">
        <v>353</v>
      </c>
      <c r="B354" s="3">
        <v>0</v>
      </c>
      <c r="C354" s="3" t="str">
        <f t="shared" si="85"/>
        <v>A</v>
      </c>
      <c r="D354" s="3" t="str">
        <f t="shared" si="81"/>
        <v>NOA</v>
      </c>
      <c r="E354" s="32">
        <v>107</v>
      </c>
      <c r="F354" s="3" t="str">
        <f t="shared" si="86"/>
        <v>A</v>
      </c>
      <c r="G354" s="3" t="str">
        <f t="shared" si="82"/>
        <v>NOA</v>
      </c>
      <c r="H354" s="25">
        <f t="shared" si="80"/>
        <v>107</v>
      </c>
      <c r="I354" s="32">
        <v>76</v>
      </c>
      <c r="J354" s="3" t="str">
        <f t="shared" si="87"/>
        <v>B</v>
      </c>
      <c r="K354" s="3" t="str">
        <f t="shared" si="83"/>
        <v>NOB</v>
      </c>
      <c r="L354" s="32">
        <v>28.886792452830189</v>
      </c>
      <c r="M354" s="3" t="str">
        <f t="shared" si="88"/>
        <v>B</v>
      </c>
      <c r="N354" s="3" t="str">
        <f t="shared" si="84"/>
        <v>NOB</v>
      </c>
      <c r="O354" s="3" t="e">
        <f>IF(#REF!&lt;80,"A",IF(#REF!&gt;280,"C","B"))</f>
        <v>#REF!</v>
      </c>
      <c r="P354" s="3" t="e">
        <f t="shared" si="89"/>
        <v>#REF!</v>
      </c>
      <c r="Q354" s="9">
        <v>45.3</v>
      </c>
      <c r="R354" s="3" t="str">
        <f t="shared" si="90"/>
        <v>B</v>
      </c>
      <c r="S354" s="3" t="str">
        <f t="shared" si="91"/>
        <v>NOB</v>
      </c>
      <c r="T354" s="6">
        <v>0.68600000000000005</v>
      </c>
      <c r="U354" s="3" t="str">
        <f t="shared" si="92"/>
        <v>B</v>
      </c>
      <c r="V354" s="3" t="str">
        <f t="shared" si="93"/>
        <v>NOB</v>
      </c>
      <c r="W354" s="3">
        <v>24</v>
      </c>
      <c r="X354" s="3" t="str">
        <f t="shared" si="94"/>
        <v>A</v>
      </c>
      <c r="Y354" s="3" t="str">
        <f t="shared" si="95"/>
        <v>NOA</v>
      </c>
      <c r="Z354" s="4" t="s">
        <v>2</v>
      </c>
    </row>
    <row r="355" spans="1:26" x14ac:dyDescent="0.25">
      <c r="A355">
        <v>354</v>
      </c>
      <c r="B355" s="3">
        <v>1</v>
      </c>
      <c r="C355" s="3" t="str">
        <f t="shared" si="85"/>
        <v>A</v>
      </c>
      <c r="D355" s="3" t="str">
        <f t="shared" si="81"/>
        <v>NOA</v>
      </c>
      <c r="E355" s="32">
        <v>86</v>
      </c>
      <c r="F355" s="3" t="str">
        <f t="shared" si="86"/>
        <v>A</v>
      </c>
      <c r="G355" s="3" t="str">
        <f t="shared" si="82"/>
        <v>NOA</v>
      </c>
      <c r="H355" s="25">
        <f t="shared" si="80"/>
        <v>86</v>
      </c>
      <c r="I355" s="32">
        <v>66</v>
      </c>
      <c r="J355" s="3" t="str">
        <f t="shared" si="87"/>
        <v>A</v>
      </c>
      <c r="K355" s="3" t="str">
        <f t="shared" si="83"/>
        <v>NOA</v>
      </c>
      <c r="L355" s="32">
        <v>52</v>
      </c>
      <c r="M355" s="3" t="str">
        <f t="shared" si="88"/>
        <v>B</v>
      </c>
      <c r="N355" s="3" t="str">
        <f t="shared" si="84"/>
        <v>NOB</v>
      </c>
      <c r="O355" s="3" t="e">
        <f>IF(#REF!&lt;80,"A",IF(#REF!&gt;280,"C","B"))</f>
        <v>#REF!</v>
      </c>
      <c r="P355" s="3" t="e">
        <f t="shared" si="89"/>
        <v>#REF!</v>
      </c>
      <c r="Q355" s="9">
        <v>41.3</v>
      </c>
      <c r="R355" s="3" t="str">
        <f t="shared" si="90"/>
        <v>B</v>
      </c>
      <c r="S355" s="3" t="str">
        <f t="shared" si="91"/>
        <v>NOB</v>
      </c>
      <c r="T355" s="6">
        <v>0.91700000000000004</v>
      </c>
      <c r="U355" s="3" t="str">
        <f t="shared" si="92"/>
        <v>B</v>
      </c>
      <c r="V355" s="3" t="str">
        <f t="shared" si="93"/>
        <v>NOB</v>
      </c>
      <c r="W355" s="3">
        <v>29</v>
      </c>
      <c r="X355" s="3" t="str">
        <f t="shared" si="94"/>
        <v>A</v>
      </c>
      <c r="Y355" s="3" t="str">
        <f t="shared" si="95"/>
        <v>NOA</v>
      </c>
      <c r="Z355" s="4" t="s">
        <v>2</v>
      </c>
    </row>
    <row r="356" spans="1:26" x14ac:dyDescent="0.25">
      <c r="A356">
        <v>355</v>
      </c>
      <c r="B356" s="3">
        <v>6</v>
      </c>
      <c r="C356" s="3" t="str">
        <f t="shared" si="85"/>
        <v>B</v>
      </c>
      <c r="D356" s="3" t="str">
        <f t="shared" si="81"/>
        <v>NOB</v>
      </c>
      <c r="E356" s="32">
        <v>91</v>
      </c>
      <c r="F356" s="3" t="str">
        <f t="shared" si="86"/>
        <v>A</v>
      </c>
      <c r="G356" s="3" t="str">
        <f t="shared" si="82"/>
        <v>NOA</v>
      </c>
      <c r="H356" s="25">
        <f t="shared" si="80"/>
        <v>91</v>
      </c>
      <c r="I356" s="32">
        <v>72.299180327868854</v>
      </c>
      <c r="J356" s="3" t="str">
        <f t="shared" si="87"/>
        <v>B</v>
      </c>
      <c r="K356" s="3" t="str">
        <f t="shared" si="83"/>
        <v>NOB</v>
      </c>
      <c r="L356" s="32">
        <v>28.886792452830189</v>
      </c>
      <c r="M356" s="3" t="str">
        <f t="shared" si="88"/>
        <v>B</v>
      </c>
      <c r="N356" s="3" t="str">
        <f t="shared" si="84"/>
        <v>NOB</v>
      </c>
      <c r="O356" s="3" t="e">
        <f>IF(#REF!&lt;80,"A",IF(#REF!&gt;280,"C","B"))</f>
        <v>#REF!</v>
      </c>
      <c r="P356" s="3" t="e">
        <f t="shared" si="89"/>
        <v>#REF!</v>
      </c>
      <c r="Q356" s="9">
        <v>29.8</v>
      </c>
      <c r="R356" s="3" t="str">
        <f t="shared" si="90"/>
        <v>A</v>
      </c>
      <c r="S356" s="3" t="str">
        <f t="shared" si="91"/>
        <v>NOA</v>
      </c>
      <c r="T356" s="6">
        <v>0.501</v>
      </c>
      <c r="U356" s="3" t="str">
        <f t="shared" si="92"/>
        <v>A</v>
      </c>
      <c r="V356" s="3" t="str">
        <f t="shared" si="93"/>
        <v>NOA</v>
      </c>
      <c r="W356" s="3">
        <v>31</v>
      </c>
      <c r="X356" s="3" t="str">
        <f t="shared" si="94"/>
        <v>A</v>
      </c>
      <c r="Y356" s="3" t="str">
        <f t="shared" si="95"/>
        <v>NOA</v>
      </c>
      <c r="Z356" s="4" t="s">
        <v>2</v>
      </c>
    </row>
    <row r="357" spans="1:26" x14ac:dyDescent="0.25">
      <c r="A357">
        <v>356</v>
      </c>
      <c r="B357" s="3">
        <v>1</v>
      </c>
      <c r="C357" s="3" t="str">
        <f t="shared" si="85"/>
        <v>A</v>
      </c>
      <c r="D357" s="3" t="str">
        <f t="shared" si="81"/>
        <v>NOA</v>
      </c>
      <c r="E357" s="32">
        <v>77</v>
      </c>
      <c r="F357" s="3" t="str">
        <f t="shared" si="86"/>
        <v>A</v>
      </c>
      <c r="G357" s="3" t="str">
        <f t="shared" si="82"/>
        <v>NOA</v>
      </c>
      <c r="H357" s="25">
        <f t="shared" si="80"/>
        <v>77</v>
      </c>
      <c r="I357" s="32">
        <v>56</v>
      </c>
      <c r="J357" s="3" t="str">
        <f t="shared" si="87"/>
        <v>A</v>
      </c>
      <c r="K357" s="3" t="str">
        <f t="shared" si="83"/>
        <v>NOA</v>
      </c>
      <c r="L357" s="32">
        <v>28.886792452830189</v>
      </c>
      <c r="M357" s="3" t="str">
        <f t="shared" si="88"/>
        <v>B</v>
      </c>
      <c r="N357" s="3" t="str">
        <f t="shared" si="84"/>
        <v>NOB</v>
      </c>
      <c r="O357" s="3" t="e">
        <f>IF(#REF!&lt;80,"A",IF(#REF!&gt;280,"C","B"))</f>
        <v>#REF!</v>
      </c>
      <c r="P357" s="3" t="e">
        <f t="shared" si="89"/>
        <v>#REF!</v>
      </c>
      <c r="Q357" s="9">
        <v>33.299999999999997</v>
      </c>
      <c r="R357" s="3" t="str">
        <f t="shared" si="90"/>
        <v>B</v>
      </c>
      <c r="S357" s="3" t="str">
        <f t="shared" si="91"/>
        <v>NOB</v>
      </c>
      <c r="T357" s="6">
        <v>1251</v>
      </c>
      <c r="U357" s="3" t="str">
        <f t="shared" si="92"/>
        <v>B</v>
      </c>
      <c r="V357" s="3" t="str">
        <f t="shared" si="93"/>
        <v>NOB</v>
      </c>
      <c r="W357" s="3">
        <v>24</v>
      </c>
      <c r="X357" s="3" t="str">
        <f t="shared" si="94"/>
        <v>A</v>
      </c>
      <c r="Y357" s="3" t="str">
        <f t="shared" si="95"/>
        <v>NOA</v>
      </c>
      <c r="Z357" s="4" t="s">
        <v>2</v>
      </c>
    </row>
    <row r="358" spans="1:26" x14ac:dyDescent="0.25">
      <c r="A358">
        <v>357</v>
      </c>
      <c r="B358" s="3">
        <v>8</v>
      </c>
      <c r="C358" s="3" t="str">
        <f t="shared" si="85"/>
        <v>B</v>
      </c>
      <c r="D358" s="3" t="str">
        <f t="shared" si="81"/>
        <v>YESB</v>
      </c>
      <c r="E358" s="32">
        <v>186</v>
      </c>
      <c r="F358" s="3" t="str">
        <f t="shared" si="86"/>
        <v>B</v>
      </c>
      <c r="G358" s="3" t="str">
        <f t="shared" si="82"/>
        <v>YESB</v>
      </c>
      <c r="H358" s="25">
        <f t="shared" si="80"/>
        <v>186</v>
      </c>
      <c r="I358" s="32">
        <v>90</v>
      </c>
      <c r="J358" s="3" t="str">
        <f t="shared" si="87"/>
        <v>B</v>
      </c>
      <c r="K358" s="3" t="str">
        <f t="shared" si="83"/>
        <v>YESB</v>
      </c>
      <c r="L358" s="32">
        <v>35</v>
      </c>
      <c r="M358" s="3" t="str">
        <f t="shared" si="88"/>
        <v>B</v>
      </c>
      <c r="N358" s="3" t="str">
        <f t="shared" si="84"/>
        <v>YESB</v>
      </c>
      <c r="O358" s="3" t="e">
        <f>IF(#REF!&lt;80,"A",IF(#REF!&gt;280,"C","B"))</f>
        <v>#REF!</v>
      </c>
      <c r="P358" s="3" t="e">
        <f t="shared" si="89"/>
        <v>#REF!</v>
      </c>
      <c r="Q358" s="9">
        <v>34.5</v>
      </c>
      <c r="R358" s="3" t="str">
        <f t="shared" si="90"/>
        <v>B</v>
      </c>
      <c r="S358" s="3" t="str">
        <f t="shared" si="91"/>
        <v>YESB</v>
      </c>
      <c r="T358" s="6">
        <v>0.42299999999999999</v>
      </c>
      <c r="U358" s="3" t="str">
        <f t="shared" si="92"/>
        <v>A</v>
      </c>
      <c r="V358" s="3" t="str">
        <f t="shared" si="93"/>
        <v>YESA</v>
      </c>
      <c r="W358" s="3">
        <v>37</v>
      </c>
      <c r="X358" s="3" t="str">
        <f t="shared" si="94"/>
        <v>B</v>
      </c>
      <c r="Y358" s="3" t="str">
        <f t="shared" si="95"/>
        <v>YESB</v>
      </c>
      <c r="Z358" s="4" t="s">
        <v>1</v>
      </c>
    </row>
    <row r="359" spans="1:26" x14ac:dyDescent="0.25">
      <c r="A359">
        <v>358</v>
      </c>
      <c r="B359" s="3">
        <v>1</v>
      </c>
      <c r="C359" s="3" t="str">
        <f t="shared" si="85"/>
        <v>A</v>
      </c>
      <c r="D359" s="3" t="str">
        <f t="shared" si="81"/>
        <v>NOA</v>
      </c>
      <c r="E359" s="32">
        <v>97</v>
      </c>
      <c r="F359" s="3" t="str">
        <f t="shared" si="86"/>
        <v>A</v>
      </c>
      <c r="G359" s="3" t="str">
        <f t="shared" si="82"/>
        <v>NOA</v>
      </c>
      <c r="H359" s="25">
        <f t="shared" si="80"/>
        <v>97</v>
      </c>
      <c r="I359" s="32">
        <v>70</v>
      </c>
      <c r="J359" s="3" t="str">
        <f t="shared" si="87"/>
        <v>B</v>
      </c>
      <c r="K359" s="3" t="str">
        <f t="shared" si="83"/>
        <v>NOB</v>
      </c>
      <c r="L359" s="32">
        <v>28.886792452830189</v>
      </c>
      <c r="M359" s="3" t="str">
        <f t="shared" si="88"/>
        <v>B</v>
      </c>
      <c r="N359" s="3" t="str">
        <f t="shared" si="84"/>
        <v>NOB</v>
      </c>
      <c r="O359" s="3" t="e">
        <f>IF(#REF!&lt;80,"A",IF(#REF!&gt;280,"C","B"))</f>
        <v>#REF!</v>
      </c>
      <c r="P359" s="3" t="e">
        <f t="shared" si="89"/>
        <v>#REF!</v>
      </c>
      <c r="Q359" s="9">
        <v>38.1</v>
      </c>
      <c r="R359" s="3" t="str">
        <f t="shared" si="90"/>
        <v>B</v>
      </c>
      <c r="S359" s="3" t="str">
        <f t="shared" si="91"/>
        <v>NOB</v>
      </c>
      <c r="T359" s="6">
        <v>0.218</v>
      </c>
      <c r="U359" s="3" t="str">
        <f t="shared" si="92"/>
        <v>A</v>
      </c>
      <c r="V359" s="3" t="str">
        <f t="shared" si="93"/>
        <v>NOA</v>
      </c>
      <c r="W359" s="3">
        <v>30</v>
      </c>
      <c r="X359" s="3" t="str">
        <f t="shared" si="94"/>
        <v>A</v>
      </c>
      <c r="Y359" s="3" t="str">
        <f t="shared" si="95"/>
        <v>NOA</v>
      </c>
      <c r="Z359" s="4" t="s">
        <v>2</v>
      </c>
    </row>
    <row r="360" spans="1:26" x14ac:dyDescent="0.25">
      <c r="A360">
        <v>359</v>
      </c>
      <c r="B360" s="3">
        <v>8</v>
      </c>
      <c r="C360" s="3" t="str">
        <f t="shared" si="85"/>
        <v>B</v>
      </c>
      <c r="D360" s="3" t="str">
        <f t="shared" si="81"/>
        <v>NOB</v>
      </c>
      <c r="E360" s="32">
        <v>110</v>
      </c>
      <c r="F360" s="3" t="str">
        <f t="shared" si="86"/>
        <v>A</v>
      </c>
      <c r="G360" s="3" t="str">
        <f t="shared" si="82"/>
        <v>NOA</v>
      </c>
      <c r="H360" s="25">
        <f t="shared" si="80"/>
        <v>110</v>
      </c>
      <c r="I360" s="32">
        <v>76</v>
      </c>
      <c r="J360" s="3" t="str">
        <f t="shared" si="87"/>
        <v>B</v>
      </c>
      <c r="K360" s="3" t="str">
        <f t="shared" si="83"/>
        <v>NOB</v>
      </c>
      <c r="L360" s="32">
        <v>28.886792452830189</v>
      </c>
      <c r="M360" s="3" t="str">
        <f t="shared" si="88"/>
        <v>B</v>
      </c>
      <c r="N360" s="3" t="str">
        <f t="shared" si="84"/>
        <v>NOB</v>
      </c>
      <c r="O360" s="3" t="e">
        <f>IF(#REF!&lt;80,"A",IF(#REF!&gt;280,"C","B"))</f>
        <v>#REF!</v>
      </c>
      <c r="P360" s="3" t="e">
        <f t="shared" si="89"/>
        <v>#REF!</v>
      </c>
      <c r="Q360" s="9">
        <v>27.8</v>
      </c>
      <c r="R360" s="3" t="str">
        <f t="shared" si="90"/>
        <v>A</v>
      </c>
      <c r="S360" s="3" t="str">
        <f t="shared" si="91"/>
        <v>NOA</v>
      </c>
      <c r="T360" s="6">
        <v>0.23699999999999999</v>
      </c>
      <c r="U360" s="3" t="str">
        <f t="shared" si="92"/>
        <v>A</v>
      </c>
      <c r="V360" s="3" t="str">
        <f t="shared" si="93"/>
        <v>NOA</v>
      </c>
      <c r="W360" s="3">
        <v>58</v>
      </c>
      <c r="X360" s="3" t="str">
        <f t="shared" si="94"/>
        <v>C</v>
      </c>
      <c r="Y360" s="3" t="str">
        <f t="shared" si="95"/>
        <v>NOC</v>
      </c>
      <c r="Z360" s="4" t="s">
        <v>2</v>
      </c>
    </row>
    <row r="361" spans="1:26" x14ac:dyDescent="0.25">
      <c r="A361">
        <v>360</v>
      </c>
      <c r="B361" s="3">
        <v>11</v>
      </c>
      <c r="C361" s="3" t="str">
        <f t="shared" si="85"/>
        <v>C</v>
      </c>
      <c r="D361" s="3" t="str">
        <f t="shared" si="81"/>
        <v>NOC</v>
      </c>
      <c r="E361" s="32">
        <v>103</v>
      </c>
      <c r="F361" s="3" t="str">
        <f t="shared" si="86"/>
        <v>A</v>
      </c>
      <c r="G361" s="3" t="str">
        <f t="shared" si="82"/>
        <v>NOA</v>
      </c>
      <c r="H361" s="25">
        <f t="shared" si="80"/>
        <v>103</v>
      </c>
      <c r="I361" s="32">
        <v>68</v>
      </c>
      <c r="J361" s="3" t="str">
        <f t="shared" si="87"/>
        <v>A</v>
      </c>
      <c r="K361" s="3" t="str">
        <f t="shared" si="83"/>
        <v>NOA</v>
      </c>
      <c r="L361" s="32">
        <v>28.886792452830189</v>
      </c>
      <c r="M361" s="3" t="str">
        <f t="shared" si="88"/>
        <v>B</v>
      </c>
      <c r="N361" s="3" t="str">
        <f t="shared" si="84"/>
        <v>NOB</v>
      </c>
      <c r="O361" s="3" t="e">
        <f>IF(#REF!&lt;80,"A",IF(#REF!&gt;280,"C","B"))</f>
        <v>#REF!</v>
      </c>
      <c r="P361" s="3" t="e">
        <f t="shared" si="89"/>
        <v>#REF!</v>
      </c>
      <c r="Q361" s="9">
        <v>46.2</v>
      </c>
      <c r="R361" s="3" t="str">
        <f t="shared" si="90"/>
        <v>B</v>
      </c>
      <c r="S361" s="3" t="str">
        <f t="shared" si="91"/>
        <v>NOB</v>
      </c>
      <c r="T361" s="6">
        <v>0.126</v>
      </c>
      <c r="U361" s="3" t="str">
        <f t="shared" si="92"/>
        <v>A</v>
      </c>
      <c r="V361" s="3" t="str">
        <f t="shared" si="93"/>
        <v>NOA</v>
      </c>
      <c r="W361" s="3">
        <v>42</v>
      </c>
      <c r="X361" s="3" t="str">
        <f t="shared" si="94"/>
        <v>B</v>
      </c>
      <c r="Y361" s="3" t="str">
        <f t="shared" si="95"/>
        <v>NOB</v>
      </c>
      <c r="Z361" s="4" t="s">
        <v>2</v>
      </c>
    </row>
    <row r="362" spans="1:26" x14ac:dyDescent="0.25">
      <c r="A362">
        <v>361</v>
      </c>
      <c r="B362" s="3">
        <v>11</v>
      </c>
      <c r="C362" s="3" t="str">
        <f t="shared" si="85"/>
        <v>C</v>
      </c>
      <c r="D362" s="3" t="str">
        <f t="shared" si="81"/>
        <v>NOC</v>
      </c>
      <c r="E362" s="32">
        <v>85</v>
      </c>
      <c r="F362" s="3" t="str">
        <f t="shared" si="86"/>
        <v>A</v>
      </c>
      <c r="G362" s="3" t="str">
        <f t="shared" si="82"/>
        <v>NOA</v>
      </c>
      <c r="H362" s="25">
        <f t="shared" si="80"/>
        <v>85</v>
      </c>
      <c r="I362" s="32">
        <v>74</v>
      </c>
      <c r="J362" s="3" t="str">
        <f t="shared" si="87"/>
        <v>B</v>
      </c>
      <c r="K362" s="3" t="str">
        <f t="shared" si="83"/>
        <v>NOB</v>
      </c>
      <c r="L362" s="32">
        <v>28.886792452830189</v>
      </c>
      <c r="M362" s="3" t="str">
        <f t="shared" si="88"/>
        <v>B</v>
      </c>
      <c r="N362" s="3" t="str">
        <f t="shared" si="84"/>
        <v>NOB</v>
      </c>
      <c r="O362" s="3" t="e">
        <f>IF(#REF!&lt;80,"A",IF(#REF!&gt;280,"C","B"))</f>
        <v>#REF!</v>
      </c>
      <c r="P362" s="3" t="e">
        <f t="shared" si="89"/>
        <v>#REF!</v>
      </c>
      <c r="Q362" s="9">
        <v>30.1</v>
      </c>
      <c r="R362" s="3" t="str">
        <f t="shared" si="90"/>
        <v>A</v>
      </c>
      <c r="S362" s="3" t="str">
        <f t="shared" si="91"/>
        <v>NOA</v>
      </c>
      <c r="T362" s="6">
        <v>0.3</v>
      </c>
      <c r="U362" s="3" t="str">
        <f t="shared" si="92"/>
        <v>A</v>
      </c>
      <c r="V362" s="3" t="str">
        <f t="shared" si="93"/>
        <v>NOA</v>
      </c>
      <c r="W362" s="3">
        <v>35</v>
      </c>
      <c r="X362" s="3" t="str">
        <f t="shared" si="94"/>
        <v>B</v>
      </c>
      <c r="Y362" s="3" t="str">
        <f t="shared" si="95"/>
        <v>NOB</v>
      </c>
      <c r="Z362" s="4" t="s">
        <v>2</v>
      </c>
    </row>
    <row r="363" spans="1:26" x14ac:dyDescent="0.25">
      <c r="A363">
        <v>362</v>
      </c>
      <c r="B363" s="3">
        <v>6</v>
      </c>
      <c r="C363" s="3" t="str">
        <f t="shared" si="85"/>
        <v>B</v>
      </c>
      <c r="D363" s="3" t="str">
        <f t="shared" si="81"/>
        <v>YESB</v>
      </c>
      <c r="E363" s="32">
        <v>125</v>
      </c>
      <c r="F363" s="3" t="str">
        <f t="shared" si="86"/>
        <v>B</v>
      </c>
      <c r="G363" s="3" t="str">
        <f t="shared" si="82"/>
        <v>YESB</v>
      </c>
      <c r="H363" s="25">
        <f t="shared" si="80"/>
        <v>125</v>
      </c>
      <c r="I363" s="32">
        <v>76</v>
      </c>
      <c r="J363" s="3" t="str">
        <f t="shared" si="87"/>
        <v>B</v>
      </c>
      <c r="K363" s="3" t="str">
        <f t="shared" si="83"/>
        <v>YESB</v>
      </c>
      <c r="L363" s="32">
        <v>28.886792452830189</v>
      </c>
      <c r="M363" s="3" t="str">
        <f t="shared" si="88"/>
        <v>B</v>
      </c>
      <c r="N363" s="3" t="str">
        <f t="shared" si="84"/>
        <v>YESB</v>
      </c>
      <c r="O363" s="3" t="e">
        <f>IF(#REF!&lt;80,"A",IF(#REF!&gt;280,"C","B"))</f>
        <v>#REF!</v>
      </c>
      <c r="P363" s="3" t="e">
        <f t="shared" si="89"/>
        <v>#REF!</v>
      </c>
      <c r="Q363" s="9">
        <v>33.799999999999997</v>
      </c>
      <c r="R363" s="3" t="str">
        <f t="shared" si="90"/>
        <v>B</v>
      </c>
      <c r="S363" s="3" t="str">
        <f t="shared" si="91"/>
        <v>YESB</v>
      </c>
      <c r="T363" s="6">
        <v>0.121</v>
      </c>
      <c r="U363" s="3" t="str">
        <f t="shared" si="92"/>
        <v>A</v>
      </c>
      <c r="V363" s="3" t="str">
        <f t="shared" si="93"/>
        <v>YESA</v>
      </c>
      <c r="W363" s="3">
        <v>54</v>
      </c>
      <c r="X363" s="3" t="str">
        <f t="shared" si="94"/>
        <v>C</v>
      </c>
      <c r="Y363" s="3" t="str">
        <f t="shared" si="95"/>
        <v>YESC</v>
      </c>
      <c r="Z363" s="4" t="s">
        <v>1</v>
      </c>
    </row>
    <row r="364" spans="1:26" x14ac:dyDescent="0.25">
      <c r="A364">
        <v>363</v>
      </c>
      <c r="B364" s="3">
        <v>0</v>
      </c>
      <c r="C364" s="3" t="str">
        <f t="shared" si="85"/>
        <v>A</v>
      </c>
      <c r="D364" s="3" t="str">
        <f t="shared" si="81"/>
        <v>YESA</v>
      </c>
      <c r="E364" s="32">
        <v>198</v>
      </c>
      <c r="F364" s="3" t="str">
        <f t="shared" si="86"/>
        <v>B</v>
      </c>
      <c r="G364" s="3" t="str">
        <f t="shared" si="82"/>
        <v>YESB</v>
      </c>
      <c r="H364" s="25">
        <f t="shared" si="80"/>
        <v>198</v>
      </c>
      <c r="I364" s="32">
        <v>66</v>
      </c>
      <c r="J364" s="3" t="str">
        <f t="shared" si="87"/>
        <v>A</v>
      </c>
      <c r="K364" s="3" t="str">
        <f t="shared" si="83"/>
        <v>YESA</v>
      </c>
      <c r="L364" s="32">
        <v>32</v>
      </c>
      <c r="M364" s="3" t="str">
        <f t="shared" si="88"/>
        <v>B</v>
      </c>
      <c r="N364" s="3" t="str">
        <f t="shared" si="84"/>
        <v>YESB</v>
      </c>
      <c r="O364" s="3" t="e">
        <f>IF(#REF!&lt;80,"A",IF(#REF!&gt;280,"C","B"))</f>
        <v>#REF!</v>
      </c>
      <c r="P364" s="3" t="e">
        <f t="shared" si="89"/>
        <v>#REF!</v>
      </c>
      <c r="Q364" s="9">
        <v>41.3</v>
      </c>
      <c r="R364" s="3" t="str">
        <f t="shared" si="90"/>
        <v>B</v>
      </c>
      <c r="S364" s="3" t="str">
        <f t="shared" si="91"/>
        <v>YESB</v>
      </c>
      <c r="T364" s="6">
        <v>0.502</v>
      </c>
      <c r="U364" s="3" t="str">
        <f t="shared" si="92"/>
        <v>A</v>
      </c>
      <c r="V364" s="3" t="str">
        <f t="shared" si="93"/>
        <v>YESA</v>
      </c>
      <c r="W364" s="3">
        <v>28</v>
      </c>
      <c r="X364" s="3" t="str">
        <f t="shared" si="94"/>
        <v>A</v>
      </c>
      <c r="Y364" s="3" t="str">
        <f t="shared" si="95"/>
        <v>YESA</v>
      </c>
      <c r="Z364" s="4" t="s">
        <v>1</v>
      </c>
    </row>
    <row r="365" spans="1:26" x14ac:dyDescent="0.25">
      <c r="A365">
        <v>364</v>
      </c>
      <c r="B365" s="3">
        <v>1</v>
      </c>
      <c r="C365" s="3" t="str">
        <f t="shared" si="85"/>
        <v>A</v>
      </c>
      <c r="D365" s="3" t="str">
        <f t="shared" si="81"/>
        <v>NOA</v>
      </c>
      <c r="E365" s="32">
        <v>87</v>
      </c>
      <c r="F365" s="3" t="str">
        <f t="shared" si="86"/>
        <v>A</v>
      </c>
      <c r="G365" s="3" t="str">
        <f t="shared" si="82"/>
        <v>NOA</v>
      </c>
      <c r="H365" s="25">
        <f t="shared" si="80"/>
        <v>87</v>
      </c>
      <c r="I365" s="32">
        <v>68</v>
      </c>
      <c r="J365" s="3" t="str">
        <f t="shared" si="87"/>
        <v>A</v>
      </c>
      <c r="K365" s="3" t="str">
        <f t="shared" si="83"/>
        <v>NOA</v>
      </c>
      <c r="L365" s="32">
        <v>34</v>
      </c>
      <c r="M365" s="3" t="str">
        <f t="shared" si="88"/>
        <v>B</v>
      </c>
      <c r="N365" s="3" t="str">
        <f t="shared" si="84"/>
        <v>NOB</v>
      </c>
      <c r="O365" s="3" t="e">
        <f>IF(#REF!&lt;80,"A",IF(#REF!&gt;280,"C","B"))</f>
        <v>#REF!</v>
      </c>
      <c r="P365" s="3" t="e">
        <f t="shared" si="89"/>
        <v>#REF!</v>
      </c>
      <c r="Q365" s="9">
        <v>37.6</v>
      </c>
      <c r="R365" s="3" t="str">
        <f t="shared" si="90"/>
        <v>B</v>
      </c>
      <c r="S365" s="3" t="str">
        <f t="shared" si="91"/>
        <v>NOB</v>
      </c>
      <c r="T365" s="6">
        <v>0.40100000000000002</v>
      </c>
      <c r="U365" s="3" t="str">
        <f t="shared" si="92"/>
        <v>A</v>
      </c>
      <c r="V365" s="3" t="str">
        <f t="shared" si="93"/>
        <v>NOA</v>
      </c>
      <c r="W365" s="3">
        <v>24</v>
      </c>
      <c r="X365" s="3" t="str">
        <f t="shared" si="94"/>
        <v>A</v>
      </c>
      <c r="Y365" s="3" t="str">
        <f t="shared" si="95"/>
        <v>NOA</v>
      </c>
      <c r="Z365" s="4" t="s">
        <v>2</v>
      </c>
    </row>
    <row r="366" spans="1:26" x14ac:dyDescent="0.25">
      <c r="A366">
        <v>365</v>
      </c>
      <c r="B366" s="3">
        <v>6</v>
      </c>
      <c r="C366" s="3" t="str">
        <f t="shared" si="85"/>
        <v>B</v>
      </c>
      <c r="D366" s="3" t="str">
        <f t="shared" si="81"/>
        <v>NOB</v>
      </c>
      <c r="E366" s="32">
        <v>99</v>
      </c>
      <c r="F366" s="3" t="str">
        <f t="shared" si="86"/>
        <v>A</v>
      </c>
      <c r="G366" s="3" t="str">
        <f t="shared" si="82"/>
        <v>NOA</v>
      </c>
      <c r="H366" s="25">
        <f t="shared" si="80"/>
        <v>99</v>
      </c>
      <c r="I366" s="32">
        <v>60</v>
      </c>
      <c r="J366" s="3" t="str">
        <f t="shared" si="87"/>
        <v>A</v>
      </c>
      <c r="K366" s="3" t="str">
        <f t="shared" si="83"/>
        <v>NOA</v>
      </c>
      <c r="L366" s="32">
        <v>19</v>
      </c>
      <c r="M366" s="3" t="str">
        <f t="shared" si="88"/>
        <v>A</v>
      </c>
      <c r="N366" s="3" t="str">
        <f t="shared" si="84"/>
        <v>NOA</v>
      </c>
      <c r="O366" s="3" t="e">
        <f>IF(#REF!&lt;80,"A",IF(#REF!&gt;280,"C","B"))</f>
        <v>#REF!</v>
      </c>
      <c r="P366" s="3" t="e">
        <f t="shared" si="89"/>
        <v>#REF!</v>
      </c>
      <c r="Q366" s="9">
        <v>26.9</v>
      </c>
      <c r="R366" s="3" t="str">
        <f t="shared" si="90"/>
        <v>A</v>
      </c>
      <c r="S366" s="3" t="str">
        <f t="shared" si="91"/>
        <v>NOA</v>
      </c>
      <c r="T366" s="6">
        <v>0.497</v>
      </c>
      <c r="U366" s="3" t="str">
        <f t="shared" si="92"/>
        <v>A</v>
      </c>
      <c r="V366" s="3" t="str">
        <f t="shared" si="93"/>
        <v>NOA</v>
      </c>
      <c r="W366" s="3">
        <v>32</v>
      </c>
      <c r="X366" s="3" t="str">
        <f t="shared" si="94"/>
        <v>A</v>
      </c>
      <c r="Y366" s="3" t="str">
        <f t="shared" si="95"/>
        <v>NOA</v>
      </c>
      <c r="Z366" s="4" t="s">
        <v>2</v>
      </c>
    </row>
    <row r="367" spans="1:26" x14ac:dyDescent="0.25">
      <c r="A367">
        <v>366</v>
      </c>
      <c r="B367" s="3">
        <v>0</v>
      </c>
      <c r="C367" s="3" t="str">
        <f t="shared" si="85"/>
        <v>A</v>
      </c>
      <c r="D367" s="3" t="str">
        <f t="shared" si="81"/>
        <v>NOA</v>
      </c>
      <c r="E367" s="32">
        <v>91</v>
      </c>
      <c r="F367" s="3" t="str">
        <f t="shared" si="86"/>
        <v>A</v>
      </c>
      <c r="G367" s="3" t="str">
        <f t="shared" si="82"/>
        <v>NOA</v>
      </c>
      <c r="H367" s="25">
        <f t="shared" si="80"/>
        <v>91</v>
      </c>
      <c r="I367" s="32">
        <v>80</v>
      </c>
      <c r="J367" s="3" t="str">
        <f t="shared" si="87"/>
        <v>B</v>
      </c>
      <c r="K367" s="3" t="str">
        <f t="shared" si="83"/>
        <v>NOB</v>
      </c>
      <c r="L367" s="32">
        <v>28.886792452830189</v>
      </c>
      <c r="M367" s="3" t="str">
        <f t="shared" si="88"/>
        <v>B</v>
      </c>
      <c r="N367" s="3" t="str">
        <f t="shared" si="84"/>
        <v>NOB</v>
      </c>
      <c r="O367" s="3" t="e">
        <f>IF(#REF!&lt;80,"A",IF(#REF!&gt;280,"C","B"))</f>
        <v>#REF!</v>
      </c>
      <c r="P367" s="3" t="e">
        <f t="shared" si="89"/>
        <v>#REF!</v>
      </c>
      <c r="Q367" s="9">
        <v>32.4</v>
      </c>
      <c r="R367" s="3" t="str">
        <f t="shared" si="90"/>
        <v>A</v>
      </c>
      <c r="S367" s="3" t="str">
        <f t="shared" si="91"/>
        <v>NOA</v>
      </c>
      <c r="T367" s="6">
        <v>0.60099999999999998</v>
      </c>
      <c r="U367" s="3" t="str">
        <f t="shared" si="92"/>
        <v>B</v>
      </c>
      <c r="V367" s="3" t="str">
        <f t="shared" si="93"/>
        <v>NOB</v>
      </c>
      <c r="W367" s="3">
        <v>27</v>
      </c>
      <c r="X367" s="3" t="str">
        <f t="shared" si="94"/>
        <v>A</v>
      </c>
      <c r="Y367" s="3" t="str">
        <f t="shared" si="95"/>
        <v>NOA</v>
      </c>
      <c r="Z367" s="4" t="s">
        <v>2</v>
      </c>
    </row>
    <row r="368" spans="1:26" x14ac:dyDescent="0.25">
      <c r="A368">
        <v>367</v>
      </c>
      <c r="B368" s="3">
        <v>2</v>
      </c>
      <c r="C368" s="3" t="str">
        <f t="shared" si="85"/>
        <v>A</v>
      </c>
      <c r="D368" s="3" t="str">
        <f t="shared" si="81"/>
        <v>NOA</v>
      </c>
      <c r="E368" s="32">
        <v>95</v>
      </c>
      <c r="F368" s="3" t="str">
        <f t="shared" si="86"/>
        <v>A</v>
      </c>
      <c r="G368" s="3" t="str">
        <f t="shared" si="82"/>
        <v>NOA</v>
      </c>
      <c r="H368" s="25">
        <f t="shared" si="80"/>
        <v>95</v>
      </c>
      <c r="I368" s="32">
        <v>54</v>
      </c>
      <c r="J368" s="3" t="str">
        <f t="shared" si="87"/>
        <v>A</v>
      </c>
      <c r="K368" s="3" t="str">
        <f t="shared" si="83"/>
        <v>NOA</v>
      </c>
      <c r="L368" s="32">
        <v>14</v>
      </c>
      <c r="M368" s="3" t="str">
        <f t="shared" si="88"/>
        <v>A</v>
      </c>
      <c r="N368" s="3" t="str">
        <f t="shared" si="84"/>
        <v>NOA</v>
      </c>
      <c r="O368" s="3" t="e">
        <f>IF(#REF!&lt;80,"A",IF(#REF!&gt;280,"C","B"))</f>
        <v>#REF!</v>
      </c>
      <c r="P368" s="3" t="e">
        <f t="shared" si="89"/>
        <v>#REF!</v>
      </c>
      <c r="Q368" s="9">
        <v>26.1</v>
      </c>
      <c r="R368" s="3" t="str">
        <f t="shared" si="90"/>
        <v>A</v>
      </c>
      <c r="S368" s="3" t="str">
        <f t="shared" si="91"/>
        <v>NOA</v>
      </c>
      <c r="T368" s="6">
        <v>0.748</v>
      </c>
      <c r="U368" s="3" t="str">
        <f t="shared" si="92"/>
        <v>B</v>
      </c>
      <c r="V368" s="3" t="str">
        <f t="shared" si="93"/>
        <v>NOB</v>
      </c>
      <c r="W368" s="3">
        <v>22</v>
      </c>
      <c r="X368" s="3" t="str">
        <f t="shared" si="94"/>
        <v>A</v>
      </c>
      <c r="Y368" s="3" t="str">
        <f t="shared" si="95"/>
        <v>NOA</v>
      </c>
      <c r="Z368" s="4" t="s">
        <v>2</v>
      </c>
    </row>
    <row r="369" spans="1:26" x14ac:dyDescent="0.25">
      <c r="A369">
        <v>368</v>
      </c>
      <c r="B369" s="3">
        <v>1</v>
      </c>
      <c r="C369" s="3" t="str">
        <f t="shared" si="85"/>
        <v>A</v>
      </c>
      <c r="D369" s="3" t="str">
        <f t="shared" si="81"/>
        <v>NOA</v>
      </c>
      <c r="E369" s="32">
        <v>99</v>
      </c>
      <c r="F369" s="3" t="str">
        <f t="shared" si="86"/>
        <v>A</v>
      </c>
      <c r="G369" s="3" t="str">
        <f t="shared" si="82"/>
        <v>NOA</v>
      </c>
      <c r="H369" s="25">
        <f t="shared" si="80"/>
        <v>99</v>
      </c>
      <c r="I369" s="32">
        <v>72</v>
      </c>
      <c r="J369" s="3" t="str">
        <f t="shared" si="87"/>
        <v>B</v>
      </c>
      <c r="K369" s="3" t="str">
        <f t="shared" si="83"/>
        <v>NOB</v>
      </c>
      <c r="L369" s="32" t="s">
        <v>12</v>
      </c>
      <c r="M369" s="3" t="str">
        <f t="shared" si="88"/>
        <v>B</v>
      </c>
      <c r="N369" s="3" t="str">
        <f t="shared" si="84"/>
        <v>NOB</v>
      </c>
      <c r="O369" s="3" t="e">
        <f>IF(#REF!&lt;80,"A",IF(#REF!&gt;280,"C","B"))</f>
        <v>#REF!</v>
      </c>
      <c r="P369" s="3" t="e">
        <f t="shared" si="89"/>
        <v>#REF!</v>
      </c>
      <c r="Q369" s="9">
        <v>38.6</v>
      </c>
      <c r="R369" s="3" t="str">
        <f t="shared" si="90"/>
        <v>B</v>
      </c>
      <c r="S369" s="3" t="str">
        <f t="shared" si="91"/>
        <v>NOB</v>
      </c>
      <c r="T369" s="6">
        <v>0.41199999999999998</v>
      </c>
      <c r="U369" s="3" t="str">
        <f t="shared" si="92"/>
        <v>A</v>
      </c>
      <c r="V369" s="3" t="str">
        <f t="shared" si="93"/>
        <v>NOA</v>
      </c>
      <c r="W369" s="3">
        <v>21</v>
      </c>
      <c r="X369" s="3" t="str">
        <f t="shared" si="94"/>
        <v>A</v>
      </c>
      <c r="Y369" s="3" t="str">
        <f t="shared" si="95"/>
        <v>NOA</v>
      </c>
      <c r="Z369" s="4" t="s">
        <v>2</v>
      </c>
    </row>
    <row r="370" spans="1:26" x14ac:dyDescent="0.25">
      <c r="A370">
        <v>369</v>
      </c>
      <c r="B370" s="3">
        <v>6</v>
      </c>
      <c r="C370" s="3" t="str">
        <f t="shared" si="85"/>
        <v>B</v>
      </c>
      <c r="D370" s="3" t="str">
        <f t="shared" si="81"/>
        <v>NOB</v>
      </c>
      <c r="E370" s="32">
        <v>92</v>
      </c>
      <c r="F370" s="3" t="str">
        <f t="shared" si="86"/>
        <v>A</v>
      </c>
      <c r="G370" s="3" t="str">
        <f t="shared" si="82"/>
        <v>NOA</v>
      </c>
      <c r="H370" s="25">
        <f t="shared" si="80"/>
        <v>92</v>
      </c>
      <c r="I370" s="32">
        <v>62</v>
      </c>
      <c r="J370" s="3" t="str">
        <f t="shared" si="87"/>
        <v>A</v>
      </c>
      <c r="K370" s="3" t="str">
        <f t="shared" si="83"/>
        <v>NOA</v>
      </c>
      <c r="L370" s="32">
        <v>32</v>
      </c>
      <c r="M370" s="3" t="str">
        <f t="shared" si="88"/>
        <v>B</v>
      </c>
      <c r="N370" s="3" t="str">
        <f t="shared" si="84"/>
        <v>NOB</v>
      </c>
      <c r="O370" s="3" t="e">
        <f>IF(#REF!&lt;80,"A",IF(#REF!&gt;280,"C","B"))</f>
        <v>#REF!</v>
      </c>
      <c r="P370" s="3" t="e">
        <f t="shared" si="89"/>
        <v>#REF!</v>
      </c>
      <c r="Q370" s="9">
        <v>32</v>
      </c>
      <c r="R370" s="3" t="str">
        <f t="shared" si="90"/>
        <v>A</v>
      </c>
      <c r="S370" s="3" t="str">
        <f t="shared" si="91"/>
        <v>NOA</v>
      </c>
      <c r="T370" s="6">
        <v>8.5000000000000006E-2</v>
      </c>
      <c r="U370" s="3" t="str">
        <f t="shared" si="92"/>
        <v>A</v>
      </c>
      <c r="V370" s="3" t="str">
        <f t="shared" si="93"/>
        <v>NOA</v>
      </c>
      <c r="W370" s="3">
        <v>46</v>
      </c>
      <c r="X370" s="3" t="str">
        <f t="shared" si="94"/>
        <v>B</v>
      </c>
      <c r="Y370" s="3" t="str">
        <f t="shared" si="95"/>
        <v>NOB</v>
      </c>
      <c r="Z370" s="4" t="s">
        <v>2</v>
      </c>
    </row>
    <row r="371" spans="1:26" x14ac:dyDescent="0.25">
      <c r="A371">
        <v>370</v>
      </c>
      <c r="B371" s="3">
        <v>4</v>
      </c>
      <c r="C371" s="3" t="str">
        <f t="shared" si="85"/>
        <v>B</v>
      </c>
      <c r="D371" s="3" t="str">
        <f t="shared" si="81"/>
        <v>NOB</v>
      </c>
      <c r="E371" s="32">
        <v>154</v>
      </c>
      <c r="F371" s="3" t="str">
        <f t="shared" si="86"/>
        <v>B</v>
      </c>
      <c r="G371" s="3" t="str">
        <f t="shared" si="82"/>
        <v>NOB</v>
      </c>
      <c r="H371" s="25">
        <f t="shared" si="80"/>
        <v>154</v>
      </c>
      <c r="I371" s="32">
        <v>72</v>
      </c>
      <c r="J371" s="3" t="str">
        <f t="shared" si="87"/>
        <v>B</v>
      </c>
      <c r="K371" s="3" t="str">
        <f t="shared" si="83"/>
        <v>NOB</v>
      </c>
      <c r="L371" s="32">
        <v>29</v>
      </c>
      <c r="M371" s="3" t="str">
        <f t="shared" si="88"/>
        <v>B</v>
      </c>
      <c r="N371" s="3" t="str">
        <f t="shared" si="84"/>
        <v>NOB</v>
      </c>
      <c r="O371" s="3" t="e">
        <f>IF(#REF!&lt;80,"A",IF(#REF!&gt;280,"C","B"))</f>
        <v>#REF!</v>
      </c>
      <c r="P371" s="3" t="e">
        <f t="shared" si="89"/>
        <v>#REF!</v>
      </c>
      <c r="Q371" s="9">
        <v>31.3</v>
      </c>
      <c r="R371" s="3" t="str">
        <f t="shared" si="90"/>
        <v>A</v>
      </c>
      <c r="S371" s="3" t="str">
        <f t="shared" si="91"/>
        <v>NOA</v>
      </c>
      <c r="T371" s="6">
        <v>0.33800000000000002</v>
      </c>
      <c r="U371" s="3" t="str">
        <f t="shared" si="92"/>
        <v>A</v>
      </c>
      <c r="V371" s="3" t="str">
        <f t="shared" si="93"/>
        <v>NOA</v>
      </c>
      <c r="W371" s="3">
        <v>37</v>
      </c>
      <c r="X371" s="3" t="str">
        <f t="shared" si="94"/>
        <v>B</v>
      </c>
      <c r="Y371" s="3" t="str">
        <f t="shared" si="95"/>
        <v>NOB</v>
      </c>
      <c r="Z371" s="4" t="s">
        <v>2</v>
      </c>
    </row>
    <row r="372" spans="1:26" x14ac:dyDescent="0.25">
      <c r="A372">
        <v>371</v>
      </c>
      <c r="B372" s="3">
        <v>0</v>
      </c>
      <c r="C372" s="3" t="str">
        <f t="shared" si="85"/>
        <v>A</v>
      </c>
      <c r="D372" s="3" t="str">
        <f t="shared" si="81"/>
        <v>YESA</v>
      </c>
      <c r="E372" s="32">
        <v>121</v>
      </c>
      <c r="F372" s="3" t="str">
        <f t="shared" si="86"/>
        <v>B</v>
      </c>
      <c r="G372" s="3" t="str">
        <f t="shared" si="82"/>
        <v>YESB</v>
      </c>
      <c r="H372" s="25">
        <f t="shared" si="80"/>
        <v>121</v>
      </c>
      <c r="I372" s="32">
        <v>66</v>
      </c>
      <c r="J372" s="3" t="str">
        <f t="shared" si="87"/>
        <v>A</v>
      </c>
      <c r="K372" s="3" t="str">
        <f t="shared" si="83"/>
        <v>YESA</v>
      </c>
      <c r="L372" s="32">
        <v>28.886792452830189</v>
      </c>
      <c r="M372" s="3" t="str">
        <f t="shared" si="88"/>
        <v>B</v>
      </c>
      <c r="N372" s="3" t="str">
        <f t="shared" si="84"/>
        <v>YESB</v>
      </c>
      <c r="O372" s="3" t="e">
        <f>IF(#REF!&lt;80,"A",IF(#REF!&gt;280,"C","B"))</f>
        <v>#REF!</v>
      </c>
      <c r="P372" s="3" t="e">
        <f t="shared" si="89"/>
        <v>#REF!</v>
      </c>
      <c r="Q372" s="9">
        <v>34.299999999999997</v>
      </c>
      <c r="R372" s="3" t="str">
        <f t="shared" si="90"/>
        <v>B</v>
      </c>
      <c r="S372" s="3" t="str">
        <f t="shared" si="91"/>
        <v>YESB</v>
      </c>
      <c r="T372" s="6">
        <v>0.20300000000000001</v>
      </c>
      <c r="U372" s="3" t="str">
        <f t="shared" si="92"/>
        <v>A</v>
      </c>
      <c r="V372" s="3" t="str">
        <f t="shared" si="93"/>
        <v>YESA</v>
      </c>
      <c r="W372" s="3">
        <v>33</v>
      </c>
      <c r="X372" s="3" t="str">
        <f t="shared" si="94"/>
        <v>A</v>
      </c>
      <c r="Y372" s="3" t="str">
        <f t="shared" si="95"/>
        <v>YESA</v>
      </c>
      <c r="Z372" s="4" t="s">
        <v>1</v>
      </c>
    </row>
    <row r="373" spans="1:26" x14ac:dyDescent="0.25">
      <c r="A373">
        <v>372</v>
      </c>
      <c r="B373" s="3">
        <v>3</v>
      </c>
      <c r="C373" s="3" t="str">
        <f t="shared" si="85"/>
        <v>A</v>
      </c>
      <c r="D373" s="3" t="str">
        <f t="shared" si="81"/>
        <v>NOA</v>
      </c>
      <c r="E373" s="32">
        <v>78</v>
      </c>
      <c r="F373" s="3" t="str">
        <f t="shared" si="86"/>
        <v>A</v>
      </c>
      <c r="G373" s="3" t="str">
        <f t="shared" si="82"/>
        <v>NOA</v>
      </c>
      <c r="H373" s="25">
        <f t="shared" si="80"/>
        <v>78</v>
      </c>
      <c r="I373" s="32">
        <v>70</v>
      </c>
      <c r="J373" s="3" t="str">
        <f t="shared" si="87"/>
        <v>B</v>
      </c>
      <c r="K373" s="3" t="str">
        <f t="shared" si="83"/>
        <v>NOB</v>
      </c>
      <c r="L373" s="32">
        <v>28.886792452830189</v>
      </c>
      <c r="M373" s="3" t="str">
        <f t="shared" si="88"/>
        <v>B</v>
      </c>
      <c r="N373" s="3" t="str">
        <f t="shared" si="84"/>
        <v>NOB</v>
      </c>
      <c r="O373" s="3" t="e">
        <f>IF(#REF!&lt;80,"A",IF(#REF!&gt;280,"C","B"))</f>
        <v>#REF!</v>
      </c>
      <c r="P373" s="3" t="e">
        <f t="shared" si="89"/>
        <v>#REF!</v>
      </c>
      <c r="Q373" s="9">
        <v>32.5</v>
      </c>
      <c r="R373" s="3" t="str">
        <f t="shared" si="90"/>
        <v>A</v>
      </c>
      <c r="S373" s="3" t="str">
        <f t="shared" si="91"/>
        <v>NOA</v>
      </c>
      <c r="T373" s="6">
        <v>0.27</v>
      </c>
      <c r="U373" s="3" t="str">
        <f t="shared" si="92"/>
        <v>A</v>
      </c>
      <c r="V373" s="3" t="str">
        <f t="shared" si="93"/>
        <v>NOA</v>
      </c>
      <c r="W373" s="3">
        <v>39</v>
      </c>
      <c r="X373" s="3" t="str">
        <f t="shared" si="94"/>
        <v>B</v>
      </c>
      <c r="Y373" s="3" t="str">
        <f t="shared" si="95"/>
        <v>NOB</v>
      </c>
      <c r="Z373" s="4" t="s">
        <v>2</v>
      </c>
    </row>
    <row r="374" spans="1:26" x14ac:dyDescent="0.25">
      <c r="A374">
        <v>373</v>
      </c>
      <c r="B374" s="3">
        <v>2</v>
      </c>
      <c r="C374" s="3" t="str">
        <f t="shared" si="85"/>
        <v>A</v>
      </c>
      <c r="D374" s="3" t="str">
        <f t="shared" si="81"/>
        <v>NOA</v>
      </c>
      <c r="E374" s="32">
        <v>130</v>
      </c>
      <c r="F374" s="3" t="str">
        <f t="shared" si="86"/>
        <v>B</v>
      </c>
      <c r="G374" s="3" t="str">
        <f t="shared" si="82"/>
        <v>NOB</v>
      </c>
      <c r="H374" s="25">
        <f t="shared" si="80"/>
        <v>130</v>
      </c>
      <c r="I374" s="32">
        <v>96</v>
      </c>
      <c r="J374" s="3" t="str">
        <f t="shared" si="87"/>
        <v>B</v>
      </c>
      <c r="K374" s="3" t="str">
        <f t="shared" si="83"/>
        <v>NOB</v>
      </c>
      <c r="L374" s="32">
        <v>28.886792452830189</v>
      </c>
      <c r="M374" s="3" t="str">
        <f t="shared" si="88"/>
        <v>B</v>
      </c>
      <c r="N374" s="3" t="str">
        <f t="shared" si="84"/>
        <v>NOB</v>
      </c>
      <c r="O374" s="3" t="e">
        <f>IF(#REF!&lt;80,"A",IF(#REF!&gt;280,"C","B"))</f>
        <v>#REF!</v>
      </c>
      <c r="P374" s="3" t="e">
        <f t="shared" si="89"/>
        <v>#REF!</v>
      </c>
      <c r="Q374" s="9">
        <v>22.6</v>
      </c>
      <c r="R374" s="3" t="str">
        <f t="shared" si="90"/>
        <v>A</v>
      </c>
      <c r="S374" s="3" t="str">
        <f t="shared" si="91"/>
        <v>NOA</v>
      </c>
      <c r="T374" s="6">
        <v>0.26800000000000002</v>
      </c>
      <c r="U374" s="3" t="str">
        <f t="shared" si="92"/>
        <v>A</v>
      </c>
      <c r="V374" s="3" t="str">
        <f t="shared" si="93"/>
        <v>NOA</v>
      </c>
      <c r="W374" s="3">
        <v>21</v>
      </c>
      <c r="X374" s="3" t="str">
        <f t="shared" si="94"/>
        <v>A</v>
      </c>
      <c r="Y374" s="3" t="str">
        <f t="shared" si="95"/>
        <v>NOA</v>
      </c>
      <c r="Z374" s="4" t="s">
        <v>2</v>
      </c>
    </row>
    <row r="375" spans="1:26" x14ac:dyDescent="0.25">
      <c r="A375">
        <v>374</v>
      </c>
      <c r="B375" s="3">
        <v>3</v>
      </c>
      <c r="C375" s="3" t="str">
        <f t="shared" si="85"/>
        <v>A</v>
      </c>
      <c r="D375" s="3" t="str">
        <f t="shared" si="81"/>
        <v>NOA</v>
      </c>
      <c r="E375" s="32">
        <v>111</v>
      </c>
      <c r="F375" s="3" t="str">
        <f t="shared" si="86"/>
        <v>A</v>
      </c>
      <c r="G375" s="3" t="str">
        <f t="shared" si="82"/>
        <v>NOA</v>
      </c>
      <c r="H375" s="25">
        <f t="shared" si="80"/>
        <v>111</v>
      </c>
      <c r="I375" s="32">
        <v>58</v>
      </c>
      <c r="J375" s="3" t="str">
        <f t="shared" si="87"/>
        <v>A</v>
      </c>
      <c r="K375" s="3" t="str">
        <f t="shared" si="83"/>
        <v>NOA</v>
      </c>
      <c r="L375" s="32">
        <v>31</v>
      </c>
      <c r="M375" s="3" t="str">
        <f t="shared" si="88"/>
        <v>B</v>
      </c>
      <c r="N375" s="3" t="str">
        <f t="shared" si="84"/>
        <v>NOB</v>
      </c>
      <c r="O375" s="3" t="e">
        <f>IF(#REF!&lt;80,"A",IF(#REF!&gt;280,"C","B"))</f>
        <v>#REF!</v>
      </c>
      <c r="P375" s="3" t="e">
        <f t="shared" si="89"/>
        <v>#REF!</v>
      </c>
      <c r="Q375" s="9">
        <v>29.5</v>
      </c>
      <c r="R375" s="3" t="str">
        <f t="shared" si="90"/>
        <v>A</v>
      </c>
      <c r="S375" s="3" t="str">
        <f t="shared" si="91"/>
        <v>NOA</v>
      </c>
      <c r="T375" s="6">
        <v>0.43</v>
      </c>
      <c r="U375" s="3" t="str">
        <f t="shared" si="92"/>
        <v>A</v>
      </c>
      <c r="V375" s="3" t="str">
        <f t="shared" si="93"/>
        <v>NOA</v>
      </c>
      <c r="W375" s="3">
        <v>22</v>
      </c>
      <c r="X375" s="3" t="str">
        <f t="shared" si="94"/>
        <v>A</v>
      </c>
      <c r="Y375" s="3" t="str">
        <f t="shared" si="95"/>
        <v>NOA</v>
      </c>
      <c r="Z375" s="4" t="s">
        <v>2</v>
      </c>
    </row>
    <row r="376" spans="1:26" x14ac:dyDescent="0.25">
      <c r="A376">
        <v>375</v>
      </c>
      <c r="B376" s="3">
        <v>2</v>
      </c>
      <c r="C376" s="3" t="str">
        <f t="shared" si="85"/>
        <v>A</v>
      </c>
      <c r="D376" s="3" t="str">
        <f t="shared" si="81"/>
        <v>NOA</v>
      </c>
      <c r="E376" s="32">
        <v>98</v>
      </c>
      <c r="F376" s="3" t="str">
        <f t="shared" si="86"/>
        <v>A</v>
      </c>
      <c r="G376" s="3" t="str">
        <f t="shared" si="82"/>
        <v>NOA</v>
      </c>
      <c r="H376" s="25">
        <f t="shared" si="80"/>
        <v>98</v>
      </c>
      <c r="I376" s="32">
        <v>60</v>
      </c>
      <c r="J376" s="3" t="str">
        <f t="shared" si="87"/>
        <v>A</v>
      </c>
      <c r="K376" s="3" t="str">
        <f t="shared" si="83"/>
        <v>NOA</v>
      </c>
      <c r="L376" s="32">
        <v>17</v>
      </c>
      <c r="M376" s="3" t="str">
        <f t="shared" si="88"/>
        <v>A</v>
      </c>
      <c r="N376" s="3" t="str">
        <f t="shared" si="84"/>
        <v>NOA</v>
      </c>
      <c r="O376" s="3" t="e">
        <f>IF(#REF!&lt;80,"A",IF(#REF!&gt;280,"C","B"))</f>
        <v>#REF!</v>
      </c>
      <c r="P376" s="3" t="e">
        <f t="shared" si="89"/>
        <v>#REF!</v>
      </c>
      <c r="Q376" s="9">
        <v>34.700000000000003</v>
      </c>
      <c r="R376" s="3" t="str">
        <f t="shared" si="90"/>
        <v>B</v>
      </c>
      <c r="S376" s="3" t="str">
        <f t="shared" si="91"/>
        <v>NOB</v>
      </c>
      <c r="T376" s="6">
        <v>0.19800000000000001</v>
      </c>
      <c r="U376" s="3" t="str">
        <f t="shared" si="92"/>
        <v>A</v>
      </c>
      <c r="V376" s="3" t="str">
        <f t="shared" si="93"/>
        <v>NOA</v>
      </c>
      <c r="W376" s="3">
        <v>22</v>
      </c>
      <c r="X376" s="3" t="str">
        <f t="shared" si="94"/>
        <v>A</v>
      </c>
      <c r="Y376" s="3" t="str">
        <f t="shared" si="95"/>
        <v>NOA</v>
      </c>
      <c r="Z376" s="4" t="s">
        <v>2</v>
      </c>
    </row>
    <row r="377" spans="1:26" x14ac:dyDescent="0.25">
      <c r="A377">
        <v>376</v>
      </c>
      <c r="B377" s="3">
        <v>1</v>
      </c>
      <c r="C377" s="3" t="str">
        <f t="shared" si="85"/>
        <v>A</v>
      </c>
      <c r="D377" s="3" t="str">
        <f t="shared" si="81"/>
        <v>NOA</v>
      </c>
      <c r="E377" s="32">
        <v>143</v>
      </c>
      <c r="F377" s="3" t="str">
        <f t="shared" si="86"/>
        <v>B</v>
      </c>
      <c r="G377" s="3" t="str">
        <f t="shared" si="82"/>
        <v>NOB</v>
      </c>
      <c r="H377" s="25">
        <f t="shared" si="80"/>
        <v>143</v>
      </c>
      <c r="I377" s="32">
        <v>86</v>
      </c>
      <c r="J377" s="3" t="str">
        <f t="shared" si="87"/>
        <v>B</v>
      </c>
      <c r="K377" s="3" t="str">
        <f t="shared" si="83"/>
        <v>NOB</v>
      </c>
      <c r="L377" s="32">
        <v>28.886792452830189</v>
      </c>
      <c r="M377" s="3" t="str">
        <f t="shared" si="88"/>
        <v>B</v>
      </c>
      <c r="N377" s="3" t="str">
        <f t="shared" si="84"/>
        <v>NOB</v>
      </c>
      <c r="O377" s="3" t="e">
        <f>IF(#REF!&lt;80,"A",IF(#REF!&gt;280,"C","B"))</f>
        <v>#REF!</v>
      </c>
      <c r="P377" s="3" t="e">
        <f t="shared" si="89"/>
        <v>#REF!</v>
      </c>
      <c r="Q377" s="9">
        <v>30.1</v>
      </c>
      <c r="R377" s="3" t="str">
        <f t="shared" si="90"/>
        <v>A</v>
      </c>
      <c r="S377" s="3" t="str">
        <f t="shared" si="91"/>
        <v>NOA</v>
      </c>
      <c r="T377" s="6">
        <v>0.89200000000000002</v>
      </c>
      <c r="U377" s="3" t="str">
        <f t="shared" si="92"/>
        <v>B</v>
      </c>
      <c r="V377" s="3" t="str">
        <f t="shared" si="93"/>
        <v>NOB</v>
      </c>
      <c r="W377" s="3">
        <v>23</v>
      </c>
      <c r="X377" s="3" t="str">
        <f t="shared" si="94"/>
        <v>A</v>
      </c>
      <c r="Y377" s="3" t="str">
        <f t="shared" si="95"/>
        <v>NOA</v>
      </c>
      <c r="Z377" s="4" t="s">
        <v>2</v>
      </c>
    </row>
    <row r="378" spans="1:26" x14ac:dyDescent="0.25">
      <c r="A378">
        <v>377</v>
      </c>
      <c r="B378" s="3">
        <v>1</v>
      </c>
      <c r="C378" s="3" t="str">
        <f t="shared" si="85"/>
        <v>A</v>
      </c>
      <c r="D378" s="3" t="str">
        <f t="shared" si="81"/>
        <v>NOA</v>
      </c>
      <c r="E378" s="32">
        <v>119</v>
      </c>
      <c r="F378" s="3" t="str">
        <f t="shared" si="86"/>
        <v>A</v>
      </c>
      <c r="G378" s="3" t="str">
        <f t="shared" si="82"/>
        <v>NOA</v>
      </c>
      <c r="H378" s="25">
        <f t="shared" si="80"/>
        <v>119</v>
      </c>
      <c r="I378" s="32">
        <v>44</v>
      </c>
      <c r="J378" s="3" t="str">
        <f t="shared" si="87"/>
        <v>A</v>
      </c>
      <c r="K378" s="3" t="str">
        <f t="shared" si="83"/>
        <v>NOA</v>
      </c>
      <c r="L378" s="32">
        <v>47</v>
      </c>
      <c r="M378" s="3" t="str">
        <f t="shared" si="88"/>
        <v>B</v>
      </c>
      <c r="N378" s="3" t="str">
        <f t="shared" si="84"/>
        <v>NOB</v>
      </c>
      <c r="O378" s="3" t="e">
        <f>IF(#REF!&lt;80,"A",IF(#REF!&gt;280,"C","B"))</f>
        <v>#REF!</v>
      </c>
      <c r="P378" s="3" t="e">
        <f t="shared" si="89"/>
        <v>#REF!</v>
      </c>
      <c r="Q378" s="9">
        <v>35.5</v>
      </c>
      <c r="R378" s="3" t="str">
        <f t="shared" si="90"/>
        <v>B</v>
      </c>
      <c r="S378" s="3" t="str">
        <f t="shared" si="91"/>
        <v>NOB</v>
      </c>
      <c r="T378" s="6">
        <v>0.28000000000000003</v>
      </c>
      <c r="U378" s="3" t="str">
        <f t="shared" si="92"/>
        <v>A</v>
      </c>
      <c r="V378" s="3" t="str">
        <f t="shared" si="93"/>
        <v>NOA</v>
      </c>
      <c r="W378" s="3">
        <v>25</v>
      </c>
      <c r="X378" s="3" t="str">
        <f t="shared" si="94"/>
        <v>A</v>
      </c>
      <c r="Y378" s="3" t="str">
        <f t="shared" si="95"/>
        <v>NOA</v>
      </c>
      <c r="Z378" s="4" t="s">
        <v>2</v>
      </c>
    </row>
    <row r="379" spans="1:26" x14ac:dyDescent="0.25">
      <c r="A379">
        <v>378</v>
      </c>
      <c r="B379" s="3">
        <v>6</v>
      </c>
      <c r="C379" s="3" t="str">
        <f t="shared" si="85"/>
        <v>B</v>
      </c>
      <c r="D379" s="3" t="str">
        <f t="shared" si="81"/>
        <v>NOB</v>
      </c>
      <c r="E379" s="32">
        <v>108</v>
      </c>
      <c r="F379" s="3" t="str">
        <f t="shared" si="86"/>
        <v>A</v>
      </c>
      <c r="G379" s="3" t="str">
        <f t="shared" si="82"/>
        <v>NOA</v>
      </c>
      <c r="H379" s="25">
        <f t="shared" si="80"/>
        <v>108</v>
      </c>
      <c r="I379" s="32">
        <v>44</v>
      </c>
      <c r="J379" s="3" t="str">
        <f t="shared" si="87"/>
        <v>A</v>
      </c>
      <c r="K379" s="3" t="str">
        <f t="shared" si="83"/>
        <v>NOA</v>
      </c>
      <c r="L379" s="32">
        <v>28.886792452830189</v>
      </c>
      <c r="M379" s="3" t="str">
        <f t="shared" si="88"/>
        <v>B</v>
      </c>
      <c r="N379" s="3" t="str">
        <f t="shared" si="84"/>
        <v>NOB</v>
      </c>
      <c r="O379" s="3" t="e">
        <f>IF(#REF!&lt;80,"A",IF(#REF!&gt;280,"C","B"))</f>
        <v>#REF!</v>
      </c>
      <c r="P379" s="3" t="e">
        <f t="shared" si="89"/>
        <v>#REF!</v>
      </c>
      <c r="Q379" s="9">
        <v>24</v>
      </c>
      <c r="R379" s="3" t="str">
        <f t="shared" si="90"/>
        <v>A</v>
      </c>
      <c r="S379" s="3" t="str">
        <f t="shared" si="91"/>
        <v>NOA</v>
      </c>
      <c r="T379" s="6">
        <v>0.81299999999999994</v>
      </c>
      <c r="U379" s="3" t="str">
        <f t="shared" si="92"/>
        <v>B</v>
      </c>
      <c r="V379" s="3" t="str">
        <f t="shared" si="93"/>
        <v>NOB</v>
      </c>
      <c r="W379" s="3">
        <v>35</v>
      </c>
      <c r="X379" s="3" t="str">
        <f t="shared" si="94"/>
        <v>B</v>
      </c>
      <c r="Y379" s="3" t="str">
        <f t="shared" si="95"/>
        <v>NOB</v>
      </c>
      <c r="Z379" s="4" t="s">
        <v>2</v>
      </c>
    </row>
    <row r="380" spans="1:26" x14ac:dyDescent="0.25">
      <c r="A380">
        <v>379</v>
      </c>
      <c r="B380" s="3">
        <v>3</v>
      </c>
      <c r="C380" s="3" t="str">
        <f t="shared" si="85"/>
        <v>A</v>
      </c>
      <c r="D380" s="3" t="str">
        <f t="shared" si="81"/>
        <v>YESA</v>
      </c>
      <c r="E380" s="32">
        <v>176</v>
      </c>
      <c r="F380" s="3" t="str">
        <f t="shared" si="86"/>
        <v>B</v>
      </c>
      <c r="G380" s="3" t="str">
        <f t="shared" si="82"/>
        <v>YESB</v>
      </c>
      <c r="H380" s="25">
        <f t="shared" si="80"/>
        <v>176</v>
      </c>
      <c r="I380" s="32">
        <v>86</v>
      </c>
      <c r="J380" s="3" t="str">
        <f t="shared" si="87"/>
        <v>B</v>
      </c>
      <c r="K380" s="3" t="str">
        <f t="shared" si="83"/>
        <v>YESB</v>
      </c>
      <c r="L380" s="32">
        <v>27</v>
      </c>
      <c r="M380" s="3" t="str">
        <f t="shared" si="88"/>
        <v>B</v>
      </c>
      <c r="N380" s="3" t="str">
        <f t="shared" si="84"/>
        <v>YESB</v>
      </c>
      <c r="O380" s="3" t="e">
        <f>IF(#REF!&lt;80,"A",IF(#REF!&gt;280,"C","B"))</f>
        <v>#REF!</v>
      </c>
      <c r="P380" s="3" t="e">
        <f t="shared" si="89"/>
        <v>#REF!</v>
      </c>
      <c r="Q380" s="9">
        <v>33.299999999999997</v>
      </c>
      <c r="R380" s="3" t="str">
        <f t="shared" si="90"/>
        <v>B</v>
      </c>
      <c r="S380" s="3" t="str">
        <f t="shared" si="91"/>
        <v>YESB</v>
      </c>
      <c r="T380" s="6">
        <v>1154</v>
      </c>
      <c r="U380" s="3" t="str">
        <f t="shared" si="92"/>
        <v>B</v>
      </c>
      <c r="V380" s="3" t="str">
        <f t="shared" si="93"/>
        <v>YESB</v>
      </c>
      <c r="W380" s="3">
        <v>52</v>
      </c>
      <c r="X380" s="3" t="str">
        <f t="shared" si="94"/>
        <v>C</v>
      </c>
      <c r="Y380" s="3" t="str">
        <f t="shared" si="95"/>
        <v>YESC</v>
      </c>
      <c r="Z380" s="4" t="s">
        <v>1</v>
      </c>
    </row>
    <row r="381" spans="1:26" x14ac:dyDescent="0.25">
      <c r="A381">
        <v>380</v>
      </c>
      <c r="B381" s="3">
        <v>0</v>
      </c>
      <c r="C381" s="3" t="str">
        <f t="shared" si="85"/>
        <v>A</v>
      </c>
      <c r="D381" s="3" t="str">
        <f t="shared" si="81"/>
        <v>NOA</v>
      </c>
      <c r="E381" s="32">
        <v>73</v>
      </c>
      <c r="F381" s="3" t="str">
        <f t="shared" si="86"/>
        <v>A</v>
      </c>
      <c r="G381" s="3" t="str">
        <f t="shared" si="82"/>
        <v>NOA</v>
      </c>
      <c r="H381" s="25">
        <f t="shared" si="80"/>
        <v>73</v>
      </c>
      <c r="I381" s="32">
        <v>72.299180327868854</v>
      </c>
      <c r="J381" s="3" t="str">
        <f t="shared" si="87"/>
        <v>B</v>
      </c>
      <c r="K381" s="3" t="str">
        <f t="shared" si="83"/>
        <v>NOB</v>
      </c>
      <c r="L381" s="32">
        <v>28.886792452830189</v>
      </c>
      <c r="M381" s="3" t="str">
        <f t="shared" si="88"/>
        <v>B</v>
      </c>
      <c r="N381" s="3" t="str">
        <f t="shared" si="84"/>
        <v>NOB</v>
      </c>
      <c r="O381" s="3" t="e">
        <f>IF(#REF!&lt;80,"A",IF(#REF!&gt;280,"C","B"))</f>
        <v>#REF!</v>
      </c>
      <c r="P381" s="3" t="e">
        <f t="shared" si="89"/>
        <v>#REF!</v>
      </c>
      <c r="Q381" s="9">
        <v>21.1</v>
      </c>
      <c r="R381" s="3" t="str">
        <f t="shared" si="90"/>
        <v>A</v>
      </c>
      <c r="S381" s="3" t="str">
        <f t="shared" si="91"/>
        <v>NOA</v>
      </c>
      <c r="T381" s="6">
        <v>0.34200000000000003</v>
      </c>
      <c r="U381" s="3" t="str">
        <f t="shared" si="92"/>
        <v>A</v>
      </c>
      <c r="V381" s="3" t="str">
        <f t="shared" si="93"/>
        <v>NOA</v>
      </c>
      <c r="W381" s="3">
        <v>25</v>
      </c>
      <c r="X381" s="3" t="str">
        <f t="shared" si="94"/>
        <v>A</v>
      </c>
      <c r="Y381" s="3" t="str">
        <f t="shared" si="95"/>
        <v>NOA</v>
      </c>
      <c r="Z381" s="4" t="s">
        <v>2</v>
      </c>
    </row>
    <row r="382" spans="1:26" x14ac:dyDescent="0.25">
      <c r="A382">
        <v>381</v>
      </c>
      <c r="B382" s="3">
        <v>11</v>
      </c>
      <c r="C382" s="3" t="str">
        <f t="shared" si="85"/>
        <v>C</v>
      </c>
      <c r="D382" s="3" t="str">
        <f t="shared" si="81"/>
        <v>YESC</v>
      </c>
      <c r="E382" s="32">
        <v>111</v>
      </c>
      <c r="F382" s="3" t="str">
        <f t="shared" si="86"/>
        <v>A</v>
      </c>
      <c r="G382" s="3" t="str">
        <f t="shared" si="82"/>
        <v>YESA</v>
      </c>
      <c r="H382" s="25">
        <f t="shared" si="80"/>
        <v>111</v>
      </c>
      <c r="I382" s="32">
        <v>84</v>
      </c>
      <c r="J382" s="3" t="str">
        <f t="shared" si="87"/>
        <v>B</v>
      </c>
      <c r="K382" s="3" t="str">
        <f t="shared" si="83"/>
        <v>YESB</v>
      </c>
      <c r="L382" s="32">
        <v>28.886792452830189</v>
      </c>
      <c r="M382" s="3" t="str">
        <f t="shared" si="88"/>
        <v>B</v>
      </c>
      <c r="N382" s="3" t="str">
        <f t="shared" si="84"/>
        <v>YESB</v>
      </c>
      <c r="O382" s="3" t="e">
        <f>IF(#REF!&lt;80,"A",IF(#REF!&gt;280,"C","B"))</f>
        <v>#REF!</v>
      </c>
      <c r="P382" s="3" t="e">
        <f t="shared" si="89"/>
        <v>#REF!</v>
      </c>
      <c r="Q382" s="9">
        <v>46.8</v>
      </c>
      <c r="R382" s="3" t="str">
        <f t="shared" si="90"/>
        <v>B</v>
      </c>
      <c r="S382" s="3" t="str">
        <f t="shared" si="91"/>
        <v>YESB</v>
      </c>
      <c r="T382" s="6">
        <v>0.92500000000000004</v>
      </c>
      <c r="U382" s="3" t="str">
        <f t="shared" si="92"/>
        <v>B</v>
      </c>
      <c r="V382" s="3" t="str">
        <f t="shared" si="93"/>
        <v>YESB</v>
      </c>
      <c r="W382" s="3">
        <v>45</v>
      </c>
      <c r="X382" s="3" t="str">
        <f t="shared" si="94"/>
        <v>B</v>
      </c>
      <c r="Y382" s="3" t="str">
        <f t="shared" si="95"/>
        <v>YESB</v>
      </c>
      <c r="Z382" s="4" t="s">
        <v>1</v>
      </c>
    </row>
    <row r="383" spans="1:26" x14ac:dyDescent="0.25">
      <c r="A383">
        <v>382</v>
      </c>
      <c r="B383" s="3">
        <v>2</v>
      </c>
      <c r="C383" s="3" t="str">
        <f t="shared" si="85"/>
        <v>A</v>
      </c>
      <c r="D383" s="3" t="str">
        <f t="shared" si="81"/>
        <v>NOA</v>
      </c>
      <c r="E383" s="32">
        <v>112</v>
      </c>
      <c r="F383" s="3" t="str">
        <f t="shared" si="86"/>
        <v>A</v>
      </c>
      <c r="G383" s="3" t="str">
        <f t="shared" si="82"/>
        <v>NOA</v>
      </c>
      <c r="H383" s="25">
        <f t="shared" si="80"/>
        <v>112</v>
      </c>
      <c r="I383" s="32">
        <v>78</v>
      </c>
      <c r="J383" s="3" t="str">
        <f t="shared" si="87"/>
        <v>B</v>
      </c>
      <c r="K383" s="3" t="str">
        <f t="shared" si="83"/>
        <v>NOB</v>
      </c>
      <c r="L383" s="32">
        <v>28.886792452830189</v>
      </c>
      <c r="M383" s="3" t="str">
        <f t="shared" si="88"/>
        <v>B</v>
      </c>
      <c r="N383" s="3" t="str">
        <f t="shared" si="84"/>
        <v>NOB</v>
      </c>
      <c r="O383" s="3" t="e">
        <f>IF(#REF!&lt;80,"A",IF(#REF!&gt;280,"C","B"))</f>
        <v>#REF!</v>
      </c>
      <c r="P383" s="3" t="e">
        <f t="shared" si="89"/>
        <v>#REF!</v>
      </c>
      <c r="Q383" s="9">
        <v>39.4</v>
      </c>
      <c r="R383" s="3" t="str">
        <f t="shared" si="90"/>
        <v>B</v>
      </c>
      <c r="S383" s="3" t="str">
        <f t="shared" si="91"/>
        <v>NOB</v>
      </c>
      <c r="T383" s="6">
        <v>0.17499999999999999</v>
      </c>
      <c r="U383" s="3" t="str">
        <f t="shared" si="92"/>
        <v>A</v>
      </c>
      <c r="V383" s="3" t="str">
        <f t="shared" si="93"/>
        <v>NOA</v>
      </c>
      <c r="W383" s="3">
        <v>24</v>
      </c>
      <c r="X383" s="3" t="str">
        <f t="shared" si="94"/>
        <v>A</v>
      </c>
      <c r="Y383" s="3" t="str">
        <f t="shared" si="95"/>
        <v>NOA</v>
      </c>
      <c r="Z383" s="4" t="s">
        <v>2</v>
      </c>
    </row>
    <row r="384" spans="1:26" x14ac:dyDescent="0.25">
      <c r="A384">
        <v>383</v>
      </c>
      <c r="B384" s="3">
        <v>3</v>
      </c>
      <c r="C384" s="3" t="str">
        <f t="shared" si="85"/>
        <v>A</v>
      </c>
      <c r="D384" s="3" t="str">
        <f t="shared" si="81"/>
        <v>YESA</v>
      </c>
      <c r="E384" s="32">
        <v>132</v>
      </c>
      <c r="F384" s="3" t="str">
        <f t="shared" si="86"/>
        <v>B</v>
      </c>
      <c r="G384" s="3" t="str">
        <f t="shared" si="82"/>
        <v>YESB</v>
      </c>
      <c r="H384" s="25">
        <f t="shared" si="80"/>
        <v>132</v>
      </c>
      <c r="I384" s="32">
        <v>80</v>
      </c>
      <c r="J384" s="3" t="str">
        <f t="shared" si="87"/>
        <v>B</v>
      </c>
      <c r="K384" s="3" t="str">
        <f t="shared" si="83"/>
        <v>YESB</v>
      </c>
      <c r="L384" s="32">
        <v>28.886792452830189</v>
      </c>
      <c r="M384" s="3" t="str">
        <f t="shared" si="88"/>
        <v>B</v>
      </c>
      <c r="N384" s="3" t="str">
        <f t="shared" si="84"/>
        <v>YESB</v>
      </c>
      <c r="O384" s="3" t="e">
        <f>IF(#REF!&lt;80,"A",IF(#REF!&gt;280,"C","B"))</f>
        <v>#REF!</v>
      </c>
      <c r="P384" s="3" t="e">
        <f t="shared" si="89"/>
        <v>#REF!</v>
      </c>
      <c r="Q384" s="9">
        <v>34.4</v>
      </c>
      <c r="R384" s="3" t="str">
        <f t="shared" si="90"/>
        <v>B</v>
      </c>
      <c r="S384" s="3" t="str">
        <f t="shared" si="91"/>
        <v>YESB</v>
      </c>
      <c r="T384" s="6">
        <v>0.40200000000000002</v>
      </c>
      <c r="U384" s="3" t="str">
        <f t="shared" si="92"/>
        <v>A</v>
      </c>
      <c r="V384" s="3" t="str">
        <f t="shared" si="93"/>
        <v>YESA</v>
      </c>
      <c r="W384" s="3">
        <v>44</v>
      </c>
      <c r="X384" s="3" t="str">
        <f t="shared" si="94"/>
        <v>B</v>
      </c>
      <c r="Y384" s="3" t="str">
        <f t="shared" si="95"/>
        <v>YESB</v>
      </c>
      <c r="Z384" s="4" t="s">
        <v>1</v>
      </c>
    </row>
    <row r="385" spans="1:26" x14ac:dyDescent="0.25">
      <c r="A385">
        <v>384</v>
      </c>
      <c r="B385" s="3">
        <v>2</v>
      </c>
      <c r="C385" s="3" t="str">
        <f t="shared" si="85"/>
        <v>A</v>
      </c>
      <c r="D385" s="3" t="str">
        <f t="shared" si="81"/>
        <v>NOA</v>
      </c>
      <c r="E385" s="32">
        <v>82</v>
      </c>
      <c r="F385" s="3" t="str">
        <f t="shared" si="86"/>
        <v>A</v>
      </c>
      <c r="G385" s="3" t="str">
        <f t="shared" si="82"/>
        <v>NOA</v>
      </c>
      <c r="H385" s="25">
        <f t="shared" si="80"/>
        <v>82</v>
      </c>
      <c r="I385" s="32">
        <v>52</v>
      </c>
      <c r="J385" s="3" t="str">
        <f t="shared" si="87"/>
        <v>A</v>
      </c>
      <c r="K385" s="3" t="str">
        <f t="shared" si="83"/>
        <v>NOA</v>
      </c>
      <c r="L385" s="32">
        <v>22</v>
      </c>
      <c r="M385" s="3" t="str">
        <f t="shared" si="88"/>
        <v>B</v>
      </c>
      <c r="N385" s="3" t="str">
        <f t="shared" si="84"/>
        <v>NOB</v>
      </c>
      <c r="O385" s="3" t="e">
        <f>IF(#REF!&lt;80,"A",IF(#REF!&gt;280,"C","B"))</f>
        <v>#REF!</v>
      </c>
      <c r="P385" s="3" t="e">
        <f t="shared" si="89"/>
        <v>#REF!</v>
      </c>
      <c r="Q385" s="9">
        <v>28.5</v>
      </c>
      <c r="R385" s="3" t="str">
        <f t="shared" si="90"/>
        <v>A</v>
      </c>
      <c r="S385" s="3" t="str">
        <f t="shared" si="91"/>
        <v>NOA</v>
      </c>
      <c r="T385" s="6">
        <v>1699</v>
      </c>
      <c r="U385" s="3" t="str">
        <f t="shared" si="92"/>
        <v>B</v>
      </c>
      <c r="V385" s="3" t="str">
        <f t="shared" si="93"/>
        <v>NOB</v>
      </c>
      <c r="W385" s="3">
        <v>25</v>
      </c>
      <c r="X385" s="3" t="str">
        <f t="shared" si="94"/>
        <v>A</v>
      </c>
      <c r="Y385" s="3" t="str">
        <f t="shared" si="95"/>
        <v>NOA</v>
      </c>
      <c r="Z385" s="4" t="s">
        <v>2</v>
      </c>
    </row>
    <row r="386" spans="1:26" x14ac:dyDescent="0.25">
      <c r="A386">
        <v>385</v>
      </c>
      <c r="B386" s="3">
        <v>6</v>
      </c>
      <c r="C386" s="3" t="str">
        <f t="shared" si="85"/>
        <v>B</v>
      </c>
      <c r="D386" s="3" t="str">
        <f t="shared" si="81"/>
        <v>NOB</v>
      </c>
      <c r="E386" s="32">
        <v>123</v>
      </c>
      <c r="F386" s="3" t="str">
        <f t="shared" si="86"/>
        <v>B</v>
      </c>
      <c r="G386" s="3" t="str">
        <f t="shared" si="82"/>
        <v>NOB</v>
      </c>
      <c r="H386" s="25">
        <f t="shared" si="80"/>
        <v>123</v>
      </c>
      <c r="I386" s="32">
        <v>72</v>
      </c>
      <c r="J386" s="3" t="str">
        <f t="shared" si="87"/>
        <v>B</v>
      </c>
      <c r="K386" s="3" t="str">
        <f t="shared" si="83"/>
        <v>NOB</v>
      </c>
      <c r="L386" s="32">
        <v>45</v>
      </c>
      <c r="M386" s="3" t="str">
        <f t="shared" si="88"/>
        <v>B</v>
      </c>
      <c r="N386" s="3" t="str">
        <f t="shared" si="84"/>
        <v>NOB</v>
      </c>
      <c r="O386" s="3" t="e">
        <f>IF(#REF!&lt;80,"A",IF(#REF!&gt;280,"C","B"))</f>
        <v>#REF!</v>
      </c>
      <c r="P386" s="3" t="e">
        <f t="shared" si="89"/>
        <v>#REF!</v>
      </c>
      <c r="Q386" s="9">
        <v>33.6</v>
      </c>
      <c r="R386" s="3" t="str">
        <f t="shared" si="90"/>
        <v>B</v>
      </c>
      <c r="S386" s="3" t="str">
        <f t="shared" si="91"/>
        <v>NOB</v>
      </c>
      <c r="T386" s="6">
        <v>0.73299999999999998</v>
      </c>
      <c r="U386" s="3" t="str">
        <f t="shared" si="92"/>
        <v>B</v>
      </c>
      <c r="V386" s="3" t="str">
        <f t="shared" si="93"/>
        <v>NOB</v>
      </c>
      <c r="W386" s="3">
        <v>34</v>
      </c>
      <c r="X386" s="3" t="str">
        <f t="shared" si="94"/>
        <v>A</v>
      </c>
      <c r="Y386" s="3" t="str">
        <f t="shared" si="95"/>
        <v>NOA</v>
      </c>
      <c r="Z386" s="4" t="s">
        <v>2</v>
      </c>
    </row>
    <row r="387" spans="1:26" x14ac:dyDescent="0.25">
      <c r="A387">
        <v>386</v>
      </c>
      <c r="B387" s="3">
        <v>0</v>
      </c>
      <c r="C387" s="3" t="str">
        <f t="shared" si="85"/>
        <v>A</v>
      </c>
      <c r="D387" s="3" t="str">
        <f t="shared" si="81"/>
        <v>YESA</v>
      </c>
      <c r="E387" s="32">
        <v>188</v>
      </c>
      <c r="F387" s="3" t="str">
        <f t="shared" si="86"/>
        <v>B</v>
      </c>
      <c r="G387" s="3" t="str">
        <f t="shared" si="82"/>
        <v>YESB</v>
      </c>
      <c r="H387" s="25">
        <f t="shared" ref="H387:H450" si="96">IF(E387="?",121,E387)</f>
        <v>188</v>
      </c>
      <c r="I387" s="32">
        <v>82</v>
      </c>
      <c r="J387" s="3" t="str">
        <f t="shared" si="87"/>
        <v>B</v>
      </c>
      <c r="K387" s="3" t="str">
        <f t="shared" si="83"/>
        <v>YESB</v>
      </c>
      <c r="L387" s="32">
        <v>14</v>
      </c>
      <c r="M387" s="3" t="str">
        <f t="shared" si="88"/>
        <v>A</v>
      </c>
      <c r="N387" s="3" t="str">
        <f t="shared" si="84"/>
        <v>YESA</v>
      </c>
      <c r="O387" s="3" t="e">
        <f>IF(#REF!&lt;80,"A",IF(#REF!&gt;280,"C","B"))</f>
        <v>#REF!</v>
      </c>
      <c r="P387" s="3" t="e">
        <f t="shared" si="89"/>
        <v>#REF!</v>
      </c>
      <c r="Q387" s="9">
        <v>32</v>
      </c>
      <c r="R387" s="3" t="str">
        <f t="shared" si="90"/>
        <v>A</v>
      </c>
      <c r="S387" s="3" t="str">
        <f t="shared" si="91"/>
        <v>YESA</v>
      </c>
      <c r="T387" s="6">
        <v>0.68200000000000005</v>
      </c>
      <c r="U387" s="3" t="str">
        <f t="shared" si="92"/>
        <v>B</v>
      </c>
      <c r="V387" s="3" t="str">
        <f t="shared" si="93"/>
        <v>YESB</v>
      </c>
      <c r="W387" s="3">
        <v>22</v>
      </c>
      <c r="X387" s="3" t="str">
        <f t="shared" si="94"/>
        <v>A</v>
      </c>
      <c r="Y387" s="3" t="str">
        <f t="shared" si="95"/>
        <v>YESA</v>
      </c>
      <c r="Z387" s="4" t="s">
        <v>1</v>
      </c>
    </row>
    <row r="388" spans="1:26" x14ac:dyDescent="0.25">
      <c r="A388">
        <v>387</v>
      </c>
      <c r="B388" s="3">
        <v>0</v>
      </c>
      <c r="C388" s="3" t="str">
        <f t="shared" si="85"/>
        <v>A</v>
      </c>
      <c r="D388" s="3" t="str">
        <f t="shared" si="81"/>
        <v>NOA</v>
      </c>
      <c r="E388" s="32">
        <v>67</v>
      </c>
      <c r="F388" s="3" t="str">
        <f t="shared" si="86"/>
        <v>A</v>
      </c>
      <c r="G388" s="3" t="str">
        <f t="shared" si="82"/>
        <v>NOA</v>
      </c>
      <c r="H388" s="25">
        <f t="shared" si="96"/>
        <v>67</v>
      </c>
      <c r="I388" s="32">
        <v>76</v>
      </c>
      <c r="J388" s="3" t="str">
        <f t="shared" si="87"/>
        <v>B</v>
      </c>
      <c r="K388" s="3" t="str">
        <f t="shared" si="83"/>
        <v>NOB</v>
      </c>
      <c r="L388" s="32">
        <v>28.886792452830189</v>
      </c>
      <c r="M388" s="3" t="str">
        <f t="shared" si="88"/>
        <v>B</v>
      </c>
      <c r="N388" s="3" t="str">
        <f t="shared" si="84"/>
        <v>NOB</v>
      </c>
      <c r="O388" s="3" t="e">
        <f>IF(#REF!&lt;80,"A",IF(#REF!&gt;280,"C","B"))</f>
        <v>#REF!</v>
      </c>
      <c r="P388" s="3" t="e">
        <f t="shared" si="89"/>
        <v>#REF!</v>
      </c>
      <c r="Q388" s="9">
        <v>45.3</v>
      </c>
      <c r="R388" s="3" t="str">
        <f t="shared" si="90"/>
        <v>B</v>
      </c>
      <c r="S388" s="3" t="str">
        <f t="shared" si="91"/>
        <v>NOB</v>
      </c>
      <c r="T388" s="6">
        <v>0.19400000000000001</v>
      </c>
      <c r="U388" s="3" t="str">
        <f t="shared" si="92"/>
        <v>A</v>
      </c>
      <c r="V388" s="3" t="str">
        <f t="shared" si="93"/>
        <v>NOA</v>
      </c>
      <c r="W388" s="3">
        <v>46</v>
      </c>
      <c r="X388" s="3" t="str">
        <f t="shared" si="94"/>
        <v>B</v>
      </c>
      <c r="Y388" s="3" t="str">
        <f t="shared" si="95"/>
        <v>NOB</v>
      </c>
      <c r="Z388" s="4" t="s">
        <v>2</v>
      </c>
    </row>
    <row r="389" spans="1:26" x14ac:dyDescent="0.25">
      <c r="A389">
        <v>388</v>
      </c>
      <c r="B389" s="3">
        <v>1</v>
      </c>
      <c r="C389" s="3" t="str">
        <f t="shared" si="85"/>
        <v>A</v>
      </c>
      <c r="D389" s="3" t="str">
        <f t="shared" si="81"/>
        <v>NOA</v>
      </c>
      <c r="E389" s="32">
        <v>89</v>
      </c>
      <c r="F389" s="3" t="str">
        <f t="shared" si="86"/>
        <v>A</v>
      </c>
      <c r="G389" s="3" t="str">
        <f t="shared" si="82"/>
        <v>NOA</v>
      </c>
      <c r="H389" s="25">
        <f t="shared" si="96"/>
        <v>89</v>
      </c>
      <c r="I389" s="32">
        <v>24</v>
      </c>
      <c r="J389" s="3" t="str">
        <f t="shared" si="87"/>
        <v>A</v>
      </c>
      <c r="K389" s="3" t="str">
        <f t="shared" si="83"/>
        <v>NOA</v>
      </c>
      <c r="L389" s="32">
        <v>19</v>
      </c>
      <c r="M389" s="3" t="str">
        <f t="shared" si="88"/>
        <v>A</v>
      </c>
      <c r="N389" s="3" t="str">
        <f t="shared" si="84"/>
        <v>NOA</v>
      </c>
      <c r="O389" s="3" t="e">
        <f>IF(#REF!&lt;80,"A",IF(#REF!&gt;280,"C","B"))</f>
        <v>#REF!</v>
      </c>
      <c r="P389" s="3" t="e">
        <f t="shared" si="89"/>
        <v>#REF!</v>
      </c>
      <c r="Q389" s="9">
        <v>27.8</v>
      </c>
      <c r="R389" s="3" t="str">
        <f t="shared" si="90"/>
        <v>A</v>
      </c>
      <c r="S389" s="3" t="str">
        <f t="shared" si="91"/>
        <v>NOA</v>
      </c>
      <c r="T389" s="6">
        <v>0.55900000000000005</v>
      </c>
      <c r="U389" s="3" t="str">
        <f t="shared" si="92"/>
        <v>B</v>
      </c>
      <c r="V389" s="3" t="str">
        <f t="shared" si="93"/>
        <v>NOB</v>
      </c>
      <c r="W389" s="3">
        <v>21</v>
      </c>
      <c r="X389" s="3" t="str">
        <f t="shared" si="94"/>
        <v>A</v>
      </c>
      <c r="Y389" s="3" t="str">
        <f t="shared" si="95"/>
        <v>NOA</v>
      </c>
      <c r="Z389" s="4" t="s">
        <v>2</v>
      </c>
    </row>
    <row r="390" spans="1:26" x14ac:dyDescent="0.25">
      <c r="A390">
        <v>389</v>
      </c>
      <c r="B390" s="3">
        <v>1</v>
      </c>
      <c r="C390" s="3" t="str">
        <f t="shared" si="85"/>
        <v>A</v>
      </c>
      <c r="D390" s="3" t="str">
        <f t="shared" si="81"/>
        <v>YESA</v>
      </c>
      <c r="E390" s="32">
        <v>173</v>
      </c>
      <c r="F390" s="3" t="str">
        <f t="shared" si="86"/>
        <v>B</v>
      </c>
      <c r="G390" s="3" t="str">
        <f t="shared" si="82"/>
        <v>YESB</v>
      </c>
      <c r="H390" s="25">
        <f t="shared" si="96"/>
        <v>173</v>
      </c>
      <c r="I390" s="32">
        <v>74</v>
      </c>
      <c r="J390" s="3" t="str">
        <f t="shared" si="87"/>
        <v>B</v>
      </c>
      <c r="K390" s="3" t="str">
        <f t="shared" si="83"/>
        <v>YESB</v>
      </c>
      <c r="L390" s="32">
        <v>28.886792452830189</v>
      </c>
      <c r="M390" s="3" t="str">
        <f t="shared" si="88"/>
        <v>B</v>
      </c>
      <c r="N390" s="3" t="str">
        <f t="shared" si="84"/>
        <v>YESB</v>
      </c>
      <c r="O390" s="3" t="e">
        <f>IF(#REF!&lt;80,"A",IF(#REF!&gt;280,"C","B"))</f>
        <v>#REF!</v>
      </c>
      <c r="P390" s="3" t="e">
        <f t="shared" si="89"/>
        <v>#REF!</v>
      </c>
      <c r="Q390" s="9">
        <v>36.799999999999997</v>
      </c>
      <c r="R390" s="3" t="str">
        <f t="shared" si="90"/>
        <v>B</v>
      </c>
      <c r="S390" s="3" t="str">
        <f t="shared" si="91"/>
        <v>YESB</v>
      </c>
      <c r="T390" s="6">
        <v>8.7999999999999995E-2</v>
      </c>
      <c r="U390" s="3" t="str">
        <f t="shared" si="92"/>
        <v>A</v>
      </c>
      <c r="V390" s="3" t="str">
        <f t="shared" si="93"/>
        <v>YESA</v>
      </c>
      <c r="W390" s="3">
        <v>38</v>
      </c>
      <c r="X390" s="3" t="str">
        <f t="shared" si="94"/>
        <v>B</v>
      </c>
      <c r="Y390" s="3" t="str">
        <f t="shared" si="95"/>
        <v>YESB</v>
      </c>
      <c r="Z390" s="4" t="s">
        <v>1</v>
      </c>
    </row>
    <row r="391" spans="1:26" x14ac:dyDescent="0.25">
      <c r="A391">
        <v>390</v>
      </c>
      <c r="B391" s="3">
        <v>1</v>
      </c>
      <c r="C391" s="3" t="str">
        <f t="shared" si="85"/>
        <v>A</v>
      </c>
      <c r="D391" s="3" t="str">
        <f t="shared" ref="D391:D454" si="97">Z391&amp;C391</f>
        <v>NOA</v>
      </c>
      <c r="E391" s="32">
        <v>109</v>
      </c>
      <c r="F391" s="3" t="str">
        <f t="shared" si="86"/>
        <v>A</v>
      </c>
      <c r="G391" s="3" t="str">
        <f t="shared" ref="G391:G454" si="98">Z391&amp;F391</f>
        <v>NOA</v>
      </c>
      <c r="H391" s="25">
        <f t="shared" si="96"/>
        <v>109</v>
      </c>
      <c r="I391" s="32">
        <v>38</v>
      </c>
      <c r="J391" s="3" t="str">
        <f t="shared" si="87"/>
        <v>A</v>
      </c>
      <c r="K391" s="3" t="str">
        <f t="shared" ref="K391:K454" si="99">Z391&amp;J391</f>
        <v>NOA</v>
      </c>
      <c r="L391" s="32">
        <v>18</v>
      </c>
      <c r="M391" s="3" t="str">
        <f t="shared" si="88"/>
        <v>A</v>
      </c>
      <c r="N391" s="3" t="str">
        <f t="shared" ref="N391:N454" si="100">Z391&amp;M391</f>
        <v>NOA</v>
      </c>
      <c r="O391" s="3" t="e">
        <f>IF(#REF!&lt;80,"A",IF(#REF!&gt;280,"C","B"))</f>
        <v>#REF!</v>
      </c>
      <c r="P391" s="3" t="e">
        <f t="shared" si="89"/>
        <v>#REF!</v>
      </c>
      <c r="Q391" s="9">
        <v>23.1</v>
      </c>
      <c r="R391" s="3" t="str">
        <f t="shared" si="90"/>
        <v>A</v>
      </c>
      <c r="S391" s="3" t="str">
        <f t="shared" si="91"/>
        <v>NOA</v>
      </c>
      <c r="T391" s="6">
        <v>0.40699999999999997</v>
      </c>
      <c r="U391" s="3" t="str">
        <f t="shared" si="92"/>
        <v>A</v>
      </c>
      <c r="V391" s="3" t="str">
        <f t="shared" si="93"/>
        <v>NOA</v>
      </c>
      <c r="W391" s="3">
        <v>26</v>
      </c>
      <c r="X391" s="3" t="str">
        <f t="shared" si="94"/>
        <v>A</v>
      </c>
      <c r="Y391" s="3" t="str">
        <f t="shared" si="95"/>
        <v>NOA</v>
      </c>
      <c r="Z391" s="4" t="s">
        <v>2</v>
      </c>
    </row>
    <row r="392" spans="1:26" x14ac:dyDescent="0.25">
      <c r="A392">
        <v>391</v>
      </c>
      <c r="B392" s="3">
        <v>1</v>
      </c>
      <c r="C392" s="3" t="str">
        <f t="shared" ref="C392:C455" si="101">IF(B392&lt;4,"A",IF(B392&gt;8,"C","B"))</f>
        <v>A</v>
      </c>
      <c r="D392" s="3" t="str">
        <f t="shared" si="97"/>
        <v>NOA</v>
      </c>
      <c r="E392" s="32">
        <v>108</v>
      </c>
      <c r="F392" s="3" t="str">
        <f t="shared" ref="F392:F455" si="102">IF(E392&lt;121,"A","B")</f>
        <v>A</v>
      </c>
      <c r="G392" s="3" t="str">
        <f t="shared" si="98"/>
        <v>NOA</v>
      </c>
      <c r="H392" s="25">
        <f t="shared" si="96"/>
        <v>108</v>
      </c>
      <c r="I392" s="32">
        <v>88</v>
      </c>
      <c r="J392" s="3" t="str">
        <f t="shared" ref="J392:J455" si="103">IF(I392&lt;70,"A","B")</f>
        <v>B</v>
      </c>
      <c r="K392" s="3" t="str">
        <f t="shared" si="99"/>
        <v>NOB</v>
      </c>
      <c r="L392" s="32">
        <v>19</v>
      </c>
      <c r="M392" s="3" t="str">
        <f t="shared" ref="M392:M455" si="104">IF(L392&lt;22,"A","B")</f>
        <v>A</v>
      </c>
      <c r="N392" s="3" t="str">
        <f t="shared" si="100"/>
        <v>NOA</v>
      </c>
      <c r="O392" s="3" t="e">
        <f>IF(#REF!&lt;80,"A",IF(#REF!&gt;280,"C","B"))</f>
        <v>#REF!</v>
      </c>
      <c r="P392" s="3" t="e">
        <f t="shared" ref="P392:P455" si="105">Z392&amp;O392</f>
        <v>#REF!</v>
      </c>
      <c r="Q392" s="9">
        <v>27.1</v>
      </c>
      <c r="R392" s="3" t="str">
        <f t="shared" ref="R392:R455" si="106">IF(Q392&lt;33,"A","B")</f>
        <v>A</v>
      </c>
      <c r="S392" s="3" t="str">
        <f t="shared" ref="S392:S455" si="107">Z392&amp;R392</f>
        <v>NOA</v>
      </c>
      <c r="T392" s="6">
        <v>0.4</v>
      </c>
      <c r="U392" s="3" t="str">
        <f t="shared" ref="U392:U455" si="108">IF(T392&lt;0.51,"A","B")</f>
        <v>A</v>
      </c>
      <c r="V392" s="3" t="str">
        <f t="shared" ref="V392:V455" si="109">Z392&amp;U392</f>
        <v>NOA</v>
      </c>
      <c r="W392" s="3">
        <v>24</v>
      </c>
      <c r="X392" s="3" t="str">
        <f t="shared" ref="X392:X455" si="110">IF(W392&lt;35,"A",IF(W392&gt;50,"C","B"))</f>
        <v>A</v>
      </c>
      <c r="Y392" s="3" t="str">
        <f t="shared" ref="Y392:Y455" si="111">Z392&amp;X392</f>
        <v>NOA</v>
      </c>
      <c r="Z392" s="4" t="s">
        <v>2</v>
      </c>
    </row>
    <row r="393" spans="1:26" x14ac:dyDescent="0.25">
      <c r="A393">
        <v>392</v>
      </c>
      <c r="B393" s="3">
        <v>6</v>
      </c>
      <c r="C393" s="3" t="str">
        <f t="shared" si="101"/>
        <v>B</v>
      </c>
      <c r="D393" s="3" t="str">
        <f t="shared" si="97"/>
        <v>NOB</v>
      </c>
      <c r="E393" s="32">
        <v>96</v>
      </c>
      <c r="F393" s="3" t="str">
        <f t="shared" si="102"/>
        <v>A</v>
      </c>
      <c r="G393" s="3" t="str">
        <f t="shared" si="98"/>
        <v>NOA</v>
      </c>
      <c r="H393" s="25">
        <f t="shared" si="96"/>
        <v>96</v>
      </c>
      <c r="I393" s="32">
        <v>72.299180327868854</v>
      </c>
      <c r="J393" s="3" t="str">
        <f t="shared" si="103"/>
        <v>B</v>
      </c>
      <c r="K393" s="3" t="str">
        <f t="shared" si="99"/>
        <v>NOB</v>
      </c>
      <c r="L393" s="32">
        <v>28.886792452830189</v>
      </c>
      <c r="M393" s="3" t="str">
        <f t="shared" si="104"/>
        <v>B</v>
      </c>
      <c r="N393" s="3" t="str">
        <f t="shared" si="100"/>
        <v>NOB</v>
      </c>
      <c r="O393" s="3" t="e">
        <f>IF(#REF!&lt;80,"A",IF(#REF!&gt;280,"C","B"))</f>
        <v>#REF!</v>
      </c>
      <c r="P393" s="3" t="e">
        <f t="shared" si="105"/>
        <v>#REF!</v>
      </c>
      <c r="Q393" s="9">
        <v>23.7</v>
      </c>
      <c r="R393" s="3" t="str">
        <f t="shared" si="106"/>
        <v>A</v>
      </c>
      <c r="S393" s="3" t="str">
        <f t="shared" si="107"/>
        <v>NOA</v>
      </c>
      <c r="T393" s="6">
        <v>0.19</v>
      </c>
      <c r="U393" s="3" t="str">
        <f t="shared" si="108"/>
        <v>A</v>
      </c>
      <c r="V393" s="3" t="str">
        <f t="shared" si="109"/>
        <v>NOA</v>
      </c>
      <c r="W393" s="3">
        <v>28</v>
      </c>
      <c r="X393" s="3" t="str">
        <f t="shared" si="110"/>
        <v>A</v>
      </c>
      <c r="Y393" s="3" t="str">
        <f t="shared" si="111"/>
        <v>NOA</v>
      </c>
      <c r="Z393" s="4" t="s">
        <v>2</v>
      </c>
    </row>
    <row r="394" spans="1:26" x14ac:dyDescent="0.25">
      <c r="A394">
        <v>393</v>
      </c>
      <c r="B394" s="3">
        <v>1</v>
      </c>
      <c r="C394" s="3" t="str">
        <f t="shared" si="101"/>
        <v>A</v>
      </c>
      <c r="D394" s="3" t="str">
        <f t="shared" si="97"/>
        <v>NOA</v>
      </c>
      <c r="E394" s="32">
        <v>124</v>
      </c>
      <c r="F394" s="3" t="str">
        <f t="shared" si="102"/>
        <v>B</v>
      </c>
      <c r="G394" s="3" t="str">
        <f t="shared" si="98"/>
        <v>NOB</v>
      </c>
      <c r="H394" s="25">
        <f t="shared" si="96"/>
        <v>124</v>
      </c>
      <c r="I394" s="32">
        <v>74</v>
      </c>
      <c r="J394" s="3" t="str">
        <f t="shared" si="103"/>
        <v>B</v>
      </c>
      <c r="K394" s="3" t="str">
        <f t="shared" si="99"/>
        <v>NOB</v>
      </c>
      <c r="L394" s="32">
        <v>36</v>
      </c>
      <c r="M394" s="3" t="str">
        <f t="shared" si="104"/>
        <v>B</v>
      </c>
      <c r="N394" s="3" t="str">
        <f t="shared" si="100"/>
        <v>NOB</v>
      </c>
      <c r="O394" s="3" t="e">
        <f>IF(#REF!&lt;80,"A",IF(#REF!&gt;280,"C","B"))</f>
        <v>#REF!</v>
      </c>
      <c r="P394" s="3" t="e">
        <f t="shared" si="105"/>
        <v>#REF!</v>
      </c>
      <c r="Q394" s="9">
        <v>27.8</v>
      </c>
      <c r="R394" s="3" t="str">
        <f t="shared" si="106"/>
        <v>A</v>
      </c>
      <c r="S394" s="3" t="str">
        <f t="shared" si="107"/>
        <v>NOA</v>
      </c>
      <c r="T394" s="6">
        <v>0.1</v>
      </c>
      <c r="U394" s="3" t="str">
        <f t="shared" si="108"/>
        <v>A</v>
      </c>
      <c r="V394" s="3" t="str">
        <f t="shared" si="109"/>
        <v>NOA</v>
      </c>
      <c r="W394" s="3">
        <v>30</v>
      </c>
      <c r="X394" s="3" t="str">
        <f t="shared" si="110"/>
        <v>A</v>
      </c>
      <c r="Y394" s="3" t="str">
        <f t="shared" si="111"/>
        <v>NOA</v>
      </c>
      <c r="Z394" s="4" t="s">
        <v>2</v>
      </c>
    </row>
    <row r="395" spans="1:26" x14ac:dyDescent="0.25">
      <c r="A395">
        <v>394</v>
      </c>
      <c r="B395" s="3">
        <v>7</v>
      </c>
      <c r="C395" s="3" t="str">
        <f t="shared" si="101"/>
        <v>B</v>
      </c>
      <c r="D395" s="3" t="str">
        <f t="shared" si="97"/>
        <v>YESB</v>
      </c>
      <c r="E395" s="32">
        <v>150</v>
      </c>
      <c r="F395" s="3" t="str">
        <f t="shared" si="102"/>
        <v>B</v>
      </c>
      <c r="G395" s="3" t="str">
        <f t="shared" si="98"/>
        <v>YESB</v>
      </c>
      <c r="H395" s="25">
        <f t="shared" si="96"/>
        <v>150</v>
      </c>
      <c r="I395" s="32">
        <v>78</v>
      </c>
      <c r="J395" s="3" t="str">
        <f t="shared" si="103"/>
        <v>B</v>
      </c>
      <c r="K395" s="3" t="str">
        <f t="shared" si="99"/>
        <v>YESB</v>
      </c>
      <c r="L395" s="32">
        <v>29</v>
      </c>
      <c r="M395" s="3" t="str">
        <f t="shared" si="104"/>
        <v>B</v>
      </c>
      <c r="N395" s="3" t="str">
        <f t="shared" si="100"/>
        <v>YESB</v>
      </c>
      <c r="O395" s="3" t="e">
        <f>IF(#REF!&lt;80,"A",IF(#REF!&gt;280,"C","B"))</f>
        <v>#REF!</v>
      </c>
      <c r="P395" s="3" t="e">
        <f t="shared" si="105"/>
        <v>#REF!</v>
      </c>
      <c r="Q395" s="9">
        <v>35.200000000000003</v>
      </c>
      <c r="R395" s="3" t="str">
        <f t="shared" si="106"/>
        <v>B</v>
      </c>
      <c r="S395" s="3" t="str">
        <f t="shared" si="107"/>
        <v>YESB</v>
      </c>
      <c r="T395" s="6">
        <v>0.69199999999999995</v>
      </c>
      <c r="U395" s="3" t="str">
        <f t="shared" si="108"/>
        <v>B</v>
      </c>
      <c r="V395" s="3" t="str">
        <f t="shared" si="109"/>
        <v>YESB</v>
      </c>
      <c r="W395" s="3">
        <v>54</v>
      </c>
      <c r="X395" s="3" t="str">
        <f t="shared" si="110"/>
        <v>C</v>
      </c>
      <c r="Y395" s="3" t="str">
        <f t="shared" si="111"/>
        <v>YESC</v>
      </c>
      <c r="Z395" s="4" t="s">
        <v>1</v>
      </c>
    </row>
    <row r="396" spans="1:26" x14ac:dyDescent="0.25">
      <c r="A396">
        <v>395</v>
      </c>
      <c r="B396" s="3">
        <v>4</v>
      </c>
      <c r="C396" s="3" t="str">
        <f t="shared" si="101"/>
        <v>B</v>
      </c>
      <c r="D396" s="3" t="str">
        <f t="shared" si="97"/>
        <v>YESB</v>
      </c>
      <c r="E396" s="32">
        <v>183</v>
      </c>
      <c r="F396" s="3" t="str">
        <f t="shared" si="102"/>
        <v>B</v>
      </c>
      <c r="G396" s="3" t="str">
        <f t="shared" si="98"/>
        <v>YESB</v>
      </c>
      <c r="H396" s="25">
        <f t="shared" si="96"/>
        <v>183</v>
      </c>
      <c r="I396" s="32">
        <v>72.299180327868854</v>
      </c>
      <c r="J396" s="3" t="str">
        <f t="shared" si="103"/>
        <v>B</v>
      </c>
      <c r="K396" s="3" t="str">
        <f t="shared" si="99"/>
        <v>YESB</v>
      </c>
      <c r="L396" s="32">
        <v>28.886792452830189</v>
      </c>
      <c r="M396" s="3" t="str">
        <f t="shared" si="104"/>
        <v>B</v>
      </c>
      <c r="N396" s="3" t="str">
        <f t="shared" si="100"/>
        <v>YESB</v>
      </c>
      <c r="O396" s="3" t="e">
        <f>IF(#REF!&lt;80,"A",IF(#REF!&gt;280,"C","B"))</f>
        <v>#REF!</v>
      </c>
      <c r="P396" s="3" t="e">
        <f t="shared" si="105"/>
        <v>#REF!</v>
      </c>
      <c r="Q396" s="9">
        <v>28.4</v>
      </c>
      <c r="R396" s="3" t="str">
        <f t="shared" si="106"/>
        <v>A</v>
      </c>
      <c r="S396" s="3" t="str">
        <f t="shared" si="107"/>
        <v>YESA</v>
      </c>
      <c r="T396" s="6">
        <v>0.21199999999999999</v>
      </c>
      <c r="U396" s="3" t="str">
        <f t="shared" si="108"/>
        <v>A</v>
      </c>
      <c r="V396" s="3" t="str">
        <f t="shared" si="109"/>
        <v>YESA</v>
      </c>
      <c r="W396" s="3">
        <v>36</v>
      </c>
      <c r="X396" s="3" t="str">
        <f t="shared" si="110"/>
        <v>B</v>
      </c>
      <c r="Y396" s="3" t="str">
        <f t="shared" si="111"/>
        <v>YESB</v>
      </c>
      <c r="Z396" s="4" t="s">
        <v>1</v>
      </c>
    </row>
    <row r="397" spans="1:26" x14ac:dyDescent="0.25">
      <c r="A397">
        <v>396</v>
      </c>
      <c r="B397" s="3">
        <v>1</v>
      </c>
      <c r="C397" s="3" t="str">
        <f t="shared" si="101"/>
        <v>A</v>
      </c>
      <c r="D397" s="3" t="str">
        <f t="shared" si="97"/>
        <v>NOA</v>
      </c>
      <c r="E397" s="32">
        <v>124</v>
      </c>
      <c r="F397" s="3" t="str">
        <f t="shared" si="102"/>
        <v>B</v>
      </c>
      <c r="G397" s="3" t="str">
        <f t="shared" si="98"/>
        <v>NOB</v>
      </c>
      <c r="H397" s="25">
        <f t="shared" si="96"/>
        <v>124</v>
      </c>
      <c r="I397" s="32">
        <v>60</v>
      </c>
      <c r="J397" s="3" t="str">
        <f t="shared" si="103"/>
        <v>A</v>
      </c>
      <c r="K397" s="3" t="str">
        <f t="shared" si="99"/>
        <v>NOA</v>
      </c>
      <c r="L397" s="32">
        <v>32</v>
      </c>
      <c r="M397" s="3" t="str">
        <f t="shared" si="104"/>
        <v>B</v>
      </c>
      <c r="N397" s="3" t="str">
        <f t="shared" si="100"/>
        <v>NOB</v>
      </c>
      <c r="O397" s="3" t="e">
        <f>IF(#REF!&lt;80,"A",IF(#REF!&gt;280,"C","B"))</f>
        <v>#REF!</v>
      </c>
      <c r="P397" s="3" t="e">
        <f t="shared" si="105"/>
        <v>#REF!</v>
      </c>
      <c r="Q397" s="9">
        <v>35.799999999999997</v>
      </c>
      <c r="R397" s="3" t="str">
        <f t="shared" si="106"/>
        <v>B</v>
      </c>
      <c r="S397" s="3" t="str">
        <f t="shared" si="107"/>
        <v>NOB</v>
      </c>
      <c r="T397" s="6">
        <v>0.51400000000000001</v>
      </c>
      <c r="U397" s="3" t="str">
        <f t="shared" si="108"/>
        <v>B</v>
      </c>
      <c r="V397" s="3" t="str">
        <f t="shared" si="109"/>
        <v>NOB</v>
      </c>
      <c r="W397" s="3">
        <v>21</v>
      </c>
      <c r="X397" s="3" t="str">
        <f t="shared" si="110"/>
        <v>A</v>
      </c>
      <c r="Y397" s="3" t="str">
        <f t="shared" si="111"/>
        <v>NOA</v>
      </c>
      <c r="Z397" s="4" t="s">
        <v>2</v>
      </c>
    </row>
    <row r="398" spans="1:26" x14ac:dyDescent="0.25">
      <c r="A398">
        <v>397</v>
      </c>
      <c r="B398" s="3">
        <v>1</v>
      </c>
      <c r="C398" s="3" t="str">
        <f t="shared" si="101"/>
        <v>A</v>
      </c>
      <c r="D398" s="3" t="str">
        <f t="shared" si="97"/>
        <v>YESA</v>
      </c>
      <c r="E398" s="32">
        <v>181</v>
      </c>
      <c r="F398" s="3" t="str">
        <f t="shared" si="102"/>
        <v>B</v>
      </c>
      <c r="G398" s="3" t="str">
        <f t="shared" si="98"/>
        <v>YESB</v>
      </c>
      <c r="H398" s="25">
        <f t="shared" si="96"/>
        <v>181</v>
      </c>
      <c r="I398" s="32">
        <v>78</v>
      </c>
      <c r="J398" s="3" t="str">
        <f t="shared" si="103"/>
        <v>B</v>
      </c>
      <c r="K398" s="3" t="str">
        <f t="shared" si="99"/>
        <v>YESB</v>
      </c>
      <c r="L398" s="32">
        <v>42</v>
      </c>
      <c r="M398" s="3" t="str">
        <f t="shared" si="104"/>
        <v>B</v>
      </c>
      <c r="N398" s="3" t="str">
        <f t="shared" si="100"/>
        <v>YESB</v>
      </c>
      <c r="O398" s="3" t="e">
        <f>IF(#REF!&lt;80,"A",IF(#REF!&gt;280,"C","B"))</f>
        <v>#REF!</v>
      </c>
      <c r="P398" s="3" t="e">
        <f t="shared" si="105"/>
        <v>#REF!</v>
      </c>
      <c r="Q398" s="9">
        <v>40</v>
      </c>
      <c r="R398" s="3" t="str">
        <f t="shared" si="106"/>
        <v>B</v>
      </c>
      <c r="S398" s="3" t="str">
        <f t="shared" si="107"/>
        <v>YESB</v>
      </c>
      <c r="T398" s="6">
        <v>1258</v>
      </c>
      <c r="U398" s="3" t="str">
        <f t="shared" si="108"/>
        <v>B</v>
      </c>
      <c r="V398" s="3" t="str">
        <f t="shared" si="109"/>
        <v>YESB</v>
      </c>
      <c r="W398" s="3">
        <v>22</v>
      </c>
      <c r="X398" s="3" t="str">
        <f t="shared" si="110"/>
        <v>A</v>
      </c>
      <c r="Y398" s="3" t="str">
        <f t="shared" si="111"/>
        <v>YESA</v>
      </c>
      <c r="Z398" s="4" t="s">
        <v>1</v>
      </c>
    </row>
    <row r="399" spans="1:26" x14ac:dyDescent="0.25">
      <c r="A399">
        <v>398</v>
      </c>
      <c r="B399" s="3">
        <v>1</v>
      </c>
      <c r="C399" s="3" t="str">
        <f t="shared" si="101"/>
        <v>A</v>
      </c>
      <c r="D399" s="3" t="str">
        <f t="shared" si="97"/>
        <v>NOA</v>
      </c>
      <c r="E399" s="32">
        <v>92</v>
      </c>
      <c r="F399" s="3" t="str">
        <f t="shared" si="102"/>
        <v>A</v>
      </c>
      <c r="G399" s="3" t="str">
        <f t="shared" si="98"/>
        <v>NOA</v>
      </c>
      <c r="H399" s="25">
        <f t="shared" si="96"/>
        <v>92</v>
      </c>
      <c r="I399" s="32">
        <v>62</v>
      </c>
      <c r="J399" s="3" t="str">
        <f t="shared" si="103"/>
        <v>A</v>
      </c>
      <c r="K399" s="3" t="str">
        <f t="shared" si="99"/>
        <v>NOA</v>
      </c>
      <c r="L399" s="32">
        <v>25</v>
      </c>
      <c r="M399" s="3" t="str">
        <f t="shared" si="104"/>
        <v>B</v>
      </c>
      <c r="N399" s="3" t="str">
        <f t="shared" si="100"/>
        <v>NOB</v>
      </c>
      <c r="O399" s="3" t="e">
        <f>IF(#REF!&lt;80,"A",IF(#REF!&gt;280,"C","B"))</f>
        <v>#REF!</v>
      </c>
      <c r="P399" s="3" t="e">
        <f t="shared" si="105"/>
        <v>#REF!</v>
      </c>
      <c r="Q399" s="9">
        <v>19.5</v>
      </c>
      <c r="R399" s="3" t="str">
        <f t="shared" si="106"/>
        <v>A</v>
      </c>
      <c r="S399" s="3" t="str">
        <f t="shared" si="107"/>
        <v>NOA</v>
      </c>
      <c r="T399" s="6">
        <v>0.48199999999999998</v>
      </c>
      <c r="U399" s="3" t="str">
        <f t="shared" si="108"/>
        <v>A</v>
      </c>
      <c r="V399" s="3" t="str">
        <f t="shared" si="109"/>
        <v>NOA</v>
      </c>
      <c r="W399" s="3">
        <v>25</v>
      </c>
      <c r="X399" s="3" t="str">
        <f t="shared" si="110"/>
        <v>A</v>
      </c>
      <c r="Y399" s="3" t="str">
        <f t="shared" si="111"/>
        <v>NOA</v>
      </c>
      <c r="Z399" s="4" t="s">
        <v>2</v>
      </c>
    </row>
    <row r="400" spans="1:26" x14ac:dyDescent="0.25">
      <c r="A400">
        <v>399</v>
      </c>
      <c r="B400" s="3">
        <v>0</v>
      </c>
      <c r="C400" s="3" t="str">
        <f t="shared" si="101"/>
        <v>A</v>
      </c>
      <c r="D400" s="3" t="str">
        <f t="shared" si="97"/>
        <v>NOA</v>
      </c>
      <c r="E400" s="32">
        <v>152</v>
      </c>
      <c r="F400" s="3" t="str">
        <f t="shared" si="102"/>
        <v>B</v>
      </c>
      <c r="G400" s="3" t="str">
        <f t="shared" si="98"/>
        <v>NOB</v>
      </c>
      <c r="H400" s="25">
        <f t="shared" si="96"/>
        <v>152</v>
      </c>
      <c r="I400" s="32">
        <v>82</v>
      </c>
      <c r="J400" s="3" t="str">
        <f t="shared" si="103"/>
        <v>B</v>
      </c>
      <c r="K400" s="3" t="str">
        <f t="shared" si="99"/>
        <v>NOB</v>
      </c>
      <c r="L400" s="32">
        <v>39</v>
      </c>
      <c r="M400" s="3" t="str">
        <f t="shared" si="104"/>
        <v>B</v>
      </c>
      <c r="N400" s="3" t="str">
        <f t="shared" si="100"/>
        <v>NOB</v>
      </c>
      <c r="O400" s="3" t="e">
        <f>IF(#REF!&lt;80,"A",IF(#REF!&gt;280,"C","B"))</f>
        <v>#REF!</v>
      </c>
      <c r="P400" s="3" t="e">
        <f t="shared" si="105"/>
        <v>#REF!</v>
      </c>
      <c r="Q400" s="9">
        <v>41.5</v>
      </c>
      <c r="R400" s="3" t="str">
        <f t="shared" si="106"/>
        <v>B</v>
      </c>
      <c r="S400" s="3" t="str">
        <f t="shared" si="107"/>
        <v>NOB</v>
      </c>
      <c r="T400" s="6">
        <v>0.27</v>
      </c>
      <c r="U400" s="3" t="str">
        <f t="shared" si="108"/>
        <v>A</v>
      </c>
      <c r="V400" s="3" t="str">
        <f t="shared" si="109"/>
        <v>NOA</v>
      </c>
      <c r="W400" s="3">
        <v>27</v>
      </c>
      <c r="X400" s="3" t="str">
        <f t="shared" si="110"/>
        <v>A</v>
      </c>
      <c r="Y400" s="3" t="str">
        <f t="shared" si="111"/>
        <v>NOA</v>
      </c>
      <c r="Z400" s="4" t="s">
        <v>2</v>
      </c>
    </row>
    <row r="401" spans="1:26" x14ac:dyDescent="0.25">
      <c r="A401">
        <v>400</v>
      </c>
      <c r="B401" s="3">
        <v>1</v>
      </c>
      <c r="C401" s="3" t="str">
        <f t="shared" si="101"/>
        <v>A</v>
      </c>
      <c r="D401" s="3" t="str">
        <f t="shared" si="97"/>
        <v>NOA</v>
      </c>
      <c r="E401" s="32">
        <v>111</v>
      </c>
      <c r="F401" s="3" t="str">
        <f t="shared" si="102"/>
        <v>A</v>
      </c>
      <c r="G401" s="3" t="str">
        <f t="shared" si="98"/>
        <v>NOA</v>
      </c>
      <c r="H401" s="25">
        <f t="shared" si="96"/>
        <v>111</v>
      </c>
      <c r="I401" s="32">
        <v>62</v>
      </c>
      <c r="J401" s="3" t="str">
        <f t="shared" si="103"/>
        <v>A</v>
      </c>
      <c r="K401" s="3" t="str">
        <f t="shared" si="99"/>
        <v>NOA</v>
      </c>
      <c r="L401" s="32">
        <v>13</v>
      </c>
      <c r="M401" s="3" t="str">
        <f t="shared" si="104"/>
        <v>A</v>
      </c>
      <c r="N401" s="3" t="str">
        <f t="shared" si="100"/>
        <v>NOA</v>
      </c>
      <c r="O401" s="3" t="e">
        <f>IF(#REF!&lt;80,"A",IF(#REF!&gt;280,"C","B"))</f>
        <v>#REF!</v>
      </c>
      <c r="P401" s="3" t="e">
        <f t="shared" si="105"/>
        <v>#REF!</v>
      </c>
      <c r="Q401" s="9">
        <v>24</v>
      </c>
      <c r="R401" s="3" t="str">
        <f t="shared" si="106"/>
        <v>A</v>
      </c>
      <c r="S401" s="3" t="str">
        <f t="shared" si="107"/>
        <v>NOA</v>
      </c>
      <c r="T401" s="6">
        <v>0.13800000000000001</v>
      </c>
      <c r="U401" s="3" t="str">
        <f t="shared" si="108"/>
        <v>A</v>
      </c>
      <c r="V401" s="3" t="str">
        <f t="shared" si="109"/>
        <v>NOA</v>
      </c>
      <c r="W401" s="3">
        <v>23</v>
      </c>
      <c r="X401" s="3" t="str">
        <f t="shared" si="110"/>
        <v>A</v>
      </c>
      <c r="Y401" s="3" t="str">
        <f t="shared" si="111"/>
        <v>NOA</v>
      </c>
      <c r="Z401" s="4" t="s">
        <v>2</v>
      </c>
    </row>
    <row r="402" spans="1:26" x14ac:dyDescent="0.25">
      <c r="A402">
        <v>401</v>
      </c>
      <c r="B402" s="3">
        <v>2</v>
      </c>
      <c r="C402" s="3" t="str">
        <f t="shared" si="101"/>
        <v>A</v>
      </c>
      <c r="D402" s="3" t="str">
        <f t="shared" si="97"/>
        <v>NOA</v>
      </c>
      <c r="E402" s="32">
        <v>68</v>
      </c>
      <c r="F402" s="3" t="str">
        <f t="shared" si="102"/>
        <v>A</v>
      </c>
      <c r="G402" s="3" t="str">
        <f t="shared" si="98"/>
        <v>NOA</v>
      </c>
      <c r="H402" s="25">
        <f t="shared" si="96"/>
        <v>68</v>
      </c>
      <c r="I402" s="32">
        <v>62</v>
      </c>
      <c r="J402" s="3" t="str">
        <f t="shared" si="103"/>
        <v>A</v>
      </c>
      <c r="K402" s="3" t="str">
        <f t="shared" si="99"/>
        <v>NOA</v>
      </c>
      <c r="L402" s="32">
        <v>13</v>
      </c>
      <c r="M402" s="3" t="str">
        <f t="shared" si="104"/>
        <v>A</v>
      </c>
      <c r="N402" s="3" t="str">
        <f t="shared" si="100"/>
        <v>NOA</v>
      </c>
      <c r="O402" s="3" t="e">
        <f>IF(#REF!&lt;80,"A",IF(#REF!&gt;280,"C","B"))</f>
        <v>#REF!</v>
      </c>
      <c r="P402" s="3" t="e">
        <f t="shared" si="105"/>
        <v>#REF!</v>
      </c>
      <c r="Q402" s="9">
        <v>20.100000000000001</v>
      </c>
      <c r="R402" s="3" t="str">
        <f t="shared" si="106"/>
        <v>A</v>
      </c>
      <c r="S402" s="3" t="str">
        <f t="shared" si="107"/>
        <v>NOA</v>
      </c>
      <c r="T402" s="6">
        <v>0.25700000000000001</v>
      </c>
      <c r="U402" s="3" t="str">
        <f t="shared" si="108"/>
        <v>A</v>
      </c>
      <c r="V402" s="3" t="str">
        <f t="shared" si="109"/>
        <v>NOA</v>
      </c>
      <c r="W402" s="3">
        <v>23</v>
      </c>
      <c r="X402" s="3" t="str">
        <f t="shared" si="110"/>
        <v>A</v>
      </c>
      <c r="Y402" s="3" t="str">
        <f t="shared" si="111"/>
        <v>NOA</v>
      </c>
      <c r="Z402" s="4" t="s">
        <v>2</v>
      </c>
    </row>
    <row r="403" spans="1:26" x14ac:dyDescent="0.25">
      <c r="A403">
        <v>402</v>
      </c>
      <c r="B403" s="3">
        <v>9</v>
      </c>
      <c r="C403" s="3" t="str">
        <f t="shared" si="101"/>
        <v>C</v>
      </c>
      <c r="D403" s="3" t="str">
        <f t="shared" si="97"/>
        <v>YESC</v>
      </c>
      <c r="E403" s="32">
        <v>112</v>
      </c>
      <c r="F403" s="3" t="str">
        <f t="shared" si="102"/>
        <v>A</v>
      </c>
      <c r="G403" s="3" t="str">
        <f t="shared" si="98"/>
        <v>YESA</v>
      </c>
      <c r="H403" s="25">
        <f t="shared" si="96"/>
        <v>112</v>
      </c>
      <c r="I403" s="32">
        <v>82</v>
      </c>
      <c r="J403" s="3" t="str">
        <f t="shared" si="103"/>
        <v>B</v>
      </c>
      <c r="K403" s="3" t="str">
        <f t="shared" si="99"/>
        <v>YESB</v>
      </c>
      <c r="L403" s="32">
        <v>24</v>
      </c>
      <c r="M403" s="3" t="str">
        <f t="shared" si="104"/>
        <v>B</v>
      </c>
      <c r="N403" s="3" t="str">
        <f t="shared" si="100"/>
        <v>YESB</v>
      </c>
      <c r="O403" s="3" t="e">
        <f>IF(#REF!&lt;80,"A",IF(#REF!&gt;280,"C","B"))</f>
        <v>#REF!</v>
      </c>
      <c r="P403" s="3" t="e">
        <f t="shared" si="105"/>
        <v>#REF!</v>
      </c>
      <c r="Q403" s="9">
        <v>28.2</v>
      </c>
      <c r="R403" s="3" t="str">
        <f t="shared" si="106"/>
        <v>A</v>
      </c>
      <c r="S403" s="3" t="str">
        <f t="shared" si="107"/>
        <v>YESA</v>
      </c>
      <c r="T403" s="6">
        <v>1282</v>
      </c>
      <c r="U403" s="3" t="str">
        <f t="shared" si="108"/>
        <v>B</v>
      </c>
      <c r="V403" s="3" t="str">
        <f t="shared" si="109"/>
        <v>YESB</v>
      </c>
      <c r="W403" s="3">
        <v>50</v>
      </c>
      <c r="X403" s="3" t="str">
        <f t="shared" si="110"/>
        <v>B</v>
      </c>
      <c r="Y403" s="3" t="str">
        <f t="shared" si="111"/>
        <v>YESB</v>
      </c>
      <c r="Z403" s="4" t="s">
        <v>1</v>
      </c>
    </row>
    <row r="404" spans="1:26" x14ac:dyDescent="0.25">
      <c r="A404">
        <v>403</v>
      </c>
      <c r="B404" s="3">
        <v>4</v>
      </c>
      <c r="C404" s="3" t="str">
        <f t="shared" si="101"/>
        <v>B</v>
      </c>
      <c r="D404" s="3" t="str">
        <f t="shared" si="97"/>
        <v>NOB</v>
      </c>
      <c r="E404" s="32">
        <v>94</v>
      </c>
      <c r="F404" s="3" t="str">
        <f t="shared" si="102"/>
        <v>A</v>
      </c>
      <c r="G404" s="3" t="str">
        <f t="shared" si="98"/>
        <v>NOA</v>
      </c>
      <c r="H404" s="25">
        <f t="shared" si="96"/>
        <v>94</v>
      </c>
      <c r="I404" s="32">
        <v>65</v>
      </c>
      <c r="J404" s="3" t="str">
        <f t="shared" si="103"/>
        <v>A</v>
      </c>
      <c r="K404" s="3" t="str">
        <f t="shared" si="99"/>
        <v>NOA</v>
      </c>
      <c r="L404" s="32">
        <v>22</v>
      </c>
      <c r="M404" s="3" t="str">
        <f t="shared" si="104"/>
        <v>B</v>
      </c>
      <c r="N404" s="3" t="str">
        <f t="shared" si="100"/>
        <v>NOB</v>
      </c>
      <c r="O404" s="3" t="e">
        <f>IF(#REF!&lt;80,"A",IF(#REF!&gt;280,"C","B"))</f>
        <v>#REF!</v>
      </c>
      <c r="P404" s="3" t="e">
        <f t="shared" si="105"/>
        <v>#REF!</v>
      </c>
      <c r="Q404" s="9">
        <v>24.7</v>
      </c>
      <c r="R404" s="3" t="str">
        <f t="shared" si="106"/>
        <v>A</v>
      </c>
      <c r="S404" s="3" t="str">
        <f t="shared" si="107"/>
        <v>NOA</v>
      </c>
      <c r="T404" s="6">
        <v>0.14799999999999999</v>
      </c>
      <c r="U404" s="3" t="str">
        <f t="shared" si="108"/>
        <v>A</v>
      </c>
      <c r="V404" s="3" t="str">
        <f t="shared" si="109"/>
        <v>NOA</v>
      </c>
      <c r="W404" s="3">
        <v>21</v>
      </c>
      <c r="X404" s="3" t="str">
        <f t="shared" si="110"/>
        <v>A</v>
      </c>
      <c r="Y404" s="3" t="str">
        <f t="shared" si="111"/>
        <v>NOA</v>
      </c>
      <c r="Z404" s="4" t="s">
        <v>2</v>
      </c>
    </row>
    <row r="405" spans="1:26" x14ac:dyDescent="0.25">
      <c r="A405">
        <v>404</v>
      </c>
      <c r="B405" s="3">
        <v>7</v>
      </c>
      <c r="C405" s="3" t="str">
        <f t="shared" si="101"/>
        <v>B</v>
      </c>
      <c r="D405" s="3" t="str">
        <f t="shared" si="97"/>
        <v>YESB</v>
      </c>
      <c r="E405" s="32">
        <v>114</v>
      </c>
      <c r="F405" s="3" t="str">
        <f t="shared" si="102"/>
        <v>A</v>
      </c>
      <c r="G405" s="3" t="str">
        <f t="shared" si="98"/>
        <v>YESA</v>
      </c>
      <c r="H405" s="25">
        <f t="shared" si="96"/>
        <v>114</v>
      </c>
      <c r="I405" s="32">
        <v>64</v>
      </c>
      <c r="J405" s="3" t="str">
        <f t="shared" si="103"/>
        <v>A</v>
      </c>
      <c r="K405" s="3" t="str">
        <f t="shared" si="99"/>
        <v>YESA</v>
      </c>
      <c r="L405" s="32">
        <v>28.886792452830189</v>
      </c>
      <c r="M405" s="3" t="str">
        <f t="shared" si="104"/>
        <v>B</v>
      </c>
      <c r="N405" s="3" t="str">
        <f t="shared" si="100"/>
        <v>YESB</v>
      </c>
      <c r="O405" s="3" t="e">
        <f>IF(#REF!&lt;80,"A",IF(#REF!&gt;280,"C","B"))</f>
        <v>#REF!</v>
      </c>
      <c r="P405" s="3" t="e">
        <f t="shared" si="105"/>
        <v>#REF!</v>
      </c>
      <c r="Q405" s="9">
        <v>27.4</v>
      </c>
      <c r="R405" s="3" t="str">
        <f t="shared" si="106"/>
        <v>A</v>
      </c>
      <c r="S405" s="3" t="str">
        <f t="shared" si="107"/>
        <v>YESA</v>
      </c>
      <c r="T405" s="6">
        <v>0.73199999999999998</v>
      </c>
      <c r="U405" s="3" t="str">
        <f t="shared" si="108"/>
        <v>B</v>
      </c>
      <c r="V405" s="3" t="str">
        <f t="shared" si="109"/>
        <v>YESB</v>
      </c>
      <c r="W405" s="3">
        <v>34</v>
      </c>
      <c r="X405" s="3" t="str">
        <f t="shared" si="110"/>
        <v>A</v>
      </c>
      <c r="Y405" s="3" t="str">
        <f t="shared" si="111"/>
        <v>YESA</v>
      </c>
      <c r="Z405" s="4" t="s">
        <v>1</v>
      </c>
    </row>
    <row r="406" spans="1:26" x14ac:dyDescent="0.25">
      <c r="A406">
        <v>405</v>
      </c>
      <c r="B406" s="3">
        <v>0</v>
      </c>
      <c r="C406" s="3" t="str">
        <f t="shared" si="101"/>
        <v>A</v>
      </c>
      <c r="D406" s="3" t="str">
        <f t="shared" si="97"/>
        <v>NOA</v>
      </c>
      <c r="E406" s="32">
        <v>102</v>
      </c>
      <c r="F406" s="3" t="str">
        <f t="shared" si="102"/>
        <v>A</v>
      </c>
      <c r="G406" s="3" t="str">
        <f t="shared" si="98"/>
        <v>NOA</v>
      </c>
      <c r="H406" s="25">
        <f t="shared" si="96"/>
        <v>102</v>
      </c>
      <c r="I406" s="32">
        <v>78</v>
      </c>
      <c r="J406" s="3" t="str">
        <f t="shared" si="103"/>
        <v>B</v>
      </c>
      <c r="K406" s="3" t="str">
        <f t="shared" si="99"/>
        <v>NOB</v>
      </c>
      <c r="L406" s="32">
        <v>28.886792452830189</v>
      </c>
      <c r="M406" s="3" t="str">
        <f t="shared" si="104"/>
        <v>B</v>
      </c>
      <c r="N406" s="3" t="str">
        <f t="shared" si="100"/>
        <v>NOB</v>
      </c>
      <c r="O406" s="3" t="e">
        <f>IF(#REF!&lt;80,"A",IF(#REF!&gt;280,"C","B"))</f>
        <v>#REF!</v>
      </c>
      <c r="P406" s="3" t="e">
        <f t="shared" si="105"/>
        <v>#REF!</v>
      </c>
      <c r="Q406" s="9">
        <v>34.5</v>
      </c>
      <c r="R406" s="3" t="str">
        <f t="shared" si="106"/>
        <v>B</v>
      </c>
      <c r="S406" s="3" t="str">
        <f t="shared" si="107"/>
        <v>NOB</v>
      </c>
      <c r="T406" s="6">
        <v>0.23799999999999999</v>
      </c>
      <c r="U406" s="3" t="str">
        <f t="shared" si="108"/>
        <v>A</v>
      </c>
      <c r="V406" s="3" t="str">
        <f t="shared" si="109"/>
        <v>NOA</v>
      </c>
      <c r="W406" s="3">
        <v>24</v>
      </c>
      <c r="X406" s="3" t="str">
        <f t="shared" si="110"/>
        <v>A</v>
      </c>
      <c r="Y406" s="3" t="str">
        <f t="shared" si="111"/>
        <v>NOA</v>
      </c>
      <c r="Z406" s="4" t="s">
        <v>2</v>
      </c>
    </row>
    <row r="407" spans="1:26" x14ac:dyDescent="0.25">
      <c r="A407">
        <v>406</v>
      </c>
      <c r="B407" s="3">
        <v>2</v>
      </c>
      <c r="C407" s="3" t="str">
        <f t="shared" si="101"/>
        <v>A</v>
      </c>
      <c r="D407" s="3" t="str">
        <f t="shared" si="97"/>
        <v>NOA</v>
      </c>
      <c r="E407" s="32">
        <v>111</v>
      </c>
      <c r="F407" s="3" t="str">
        <f t="shared" si="102"/>
        <v>A</v>
      </c>
      <c r="G407" s="3" t="str">
        <f t="shared" si="98"/>
        <v>NOA</v>
      </c>
      <c r="H407" s="25">
        <f t="shared" si="96"/>
        <v>111</v>
      </c>
      <c r="I407" s="32">
        <v>60</v>
      </c>
      <c r="J407" s="3" t="str">
        <f t="shared" si="103"/>
        <v>A</v>
      </c>
      <c r="K407" s="3" t="str">
        <f t="shared" si="99"/>
        <v>NOA</v>
      </c>
      <c r="L407" s="32">
        <v>28.886792452830189</v>
      </c>
      <c r="M407" s="3" t="str">
        <f t="shared" si="104"/>
        <v>B</v>
      </c>
      <c r="N407" s="3" t="str">
        <f t="shared" si="100"/>
        <v>NOB</v>
      </c>
      <c r="O407" s="3" t="e">
        <f>IF(#REF!&lt;80,"A",IF(#REF!&gt;280,"C","B"))</f>
        <v>#REF!</v>
      </c>
      <c r="P407" s="3" t="e">
        <f t="shared" si="105"/>
        <v>#REF!</v>
      </c>
      <c r="Q407" s="9">
        <v>26.2</v>
      </c>
      <c r="R407" s="3" t="str">
        <f t="shared" si="106"/>
        <v>A</v>
      </c>
      <c r="S407" s="3" t="str">
        <f t="shared" si="107"/>
        <v>NOA</v>
      </c>
      <c r="T407" s="6">
        <v>0.34300000000000003</v>
      </c>
      <c r="U407" s="3" t="str">
        <f t="shared" si="108"/>
        <v>A</v>
      </c>
      <c r="V407" s="3" t="str">
        <f t="shared" si="109"/>
        <v>NOA</v>
      </c>
      <c r="W407" s="3">
        <v>23</v>
      </c>
      <c r="X407" s="3" t="str">
        <f t="shared" si="110"/>
        <v>A</v>
      </c>
      <c r="Y407" s="3" t="str">
        <f t="shared" si="111"/>
        <v>NOA</v>
      </c>
      <c r="Z407" s="4" t="s">
        <v>2</v>
      </c>
    </row>
    <row r="408" spans="1:26" x14ac:dyDescent="0.25">
      <c r="A408">
        <v>407</v>
      </c>
      <c r="B408" s="3">
        <v>1</v>
      </c>
      <c r="C408" s="3" t="str">
        <f t="shared" si="101"/>
        <v>A</v>
      </c>
      <c r="D408" s="3" t="str">
        <f t="shared" si="97"/>
        <v>NOA</v>
      </c>
      <c r="E408" s="32">
        <v>128</v>
      </c>
      <c r="F408" s="3" t="str">
        <f t="shared" si="102"/>
        <v>B</v>
      </c>
      <c r="G408" s="3" t="str">
        <f t="shared" si="98"/>
        <v>NOB</v>
      </c>
      <c r="H408" s="25">
        <f t="shared" si="96"/>
        <v>128</v>
      </c>
      <c r="I408" s="32">
        <v>82</v>
      </c>
      <c r="J408" s="3" t="str">
        <f t="shared" si="103"/>
        <v>B</v>
      </c>
      <c r="K408" s="3" t="str">
        <f t="shared" si="99"/>
        <v>NOB</v>
      </c>
      <c r="L408" s="32">
        <v>17</v>
      </c>
      <c r="M408" s="3" t="str">
        <f t="shared" si="104"/>
        <v>A</v>
      </c>
      <c r="N408" s="3" t="str">
        <f t="shared" si="100"/>
        <v>NOA</v>
      </c>
      <c r="O408" s="3" t="e">
        <f>IF(#REF!&lt;80,"A",IF(#REF!&gt;280,"C","B"))</f>
        <v>#REF!</v>
      </c>
      <c r="P408" s="3" t="e">
        <f t="shared" si="105"/>
        <v>#REF!</v>
      </c>
      <c r="Q408" s="9">
        <v>27.5</v>
      </c>
      <c r="R408" s="3" t="str">
        <f t="shared" si="106"/>
        <v>A</v>
      </c>
      <c r="S408" s="3" t="str">
        <f t="shared" si="107"/>
        <v>NOA</v>
      </c>
      <c r="T408" s="6">
        <v>0.115</v>
      </c>
      <c r="U408" s="3" t="str">
        <f t="shared" si="108"/>
        <v>A</v>
      </c>
      <c r="V408" s="3" t="str">
        <f t="shared" si="109"/>
        <v>NOA</v>
      </c>
      <c r="W408" s="3">
        <v>22</v>
      </c>
      <c r="X408" s="3" t="str">
        <f t="shared" si="110"/>
        <v>A</v>
      </c>
      <c r="Y408" s="3" t="str">
        <f t="shared" si="111"/>
        <v>NOA</v>
      </c>
      <c r="Z408" s="4" t="s">
        <v>2</v>
      </c>
    </row>
    <row r="409" spans="1:26" x14ac:dyDescent="0.25">
      <c r="A409">
        <v>408</v>
      </c>
      <c r="B409" s="3">
        <v>10</v>
      </c>
      <c r="C409" s="3" t="str">
        <f t="shared" si="101"/>
        <v>C</v>
      </c>
      <c r="D409" s="3" t="str">
        <f t="shared" si="97"/>
        <v>NOC</v>
      </c>
      <c r="E409" s="32">
        <v>92</v>
      </c>
      <c r="F409" s="3" t="str">
        <f t="shared" si="102"/>
        <v>A</v>
      </c>
      <c r="G409" s="3" t="str">
        <f t="shared" si="98"/>
        <v>NOA</v>
      </c>
      <c r="H409" s="25">
        <f t="shared" si="96"/>
        <v>92</v>
      </c>
      <c r="I409" s="32">
        <v>62</v>
      </c>
      <c r="J409" s="3" t="str">
        <f t="shared" si="103"/>
        <v>A</v>
      </c>
      <c r="K409" s="3" t="str">
        <f t="shared" si="99"/>
        <v>NOA</v>
      </c>
      <c r="L409" s="32">
        <v>28.886792452830189</v>
      </c>
      <c r="M409" s="3" t="str">
        <f t="shared" si="104"/>
        <v>B</v>
      </c>
      <c r="N409" s="3" t="str">
        <f t="shared" si="100"/>
        <v>NOB</v>
      </c>
      <c r="O409" s="3" t="e">
        <f>IF(#REF!&lt;80,"A",IF(#REF!&gt;280,"C","B"))</f>
        <v>#REF!</v>
      </c>
      <c r="P409" s="3" t="e">
        <f t="shared" si="105"/>
        <v>#REF!</v>
      </c>
      <c r="Q409" s="9">
        <v>25.9</v>
      </c>
      <c r="R409" s="3" t="str">
        <f t="shared" si="106"/>
        <v>A</v>
      </c>
      <c r="S409" s="3" t="str">
        <f t="shared" si="107"/>
        <v>NOA</v>
      </c>
      <c r="T409" s="6">
        <v>0.16700000000000001</v>
      </c>
      <c r="U409" s="3" t="str">
        <f t="shared" si="108"/>
        <v>A</v>
      </c>
      <c r="V409" s="3" t="str">
        <f t="shared" si="109"/>
        <v>NOA</v>
      </c>
      <c r="W409" s="3">
        <v>31</v>
      </c>
      <c r="X409" s="3" t="str">
        <f t="shared" si="110"/>
        <v>A</v>
      </c>
      <c r="Y409" s="3" t="str">
        <f t="shared" si="111"/>
        <v>NOA</v>
      </c>
      <c r="Z409" s="4" t="s">
        <v>2</v>
      </c>
    </row>
    <row r="410" spans="1:26" x14ac:dyDescent="0.25">
      <c r="A410">
        <v>409</v>
      </c>
      <c r="B410" s="3">
        <v>13</v>
      </c>
      <c r="C410" s="3" t="str">
        <f t="shared" si="101"/>
        <v>C</v>
      </c>
      <c r="D410" s="3" t="str">
        <f t="shared" si="97"/>
        <v>YESC</v>
      </c>
      <c r="E410" s="32">
        <v>104</v>
      </c>
      <c r="F410" s="3" t="str">
        <f t="shared" si="102"/>
        <v>A</v>
      </c>
      <c r="G410" s="3" t="str">
        <f t="shared" si="98"/>
        <v>YESA</v>
      </c>
      <c r="H410" s="25">
        <f t="shared" si="96"/>
        <v>104</v>
      </c>
      <c r="I410" s="32">
        <v>72</v>
      </c>
      <c r="J410" s="3" t="str">
        <f t="shared" si="103"/>
        <v>B</v>
      </c>
      <c r="K410" s="3" t="str">
        <f t="shared" si="99"/>
        <v>YESB</v>
      </c>
      <c r="L410" s="32">
        <v>28.886792452830189</v>
      </c>
      <c r="M410" s="3" t="str">
        <f t="shared" si="104"/>
        <v>B</v>
      </c>
      <c r="N410" s="3" t="str">
        <f t="shared" si="100"/>
        <v>YESB</v>
      </c>
      <c r="O410" s="3" t="e">
        <f>IF(#REF!&lt;80,"A",IF(#REF!&gt;280,"C","B"))</f>
        <v>#REF!</v>
      </c>
      <c r="P410" s="3" t="e">
        <f t="shared" si="105"/>
        <v>#REF!</v>
      </c>
      <c r="Q410" s="9">
        <v>31.2</v>
      </c>
      <c r="R410" s="3" t="str">
        <f t="shared" si="106"/>
        <v>A</v>
      </c>
      <c r="S410" s="3" t="str">
        <f t="shared" si="107"/>
        <v>YESA</v>
      </c>
      <c r="T410" s="6">
        <v>0.46500000000000002</v>
      </c>
      <c r="U410" s="3" t="str">
        <f t="shared" si="108"/>
        <v>A</v>
      </c>
      <c r="V410" s="3" t="str">
        <f t="shared" si="109"/>
        <v>YESA</v>
      </c>
      <c r="W410" s="3">
        <v>38</v>
      </c>
      <c r="X410" s="3" t="str">
        <f t="shared" si="110"/>
        <v>B</v>
      </c>
      <c r="Y410" s="3" t="str">
        <f t="shared" si="111"/>
        <v>YESB</v>
      </c>
      <c r="Z410" s="4" t="s">
        <v>1</v>
      </c>
    </row>
    <row r="411" spans="1:26" x14ac:dyDescent="0.25">
      <c r="A411">
        <v>410</v>
      </c>
      <c r="B411" s="3">
        <v>5</v>
      </c>
      <c r="C411" s="3" t="str">
        <f t="shared" si="101"/>
        <v>B</v>
      </c>
      <c r="D411" s="3" t="str">
        <f t="shared" si="97"/>
        <v>NOB</v>
      </c>
      <c r="E411" s="32">
        <v>104</v>
      </c>
      <c r="F411" s="3" t="str">
        <f t="shared" si="102"/>
        <v>A</v>
      </c>
      <c r="G411" s="3" t="str">
        <f t="shared" si="98"/>
        <v>NOA</v>
      </c>
      <c r="H411" s="25">
        <f t="shared" si="96"/>
        <v>104</v>
      </c>
      <c r="I411" s="32">
        <v>74</v>
      </c>
      <c r="J411" s="3" t="str">
        <f t="shared" si="103"/>
        <v>B</v>
      </c>
      <c r="K411" s="3" t="str">
        <f t="shared" si="99"/>
        <v>NOB</v>
      </c>
      <c r="L411" s="32">
        <v>28.886792452830189</v>
      </c>
      <c r="M411" s="3" t="str">
        <f t="shared" si="104"/>
        <v>B</v>
      </c>
      <c r="N411" s="3" t="str">
        <f t="shared" si="100"/>
        <v>NOB</v>
      </c>
      <c r="O411" s="3" t="e">
        <f>IF(#REF!&lt;80,"A",IF(#REF!&gt;280,"C","B"))</f>
        <v>#REF!</v>
      </c>
      <c r="P411" s="3" t="e">
        <f t="shared" si="105"/>
        <v>#REF!</v>
      </c>
      <c r="Q411" s="9">
        <v>28.8</v>
      </c>
      <c r="R411" s="3" t="str">
        <f t="shared" si="106"/>
        <v>A</v>
      </c>
      <c r="S411" s="3" t="str">
        <f t="shared" si="107"/>
        <v>NOA</v>
      </c>
      <c r="T411" s="6">
        <v>0.153</v>
      </c>
      <c r="U411" s="3" t="str">
        <f t="shared" si="108"/>
        <v>A</v>
      </c>
      <c r="V411" s="3" t="str">
        <f t="shared" si="109"/>
        <v>NOA</v>
      </c>
      <c r="W411" s="3">
        <v>48</v>
      </c>
      <c r="X411" s="3" t="str">
        <f t="shared" si="110"/>
        <v>B</v>
      </c>
      <c r="Y411" s="3" t="str">
        <f t="shared" si="111"/>
        <v>NOB</v>
      </c>
      <c r="Z411" s="4" t="s">
        <v>2</v>
      </c>
    </row>
    <row r="412" spans="1:26" x14ac:dyDescent="0.25">
      <c r="A412">
        <v>411</v>
      </c>
      <c r="B412" s="3">
        <v>2</v>
      </c>
      <c r="C412" s="3" t="str">
        <f t="shared" si="101"/>
        <v>A</v>
      </c>
      <c r="D412" s="3" t="str">
        <f t="shared" si="97"/>
        <v>NOA</v>
      </c>
      <c r="E412" s="32">
        <v>94</v>
      </c>
      <c r="F412" s="3" t="str">
        <f t="shared" si="102"/>
        <v>A</v>
      </c>
      <c r="G412" s="3" t="str">
        <f t="shared" si="98"/>
        <v>NOA</v>
      </c>
      <c r="H412" s="25">
        <f t="shared" si="96"/>
        <v>94</v>
      </c>
      <c r="I412" s="32">
        <v>76</v>
      </c>
      <c r="J412" s="3" t="str">
        <f t="shared" si="103"/>
        <v>B</v>
      </c>
      <c r="K412" s="3" t="str">
        <f t="shared" si="99"/>
        <v>NOB</v>
      </c>
      <c r="L412" s="32">
        <v>18</v>
      </c>
      <c r="M412" s="3" t="str">
        <f t="shared" si="104"/>
        <v>A</v>
      </c>
      <c r="N412" s="3" t="str">
        <f t="shared" si="100"/>
        <v>NOA</v>
      </c>
      <c r="O412" s="3" t="e">
        <f>IF(#REF!&lt;80,"A",IF(#REF!&gt;280,"C","B"))</f>
        <v>#REF!</v>
      </c>
      <c r="P412" s="3" t="e">
        <f t="shared" si="105"/>
        <v>#REF!</v>
      </c>
      <c r="Q412" s="9">
        <v>31.6</v>
      </c>
      <c r="R412" s="3" t="str">
        <f t="shared" si="106"/>
        <v>A</v>
      </c>
      <c r="S412" s="3" t="str">
        <f t="shared" si="107"/>
        <v>NOA</v>
      </c>
      <c r="T412" s="6">
        <v>0.64900000000000002</v>
      </c>
      <c r="U412" s="3" t="str">
        <f t="shared" si="108"/>
        <v>B</v>
      </c>
      <c r="V412" s="3" t="str">
        <f t="shared" si="109"/>
        <v>NOB</v>
      </c>
      <c r="W412" s="3">
        <v>23</v>
      </c>
      <c r="X412" s="3" t="str">
        <f t="shared" si="110"/>
        <v>A</v>
      </c>
      <c r="Y412" s="3" t="str">
        <f t="shared" si="111"/>
        <v>NOA</v>
      </c>
      <c r="Z412" s="4" t="s">
        <v>2</v>
      </c>
    </row>
    <row r="413" spans="1:26" x14ac:dyDescent="0.25">
      <c r="A413">
        <v>412</v>
      </c>
      <c r="B413" s="3">
        <v>7</v>
      </c>
      <c r="C413" s="3" t="str">
        <f t="shared" si="101"/>
        <v>B</v>
      </c>
      <c r="D413" s="3" t="str">
        <f t="shared" si="97"/>
        <v>YESB</v>
      </c>
      <c r="E413" s="32">
        <v>97</v>
      </c>
      <c r="F413" s="3" t="str">
        <f t="shared" si="102"/>
        <v>A</v>
      </c>
      <c r="G413" s="3" t="str">
        <f t="shared" si="98"/>
        <v>YESA</v>
      </c>
      <c r="H413" s="25">
        <f t="shared" si="96"/>
        <v>97</v>
      </c>
      <c r="I413" s="32">
        <v>76</v>
      </c>
      <c r="J413" s="3" t="str">
        <f t="shared" si="103"/>
        <v>B</v>
      </c>
      <c r="K413" s="3" t="str">
        <f t="shared" si="99"/>
        <v>YESB</v>
      </c>
      <c r="L413" s="32">
        <v>32</v>
      </c>
      <c r="M413" s="3" t="str">
        <f t="shared" si="104"/>
        <v>B</v>
      </c>
      <c r="N413" s="3" t="str">
        <f t="shared" si="100"/>
        <v>YESB</v>
      </c>
      <c r="O413" s="3" t="e">
        <f>IF(#REF!&lt;80,"A",IF(#REF!&gt;280,"C","B"))</f>
        <v>#REF!</v>
      </c>
      <c r="P413" s="3" t="e">
        <f t="shared" si="105"/>
        <v>#REF!</v>
      </c>
      <c r="Q413" s="9">
        <v>40.9</v>
      </c>
      <c r="R413" s="3" t="str">
        <f t="shared" si="106"/>
        <v>B</v>
      </c>
      <c r="S413" s="3" t="str">
        <f t="shared" si="107"/>
        <v>YESB</v>
      </c>
      <c r="T413" s="6">
        <v>0.871</v>
      </c>
      <c r="U413" s="3" t="str">
        <f t="shared" si="108"/>
        <v>B</v>
      </c>
      <c r="V413" s="3" t="str">
        <f t="shared" si="109"/>
        <v>YESB</v>
      </c>
      <c r="W413" s="3">
        <v>32</v>
      </c>
      <c r="X413" s="3" t="str">
        <f t="shared" si="110"/>
        <v>A</v>
      </c>
      <c r="Y413" s="3" t="str">
        <f t="shared" si="111"/>
        <v>YESA</v>
      </c>
      <c r="Z413" s="4" t="s">
        <v>1</v>
      </c>
    </row>
    <row r="414" spans="1:26" x14ac:dyDescent="0.25">
      <c r="A414">
        <v>413</v>
      </c>
      <c r="B414" s="3">
        <v>1</v>
      </c>
      <c r="C414" s="3" t="str">
        <f t="shared" si="101"/>
        <v>A</v>
      </c>
      <c r="D414" s="3" t="str">
        <f t="shared" si="97"/>
        <v>NOA</v>
      </c>
      <c r="E414" s="32">
        <v>100</v>
      </c>
      <c r="F414" s="3" t="str">
        <f t="shared" si="102"/>
        <v>A</v>
      </c>
      <c r="G414" s="3" t="str">
        <f t="shared" si="98"/>
        <v>NOA</v>
      </c>
      <c r="H414" s="25">
        <f t="shared" si="96"/>
        <v>100</v>
      </c>
      <c r="I414" s="32">
        <v>74</v>
      </c>
      <c r="J414" s="3" t="str">
        <f t="shared" si="103"/>
        <v>B</v>
      </c>
      <c r="K414" s="3" t="str">
        <f t="shared" si="99"/>
        <v>NOB</v>
      </c>
      <c r="L414" s="32">
        <v>12</v>
      </c>
      <c r="M414" s="3" t="str">
        <f t="shared" si="104"/>
        <v>A</v>
      </c>
      <c r="N414" s="3" t="str">
        <f t="shared" si="100"/>
        <v>NOA</v>
      </c>
      <c r="O414" s="3" t="e">
        <f>IF(#REF!&lt;80,"A",IF(#REF!&gt;280,"C","B"))</f>
        <v>#REF!</v>
      </c>
      <c r="P414" s="3" t="e">
        <f t="shared" si="105"/>
        <v>#REF!</v>
      </c>
      <c r="Q414" s="9">
        <v>19.5</v>
      </c>
      <c r="R414" s="3" t="str">
        <f t="shared" si="106"/>
        <v>A</v>
      </c>
      <c r="S414" s="3" t="str">
        <f t="shared" si="107"/>
        <v>NOA</v>
      </c>
      <c r="T414" s="6">
        <v>0.14899999999999999</v>
      </c>
      <c r="U414" s="3" t="str">
        <f t="shared" si="108"/>
        <v>A</v>
      </c>
      <c r="V414" s="3" t="str">
        <f t="shared" si="109"/>
        <v>NOA</v>
      </c>
      <c r="W414" s="3">
        <v>28</v>
      </c>
      <c r="X414" s="3" t="str">
        <f t="shared" si="110"/>
        <v>A</v>
      </c>
      <c r="Y414" s="3" t="str">
        <f t="shared" si="111"/>
        <v>NOA</v>
      </c>
      <c r="Z414" s="4" t="s">
        <v>2</v>
      </c>
    </row>
    <row r="415" spans="1:26" x14ac:dyDescent="0.25">
      <c r="A415">
        <v>414</v>
      </c>
      <c r="B415" s="3">
        <v>0</v>
      </c>
      <c r="C415" s="3" t="str">
        <f t="shared" si="101"/>
        <v>A</v>
      </c>
      <c r="D415" s="3" t="str">
        <f t="shared" si="97"/>
        <v>NOA</v>
      </c>
      <c r="E415" s="32">
        <v>102</v>
      </c>
      <c r="F415" s="3" t="str">
        <f t="shared" si="102"/>
        <v>A</v>
      </c>
      <c r="G415" s="3" t="str">
        <f t="shared" si="98"/>
        <v>NOA</v>
      </c>
      <c r="H415" s="25">
        <f t="shared" si="96"/>
        <v>102</v>
      </c>
      <c r="I415" s="32">
        <v>86</v>
      </c>
      <c r="J415" s="3" t="str">
        <f t="shared" si="103"/>
        <v>B</v>
      </c>
      <c r="K415" s="3" t="str">
        <f t="shared" si="99"/>
        <v>NOB</v>
      </c>
      <c r="L415" s="32">
        <v>17</v>
      </c>
      <c r="M415" s="3" t="str">
        <f t="shared" si="104"/>
        <v>A</v>
      </c>
      <c r="N415" s="3" t="str">
        <f t="shared" si="100"/>
        <v>NOA</v>
      </c>
      <c r="O415" s="3" t="e">
        <f>IF(#REF!&lt;80,"A",IF(#REF!&gt;280,"C","B"))</f>
        <v>#REF!</v>
      </c>
      <c r="P415" s="3" t="e">
        <f t="shared" si="105"/>
        <v>#REF!</v>
      </c>
      <c r="Q415" s="9">
        <v>29.3</v>
      </c>
      <c r="R415" s="3" t="str">
        <f t="shared" si="106"/>
        <v>A</v>
      </c>
      <c r="S415" s="3" t="str">
        <f t="shared" si="107"/>
        <v>NOA</v>
      </c>
      <c r="T415" s="6">
        <v>0.69499999999999995</v>
      </c>
      <c r="U415" s="3" t="str">
        <f t="shared" si="108"/>
        <v>B</v>
      </c>
      <c r="V415" s="3" t="str">
        <f t="shared" si="109"/>
        <v>NOB</v>
      </c>
      <c r="W415" s="3">
        <v>27</v>
      </c>
      <c r="X415" s="3" t="str">
        <f t="shared" si="110"/>
        <v>A</v>
      </c>
      <c r="Y415" s="3" t="str">
        <f t="shared" si="111"/>
        <v>NOA</v>
      </c>
      <c r="Z415" s="4" t="s">
        <v>2</v>
      </c>
    </row>
    <row r="416" spans="1:26" x14ac:dyDescent="0.25">
      <c r="A416">
        <v>415</v>
      </c>
      <c r="B416" s="3">
        <v>4</v>
      </c>
      <c r="C416" s="3" t="str">
        <f t="shared" si="101"/>
        <v>B</v>
      </c>
      <c r="D416" s="3" t="str">
        <f t="shared" si="97"/>
        <v>NOB</v>
      </c>
      <c r="E416" s="32">
        <v>128</v>
      </c>
      <c r="F416" s="3" t="str">
        <f t="shared" si="102"/>
        <v>B</v>
      </c>
      <c r="G416" s="3" t="str">
        <f t="shared" si="98"/>
        <v>NOB</v>
      </c>
      <c r="H416" s="25">
        <f t="shared" si="96"/>
        <v>128</v>
      </c>
      <c r="I416" s="32">
        <v>70</v>
      </c>
      <c r="J416" s="3" t="str">
        <f t="shared" si="103"/>
        <v>B</v>
      </c>
      <c r="K416" s="3" t="str">
        <f t="shared" si="99"/>
        <v>NOB</v>
      </c>
      <c r="L416" s="32">
        <v>28.886792452830189</v>
      </c>
      <c r="M416" s="3" t="str">
        <f t="shared" si="104"/>
        <v>B</v>
      </c>
      <c r="N416" s="3" t="str">
        <f t="shared" si="100"/>
        <v>NOB</v>
      </c>
      <c r="O416" s="3" t="e">
        <f>IF(#REF!&lt;80,"A",IF(#REF!&gt;280,"C","B"))</f>
        <v>#REF!</v>
      </c>
      <c r="P416" s="3" t="e">
        <f t="shared" si="105"/>
        <v>#REF!</v>
      </c>
      <c r="Q416" s="9">
        <v>34.299999999999997</v>
      </c>
      <c r="R416" s="3" t="str">
        <f t="shared" si="106"/>
        <v>B</v>
      </c>
      <c r="S416" s="3" t="str">
        <f t="shared" si="107"/>
        <v>NOB</v>
      </c>
      <c r="T416" s="6">
        <v>0.30299999999999999</v>
      </c>
      <c r="U416" s="3" t="str">
        <f t="shared" si="108"/>
        <v>A</v>
      </c>
      <c r="V416" s="3" t="str">
        <f t="shared" si="109"/>
        <v>NOA</v>
      </c>
      <c r="W416" s="3">
        <v>24</v>
      </c>
      <c r="X416" s="3" t="str">
        <f t="shared" si="110"/>
        <v>A</v>
      </c>
      <c r="Y416" s="3" t="str">
        <f t="shared" si="111"/>
        <v>NOA</v>
      </c>
      <c r="Z416" s="4" t="s">
        <v>2</v>
      </c>
    </row>
    <row r="417" spans="1:26" x14ac:dyDescent="0.25">
      <c r="A417">
        <v>416</v>
      </c>
      <c r="B417" s="3">
        <v>6</v>
      </c>
      <c r="C417" s="3" t="str">
        <f t="shared" si="101"/>
        <v>B</v>
      </c>
      <c r="D417" s="3" t="str">
        <f t="shared" si="97"/>
        <v>YESB</v>
      </c>
      <c r="E417" s="32">
        <v>147</v>
      </c>
      <c r="F417" s="3" t="str">
        <f t="shared" si="102"/>
        <v>B</v>
      </c>
      <c r="G417" s="3" t="str">
        <f t="shared" si="98"/>
        <v>YESB</v>
      </c>
      <c r="H417" s="25">
        <f t="shared" si="96"/>
        <v>147</v>
      </c>
      <c r="I417" s="32">
        <v>80</v>
      </c>
      <c r="J417" s="3" t="str">
        <f t="shared" si="103"/>
        <v>B</v>
      </c>
      <c r="K417" s="3" t="str">
        <f t="shared" si="99"/>
        <v>YESB</v>
      </c>
      <c r="L417" s="32">
        <v>28.886792452830189</v>
      </c>
      <c r="M417" s="3" t="str">
        <f t="shared" si="104"/>
        <v>B</v>
      </c>
      <c r="N417" s="3" t="str">
        <f t="shared" si="100"/>
        <v>YESB</v>
      </c>
      <c r="O417" s="3" t="e">
        <f>IF(#REF!&lt;80,"A",IF(#REF!&gt;280,"C","B"))</f>
        <v>#REF!</v>
      </c>
      <c r="P417" s="3" t="e">
        <f t="shared" si="105"/>
        <v>#REF!</v>
      </c>
      <c r="Q417" s="9">
        <v>29.5</v>
      </c>
      <c r="R417" s="3" t="str">
        <f t="shared" si="106"/>
        <v>A</v>
      </c>
      <c r="S417" s="3" t="str">
        <f t="shared" si="107"/>
        <v>YESA</v>
      </c>
      <c r="T417" s="6">
        <v>0.17799999999999999</v>
      </c>
      <c r="U417" s="3" t="str">
        <f t="shared" si="108"/>
        <v>A</v>
      </c>
      <c r="V417" s="3" t="str">
        <f t="shared" si="109"/>
        <v>YESA</v>
      </c>
      <c r="W417" s="3">
        <v>50</v>
      </c>
      <c r="X417" s="3" t="str">
        <f t="shared" si="110"/>
        <v>B</v>
      </c>
      <c r="Y417" s="3" t="str">
        <f t="shared" si="111"/>
        <v>YESB</v>
      </c>
      <c r="Z417" s="4" t="s">
        <v>1</v>
      </c>
    </row>
    <row r="418" spans="1:26" x14ac:dyDescent="0.25">
      <c r="A418">
        <v>417</v>
      </c>
      <c r="B418" s="3">
        <v>4</v>
      </c>
      <c r="C418" s="3" t="str">
        <f t="shared" si="101"/>
        <v>B</v>
      </c>
      <c r="D418" s="3" t="str">
        <f t="shared" si="97"/>
        <v>NOB</v>
      </c>
      <c r="E418" s="32">
        <v>90</v>
      </c>
      <c r="F418" s="3" t="str">
        <f t="shared" si="102"/>
        <v>A</v>
      </c>
      <c r="G418" s="3" t="str">
        <f t="shared" si="98"/>
        <v>NOA</v>
      </c>
      <c r="H418" s="25">
        <f t="shared" si="96"/>
        <v>90</v>
      </c>
      <c r="I418" s="32">
        <v>72.299180327868854</v>
      </c>
      <c r="J418" s="3" t="str">
        <f t="shared" si="103"/>
        <v>B</v>
      </c>
      <c r="K418" s="3" t="str">
        <f t="shared" si="99"/>
        <v>NOB</v>
      </c>
      <c r="L418" s="32">
        <v>28.886792452830189</v>
      </c>
      <c r="M418" s="3" t="str">
        <f t="shared" si="104"/>
        <v>B</v>
      </c>
      <c r="N418" s="3" t="str">
        <f t="shared" si="100"/>
        <v>NOB</v>
      </c>
      <c r="O418" s="3" t="e">
        <f>IF(#REF!&lt;80,"A",IF(#REF!&gt;280,"C","B"))</f>
        <v>#REF!</v>
      </c>
      <c r="P418" s="3" t="e">
        <f t="shared" si="105"/>
        <v>#REF!</v>
      </c>
      <c r="Q418" s="9">
        <v>28</v>
      </c>
      <c r="R418" s="3" t="str">
        <f t="shared" si="106"/>
        <v>A</v>
      </c>
      <c r="S418" s="3" t="str">
        <f t="shared" si="107"/>
        <v>NOA</v>
      </c>
      <c r="T418" s="6">
        <v>0.61</v>
      </c>
      <c r="U418" s="3" t="str">
        <f t="shared" si="108"/>
        <v>B</v>
      </c>
      <c r="V418" s="3" t="str">
        <f t="shared" si="109"/>
        <v>NOB</v>
      </c>
      <c r="W418" s="3">
        <v>31</v>
      </c>
      <c r="X418" s="3" t="str">
        <f t="shared" si="110"/>
        <v>A</v>
      </c>
      <c r="Y418" s="3" t="str">
        <f t="shared" si="111"/>
        <v>NOA</v>
      </c>
      <c r="Z418" s="4" t="s">
        <v>2</v>
      </c>
    </row>
    <row r="419" spans="1:26" x14ac:dyDescent="0.25">
      <c r="A419">
        <v>418</v>
      </c>
      <c r="B419" s="3">
        <v>3</v>
      </c>
      <c r="C419" s="3" t="str">
        <f t="shared" si="101"/>
        <v>A</v>
      </c>
      <c r="D419" s="3" t="str">
        <f t="shared" si="97"/>
        <v>NOA</v>
      </c>
      <c r="E419" s="32">
        <v>103</v>
      </c>
      <c r="F419" s="3" t="str">
        <f t="shared" si="102"/>
        <v>A</v>
      </c>
      <c r="G419" s="3" t="str">
        <f t="shared" si="98"/>
        <v>NOA</v>
      </c>
      <c r="H419" s="25">
        <f t="shared" si="96"/>
        <v>103</v>
      </c>
      <c r="I419" s="32">
        <v>72</v>
      </c>
      <c r="J419" s="3" t="str">
        <f t="shared" si="103"/>
        <v>B</v>
      </c>
      <c r="K419" s="3" t="str">
        <f t="shared" si="99"/>
        <v>NOB</v>
      </c>
      <c r="L419" s="32">
        <v>28.886792452830189</v>
      </c>
      <c r="M419" s="3" t="str">
        <f t="shared" si="104"/>
        <v>B</v>
      </c>
      <c r="N419" s="3" t="str">
        <f t="shared" si="100"/>
        <v>NOB</v>
      </c>
      <c r="O419" s="3" t="e">
        <f>IF(#REF!&lt;80,"A",IF(#REF!&gt;280,"C","B"))</f>
        <v>#REF!</v>
      </c>
      <c r="P419" s="3" t="e">
        <f t="shared" si="105"/>
        <v>#REF!</v>
      </c>
      <c r="Q419" s="9">
        <v>27.6</v>
      </c>
      <c r="R419" s="3" t="str">
        <f t="shared" si="106"/>
        <v>A</v>
      </c>
      <c r="S419" s="3" t="str">
        <f t="shared" si="107"/>
        <v>NOA</v>
      </c>
      <c r="T419" s="6">
        <v>0.73</v>
      </c>
      <c r="U419" s="3" t="str">
        <f t="shared" si="108"/>
        <v>B</v>
      </c>
      <c r="V419" s="3" t="str">
        <f t="shared" si="109"/>
        <v>NOB</v>
      </c>
      <c r="W419" s="3">
        <v>27</v>
      </c>
      <c r="X419" s="3" t="str">
        <f t="shared" si="110"/>
        <v>A</v>
      </c>
      <c r="Y419" s="3" t="str">
        <f t="shared" si="111"/>
        <v>NOA</v>
      </c>
      <c r="Z419" s="4" t="s">
        <v>2</v>
      </c>
    </row>
    <row r="420" spans="1:26" x14ac:dyDescent="0.25">
      <c r="A420">
        <v>419</v>
      </c>
      <c r="B420" s="3">
        <v>2</v>
      </c>
      <c r="C420" s="3" t="str">
        <f t="shared" si="101"/>
        <v>A</v>
      </c>
      <c r="D420" s="3" t="str">
        <f t="shared" si="97"/>
        <v>NOA</v>
      </c>
      <c r="E420" s="32">
        <v>157</v>
      </c>
      <c r="F420" s="3" t="str">
        <f t="shared" si="102"/>
        <v>B</v>
      </c>
      <c r="G420" s="3" t="str">
        <f t="shared" si="98"/>
        <v>NOB</v>
      </c>
      <c r="H420" s="25">
        <f t="shared" si="96"/>
        <v>157</v>
      </c>
      <c r="I420" s="32">
        <v>74</v>
      </c>
      <c r="J420" s="3" t="str">
        <f t="shared" si="103"/>
        <v>B</v>
      </c>
      <c r="K420" s="3" t="str">
        <f t="shared" si="99"/>
        <v>NOB</v>
      </c>
      <c r="L420" s="32">
        <v>35</v>
      </c>
      <c r="M420" s="3" t="str">
        <f t="shared" si="104"/>
        <v>B</v>
      </c>
      <c r="N420" s="3" t="str">
        <f t="shared" si="100"/>
        <v>NOB</v>
      </c>
      <c r="O420" s="3" t="e">
        <f>IF(#REF!&lt;80,"A",IF(#REF!&gt;280,"C","B"))</f>
        <v>#REF!</v>
      </c>
      <c r="P420" s="3" t="e">
        <f t="shared" si="105"/>
        <v>#REF!</v>
      </c>
      <c r="Q420" s="9">
        <v>39.4</v>
      </c>
      <c r="R420" s="3" t="str">
        <f t="shared" si="106"/>
        <v>B</v>
      </c>
      <c r="S420" s="3" t="str">
        <f t="shared" si="107"/>
        <v>NOB</v>
      </c>
      <c r="T420" s="6">
        <v>0.13400000000000001</v>
      </c>
      <c r="U420" s="3" t="str">
        <f t="shared" si="108"/>
        <v>A</v>
      </c>
      <c r="V420" s="3" t="str">
        <f t="shared" si="109"/>
        <v>NOA</v>
      </c>
      <c r="W420" s="3">
        <v>30</v>
      </c>
      <c r="X420" s="3" t="str">
        <f t="shared" si="110"/>
        <v>A</v>
      </c>
      <c r="Y420" s="3" t="str">
        <f t="shared" si="111"/>
        <v>NOA</v>
      </c>
      <c r="Z420" s="4" t="s">
        <v>2</v>
      </c>
    </row>
    <row r="421" spans="1:26" x14ac:dyDescent="0.25">
      <c r="A421">
        <v>420</v>
      </c>
      <c r="B421" s="3">
        <v>1</v>
      </c>
      <c r="C421" s="3" t="str">
        <f t="shared" si="101"/>
        <v>A</v>
      </c>
      <c r="D421" s="3" t="str">
        <f t="shared" si="97"/>
        <v>YESA</v>
      </c>
      <c r="E421" s="32">
        <v>167</v>
      </c>
      <c r="F421" s="3" t="str">
        <f t="shared" si="102"/>
        <v>B</v>
      </c>
      <c r="G421" s="3" t="str">
        <f t="shared" si="98"/>
        <v>YESB</v>
      </c>
      <c r="H421" s="25">
        <f t="shared" si="96"/>
        <v>167</v>
      </c>
      <c r="I421" s="32">
        <v>74</v>
      </c>
      <c r="J421" s="3" t="str">
        <f t="shared" si="103"/>
        <v>B</v>
      </c>
      <c r="K421" s="3" t="str">
        <f t="shared" si="99"/>
        <v>YESB</v>
      </c>
      <c r="L421" s="32">
        <v>17</v>
      </c>
      <c r="M421" s="3" t="str">
        <f t="shared" si="104"/>
        <v>A</v>
      </c>
      <c r="N421" s="3" t="str">
        <f t="shared" si="100"/>
        <v>YESA</v>
      </c>
      <c r="O421" s="3" t="e">
        <f>IF(#REF!&lt;80,"A",IF(#REF!&gt;280,"C","B"))</f>
        <v>#REF!</v>
      </c>
      <c r="P421" s="3" t="e">
        <f t="shared" si="105"/>
        <v>#REF!</v>
      </c>
      <c r="Q421" s="9">
        <v>23.4</v>
      </c>
      <c r="R421" s="3" t="str">
        <f t="shared" si="106"/>
        <v>A</v>
      </c>
      <c r="S421" s="3" t="str">
        <f t="shared" si="107"/>
        <v>YESA</v>
      </c>
      <c r="T421" s="6">
        <v>0.44700000000000001</v>
      </c>
      <c r="U421" s="3" t="str">
        <f t="shared" si="108"/>
        <v>A</v>
      </c>
      <c r="V421" s="3" t="str">
        <f t="shared" si="109"/>
        <v>YESA</v>
      </c>
      <c r="W421" s="3">
        <v>33</v>
      </c>
      <c r="X421" s="3" t="str">
        <f t="shared" si="110"/>
        <v>A</v>
      </c>
      <c r="Y421" s="3" t="str">
        <f t="shared" si="111"/>
        <v>YESA</v>
      </c>
      <c r="Z421" s="4" t="s">
        <v>1</v>
      </c>
    </row>
    <row r="422" spans="1:26" x14ac:dyDescent="0.25">
      <c r="A422">
        <v>421</v>
      </c>
      <c r="B422" s="3">
        <v>0</v>
      </c>
      <c r="C422" s="3" t="str">
        <f t="shared" si="101"/>
        <v>A</v>
      </c>
      <c r="D422" s="3" t="str">
        <f t="shared" si="97"/>
        <v>YESA</v>
      </c>
      <c r="E422" s="32">
        <v>179</v>
      </c>
      <c r="F422" s="3" t="str">
        <f t="shared" si="102"/>
        <v>B</v>
      </c>
      <c r="G422" s="3" t="str">
        <f t="shared" si="98"/>
        <v>YESB</v>
      </c>
      <c r="H422" s="25">
        <f t="shared" si="96"/>
        <v>179</v>
      </c>
      <c r="I422" s="32">
        <v>50</v>
      </c>
      <c r="J422" s="3" t="str">
        <f t="shared" si="103"/>
        <v>A</v>
      </c>
      <c r="K422" s="3" t="str">
        <f t="shared" si="99"/>
        <v>YESA</v>
      </c>
      <c r="L422" s="32">
        <v>36</v>
      </c>
      <c r="M422" s="3" t="str">
        <f t="shared" si="104"/>
        <v>B</v>
      </c>
      <c r="N422" s="3" t="str">
        <f t="shared" si="100"/>
        <v>YESB</v>
      </c>
      <c r="O422" s="3" t="e">
        <f>IF(#REF!&lt;80,"A",IF(#REF!&gt;280,"C","B"))</f>
        <v>#REF!</v>
      </c>
      <c r="P422" s="3" t="e">
        <f t="shared" si="105"/>
        <v>#REF!</v>
      </c>
      <c r="Q422" s="9">
        <v>37.799999999999997</v>
      </c>
      <c r="R422" s="3" t="str">
        <f t="shared" si="106"/>
        <v>B</v>
      </c>
      <c r="S422" s="3" t="str">
        <f t="shared" si="107"/>
        <v>YESB</v>
      </c>
      <c r="T422" s="6">
        <v>0.45500000000000002</v>
      </c>
      <c r="U422" s="3" t="str">
        <f t="shared" si="108"/>
        <v>A</v>
      </c>
      <c r="V422" s="3" t="str">
        <f t="shared" si="109"/>
        <v>YESA</v>
      </c>
      <c r="W422" s="3">
        <v>22</v>
      </c>
      <c r="X422" s="3" t="str">
        <f t="shared" si="110"/>
        <v>A</v>
      </c>
      <c r="Y422" s="3" t="str">
        <f t="shared" si="111"/>
        <v>YESA</v>
      </c>
      <c r="Z422" s="4" t="s">
        <v>1</v>
      </c>
    </row>
    <row r="423" spans="1:26" x14ac:dyDescent="0.25">
      <c r="A423">
        <v>422</v>
      </c>
      <c r="B423" s="3">
        <v>11</v>
      </c>
      <c r="C423" s="3" t="str">
        <f t="shared" si="101"/>
        <v>C</v>
      </c>
      <c r="D423" s="3" t="str">
        <f t="shared" si="97"/>
        <v>YESC</v>
      </c>
      <c r="E423" s="32">
        <v>136</v>
      </c>
      <c r="F423" s="3" t="str">
        <f t="shared" si="102"/>
        <v>B</v>
      </c>
      <c r="G423" s="3" t="str">
        <f t="shared" si="98"/>
        <v>YESB</v>
      </c>
      <c r="H423" s="25">
        <f t="shared" si="96"/>
        <v>136</v>
      </c>
      <c r="I423" s="32">
        <v>84</v>
      </c>
      <c r="J423" s="3" t="str">
        <f t="shared" si="103"/>
        <v>B</v>
      </c>
      <c r="K423" s="3" t="str">
        <f t="shared" si="99"/>
        <v>YESB</v>
      </c>
      <c r="L423" s="32">
        <v>35</v>
      </c>
      <c r="M423" s="3" t="str">
        <f t="shared" si="104"/>
        <v>B</v>
      </c>
      <c r="N423" s="3" t="str">
        <f t="shared" si="100"/>
        <v>YESB</v>
      </c>
      <c r="O423" s="3" t="e">
        <f>IF(#REF!&lt;80,"A",IF(#REF!&gt;280,"C","B"))</f>
        <v>#REF!</v>
      </c>
      <c r="P423" s="3" t="e">
        <f t="shared" si="105"/>
        <v>#REF!</v>
      </c>
      <c r="Q423" s="9">
        <v>28.3</v>
      </c>
      <c r="R423" s="3" t="str">
        <f t="shared" si="106"/>
        <v>A</v>
      </c>
      <c r="S423" s="3" t="str">
        <f t="shared" si="107"/>
        <v>YESA</v>
      </c>
      <c r="T423" s="6">
        <v>0.26</v>
      </c>
      <c r="U423" s="3" t="str">
        <f t="shared" si="108"/>
        <v>A</v>
      </c>
      <c r="V423" s="3" t="str">
        <f t="shared" si="109"/>
        <v>YESA</v>
      </c>
      <c r="W423" s="3">
        <v>42</v>
      </c>
      <c r="X423" s="3" t="str">
        <f t="shared" si="110"/>
        <v>B</v>
      </c>
      <c r="Y423" s="3" t="str">
        <f t="shared" si="111"/>
        <v>YESB</v>
      </c>
      <c r="Z423" s="4" t="s">
        <v>1</v>
      </c>
    </row>
    <row r="424" spans="1:26" x14ac:dyDescent="0.25">
      <c r="A424">
        <v>423</v>
      </c>
      <c r="B424" s="3">
        <v>0</v>
      </c>
      <c r="C424" s="3" t="str">
        <f t="shared" si="101"/>
        <v>A</v>
      </c>
      <c r="D424" s="3" t="str">
        <f t="shared" si="97"/>
        <v>NOA</v>
      </c>
      <c r="E424" s="32">
        <v>107</v>
      </c>
      <c r="F424" s="3" t="str">
        <f t="shared" si="102"/>
        <v>A</v>
      </c>
      <c r="G424" s="3" t="str">
        <f t="shared" si="98"/>
        <v>NOA</v>
      </c>
      <c r="H424" s="25">
        <f t="shared" si="96"/>
        <v>107</v>
      </c>
      <c r="I424" s="32">
        <v>60</v>
      </c>
      <c r="J424" s="3" t="str">
        <f t="shared" si="103"/>
        <v>A</v>
      </c>
      <c r="K424" s="3" t="str">
        <f t="shared" si="99"/>
        <v>NOA</v>
      </c>
      <c r="L424" s="32">
        <v>25</v>
      </c>
      <c r="M424" s="3" t="str">
        <f t="shared" si="104"/>
        <v>B</v>
      </c>
      <c r="N424" s="3" t="str">
        <f t="shared" si="100"/>
        <v>NOB</v>
      </c>
      <c r="O424" s="3" t="e">
        <f>IF(#REF!&lt;80,"A",IF(#REF!&gt;280,"C","B"))</f>
        <v>#REF!</v>
      </c>
      <c r="P424" s="3" t="e">
        <f t="shared" si="105"/>
        <v>#REF!</v>
      </c>
      <c r="Q424" s="9">
        <v>26.4</v>
      </c>
      <c r="R424" s="3" t="str">
        <f t="shared" si="106"/>
        <v>A</v>
      </c>
      <c r="S424" s="3" t="str">
        <f t="shared" si="107"/>
        <v>NOA</v>
      </c>
      <c r="T424" s="6">
        <v>0.13300000000000001</v>
      </c>
      <c r="U424" s="3" t="str">
        <f t="shared" si="108"/>
        <v>A</v>
      </c>
      <c r="V424" s="3" t="str">
        <f t="shared" si="109"/>
        <v>NOA</v>
      </c>
      <c r="W424" s="3">
        <v>23</v>
      </c>
      <c r="X424" s="3" t="str">
        <f t="shared" si="110"/>
        <v>A</v>
      </c>
      <c r="Y424" s="3" t="str">
        <f t="shared" si="111"/>
        <v>NOA</v>
      </c>
      <c r="Z424" s="4" t="s">
        <v>2</v>
      </c>
    </row>
    <row r="425" spans="1:26" x14ac:dyDescent="0.25">
      <c r="A425">
        <v>424</v>
      </c>
      <c r="B425" s="3">
        <v>1</v>
      </c>
      <c r="C425" s="3" t="str">
        <f t="shared" si="101"/>
        <v>A</v>
      </c>
      <c r="D425" s="3" t="str">
        <f t="shared" si="97"/>
        <v>NOA</v>
      </c>
      <c r="E425" s="32">
        <v>91</v>
      </c>
      <c r="F425" s="3" t="str">
        <f t="shared" si="102"/>
        <v>A</v>
      </c>
      <c r="G425" s="3" t="str">
        <f t="shared" si="98"/>
        <v>NOA</v>
      </c>
      <c r="H425" s="25">
        <f t="shared" si="96"/>
        <v>91</v>
      </c>
      <c r="I425" s="32">
        <v>54</v>
      </c>
      <c r="J425" s="3" t="str">
        <f t="shared" si="103"/>
        <v>A</v>
      </c>
      <c r="K425" s="3" t="str">
        <f t="shared" si="99"/>
        <v>NOA</v>
      </c>
      <c r="L425" s="32">
        <v>25</v>
      </c>
      <c r="M425" s="3" t="str">
        <f t="shared" si="104"/>
        <v>B</v>
      </c>
      <c r="N425" s="3" t="str">
        <f t="shared" si="100"/>
        <v>NOB</v>
      </c>
      <c r="O425" s="3" t="e">
        <f>IF(#REF!&lt;80,"A",IF(#REF!&gt;280,"C","B"))</f>
        <v>#REF!</v>
      </c>
      <c r="P425" s="3" t="e">
        <f t="shared" si="105"/>
        <v>#REF!</v>
      </c>
      <c r="Q425" s="9">
        <v>25.2</v>
      </c>
      <c r="R425" s="3" t="str">
        <f t="shared" si="106"/>
        <v>A</v>
      </c>
      <c r="S425" s="3" t="str">
        <f t="shared" si="107"/>
        <v>NOA</v>
      </c>
      <c r="T425" s="6">
        <v>0.23400000000000001</v>
      </c>
      <c r="U425" s="3" t="str">
        <f t="shared" si="108"/>
        <v>A</v>
      </c>
      <c r="V425" s="3" t="str">
        <f t="shared" si="109"/>
        <v>NOA</v>
      </c>
      <c r="W425" s="3">
        <v>23</v>
      </c>
      <c r="X425" s="3" t="str">
        <f t="shared" si="110"/>
        <v>A</v>
      </c>
      <c r="Y425" s="3" t="str">
        <f t="shared" si="111"/>
        <v>NOA</v>
      </c>
      <c r="Z425" s="4" t="s">
        <v>2</v>
      </c>
    </row>
    <row r="426" spans="1:26" x14ac:dyDescent="0.25">
      <c r="A426">
        <v>425</v>
      </c>
      <c r="B426" s="3">
        <v>1</v>
      </c>
      <c r="C426" s="3" t="str">
        <f t="shared" si="101"/>
        <v>A</v>
      </c>
      <c r="D426" s="3" t="str">
        <f t="shared" si="97"/>
        <v>NOA</v>
      </c>
      <c r="E426" s="32">
        <v>117</v>
      </c>
      <c r="F426" s="3" t="str">
        <f t="shared" si="102"/>
        <v>A</v>
      </c>
      <c r="G426" s="3" t="str">
        <f t="shared" si="98"/>
        <v>NOA</v>
      </c>
      <c r="H426" s="25">
        <f t="shared" si="96"/>
        <v>117</v>
      </c>
      <c r="I426" s="32">
        <v>60</v>
      </c>
      <c r="J426" s="3" t="str">
        <f t="shared" si="103"/>
        <v>A</v>
      </c>
      <c r="K426" s="3" t="str">
        <f t="shared" si="99"/>
        <v>NOA</v>
      </c>
      <c r="L426" s="32">
        <v>23</v>
      </c>
      <c r="M426" s="3" t="str">
        <f t="shared" si="104"/>
        <v>B</v>
      </c>
      <c r="N426" s="3" t="str">
        <f t="shared" si="100"/>
        <v>NOB</v>
      </c>
      <c r="O426" s="3" t="e">
        <f>IF(#REF!&lt;80,"A",IF(#REF!&gt;280,"C","B"))</f>
        <v>#REF!</v>
      </c>
      <c r="P426" s="3" t="e">
        <f t="shared" si="105"/>
        <v>#REF!</v>
      </c>
      <c r="Q426" s="9">
        <v>33.799999999999997</v>
      </c>
      <c r="R426" s="3" t="str">
        <f t="shared" si="106"/>
        <v>B</v>
      </c>
      <c r="S426" s="3" t="str">
        <f t="shared" si="107"/>
        <v>NOB</v>
      </c>
      <c r="T426" s="6">
        <v>0.46600000000000003</v>
      </c>
      <c r="U426" s="3" t="str">
        <f t="shared" si="108"/>
        <v>A</v>
      </c>
      <c r="V426" s="3" t="str">
        <f t="shared" si="109"/>
        <v>NOA</v>
      </c>
      <c r="W426" s="3">
        <v>27</v>
      </c>
      <c r="X426" s="3" t="str">
        <f t="shared" si="110"/>
        <v>A</v>
      </c>
      <c r="Y426" s="3" t="str">
        <f t="shared" si="111"/>
        <v>NOA</v>
      </c>
      <c r="Z426" s="4" t="s">
        <v>2</v>
      </c>
    </row>
    <row r="427" spans="1:26" x14ac:dyDescent="0.25">
      <c r="A427">
        <v>426</v>
      </c>
      <c r="B427" s="3">
        <v>5</v>
      </c>
      <c r="C427" s="3" t="str">
        <f t="shared" si="101"/>
        <v>B</v>
      </c>
      <c r="D427" s="3" t="str">
        <f t="shared" si="97"/>
        <v>NOB</v>
      </c>
      <c r="E427" s="32">
        <v>123</v>
      </c>
      <c r="F427" s="3" t="str">
        <f t="shared" si="102"/>
        <v>B</v>
      </c>
      <c r="G427" s="3" t="str">
        <f t="shared" si="98"/>
        <v>NOB</v>
      </c>
      <c r="H427" s="25">
        <f t="shared" si="96"/>
        <v>123</v>
      </c>
      <c r="I427" s="32">
        <v>74</v>
      </c>
      <c r="J427" s="3" t="str">
        <f t="shared" si="103"/>
        <v>B</v>
      </c>
      <c r="K427" s="3" t="str">
        <f t="shared" si="99"/>
        <v>NOB</v>
      </c>
      <c r="L427" s="32">
        <v>28.886792452830189</v>
      </c>
      <c r="M427" s="3" t="str">
        <f t="shared" si="104"/>
        <v>B</v>
      </c>
      <c r="N427" s="3" t="str">
        <f t="shared" si="100"/>
        <v>NOB</v>
      </c>
      <c r="O427" s="3" t="e">
        <f>IF(#REF!&lt;80,"A",IF(#REF!&gt;280,"C","B"))</f>
        <v>#REF!</v>
      </c>
      <c r="P427" s="3" t="e">
        <f t="shared" si="105"/>
        <v>#REF!</v>
      </c>
      <c r="Q427" s="9">
        <v>34.1</v>
      </c>
      <c r="R427" s="3" t="str">
        <f t="shared" si="106"/>
        <v>B</v>
      </c>
      <c r="S427" s="3" t="str">
        <f t="shared" si="107"/>
        <v>NOB</v>
      </c>
      <c r="T427" s="6">
        <v>0.26900000000000002</v>
      </c>
      <c r="U427" s="3" t="str">
        <f t="shared" si="108"/>
        <v>A</v>
      </c>
      <c r="V427" s="3" t="str">
        <f t="shared" si="109"/>
        <v>NOA</v>
      </c>
      <c r="W427" s="3">
        <v>28</v>
      </c>
      <c r="X427" s="3" t="str">
        <f t="shared" si="110"/>
        <v>A</v>
      </c>
      <c r="Y427" s="3" t="str">
        <f t="shared" si="111"/>
        <v>NOA</v>
      </c>
      <c r="Z427" s="4" t="s">
        <v>2</v>
      </c>
    </row>
    <row r="428" spans="1:26" x14ac:dyDescent="0.25">
      <c r="A428">
        <v>427</v>
      </c>
      <c r="B428" s="3">
        <v>2</v>
      </c>
      <c r="C428" s="3" t="str">
        <f t="shared" si="101"/>
        <v>A</v>
      </c>
      <c r="D428" s="3" t="str">
        <f t="shared" si="97"/>
        <v>NOA</v>
      </c>
      <c r="E428" s="32">
        <v>120</v>
      </c>
      <c r="F428" s="3" t="str">
        <f t="shared" si="102"/>
        <v>A</v>
      </c>
      <c r="G428" s="3" t="str">
        <f t="shared" si="98"/>
        <v>NOA</v>
      </c>
      <c r="H428" s="25">
        <f t="shared" si="96"/>
        <v>120</v>
      </c>
      <c r="I428" s="32">
        <v>54</v>
      </c>
      <c r="J428" s="3" t="str">
        <f t="shared" si="103"/>
        <v>A</v>
      </c>
      <c r="K428" s="3" t="str">
        <f t="shared" si="99"/>
        <v>NOA</v>
      </c>
      <c r="L428" s="32">
        <v>28.886792452830189</v>
      </c>
      <c r="M428" s="3" t="str">
        <f t="shared" si="104"/>
        <v>B</v>
      </c>
      <c r="N428" s="3" t="str">
        <f t="shared" si="100"/>
        <v>NOB</v>
      </c>
      <c r="O428" s="3" t="e">
        <f>IF(#REF!&lt;80,"A",IF(#REF!&gt;280,"C","B"))</f>
        <v>#REF!</v>
      </c>
      <c r="P428" s="3" t="e">
        <f t="shared" si="105"/>
        <v>#REF!</v>
      </c>
      <c r="Q428" s="9">
        <v>26.8</v>
      </c>
      <c r="R428" s="3" t="str">
        <f t="shared" si="106"/>
        <v>A</v>
      </c>
      <c r="S428" s="3" t="str">
        <f t="shared" si="107"/>
        <v>NOA</v>
      </c>
      <c r="T428" s="6">
        <v>0.45500000000000002</v>
      </c>
      <c r="U428" s="3" t="str">
        <f t="shared" si="108"/>
        <v>A</v>
      </c>
      <c r="V428" s="3" t="str">
        <f t="shared" si="109"/>
        <v>NOA</v>
      </c>
      <c r="W428" s="3">
        <v>27</v>
      </c>
      <c r="X428" s="3" t="str">
        <f t="shared" si="110"/>
        <v>A</v>
      </c>
      <c r="Y428" s="3" t="str">
        <f t="shared" si="111"/>
        <v>NOA</v>
      </c>
      <c r="Z428" s="4" t="s">
        <v>2</v>
      </c>
    </row>
    <row r="429" spans="1:26" x14ac:dyDescent="0.25">
      <c r="A429">
        <v>428</v>
      </c>
      <c r="B429" s="3">
        <v>1</v>
      </c>
      <c r="C429" s="3" t="str">
        <f t="shared" si="101"/>
        <v>A</v>
      </c>
      <c r="D429" s="3" t="str">
        <f t="shared" si="97"/>
        <v>NOA</v>
      </c>
      <c r="E429" s="32">
        <v>106</v>
      </c>
      <c r="F429" s="3" t="str">
        <f t="shared" si="102"/>
        <v>A</v>
      </c>
      <c r="G429" s="3" t="str">
        <f t="shared" si="98"/>
        <v>NOA</v>
      </c>
      <c r="H429" s="25">
        <f t="shared" si="96"/>
        <v>106</v>
      </c>
      <c r="I429" s="32">
        <v>70</v>
      </c>
      <c r="J429" s="3" t="str">
        <f t="shared" si="103"/>
        <v>B</v>
      </c>
      <c r="K429" s="3" t="str">
        <f t="shared" si="99"/>
        <v>NOB</v>
      </c>
      <c r="L429" s="32">
        <v>28</v>
      </c>
      <c r="M429" s="3" t="str">
        <f t="shared" si="104"/>
        <v>B</v>
      </c>
      <c r="N429" s="3" t="str">
        <f t="shared" si="100"/>
        <v>NOB</v>
      </c>
      <c r="O429" s="3" t="e">
        <f>IF(#REF!&lt;80,"A",IF(#REF!&gt;280,"C","B"))</f>
        <v>#REF!</v>
      </c>
      <c r="P429" s="3" t="e">
        <f t="shared" si="105"/>
        <v>#REF!</v>
      </c>
      <c r="Q429" s="9">
        <v>34.200000000000003</v>
      </c>
      <c r="R429" s="3" t="str">
        <f t="shared" si="106"/>
        <v>B</v>
      </c>
      <c r="S429" s="3" t="str">
        <f t="shared" si="107"/>
        <v>NOB</v>
      </c>
      <c r="T429" s="6">
        <v>0.14199999999999999</v>
      </c>
      <c r="U429" s="3" t="str">
        <f t="shared" si="108"/>
        <v>A</v>
      </c>
      <c r="V429" s="3" t="str">
        <f t="shared" si="109"/>
        <v>NOA</v>
      </c>
      <c r="W429" s="3">
        <v>22</v>
      </c>
      <c r="X429" s="3" t="str">
        <f t="shared" si="110"/>
        <v>A</v>
      </c>
      <c r="Y429" s="3" t="str">
        <f t="shared" si="111"/>
        <v>NOA</v>
      </c>
      <c r="Z429" s="4" t="s">
        <v>2</v>
      </c>
    </row>
    <row r="430" spans="1:26" x14ac:dyDescent="0.25">
      <c r="A430">
        <v>429</v>
      </c>
      <c r="B430" s="3">
        <v>2</v>
      </c>
      <c r="C430" s="3" t="str">
        <f t="shared" si="101"/>
        <v>A</v>
      </c>
      <c r="D430" s="3" t="str">
        <f t="shared" si="97"/>
        <v>YESA</v>
      </c>
      <c r="E430" s="32">
        <v>155</v>
      </c>
      <c r="F430" s="3" t="str">
        <f t="shared" si="102"/>
        <v>B</v>
      </c>
      <c r="G430" s="3" t="str">
        <f t="shared" si="98"/>
        <v>YESB</v>
      </c>
      <c r="H430" s="25">
        <f t="shared" si="96"/>
        <v>155</v>
      </c>
      <c r="I430" s="32">
        <v>52</v>
      </c>
      <c r="J430" s="3" t="str">
        <f t="shared" si="103"/>
        <v>A</v>
      </c>
      <c r="K430" s="3" t="str">
        <f t="shared" si="99"/>
        <v>YESA</v>
      </c>
      <c r="L430" s="32">
        <v>27</v>
      </c>
      <c r="M430" s="3" t="str">
        <f t="shared" si="104"/>
        <v>B</v>
      </c>
      <c r="N430" s="3" t="str">
        <f t="shared" si="100"/>
        <v>YESB</v>
      </c>
      <c r="O430" s="3" t="e">
        <f>IF(#REF!&lt;80,"A",IF(#REF!&gt;280,"C","B"))</f>
        <v>#REF!</v>
      </c>
      <c r="P430" s="3" t="e">
        <f t="shared" si="105"/>
        <v>#REF!</v>
      </c>
      <c r="Q430" s="9">
        <v>38.700000000000003</v>
      </c>
      <c r="R430" s="3" t="str">
        <f t="shared" si="106"/>
        <v>B</v>
      </c>
      <c r="S430" s="3" t="str">
        <f t="shared" si="107"/>
        <v>YESB</v>
      </c>
      <c r="T430" s="6">
        <v>0.24</v>
      </c>
      <c r="U430" s="3" t="str">
        <f t="shared" si="108"/>
        <v>A</v>
      </c>
      <c r="V430" s="3" t="str">
        <f t="shared" si="109"/>
        <v>YESA</v>
      </c>
      <c r="W430" s="3">
        <v>25</v>
      </c>
      <c r="X430" s="3" t="str">
        <f t="shared" si="110"/>
        <v>A</v>
      </c>
      <c r="Y430" s="3" t="str">
        <f t="shared" si="111"/>
        <v>YESA</v>
      </c>
      <c r="Z430" s="4" t="s">
        <v>1</v>
      </c>
    </row>
    <row r="431" spans="1:26" x14ac:dyDescent="0.25">
      <c r="A431">
        <v>430</v>
      </c>
      <c r="B431" s="3">
        <v>2</v>
      </c>
      <c r="C431" s="3" t="str">
        <f t="shared" si="101"/>
        <v>A</v>
      </c>
      <c r="D431" s="3" t="str">
        <f t="shared" si="97"/>
        <v>NOA</v>
      </c>
      <c r="E431" s="32">
        <v>101</v>
      </c>
      <c r="F431" s="3" t="str">
        <f t="shared" si="102"/>
        <v>A</v>
      </c>
      <c r="G431" s="3" t="str">
        <f t="shared" si="98"/>
        <v>NOA</v>
      </c>
      <c r="H431" s="25">
        <f t="shared" si="96"/>
        <v>101</v>
      </c>
      <c r="I431" s="32">
        <v>58</v>
      </c>
      <c r="J431" s="3" t="str">
        <f t="shared" si="103"/>
        <v>A</v>
      </c>
      <c r="K431" s="3" t="str">
        <f t="shared" si="99"/>
        <v>NOA</v>
      </c>
      <c r="L431" s="32">
        <v>35</v>
      </c>
      <c r="M431" s="3" t="str">
        <f t="shared" si="104"/>
        <v>B</v>
      </c>
      <c r="N431" s="3" t="str">
        <f t="shared" si="100"/>
        <v>NOB</v>
      </c>
      <c r="O431" s="3" t="e">
        <f>IF(#REF!&lt;80,"A",IF(#REF!&gt;280,"C","B"))</f>
        <v>#REF!</v>
      </c>
      <c r="P431" s="3" t="e">
        <f t="shared" si="105"/>
        <v>#REF!</v>
      </c>
      <c r="Q431" s="9">
        <v>21.8</v>
      </c>
      <c r="R431" s="3" t="str">
        <f t="shared" si="106"/>
        <v>A</v>
      </c>
      <c r="S431" s="3" t="str">
        <f t="shared" si="107"/>
        <v>NOA</v>
      </c>
      <c r="T431" s="6">
        <v>0.155</v>
      </c>
      <c r="U431" s="3" t="str">
        <f t="shared" si="108"/>
        <v>A</v>
      </c>
      <c r="V431" s="3" t="str">
        <f t="shared" si="109"/>
        <v>NOA</v>
      </c>
      <c r="W431" s="3">
        <v>22</v>
      </c>
      <c r="X431" s="3" t="str">
        <f t="shared" si="110"/>
        <v>A</v>
      </c>
      <c r="Y431" s="3" t="str">
        <f t="shared" si="111"/>
        <v>NOA</v>
      </c>
      <c r="Z431" s="4" t="s">
        <v>2</v>
      </c>
    </row>
    <row r="432" spans="1:26" x14ac:dyDescent="0.25">
      <c r="A432">
        <v>431</v>
      </c>
      <c r="B432" s="3">
        <v>1</v>
      </c>
      <c r="C432" s="3" t="str">
        <f t="shared" si="101"/>
        <v>A</v>
      </c>
      <c r="D432" s="3" t="str">
        <f t="shared" si="97"/>
        <v>NOA</v>
      </c>
      <c r="E432" s="32">
        <v>120</v>
      </c>
      <c r="F432" s="3" t="str">
        <f t="shared" si="102"/>
        <v>A</v>
      </c>
      <c r="G432" s="3" t="str">
        <f t="shared" si="98"/>
        <v>NOA</v>
      </c>
      <c r="H432" s="25">
        <f t="shared" si="96"/>
        <v>120</v>
      </c>
      <c r="I432" s="32">
        <v>80</v>
      </c>
      <c r="J432" s="3" t="str">
        <f t="shared" si="103"/>
        <v>B</v>
      </c>
      <c r="K432" s="3" t="str">
        <f t="shared" si="99"/>
        <v>NOB</v>
      </c>
      <c r="L432" s="32">
        <v>48</v>
      </c>
      <c r="M432" s="3" t="str">
        <f t="shared" si="104"/>
        <v>B</v>
      </c>
      <c r="N432" s="3" t="str">
        <f t="shared" si="100"/>
        <v>NOB</v>
      </c>
      <c r="O432" s="3" t="e">
        <f>IF(#REF!&lt;80,"A",IF(#REF!&gt;280,"C","B"))</f>
        <v>#REF!</v>
      </c>
      <c r="P432" s="3" t="e">
        <f t="shared" si="105"/>
        <v>#REF!</v>
      </c>
      <c r="Q432" s="9">
        <v>38.9</v>
      </c>
      <c r="R432" s="3" t="str">
        <f t="shared" si="106"/>
        <v>B</v>
      </c>
      <c r="S432" s="3" t="str">
        <f t="shared" si="107"/>
        <v>NOB</v>
      </c>
      <c r="T432" s="6">
        <v>1162</v>
      </c>
      <c r="U432" s="3" t="str">
        <f t="shared" si="108"/>
        <v>B</v>
      </c>
      <c r="V432" s="3" t="str">
        <f t="shared" si="109"/>
        <v>NOB</v>
      </c>
      <c r="W432" s="3">
        <v>41</v>
      </c>
      <c r="X432" s="3" t="str">
        <f t="shared" si="110"/>
        <v>B</v>
      </c>
      <c r="Y432" s="3" t="str">
        <f t="shared" si="111"/>
        <v>NOB</v>
      </c>
      <c r="Z432" s="4" t="s">
        <v>2</v>
      </c>
    </row>
    <row r="433" spans="1:26" x14ac:dyDescent="0.25">
      <c r="A433">
        <v>432</v>
      </c>
      <c r="B433" s="3">
        <v>11</v>
      </c>
      <c r="C433" s="3" t="str">
        <f t="shared" si="101"/>
        <v>C</v>
      </c>
      <c r="D433" s="3" t="str">
        <f t="shared" si="97"/>
        <v>NOC</v>
      </c>
      <c r="E433" s="32">
        <v>127</v>
      </c>
      <c r="F433" s="3" t="str">
        <f t="shared" si="102"/>
        <v>B</v>
      </c>
      <c r="G433" s="3" t="str">
        <f t="shared" si="98"/>
        <v>NOB</v>
      </c>
      <c r="H433" s="25">
        <f t="shared" si="96"/>
        <v>127</v>
      </c>
      <c r="I433" s="32">
        <v>106</v>
      </c>
      <c r="J433" s="3" t="str">
        <f t="shared" si="103"/>
        <v>B</v>
      </c>
      <c r="K433" s="3" t="str">
        <f t="shared" si="99"/>
        <v>NOB</v>
      </c>
      <c r="L433" s="32">
        <v>28.886792452830189</v>
      </c>
      <c r="M433" s="3" t="str">
        <f t="shared" si="104"/>
        <v>B</v>
      </c>
      <c r="N433" s="3" t="str">
        <f t="shared" si="100"/>
        <v>NOB</v>
      </c>
      <c r="O433" s="3" t="e">
        <f>IF(#REF!&lt;80,"A",IF(#REF!&gt;280,"C","B"))</f>
        <v>#REF!</v>
      </c>
      <c r="P433" s="3" t="e">
        <f t="shared" si="105"/>
        <v>#REF!</v>
      </c>
      <c r="Q433" s="9">
        <v>39</v>
      </c>
      <c r="R433" s="3" t="str">
        <f t="shared" si="106"/>
        <v>B</v>
      </c>
      <c r="S433" s="3" t="str">
        <f t="shared" si="107"/>
        <v>NOB</v>
      </c>
      <c r="T433" s="6">
        <v>0.19</v>
      </c>
      <c r="U433" s="3" t="str">
        <f t="shared" si="108"/>
        <v>A</v>
      </c>
      <c r="V433" s="3" t="str">
        <f t="shared" si="109"/>
        <v>NOA</v>
      </c>
      <c r="W433" s="3">
        <v>51</v>
      </c>
      <c r="X433" s="3" t="str">
        <f t="shared" si="110"/>
        <v>C</v>
      </c>
      <c r="Y433" s="3" t="str">
        <f t="shared" si="111"/>
        <v>NOC</v>
      </c>
      <c r="Z433" s="4" t="s">
        <v>2</v>
      </c>
    </row>
    <row r="434" spans="1:26" x14ac:dyDescent="0.25">
      <c r="A434">
        <v>433</v>
      </c>
      <c r="B434" s="3">
        <v>3</v>
      </c>
      <c r="C434" s="3" t="str">
        <f t="shared" si="101"/>
        <v>A</v>
      </c>
      <c r="D434" s="3" t="str">
        <f t="shared" si="97"/>
        <v>YESA</v>
      </c>
      <c r="E434" s="32">
        <v>80</v>
      </c>
      <c r="F434" s="3" t="str">
        <f t="shared" si="102"/>
        <v>A</v>
      </c>
      <c r="G434" s="3" t="str">
        <f t="shared" si="98"/>
        <v>YESA</v>
      </c>
      <c r="H434" s="25">
        <f t="shared" si="96"/>
        <v>80</v>
      </c>
      <c r="I434" s="32">
        <v>82</v>
      </c>
      <c r="J434" s="3" t="str">
        <f t="shared" si="103"/>
        <v>B</v>
      </c>
      <c r="K434" s="3" t="str">
        <f t="shared" si="99"/>
        <v>YESB</v>
      </c>
      <c r="L434" s="32">
        <v>31</v>
      </c>
      <c r="M434" s="3" t="str">
        <f t="shared" si="104"/>
        <v>B</v>
      </c>
      <c r="N434" s="3" t="str">
        <f t="shared" si="100"/>
        <v>YESB</v>
      </c>
      <c r="O434" s="3" t="e">
        <f>IF(#REF!&lt;80,"A",IF(#REF!&gt;280,"C","B"))</f>
        <v>#REF!</v>
      </c>
      <c r="P434" s="3" t="e">
        <f t="shared" si="105"/>
        <v>#REF!</v>
      </c>
      <c r="Q434" s="9">
        <v>34.200000000000003</v>
      </c>
      <c r="R434" s="3" t="str">
        <f t="shared" si="106"/>
        <v>B</v>
      </c>
      <c r="S434" s="3" t="str">
        <f t="shared" si="107"/>
        <v>YESB</v>
      </c>
      <c r="T434" s="6">
        <v>1292</v>
      </c>
      <c r="U434" s="3" t="str">
        <f t="shared" si="108"/>
        <v>B</v>
      </c>
      <c r="V434" s="3" t="str">
        <f t="shared" si="109"/>
        <v>YESB</v>
      </c>
      <c r="W434" s="3">
        <v>27</v>
      </c>
      <c r="X434" s="3" t="str">
        <f t="shared" si="110"/>
        <v>A</v>
      </c>
      <c r="Y434" s="3" t="str">
        <f t="shared" si="111"/>
        <v>YESA</v>
      </c>
      <c r="Z434" s="4" t="s">
        <v>1</v>
      </c>
    </row>
    <row r="435" spans="1:26" x14ac:dyDescent="0.25">
      <c r="A435">
        <v>434</v>
      </c>
      <c r="B435" s="3">
        <v>10</v>
      </c>
      <c r="C435" s="3" t="str">
        <f t="shared" si="101"/>
        <v>C</v>
      </c>
      <c r="D435" s="3" t="str">
        <f t="shared" si="97"/>
        <v>NOC</v>
      </c>
      <c r="E435" s="32">
        <v>162</v>
      </c>
      <c r="F435" s="3" t="str">
        <f t="shared" si="102"/>
        <v>B</v>
      </c>
      <c r="G435" s="3" t="str">
        <f t="shared" si="98"/>
        <v>NOB</v>
      </c>
      <c r="H435" s="25">
        <f t="shared" si="96"/>
        <v>162</v>
      </c>
      <c r="I435" s="32">
        <v>84</v>
      </c>
      <c r="J435" s="3" t="str">
        <f t="shared" si="103"/>
        <v>B</v>
      </c>
      <c r="K435" s="3" t="str">
        <f t="shared" si="99"/>
        <v>NOB</v>
      </c>
      <c r="L435" s="32">
        <v>28.886792452830189</v>
      </c>
      <c r="M435" s="3" t="str">
        <f t="shared" si="104"/>
        <v>B</v>
      </c>
      <c r="N435" s="3" t="str">
        <f t="shared" si="100"/>
        <v>NOB</v>
      </c>
      <c r="O435" s="3" t="e">
        <f>IF(#REF!&lt;80,"A",IF(#REF!&gt;280,"C","B"))</f>
        <v>#REF!</v>
      </c>
      <c r="P435" s="3" t="e">
        <f t="shared" si="105"/>
        <v>#REF!</v>
      </c>
      <c r="Q435" s="9">
        <v>27.7</v>
      </c>
      <c r="R435" s="3" t="str">
        <f t="shared" si="106"/>
        <v>A</v>
      </c>
      <c r="S435" s="3" t="str">
        <f t="shared" si="107"/>
        <v>NOA</v>
      </c>
      <c r="T435" s="6">
        <v>0.182</v>
      </c>
      <c r="U435" s="3" t="str">
        <f t="shared" si="108"/>
        <v>A</v>
      </c>
      <c r="V435" s="3" t="str">
        <f t="shared" si="109"/>
        <v>NOA</v>
      </c>
      <c r="W435" s="3">
        <v>54</v>
      </c>
      <c r="X435" s="3" t="str">
        <f t="shared" si="110"/>
        <v>C</v>
      </c>
      <c r="Y435" s="3" t="str">
        <f t="shared" si="111"/>
        <v>NOC</v>
      </c>
      <c r="Z435" s="4" t="s">
        <v>2</v>
      </c>
    </row>
    <row r="436" spans="1:26" x14ac:dyDescent="0.25">
      <c r="A436">
        <v>435</v>
      </c>
      <c r="B436" s="3">
        <v>1</v>
      </c>
      <c r="C436" s="3" t="str">
        <f t="shared" si="101"/>
        <v>A</v>
      </c>
      <c r="D436" s="3" t="str">
        <f t="shared" si="97"/>
        <v>YESA</v>
      </c>
      <c r="E436" s="32">
        <v>199</v>
      </c>
      <c r="F436" s="3" t="str">
        <f t="shared" si="102"/>
        <v>B</v>
      </c>
      <c r="G436" s="3" t="str">
        <f t="shared" si="98"/>
        <v>YESB</v>
      </c>
      <c r="H436" s="25">
        <f t="shared" si="96"/>
        <v>199</v>
      </c>
      <c r="I436" s="32">
        <v>76</v>
      </c>
      <c r="J436" s="3" t="str">
        <f t="shared" si="103"/>
        <v>B</v>
      </c>
      <c r="K436" s="3" t="str">
        <f t="shared" si="99"/>
        <v>YESB</v>
      </c>
      <c r="L436" s="32">
        <v>43</v>
      </c>
      <c r="M436" s="3" t="str">
        <f t="shared" si="104"/>
        <v>B</v>
      </c>
      <c r="N436" s="3" t="str">
        <f t="shared" si="100"/>
        <v>YESB</v>
      </c>
      <c r="O436" s="3" t="e">
        <f>IF(#REF!&lt;80,"A",IF(#REF!&gt;280,"C","B"))</f>
        <v>#REF!</v>
      </c>
      <c r="P436" s="3" t="e">
        <f t="shared" si="105"/>
        <v>#REF!</v>
      </c>
      <c r="Q436" s="9">
        <v>42.9</v>
      </c>
      <c r="R436" s="3" t="str">
        <f t="shared" si="106"/>
        <v>B</v>
      </c>
      <c r="S436" s="3" t="str">
        <f t="shared" si="107"/>
        <v>YESB</v>
      </c>
      <c r="T436" s="6">
        <v>1394</v>
      </c>
      <c r="U436" s="3" t="str">
        <f t="shared" si="108"/>
        <v>B</v>
      </c>
      <c r="V436" s="3" t="str">
        <f t="shared" si="109"/>
        <v>YESB</v>
      </c>
      <c r="W436" s="3">
        <v>22</v>
      </c>
      <c r="X436" s="3" t="str">
        <f t="shared" si="110"/>
        <v>A</v>
      </c>
      <c r="Y436" s="3" t="str">
        <f t="shared" si="111"/>
        <v>YESA</v>
      </c>
      <c r="Z436" s="4" t="s">
        <v>1</v>
      </c>
    </row>
    <row r="437" spans="1:26" x14ac:dyDescent="0.25">
      <c r="A437">
        <v>436</v>
      </c>
      <c r="B437" s="3">
        <v>8</v>
      </c>
      <c r="C437" s="3" t="str">
        <f t="shared" si="101"/>
        <v>B</v>
      </c>
      <c r="D437" s="3" t="str">
        <f t="shared" si="97"/>
        <v>YESB</v>
      </c>
      <c r="E437" s="32">
        <v>167</v>
      </c>
      <c r="F437" s="3" t="str">
        <f t="shared" si="102"/>
        <v>B</v>
      </c>
      <c r="G437" s="3" t="str">
        <f t="shared" si="98"/>
        <v>YESB</v>
      </c>
      <c r="H437" s="25">
        <f t="shared" si="96"/>
        <v>167</v>
      </c>
      <c r="I437" s="32">
        <v>106</v>
      </c>
      <c r="J437" s="3" t="str">
        <f t="shared" si="103"/>
        <v>B</v>
      </c>
      <c r="K437" s="3" t="str">
        <f t="shared" si="99"/>
        <v>YESB</v>
      </c>
      <c r="L437" s="32">
        <v>46</v>
      </c>
      <c r="M437" s="3" t="str">
        <f t="shared" si="104"/>
        <v>B</v>
      </c>
      <c r="N437" s="3" t="str">
        <f t="shared" si="100"/>
        <v>YESB</v>
      </c>
      <c r="O437" s="3" t="e">
        <f>IF(#REF!&lt;80,"A",IF(#REF!&gt;280,"C","B"))</f>
        <v>#REF!</v>
      </c>
      <c r="P437" s="3" t="e">
        <f t="shared" si="105"/>
        <v>#REF!</v>
      </c>
      <c r="Q437" s="9">
        <v>37.6</v>
      </c>
      <c r="R437" s="3" t="str">
        <f t="shared" si="106"/>
        <v>B</v>
      </c>
      <c r="S437" s="3" t="str">
        <f t="shared" si="107"/>
        <v>YESB</v>
      </c>
      <c r="T437" s="6">
        <v>0.16500000000000001</v>
      </c>
      <c r="U437" s="3" t="str">
        <f t="shared" si="108"/>
        <v>A</v>
      </c>
      <c r="V437" s="3" t="str">
        <f t="shared" si="109"/>
        <v>YESA</v>
      </c>
      <c r="W437" s="3">
        <v>43</v>
      </c>
      <c r="X437" s="3" t="str">
        <f t="shared" si="110"/>
        <v>B</v>
      </c>
      <c r="Y437" s="3" t="str">
        <f t="shared" si="111"/>
        <v>YESB</v>
      </c>
      <c r="Z437" s="4" t="s">
        <v>1</v>
      </c>
    </row>
    <row r="438" spans="1:26" x14ac:dyDescent="0.25">
      <c r="A438">
        <v>437</v>
      </c>
      <c r="B438" s="3">
        <v>9</v>
      </c>
      <c r="C438" s="3" t="str">
        <f t="shared" si="101"/>
        <v>C</v>
      </c>
      <c r="D438" s="3" t="str">
        <f t="shared" si="97"/>
        <v>YESC</v>
      </c>
      <c r="E438" s="32">
        <v>145</v>
      </c>
      <c r="F438" s="3" t="str">
        <f t="shared" si="102"/>
        <v>B</v>
      </c>
      <c r="G438" s="3" t="str">
        <f t="shared" si="98"/>
        <v>YESB</v>
      </c>
      <c r="H438" s="25">
        <f t="shared" si="96"/>
        <v>145</v>
      </c>
      <c r="I438" s="32">
        <v>80</v>
      </c>
      <c r="J438" s="3" t="str">
        <f t="shared" si="103"/>
        <v>B</v>
      </c>
      <c r="K438" s="3" t="str">
        <f t="shared" si="99"/>
        <v>YESB</v>
      </c>
      <c r="L438" s="32">
        <v>46</v>
      </c>
      <c r="M438" s="3" t="str">
        <f t="shared" si="104"/>
        <v>B</v>
      </c>
      <c r="N438" s="3" t="str">
        <f t="shared" si="100"/>
        <v>YESB</v>
      </c>
      <c r="O438" s="3" t="e">
        <f>IF(#REF!&lt;80,"A",IF(#REF!&gt;280,"C","B"))</f>
        <v>#REF!</v>
      </c>
      <c r="P438" s="3" t="e">
        <f t="shared" si="105"/>
        <v>#REF!</v>
      </c>
      <c r="Q438" s="9">
        <v>37.9</v>
      </c>
      <c r="R438" s="3" t="str">
        <f t="shared" si="106"/>
        <v>B</v>
      </c>
      <c r="S438" s="3" t="str">
        <f t="shared" si="107"/>
        <v>YESB</v>
      </c>
      <c r="T438" s="6">
        <v>0.63700000000000001</v>
      </c>
      <c r="U438" s="3" t="str">
        <f t="shared" si="108"/>
        <v>B</v>
      </c>
      <c r="V438" s="3" t="str">
        <f t="shared" si="109"/>
        <v>YESB</v>
      </c>
      <c r="W438" s="3">
        <v>40</v>
      </c>
      <c r="X438" s="3" t="str">
        <f t="shared" si="110"/>
        <v>B</v>
      </c>
      <c r="Y438" s="3" t="str">
        <f t="shared" si="111"/>
        <v>YESB</v>
      </c>
      <c r="Z438" s="4" t="s">
        <v>1</v>
      </c>
    </row>
    <row r="439" spans="1:26" x14ac:dyDescent="0.25">
      <c r="A439">
        <v>438</v>
      </c>
      <c r="B439" s="3">
        <v>6</v>
      </c>
      <c r="C439" s="3" t="str">
        <f t="shared" si="101"/>
        <v>B</v>
      </c>
      <c r="D439" s="3" t="str">
        <f t="shared" si="97"/>
        <v>YESB</v>
      </c>
      <c r="E439" s="32">
        <v>115</v>
      </c>
      <c r="F439" s="3" t="str">
        <f t="shared" si="102"/>
        <v>A</v>
      </c>
      <c r="G439" s="3" t="str">
        <f t="shared" si="98"/>
        <v>YESA</v>
      </c>
      <c r="H439" s="25">
        <f t="shared" si="96"/>
        <v>115</v>
      </c>
      <c r="I439" s="32">
        <v>60</v>
      </c>
      <c r="J439" s="3" t="str">
        <f t="shared" si="103"/>
        <v>A</v>
      </c>
      <c r="K439" s="3" t="str">
        <f t="shared" si="99"/>
        <v>YESA</v>
      </c>
      <c r="L439" s="32">
        <v>39</v>
      </c>
      <c r="M439" s="3" t="str">
        <f t="shared" si="104"/>
        <v>B</v>
      </c>
      <c r="N439" s="3" t="str">
        <f t="shared" si="100"/>
        <v>YESB</v>
      </c>
      <c r="O439" s="3" t="e">
        <f>IF(#REF!&lt;80,"A",IF(#REF!&gt;280,"C","B"))</f>
        <v>#REF!</v>
      </c>
      <c r="P439" s="3" t="e">
        <f t="shared" si="105"/>
        <v>#REF!</v>
      </c>
      <c r="Q439" s="9">
        <v>33.700000000000003</v>
      </c>
      <c r="R439" s="3" t="str">
        <f t="shared" si="106"/>
        <v>B</v>
      </c>
      <c r="S439" s="3" t="str">
        <f t="shared" si="107"/>
        <v>YESB</v>
      </c>
      <c r="T439" s="6">
        <v>0.245</v>
      </c>
      <c r="U439" s="3" t="str">
        <f t="shared" si="108"/>
        <v>A</v>
      </c>
      <c r="V439" s="3" t="str">
        <f t="shared" si="109"/>
        <v>YESA</v>
      </c>
      <c r="W439" s="3">
        <v>40</v>
      </c>
      <c r="X439" s="3" t="str">
        <f t="shared" si="110"/>
        <v>B</v>
      </c>
      <c r="Y439" s="3" t="str">
        <f t="shared" si="111"/>
        <v>YESB</v>
      </c>
      <c r="Z439" s="4" t="s">
        <v>1</v>
      </c>
    </row>
    <row r="440" spans="1:26" x14ac:dyDescent="0.25">
      <c r="A440">
        <v>439</v>
      </c>
      <c r="B440" s="3">
        <v>1</v>
      </c>
      <c r="C440" s="3" t="str">
        <f t="shared" si="101"/>
        <v>A</v>
      </c>
      <c r="D440" s="3" t="str">
        <f t="shared" si="97"/>
        <v>NOA</v>
      </c>
      <c r="E440" s="32">
        <v>112</v>
      </c>
      <c r="F440" s="3" t="str">
        <f t="shared" si="102"/>
        <v>A</v>
      </c>
      <c r="G440" s="3" t="str">
        <f t="shared" si="98"/>
        <v>NOA</v>
      </c>
      <c r="H440" s="25">
        <f t="shared" si="96"/>
        <v>112</v>
      </c>
      <c r="I440" s="32">
        <v>80</v>
      </c>
      <c r="J440" s="3" t="str">
        <f t="shared" si="103"/>
        <v>B</v>
      </c>
      <c r="K440" s="3" t="str">
        <f t="shared" si="99"/>
        <v>NOB</v>
      </c>
      <c r="L440" s="32">
        <v>45</v>
      </c>
      <c r="M440" s="3" t="str">
        <f t="shared" si="104"/>
        <v>B</v>
      </c>
      <c r="N440" s="3" t="str">
        <f t="shared" si="100"/>
        <v>NOB</v>
      </c>
      <c r="O440" s="3" t="e">
        <f>IF(#REF!&lt;80,"A",IF(#REF!&gt;280,"C","B"))</f>
        <v>#REF!</v>
      </c>
      <c r="P440" s="3" t="e">
        <f t="shared" si="105"/>
        <v>#REF!</v>
      </c>
      <c r="Q440" s="9">
        <v>34.799999999999997</v>
      </c>
      <c r="R440" s="3" t="str">
        <f t="shared" si="106"/>
        <v>B</v>
      </c>
      <c r="S440" s="3" t="str">
        <f t="shared" si="107"/>
        <v>NOB</v>
      </c>
      <c r="T440" s="6">
        <v>0.217</v>
      </c>
      <c r="U440" s="3" t="str">
        <f t="shared" si="108"/>
        <v>A</v>
      </c>
      <c r="V440" s="3" t="str">
        <f t="shared" si="109"/>
        <v>NOA</v>
      </c>
      <c r="W440" s="3">
        <v>24</v>
      </c>
      <c r="X440" s="3" t="str">
        <f t="shared" si="110"/>
        <v>A</v>
      </c>
      <c r="Y440" s="3" t="str">
        <f t="shared" si="111"/>
        <v>NOA</v>
      </c>
      <c r="Z440" s="4" t="s">
        <v>2</v>
      </c>
    </row>
    <row r="441" spans="1:26" x14ac:dyDescent="0.25">
      <c r="A441">
        <v>440</v>
      </c>
      <c r="B441" s="3">
        <v>4</v>
      </c>
      <c r="C441" s="3" t="str">
        <f t="shared" si="101"/>
        <v>B</v>
      </c>
      <c r="D441" s="3" t="str">
        <f t="shared" si="97"/>
        <v>YESB</v>
      </c>
      <c r="E441" s="32">
        <v>145</v>
      </c>
      <c r="F441" s="3" t="str">
        <f t="shared" si="102"/>
        <v>B</v>
      </c>
      <c r="G441" s="3" t="str">
        <f t="shared" si="98"/>
        <v>YESB</v>
      </c>
      <c r="H441" s="25">
        <f t="shared" si="96"/>
        <v>145</v>
      </c>
      <c r="I441" s="32">
        <v>82</v>
      </c>
      <c r="J441" s="3" t="str">
        <f t="shared" si="103"/>
        <v>B</v>
      </c>
      <c r="K441" s="3" t="str">
        <f t="shared" si="99"/>
        <v>YESB</v>
      </c>
      <c r="L441" s="32">
        <v>18</v>
      </c>
      <c r="M441" s="3" t="str">
        <f t="shared" si="104"/>
        <v>A</v>
      </c>
      <c r="N441" s="3" t="str">
        <f t="shared" si="100"/>
        <v>YESA</v>
      </c>
      <c r="O441" s="3" t="e">
        <f>IF(#REF!&lt;80,"A",IF(#REF!&gt;280,"C","B"))</f>
        <v>#REF!</v>
      </c>
      <c r="P441" s="3" t="e">
        <f t="shared" si="105"/>
        <v>#REF!</v>
      </c>
      <c r="Q441" s="9">
        <v>32.5</v>
      </c>
      <c r="R441" s="3" t="str">
        <f t="shared" si="106"/>
        <v>A</v>
      </c>
      <c r="S441" s="3" t="str">
        <f t="shared" si="107"/>
        <v>YESA</v>
      </c>
      <c r="T441" s="6">
        <v>0.23499999999999999</v>
      </c>
      <c r="U441" s="3" t="str">
        <f t="shared" si="108"/>
        <v>A</v>
      </c>
      <c r="V441" s="3" t="str">
        <f t="shared" si="109"/>
        <v>YESA</v>
      </c>
      <c r="W441" s="3">
        <v>70</v>
      </c>
      <c r="X441" s="3" t="str">
        <f t="shared" si="110"/>
        <v>C</v>
      </c>
      <c r="Y441" s="3" t="str">
        <f t="shared" si="111"/>
        <v>YESC</v>
      </c>
      <c r="Z441" s="4" t="s">
        <v>1</v>
      </c>
    </row>
    <row r="442" spans="1:26" x14ac:dyDescent="0.25">
      <c r="A442">
        <v>441</v>
      </c>
      <c r="B442" s="3">
        <v>10</v>
      </c>
      <c r="C442" s="3" t="str">
        <f t="shared" si="101"/>
        <v>C</v>
      </c>
      <c r="D442" s="3" t="str">
        <f t="shared" si="97"/>
        <v>YESC</v>
      </c>
      <c r="E442" s="32">
        <v>111</v>
      </c>
      <c r="F442" s="3" t="str">
        <f t="shared" si="102"/>
        <v>A</v>
      </c>
      <c r="G442" s="3" t="str">
        <f t="shared" si="98"/>
        <v>YESA</v>
      </c>
      <c r="H442" s="25">
        <f t="shared" si="96"/>
        <v>111</v>
      </c>
      <c r="I442" s="32">
        <v>70</v>
      </c>
      <c r="J442" s="3" t="str">
        <f t="shared" si="103"/>
        <v>B</v>
      </c>
      <c r="K442" s="3" t="str">
        <f t="shared" si="99"/>
        <v>YESB</v>
      </c>
      <c r="L442" s="32">
        <v>27</v>
      </c>
      <c r="M442" s="3" t="str">
        <f t="shared" si="104"/>
        <v>B</v>
      </c>
      <c r="N442" s="3" t="str">
        <f t="shared" si="100"/>
        <v>YESB</v>
      </c>
      <c r="O442" s="3" t="e">
        <f>IF(#REF!&lt;80,"A",IF(#REF!&gt;280,"C","B"))</f>
        <v>#REF!</v>
      </c>
      <c r="P442" s="3" t="e">
        <f t="shared" si="105"/>
        <v>#REF!</v>
      </c>
      <c r="Q442" s="9">
        <v>27.5</v>
      </c>
      <c r="R442" s="3" t="str">
        <f t="shared" si="106"/>
        <v>A</v>
      </c>
      <c r="S442" s="3" t="str">
        <f t="shared" si="107"/>
        <v>YESA</v>
      </c>
      <c r="T442" s="6">
        <v>0.14099999999999999</v>
      </c>
      <c r="U442" s="3" t="str">
        <f t="shared" si="108"/>
        <v>A</v>
      </c>
      <c r="V442" s="3" t="str">
        <f t="shared" si="109"/>
        <v>YESA</v>
      </c>
      <c r="W442" s="3">
        <v>40</v>
      </c>
      <c r="X442" s="3" t="str">
        <f t="shared" si="110"/>
        <v>B</v>
      </c>
      <c r="Y442" s="3" t="str">
        <f t="shared" si="111"/>
        <v>YESB</v>
      </c>
      <c r="Z442" s="4" t="s">
        <v>1</v>
      </c>
    </row>
    <row r="443" spans="1:26" x14ac:dyDescent="0.25">
      <c r="A443">
        <v>442</v>
      </c>
      <c r="B443" s="3">
        <v>6</v>
      </c>
      <c r="C443" s="3" t="str">
        <f t="shared" si="101"/>
        <v>B</v>
      </c>
      <c r="D443" s="3" t="str">
        <f t="shared" si="97"/>
        <v>NOB</v>
      </c>
      <c r="E443" s="32">
        <v>98</v>
      </c>
      <c r="F443" s="3" t="str">
        <f t="shared" si="102"/>
        <v>A</v>
      </c>
      <c r="G443" s="3" t="str">
        <f t="shared" si="98"/>
        <v>NOA</v>
      </c>
      <c r="H443" s="25">
        <f t="shared" si="96"/>
        <v>98</v>
      </c>
      <c r="I443" s="32">
        <v>58</v>
      </c>
      <c r="J443" s="3" t="str">
        <f t="shared" si="103"/>
        <v>A</v>
      </c>
      <c r="K443" s="3" t="str">
        <f t="shared" si="99"/>
        <v>NOA</v>
      </c>
      <c r="L443" s="32">
        <v>33</v>
      </c>
      <c r="M443" s="3" t="str">
        <f t="shared" si="104"/>
        <v>B</v>
      </c>
      <c r="N443" s="3" t="str">
        <f t="shared" si="100"/>
        <v>NOB</v>
      </c>
      <c r="O443" s="3" t="e">
        <f>IF(#REF!&lt;80,"A",IF(#REF!&gt;280,"C","B"))</f>
        <v>#REF!</v>
      </c>
      <c r="P443" s="3" t="e">
        <f t="shared" si="105"/>
        <v>#REF!</v>
      </c>
      <c r="Q443" s="9">
        <v>34</v>
      </c>
      <c r="R443" s="3" t="str">
        <f t="shared" si="106"/>
        <v>B</v>
      </c>
      <c r="S443" s="3" t="str">
        <f t="shared" si="107"/>
        <v>NOB</v>
      </c>
      <c r="T443" s="6">
        <v>0.43</v>
      </c>
      <c r="U443" s="3" t="str">
        <f t="shared" si="108"/>
        <v>A</v>
      </c>
      <c r="V443" s="3" t="str">
        <f t="shared" si="109"/>
        <v>NOA</v>
      </c>
      <c r="W443" s="3">
        <v>43</v>
      </c>
      <c r="X443" s="3" t="str">
        <f t="shared" si="110"/>
        <v>B</v>
      </c>
      <c r="Y443" s="3" t="str">
        <f t="shared" si="111"/>
        <v>NOB</v>
      </c>
      <c r="Z443" s="4" t="s">
        <v>2</v>
      </c>
    </row>
    <row r="444" spans="1:26" x14ac:dyDescent="0.25">
      <c r="A444">
        <v>443</v>
      </c>
      <c r="B444" s="3">
        <v>9</v>
      </c>
      <c r="C444" s="3" t="str">
        <f t="shared" si="101"/>
        <v>C</v>
      </c>
      <c r="D444" s="3" t="str">
        <f t="shared" si="97"/>
        <v>NOC</v>
      </c>
      <c r="E444" s="32">
        <v>154</v>
      </c>
      <c r="F444" s="3" t="str">
        <f t="shared" si="102"/>
        <v>B</v>
      </c>
      <c r="G444" s="3" t="str">
        <f t="shared" si="98"/>
        <v>NOB</v>
      </c>
      <c r="H444" s="25">
        <f t="shared" si="96"/>
        <v>154</v>
      </c>
      <c r="I444" s="32">
        <v>78</v>
      </c>
      <c r="J444" s="3" t="str">
        <f t="shared" si="103"/>
        <v>B</v>
      </c>
      <c r="K444" s="3" t="str">
        <f t="shared" si="99"/>
        <v>NOB</v>
      </c>
      <c r="L444" s="32">
        <v>28.886792452830189</v>
      </c>
      <c r="M444" s="3" t="str">
        <f t="shared" si="104"/>
        <v>B</v>
      </c>
      <c r="N444" s="3" t="str">
        <f t="shared" si="100"/>
        <v>NOB</v>
      </c>
      <c r="O444" s="3" t="e">
        <f>IF(#REF!&lt;80,"A",IF(#REF!&gt;280,"C","B"))</f>
        <v>#REF!</v>
      </c>
      <c r="P444" s="3" t="e">
        <f t="shared" si="105"/>
        <v>#REF!</v>
      </c>
      <c r="Q444" s="9">
        <v>30.9</v>
      </c>
      <c r="R444" s="3" t="str">
        <f t="shared" si="106"/>
        <v>A</v>
      </c>
      <c r="S444" s="3" t="str">
        <f t="shared" si="107"/>
        <v>NOA</v>
      </c>
      <c r="T444" s="6">
        <v>0.16400000000000001</v>
      </c>
      <c r="U444" s="3" t="str">
        <f t="shared" si="108"/>
        <v>A</v>
      </c>
      <c r="V444" s="3" t="str">
        <f t="shared" si="109"/>
        <v>NOA</v>
      </c>
      <c r="W444" s="3">
        <v>45</v>
      </c>
      <c r="X444" s="3" t="str">
        <f t="shared" si="110"/>
        <v>B</v>
      </c>
      <c r="Y444" s="3" t="str">
        <f t="shared" si="111"/>
        <v>NOB</v>
      </c>
      <c r="Z444" s="4" t="s">
        <v>2</v>
      </c>
    </row>
    <row r="445" spans="1:26" x14ac:dyDescent="0.25">
      <c r="A445">
        <v>444</v>
      </c>
      <c r="B445" s="3">
        <v>6</v>
      </c>
      <c r="C445" s="3" t="str">
        <f t="shared" si="101"/>
        <v>B</v>
      </c>
      <c r="D445" s="3" t="str">
        <f t="shared" si="97"/>
        <v>NOB</v>
      </c>
      <c r="E445" s="32">
        <v>165</v>
      </c>
      <c r="F445" s="3" t="str">
        <f t="shared" si="102"/>
        <v>B</v>
      </c>
      <c r="G445" s="3" t="str">
        <f t="shared" si="98"/>
        <v>NOB</v>
      </c>
      <c r="H445" s="25">
        <f t="shared" si="96"/>
        <v>165</v>
      </c>
      <c r="I445" s="32">
        <v>68</v>
      </c>
      <c r="J445" s="3" t="str">
        <f t="shared" si="103"/>
        <v>A</v>
      </c>
      <c r="K445" s="3" t="str">
        <f t="shared" si="99"/>
        <v>NOA</v>
      </c>
      <c r="L445" s="32">
        <v>26</v>
      </c>
      <c r="M445" s="3" t="str">
        <f t="shared" si="104"/>
        <v>B</v>
      </c>
      <c r="N445" s="3" t="str">
        <f t="shared" si="100"/>
        <v>NOB</v>
      </c>
      <c r="O445" s="3" t="e">
        <f>IF(#REF!&lt;80,"A",IF(#REF!&gt;280,"C","B"))</f>
        <v>#REF!</v>
      </c>
      <c r="P445" s="3" t="e">
        <f t="shared" si="105"/>
        <v>#REF!</v>
      </c>
      <c r="Q445" s="9">
        <v>33.6</v>
      </c>
      <c r="R445" s="3" t="str">
        <f t="shared" si="106"/>
        <v>B</v>
      </c>
      <c r="S445" s="3" t="str">
        <f t="shared" si="107"/>
        <v>NOB</v>
      </c>
      <c r="T445" s="6">
        <v>0.63100000000000001</v>
      </c>
      <c r="U445" s="3" t="str">
        <f t="shared" si="108"/>
        <v>B</v>
      </c>
      <c r="V445" s="3" t="str">
        <f t="shared" si="109"/>
        <v>NOB</v>
      </c>
      <c r="W445" s="3">
        <v>49</v>
      </c>
      <c r="X445" s="3" t="str">
        <f t="shared" si="110"/>
        <v>B</v>
      </c>
      <c r="Y445" s="3" t="str">
        <f t="shared" si="111"/>
        <v>NOB</v>
      </c>
      <c r="Z445" s="4" t="s">
        <v>2</v>
      </c>
    </row>
    <row r="446" spans="1:26" x14ac:dyDescent="0.25">
      <c r="A446">
        <v>445</v>
      </c>
      <c r="B446" s="3">
        <v>1</v>
      </c>
      <c r="C446" s="3" t="str">
        <f t="shared" si="101"/>
        <v>A</v>
      </c>
      <c r="D446" s="3" t="str">
        <f t="shared" si="97"/>
        <v>NOA</v>
      </c>
      <c r="E446" s="32">
        <v>99</v>
      </c>
      <c r="F446" s="3" t="str">
        <f t="shared" si="102"/>
        <v>A</v>
      </c>
      <c r="G446" s="3" t="str">
        <f t="shared" si="98"/>
        <v>NOA</v>
      </c>
      <c r="H446" s="25">
        <f t="shared" si="96"/>
        <v>99</v>
      </c>
      <c r="I446" s="32">
        <v>58</v>
      </c>
      <c r="J446" s="3" t="str">
        <f t="shared" si="103"/>
        <v>A</v>
      </c>
      <c r="K446" s="3" t="str">
        <f t="shared" si="99"/>
        <v>NOA</v>
      </c>
      <c r="L446" s="32">
        <v>28.886792452830189</v>
      </c>
      <c r="M446" s="3" t="str">
        <f t="shared" si="104"/>
        <v>B</v>
      </c>
      <c r="N446" s="3" t="str">
        <f t="shared" si="100"/>
        <v>NOB</v>
      </c>
      <c r="O446" s="3" t="e">
        <f>IF(#REF!&lt;80,"A",IF(#REF!&gt;280,"C","B"))</f>
        <v>#REF!</v>
      </c>
      <c r="P446" s="3" t="e">
        <f t="shared" si="105"/>
        <v>#REF!</v>
      </c>
      <c r="Q446" s="9">
        <v>25.4</v>
      </c>
      <c r="R446" s="3" t="str">
        <f t="shared" si="106"/>
        <v>A</v>
      </c>
      <c r="S446" s="3" t="str">
        <f t="shared" si="107"/>
        <v>NOA</v>
      </c>
      <c r="T446" s="6">
        <v>0.55100000000000005</v>
      </c>
      <c r="U446" s="3" t="str">
        <f t="shared" si="108"/>
        <v>B</v>
      </c>
      <c r="V446" s="3" t="str">
        <f t="shared" si="109"/>
        <v>NOB</v>
      </c>
      <c r="W446" s="3">
        <v>21</v>
      </c>
      <c r="X446" s="3" t="str">
        <f t="shared" si="110"/>
        <v>A</v>
      </c>
      <c r="Y446" s="3" t="str">
        <f t="shared" si="111"/>
        <v>NOA</v>
      </c>
      <c r="Z446" s="4" t="s">
        <v>2</v>
      </c>
    </row>
    <row r="447" spans="1:26" x14ac:dyDescent="0.25">
      <c r="A447">
        <v>446</v>
      </c>
      <c r="B447" s="3">
        <v>10</v>
      </c>
      <c r="C447" s="3" t="str">
        <f t="shared" si="101"/>
        <v>C</v>
      </c>
      <c r="D447" s="3" t="str">
        <f t="shared" si="97"/>
        <v>NOC</v>
      </c>
      <c r="E447" s="32">
        <v>68</v>
      </c>
      <c r="F447" s="3" t="str">
        <f t="shared" si="102"/>
        <v>A</v>
      </c>
      <c r="G447" s="3" t="str">
        <f t="shared" si="98"/>
        <v>NOA</v>
      </c>
      <c r="H447" s="25">
        <f t="shared" si="96"/>
        <v>68</v>
      </c>
      <c r="I447" s="32">
        <v>106</v>
      </c>
      <c r="J447" s="3" t="str">
        <f t="shared" si="103"/>
        <v>B</v>
      </c>
      <c r="K447" s="3" t="str">
        <f t="shared" si="99"/>
        <v>NOB</v>
      </c>
      <c r="L447" s="32">
        <v>23</v>
      </c>
      <c r="M447" s="3" t="str">
        <f t="shared" si="104"/>
        <v>B</v>
      </c>
      <c r="N447" s="3" t="str">
        <f t="shared" si="100"/>
        <v>NOB</v>
      </c>
      <c r="O447" s="3" t="e">
        <f>IF(#REF!&lt;80,"A",IF(#REF!&gt;280,"C","B"))</f>
        <v>#REF!</v>
      </c>
      <c r="P447" s="3" t="e">
        <f t="shared" si="105"/>
        <v>#REF!</v>
      </c>
      <c r="Q447" s="9">
        <v>35.5</v>
      </c>
      <c r="R447" s="3" t="str">
        <f t="shared" si="106"/>
        <v>B</v>
      </c>
      <c r="S447" s="3" t="str">
        <f t="shared" si="107"/>
        <v>NOB</v>
      </c>
      <c r="T447" s="6">
        <v>0.28499999999999998</v>
      </c>
      <c r="U447" s="3" t="str">
        <f t="shared" si="108"/>
        <v>A</v>
      </c>
      <c r="V447" s="3" t="str">
        <f t="shared" si="109"/>
        <v>NOA</v>
      </c>
      <c r="W447" s="3">
        <v>47</v>
      </c>
      <c r="X447" s="3" t="str">
        <f t="shared" si="110"/>
        <v>B</v>
      </c>
      <c r="Y447" s="3" t="str">
        <f t="shared" si="111"/>
        <v>NOB</v>
      </c>
      <c r="Z447" s="4" t="s">
        <v>2</v>
      </c>
    </row>
    <row r="448" spans="1:26" x14ac:dyDescent="0.25">
      <c r="A448">
        <v>447</v>
      </c>
      <c r="B448" s="3">
        <v>0</v>
      </c>
      <c r="C448" s="3" t="str">
        <f t="shared" si="101"/>
        <v>A</v>
      </c>
      <c r="D448" s="3" t="str">
        <f t="shared" si="97"/>
        <v>NOA</v>
      </c>
      <c r="E448" s="32">
        <v>95</v>
      </c>
      <c r="F448" s="3" t="str">
        <f t="shared" si="102"/>
        <v>A</v>
      </c>
      <c r="G448" s="3" t="str">
        <f t="shared" si="98"/>
        <v>NOA</v>
      </c>
      <c r="H448" s="25">
        <f t="shared" si="96"/>
        <v>95</v>
      </c>
      <c r="I448" s="32">
        <v>64</v>
      </c>
      <c r="J448" s="3" t="str">
        <f t="shared" si="103"/>
        <v>A</v>
      </c>
      <c r="K448" s="3" t="str">
        <f t="shared" si="99"/>
        <v>NOA</v>
      </c>
      <c r="L448" s="32">
        <v>39</v>
      </c>
      <c r="M448" s="3" t="str">
        <f t="shared" si="104"/>
        <v>B</v>
      </c>
      <c r="N448" s="3" t="str">
        <f t="shared" si="100"/>
        <v>NOB</v>
      </c>
      <c r="O448" s="3" t="e">
        <f>IF(#REF!&lt;80,"A",IF(#REF!&gt;280,"C","B"))</f>
        <v>#REF!</v>
      </c>
      <c r="P448" s="3" t="e">
        <f t="shared" si="105"/>
        <v>#REF!</v>
      </c>
      <c r="Q448" s="9">
        <v>44.6</v>
      </c>
      <c r="R448" s="3" t="str">
        <f t="shared" si="106"/>
        <v>B</v>
      </c>
      <c r="S448" s="3" t="str">
        <f t="shared" si="107"/>
        <v>NOB</v>
      </c>
      <c r="T448" s="6">
        <v>0.36599999999999999</v>
      </c>
      <c r="U448" s="3" t="str">
        <f t="shared" si="108"/>
        <v>A</v>
      </c>
      <c r="V448" s="3" t="str">
        <f t="shared" si="109"/>
        <v>NOA</v>
      </c>
      <c r="W448" s="3">
        <v>22</v>
      </c>
      <c r="X448" s="3" t="str">
        <f t="shared" si="110"/>
        <v>A</v>
      </c>
      <c r="Y448" s="3" t="str">
        <f t="shared" si="111"/>
        <v>NOA</v>
      </c>
      <c r="Z448" s="4" t="s">
        <v>2</v>
      </c>
    </row>
    <row r="449" spans="1:26" x14ac:dyDescent="0.25">
      <c r="A449">
        <v>448</v>
      </c>
      <c r="B449" s="3">
        <v>4</v>
      </c>
      <c r="C449" s="3" t="str">
        <f t="shared" si="101"/>
        <v>B</v>
      </c>
      <c r="D449" s="3" t="str">
        <f t="shared" si="97"/>
        <v>YESB</v>
      </c>
      <c r="E449" s="32">
        <v>125</v>
      </c>
      <c r="F449" s="3" t="str">
        <f t="shared" si="102"/>
        <v>B</v>
      </c>
      <c r="G449" s="3" t="str">
        <f t="shared" si="98"/>
        <v>YESB</v>
      </c>
      <c r="H449" s="25">
        <f t="shared" si="96"/>
        <v>125</v>
      </c>
      <c r="I449" s="32">
        <v>80</v>
      </c>
      <c r="J449" s="3" t="str">
        <f t="shared" si="103"/>
        <v>B</v>
      </c>
      <c r="K449" s="3" t="str">
        <f t="shared" si="99"/>
        <v>YESB</v>
      </c>
      <c r="L449" s="32">
        <v>28.886792452830189</v>
      </c>
      <c r="M449" s="3" t="str">
        <f t="shared" si="104"/>
        <v>B</v>
      </c>
      <c r="N449" s="3" t="str">
        <f t="shared" si="100"/>
        <v>YESB</v>
      </c>
      <c r="O449" s="3" t="e">
        <f>IF(#REF!&lt;80,"A",IF(#REF!&gt;280,"C","B"))</f>
        <v>#REF!</v>
      </c>
      <c r="P449" s="3" t="e">
        <f t="shared" si="105"/>
        <v>#REF!</v>
      </c>
      <c r="Q449" s="9">
        <v>32.299999999999997</v>
      </c>
      <c r="R449" s="3" t="str">
        <f t="shared" si="106"/>
        <v>A</v>
      </c>
      <c r="S449" s="3" t="str">
        <f t="shared" si="107"/>
        <v>YESA</v>
      </c>
      <c r="T449" s="6">
        <v>0.53600000000000003</v>
      </c>
      <c r="U449" s="3" t="str">
        <f t="shared" si="108"/>
        <v>B</v>
      </c>
      <c r="V449" s="3" t="str">
        <f t="shared" si="109"/>
        <v>YESB</v>
      </c>
      <c r="W449" s="3">
        <v>27</v>
      </c>
      <c r="X449" s="3" t="str">
        <f t="shared" si="110"/>
        <v>A</v>
      </c>
      <c r="Y449" s="3" t="str">
        <f t="shared" si="111"/>
        <v>YESA</v>
      </c>
      <c r="Z449" s="4" t="s">
        <v>1</v>
      </c>
    </row>
    <row r="450" spans="1:26" x14ac:dyDescent="0.25">
      <c r="A450">
        <v>449</v>
      </c>
      <c r="B450" s="3">
        <v>5</v>
      </c>
      <c r="C450" s="3" t="str">
        <f t="shared" si="101"/>
        <v>B</v>
      </c>
      <c r="D450" s="3" t="str">
        <f t="shared" si="97"/>
        <v>NOB</v>
      </c>
      <c r="E450" s="32">
        <v>136</v>
      </c>
      <c r="F450" s="3" t="str">
        <f t="shared" si="102"/>
        <v>B</v>
      </c>
      <c r="G450" s="3" t="str">
        <f t="shared" si="98"/>
        <v>NOB</v>
      </c>
      <c r="H450" s="25">
        <f t="shared" si="96"/>
        <v>136</v>
      </c>
      <c r="I450" s="32">
        <v>82</v>
      </c>
      <c r="J450" s="3" t="str">
        <f t="shared" si="103"/>
        <v>B</v>
      </c>
      <c r="K450" s="3" t="str">
        <f t="shared" si="99"/>
        <v>NOB</v>
      </c>
      <c r="L450" s="32">
        <v>28.886792452830189</v>
      </c>
      <c r="M450" s="3" t="str">
        <f t="shared" si="104"/>
        <v>B</v>
      </c>
      <c r="N450" s="3" t="str">
        <f t="shared" si="100"/>
        <v>NOB</v>
      </c>
      <c r="O450" s="3" t="e">
        <f>IF(#REF!&lt;80,"A",IF(#REF!&gt;280,"C","B"))</f>
        <v>#REF!</v>
      </c>
      <c r="P450" s="3" t="e">
        <f t="shared" si="105"/>
        <v>#REF!</v>
      </c>
      <c r="Q450" s="9">
        <v>32.499999999999957</v>
      </c>
      <c r="R450" s="3" t="str">
        <f t="shared" si="106"/>
        <v>A</v>
      </c>
      <c r="S450" s="3" t="str">
        <f t="shared" si="107"/>
        <v>NOA</v>
      </c>
      <c r="T450" s="6">
        <v>0.64</v>
      </c>
      <c r="U450" s="3" t="str">
        <f t="shared" si="108"/>
        <v>B</v>
      </c>
      <c r="V450" s="3" t="str">
        <f t="shared" si="109"/>
        <v>NOB</v>
      </c>
      <c r="W450" s="3">
        <v>69</v>
      </c>
      <c r="X450" s="3" t="str">
        <f t="shared" si="110"/>
        <v>C</v>
      </c>
      <c r="Y450" s="3" t="str">
        <f t="shared" si="111"/>
        <v>NOC</v>
      </c>
      <c r="Z450" s="4" t="s">
        <v>2</v>
      </c>
    </row>
    <row r="451" spans="1:26" x14ac:dyDescent="0.25">
      <c r="A451">
        <v>450</v>
      </c>
      <c r="B451" s="3">
        <v>2</v>
      </c>
      <c r="C451" s="3" t="str">
        <f t="shared" si="101"/>
        <v>A</v>
      </c>
      <c r="D451" s="3" t="str">
        <f t="shared" si="97"/>
        <v>NOA</v>
      </c>
      <c r="E451" s="32">
        <v>129</v>
      </c>
      <c r="F451" s="3" t="str">
        <f t="shared" si="102"/>
        <v>B</v>
      </c>
      <c r="G451" s="3" t="str">
        <f t="shared" si="98"/>
        <v>NOB</v>
      </c>
      <c r="H451" s="25">
        <f t="shared" ref="H451:H514" si="112">IF(E451="?",121,E451)</f>
        <v>129</v>
      </c>
      <c r="I451" s="32">
        <v>74</v>
      </c>
      <c r="J451" s="3" t="str">
        <f t="shared" si="103"/>
        <v>B</v>
      </c>
      <c r="K451" s="3" t="str">
        <f t="shared" si="99"/>
        <v>NOB</v>
      </c>
      <c r="L451" s="32">
        <v>26</v>
      </c>
      <c r="M451" s="3" t="str">
        <f t="shared" si="104"/>
        <v>B</v>
      </c>
      <c r="N451" s="3" t="str">
        <f t="shared" si="100"/>
        <v>NOB</v>
      </c>
      <c r="O451" s="3" t="e">
        <f>IF(#REF!&lt;80,"A",IF(#REF!&gt;280,"C","B"))</f>
        <v>#REF!</v>
      </c>
      <c r="P451" s="3" t="e">
        <f t="shared" si="105"/>
        <v>#REF!</v>
      </c>
      <c r="Q451" s="9">
        <v>33.200000000000003</v>
      </c>
      <c r="R451" s="3" t="str">
        <f t="shared" si="106"/>
        <v>B</v>
      </c>
      <c r="S451" s="3" t="str">
        <f t="shared" si="107"/>
        <v>NOB</v>
      </c>
      <c r="T451" s="6">
        <v>0.59099999999999997</v>
      </c>
      <c r="U451" s="3" t="str">
        <f t="shared" si="108"/>
        <v>B</v>
      </c>
      <c r="V451" s="3" t="str">
        <f t="shared" si="109"/>
        <v>NOB</v>
      </c>
      <c r="W451" s="3">
        <v>25</v>
      </c>
      <c r="X451" s="3" t="str">
        <f t="shared" si="110"/>
        <v>A</v>
      </c>
      <c r="Y451" s="3" t="str">
        <f t="shared" si="111"/>
        <v>NOA</v>
      </c>
      <c r="Z451" s="4" t="s">
        <v>2</v>
      </c>
    </row>
    <row r="452" spans="1:26" x14ac:dyDescent="0.25">
      <c r="A452">
        <v>451</v>
      </c>
      <c r="B452" s="3">
        <v>3</v>
      </c>
      <c r="C452" s="3" t="str">
        <f t="shared" si="101"/>
        <v>A</v>
      </c>
      <c r="D452" s="3" t="str">
        <f t="shared" si="97"/>
        <v>NOA</v>
      </c>
      <c r="E452" s="32">
        <v>130</v>
      </c>
      <c r="F452" s="3" t="str">
        <f t="shared" si="102"/>
        <v>B</v>
      </c>
      <c r="G452" s="3" t="str">
        <f t="shared" si="98"/>
        <v>NOB</v>
      </c>
      <c r="H452" s="25">
        <f t="shared" si="112"/>
        <v>130</v>
      </c>
      <c r="I452" s="32">
        <v>64</v>
      </c>
      <c r="J452" s="3" t="str">
        <f t="shared" si="103"/>
        <v>A</v>
      </c>
      <c r="K452" s="3" t="str">
        <f t="shared" si="99"/>
        <v>NOA</v>
      </c>
      <c r="L452" s="32">
        <v>28.886792452830189</v>
      </c>
      <c r="M452" s="3" t="str">
        <f t="shared" si="104"/>
        <v>B</v>
      </c>
      <c r="N452" s="3" t="str">
        <f t="shared" si="100"/>
        <v>NOB</v>
      </c>
      <c r="O452" s="3" t="e">
        <f>IF(#REF!&lt;80,"A",IF(#REF!&gt;280,"C","B"))</f>
        <v>#REF!</v>
      </c>
      <c r="P452" s="3" t="e">
        <f t="shared" si="105"/>
        <v>#REF!</v>
      </c>
      <c r="Q452" s="9">
        <v>23.1</v>
      </c>
      <c r="R452" s="3" t="str">
        <f t="shared" si="106"/>
        <v>A</v>
      </c>
      <c r="S452" s="3" t="str">
        <f t="shared" si="107"/>
        <v>NOA</v>
      </c>
      <c r="T452" s="6">
        <v>0.314</v>
      </c>
      <c r="U452" s="3" t="str">
        <f t="shared" si="108"/>
        <v>A</v>
      </c>
      <c r="V452" s="3" t="str">
        <f t="shared" si="109"/>
        <v>NOA</v>
      </c>
      <c r="W452" s="3">
        <v>22</v>
      </c>
      <c r="X452" s="3" t="str">
        <f t="shared" si="110"/>
        <v>A</v>
      </c>
      <c r="Y452" s="3" t="str">
        <f t="shared" si="111"/>
        <v>NOA</v>
      </c>
      <c r="Z452" s="4" t="s">
        <v>2</v>
      </c>
    </row>
    <row r="453" spans="1:26" x14ac:dyDescent="0.25">
      <c r="A453">
        <v>452</v>
      </c>
      <c r="B453" s="3">
        <v>1</v>
      </c>
      <c r="C453" s="3" t="str">
        <f t="shared" si="101"/>
        <v>A</v>
      </c>
      <c r="D453" s="3" t="str">
        <f t="shared" si="97"/>
        <v>NOA</v>
      </c>
      <c r="E453" s="32">
        <v>107</v>
      </c>
      <c r="F453" s="3" t="str">
        <f t="shared" si="102"/>
        <v>A</v>
      </c>
      <c r="G453" s="3" t="str">
        <f t="shared" si="98"/>
        <v>NOA</v>
      </c>
      <c r="H453" s="25">
        <f t="shared" si="112"/>
        <v>107</v>
      </c>
      <c r="I453" s="32">
        <v>50</v>
      </c>
      <c r="J453" s="3" t="str">
        <f t="shared" si="103"/>
        <v>A</v>
      </c>
      <c r="K453" s="3" t="str">
        <f t="shared" si="99"/>
        <v>NOA</v>
      </c>
      <c r="L453" s="32">
        <v>19</v>
      </c>
      <c r="M453" s="3" t="str">
        <f t="shared" si="104"/>
        <v>A</v>
      </c>
      <c r="N453" s="3" t="str">
        <f t="shared" si="100"/>
        <v>NOA</v>
      </c>
      <c r="O453" s="3" t="e">
        <f>IF(#REF!&lt;80,"A",IF(#REF!&gt;280,"C","B"))</f>
        <v>#REF!</v>
      </c>
      <c r="P453" s="3" t="e">
        <f t="shared" si="105"/>
        <v>#REF!</v>
      </c>
      <c r="Q453" s="9">
        <v>28.3</v>
      </c>
      <c r="R453" s="3" t="str">
        <f t="shared" si="106"/>
        <v>A</v>
      </c>
      <c r="S453" s="3" t="str">
        <f t="shared" si="107"/>
        <v>NOA</v>
      </c>
      <c r="T453" s="6">
        <v>0.18099999999999999</v>
      </c>
      <c r="U453" s="3" t="str">
        <f t="shared" si="108"/>
        <v>A</v>
      </c>
      <c r="V453" s="3" t="str">
        <f t="shared" si="109"/>
        <v>NOA</v>
      </c>
      <c r="W453" s="3">
        <v>29</v>
      </c>
      <c r="X453" s="3" t="str">
        <f t="shared" si="110"/>
        <v>A</v>
      </c>
      <c r="Y453" s="3" t="str">
        <f t="shared" si="111"/>
        <v>NOA</v>
      </c>
      <c r="Z453" s="4" t="s">
        <v>2</v>
      </c>
    </row>
    <row r="454" spans="1:26" x14ac:dyDescent="0.25">
      <c r="A454">
        <v>453</v>
      </c>
      <c r="B454" s="3">
        <v>1</v>
      </c>
      <c r="C454" s="3" t="str">
        <f t="shared" si="101"/>
        <v>A</v>
      </c>
      <c r="D454" s="3" t="str">
        <f t="shared" si="97"/>
        <v>NOA</v>
      </c>
      <c r="E454" s="32">
        <v>140</v>
      </c>
      <c r="F454" s="3" t="str">
        <f t="shared" si="102"/>
        <v>B</v>
      </c>
      <c r="G454" s="3" t="str">
        <f t="shared" si="98"/>
        <v>NOB</v>
      </c>
      <c r="H454" s="25">
        <f t="shared" si="112"/>
        <v>140</v>
      </c>
      <c r="I454" s="32">
        <v>74</v>
      </c>
      <c r="J454" s="3" t="str">
        <f t="shared" si="103"/>
        <v>B</v>
      </c>
      <c r="K454" s="3" t="str">
        <f t="shared" si="99"/>
        <v>NOB</v>
      </c>
      <c r="L454" s="32">
        <v>26</v>
      </c>
      <c r="M454" s="3" t="str">
        <f t="shared" si="104"/>
        <v>B</v>
      </c>
      <c r="N454" s="3" t="str">
        <f t="shared" si="100"/>
        <v>NOB</v>
      </c>
      <c r="O454" s="3" t="e">
        <f>IF(#REF!&lt;80,"A",IF(#REF!&gt;280,"C","B"))</f>
        <v>#REF!</v>
      </c>
      <c r="P454" s="3" t="e">
        <f t="shared" si="105"/>
        <v>#REF!</v>
      </c>
      <c r="Q454" s="9">
        <v>24.1</v>
      </c>
      <c r="R454" s="3" t="str">
        <f t="shared" si="106"/>
        <v>A</v>
      </c>
      <c r="S454" s="3" t="str">
        <f t="shared" si="107"/>
        <v>NOA</v>
      </c>
      <c r="T454" s="6">
        <v>0.82799999999999996</v>
      </c>
      <c r="U454" s="3" t="str">
        <f t="shared" si="108"/>
        <v>B</v>
      </c>
      <c r="V454" s="3" t="str">
        <f t="shared" si="109"/>
        <v>NOB</v>
      </c>
      <c r="W454" s="3">
        <v>23</v>
      </c>
      <c r="X454" s="3" t="str">
        <f t="shared" si="110"/>
        <v>A</v>
      </c>
      <c r="Y454" s="3" t="str">
        <f t="shared" si="111"/>
        <v>NOA</v>
      </c>
      <c r="Z454" s="4" t="s">
        <v>2</v>
      </c>
    </row>
    <row r="455" spans="1:26" x14ac:dyDescent="0.25">
      <c r="A455">
        <v>454</v>
      </c>
      <c r="B455" s="3">
        <v>1</v>
      </c>
      <c r="C455" s="3" t="str">
        <f t="shared" si="101"/>
        <v>A</v>
      </c>
      <c r="D455" s="3" t="str">
        <f t="shared" ref="D455:D518" si="113">Z455&amp;C455</f>
        <v>YESA</v>
      </c>
      <c r="E455" s="32">
        <v>144</v>
      </c>
      <c r="F455" s="3" t="str">
        <f t="shared" si="102"/>
        <v>B</v>
      </c>
      <c r="G455" s="3" t="str">
        <f t="shared" ref="G455:G518" si="114">Z455&amp;F455</f>
        <v>YESB</v>
      </c>
      <c r="H455" s="25">
        <f t="shared" si="112"/>
        <v>144</v>
      </c>
      <c r="I455" s="32">
        <v>82</v>
      </c>
      <c r="J455" s="3" t="str">
        <f t="shared" si="103"/>
        <v>B</v>
      </c>
      <c r="K455" s="3" t="str">
        <f t="shared" ref="K455:K518" si="115">Z455&amp;J455</f>
        <v>YESB</v>
      </c>
      <c r="L455" s="32">
        <v>46</v>
      </c>
      <c r="M455" s="3" t="str">
        <f t="shared" si="104"/>
        <v>B</v>
      </c>
      <c r="N455" s="3" t="str">
        <f t="shared" ref="N455:N518" si="116">Z455&amp;M455</f>
        <v>YESB</v>
      </c>
      <c r="O455" s="3" t="e">
        <f>IF(#REF!&lt;80,"A",IF(#REF!&gt;280,"C","B"))</f>
        <v>#REF!</v>
      </c>
      <c r="P455" s="3" t="e">
        <f t="shared" si="105"/>
        <v>#REF!</v>
      </c>
      <c r="Q455" s="9">
        <v>46.1</v>
      </c>
      <c r="R455" s="3" t="str">
        <f t="shared" si="106"/>
        <v>B</v>
      </c>
      <c r="S455" s="3" t="str">
        <f t="shared" si="107"/>
        <v>YESB</v>
      </c>
      <c r="T455" s="6">
        <v>0.33500000000000002</v>
      </c>
      <c r="U455" s="3" t="str">
        <f t="shared" si="108"/>
        <v>A</v>
      </c>
      <c r="V455" s="3" t="str">
        <f t="shared" si="109"/>
        <v>YESA</v>
      </c>
      <c r="W455" s="3">
        <v>46</v>
      </c>
      <c r="X455" s="3" t="str">
        <f t="shared" si="110"/>
        <v>B</v>
      </c>
      <c r="Y455" s="3" t="str">
        <f t="shared" si="111"/>
        <v>YESB</v>
      </c>
      <c r="Z455" s="4" t="s">
        <v>1</v>
      </c>
    </row>
    <row r="456" spans="1:26" x14ac:dyDescent="0.25">
      <c r="A456">
        <v>455</v>
      </c>
      <c r="B456" s="3">
        <v>8</v>
      </c>
      <c r="C456" s="3" t="str">
        <f t="shared" ref="C456:C519" si="117">IF(B456&lt;4,"A",IF(B456&gt;8,"C","B"))</f>
        <v>B</v>
      </c>
      <c r="D456" s="3" t="str">
        <f t="shared" si="113"/>
        <v>NOB</v>
      </c>
      <c r="E456" s="32">
        <v>107</v>
      </c>
      <c r="F456" s="3" t="str">
        <f t="shared" ref="F456:F519" si="118">IF(E456&lt;121,"A","B")</f>
        <v>A</v>
      </c>
      <c r="G456" s="3" t="str">
        <f t="shared" si="114"/>
        <v>NOA</v>
      </c>
      <c r="H456" s="25">
        <f t="shared" si="112"/>
        <v>107</v>
      </c>
      <c r="I456" s="32">
        <v>80</v>
      </c>
      <c r="J456" s="3" t="str">
        <f t="shared" ref="J456:J519" si="119">IF(I456&lt;70,"A","B")</f>
        <v>B</v>
      </c>
      <c r="K456" s="3" t="str">
        <f t="shared" si="115"/>
        <v>NOB</v>
      </c>
      <c r="L456" s="32">
        <v>28.886792452830189</v>
      </c>
      <c r="M456" s="3" t="str">
        <f t="shared" ref="M456:M519" si="120">IF(L456&lt;22,"A","B")</f>
        <v>B</v>
      </c>
      <c r="N456" s="3" t="str">
        <f t="shared" si="116"/>
        <v>NOB</v>
      </c>
      <c r="O456" s="3" t="e">
        <f>IF(#REF!&lt;80,"A",IF(#REF!&gt;280,"C","B"))</f>
        <v>#REF!</v>
      </c>
      <c r="P456" s="3" t="e">
        <f t="shared" ref="P456:P519" si="121">Z456&amp;O456</f>
        <v>#REF!</v>
      </c>
      <c r="Q456" s="9">
        <v>24.6</v>
      </c>
      <c r="R456" s="3" t="str">
        <f t="shared" ref="R456:R519" si="122">IF(Q456&lt;33,"A","B")</f>
        <v>A</v>
      </c>
      <c r="S456" s="3" t="str">
        <f t="shared" ref="S456:S519" si="123">Z456&amp;R456</f>
        <v>NOA</v>
      </c>
      <c r="T456" s="6">
        <v>0.85599999999999998</v>
      </c>
      <c r="U456" s="3" t="str">
        <f t="shared" ref="U456:U519" si="124">IF(T456&lt;0.51,"A","B")</f>
        <v>B</v>
      </c>
      <c r="V456" s="3" t="str">
        <f t="shared" ref="V456:V519" si="125">Z456&amp;U456</f>
        <v>NOB</v>
      </c>
      <c r="W456" s="3">
        <v>34</v>
      </c>
      <c r="X456" s="3" t="str">
        <f t="shared" ref="X456:X519" si="126">IF(W456&lt;35,"A",IF(W456&gt;50,"C","B"))</f>
        <v>A</v>
      </c>
      <c r="Y456" s="3" t="str">
        <f t="shared" ref="Y456:Y519" si="127">Z456&amp;X456</f>
        <v>NOA</v>
      </c>
      <c r="Z456" s="4" t="s">
        <v>2</v>
      </c>
    </row>
    <row r="457" spans="1:26" x14ac:dyDescent="0.25">
      <c r="A457">
        <v>456</v>
      </c>
      <c r="B457" s="3">
        <v>13</v>
      </c>
      <c r="C457" s="3" t="str">
        <f t="shared" si="117"/>
        <v>C</v>
      </c>
      <c r="D457" s="3" t="str">
        <f t="shared" si="113"/>
        <v>YESC</v>
      </c>
      <c r="E457" s="32">
        <v>158</v>
      </c>
      <c r="F457" s="3" t="str">
        <f t="shared" si="118"/>
        <v>B</v>
      </c>
      <c r="G457" s="3" t="str">
        <f t="shared" si="114"/>
        <v>YESB</v>
      </c>
      <c r="H457" s="25">
        <f t="shared" si="112"/>
        <v>158</v>
      </c>
      <c r="I457" s="32">
        <v>114</v>
      </c>
      <c r="J457" s="3" t="str">
        <f t="shared" si="119"/>
        <v>B</v>
      </c>
      <c r="K457" s="3" t="str">
        <f t="shared" si="115"/>
        <v>YESB</v>
      </c>
      <c r="L457" s="32">
        <v>28.886792452830189</v>
      </c>
      <c r="M457" s="3" t="str">
        <f t="shared" si="120"/>
        <v>B</v>
      </c>
      <c r="N457" s="3" t="str">
        <f t="shared" si="116"/>
        <v>YESB</v>
      </c>
      <c r="O457" s="3" t="e">
        <f>IF(#REF!&lt;80,"A",IF(#REF!&gt;280,"C","B"))</f>
        <v>#REF!</v>
      </c>
      <c r="P457" s="3" t="e">
        <f t="shared" si="121"/>
        <v>#REF!</v>
      </c>
      <c r="Q457" s="9">
        <v>42.3</v>
      </c>
      <c r="R457" s="3" t="str">
        <f t="shared" si="122"/>
        <v>B</v>
      </c>
      <c r="S457" s="3" t="str">
        <f t="shared" si="123"/>
        <v>YESB</v>
      </c>
      <c r="T457" s="6">
        <v>0.25700000000000001</v>
      </c>
      <c r="U457" s="3" t="str">
        <f t="shared" si="124"/>
        <v>A</v>
      </c>
      <c r="V457" s="3" t="str">
        <f t="shared" si="125"/>
        <v>YESA</v>
      </c>
      <c r="W457" s="3">
        <v>44</v>
      </c>
      <c r="X457" s="3" t="str">
        <f t="shared" si="126"/>
        <v>B</v>
      </c>
      <c r="Y457" s="3" t="str">
        <f t="shared" si="127"/>
        <v>YESB</v>
      </c>
      <c r="Z457" s="4" t="s">
        <v>1</v>
      </c>
    </row>
    <row r="458" spans="1:26" x14ac:dyDescent="0.25">
      <c r="A458">
        <v>457</v>
      </c>
      <c r="B458" s="3">
        <v>2</v>
      </c>
      <c r="C458" s="3" t="str">
        <f t="shared" si="117"/>
        <v>A</v>
      </c>
      <c r="D458" s="3" t="str">
        <f t="shared" si="113"/>
        <v>NOA</v>
      </c>
      <c r="E458" s="32">
        <v>121</v>
      </c>
      <c r="F458" s="3" t="str">
        <f t="shared" si="118"/>
        <v>B</v>
      </c>
      <c r="G458" s="3" t="str">
        <f t="shared" si="114"/>
        <v>NOB</v>
      </c>
      <c r="H458" s="25">
        <f t="shared" si="112"/>
        <v>121</v>
      </c>
      <c r="I458" s="32">
        <v>70</v>
      </c>
      <c r="J458" s="3" t="str">
        <f t="shared" si="119"/>
        <v>B</v>
      </c>
      <c r="K458" s="3" t="str">
        <f t="shared" si="115"/>
        <v>NOB</v>
      </c>
      <c r="L458" s="32">
        <v>32</v>
      </c>
      <c r="M458" s="3" t="str">
        <f t="shared" si="120"/>
        <v>B</v>
      </c>
      <c r="N458" s="3" t="str">
        <f t="shared" si="116"/>
        <v>NOB</v>
      </c>
      <c r="O458" s="3" t="e">
        <f>IF(#REF!&lt;80,"A",IF(#REF!&gt;280,"C","B"))</f>
        <v>#REF!</v>
      </c>
      <c r="P458" s="3" t="e">
        <f t="shared" si="121"/>
        <v>#REF!</v>
      </c>
      <c r="Q458" s="9">
        <v>39.1</v>
      </c>
      <c r="R458" s="3" t="str">
        <f t="shared" si="122"/>
        <v>B</v>
      </c>
      <c r="S458" s="3" t="str">
        <f t="shared" si="123"/>
        <v>NOB</v>
      </c>
      <c r="T458" s="6">
        <v>0.88600000000000001</v>
      </c>
      <c r="U458" s="3" t="str">
        <f t="shared" si="124"/>
        <v>B</v>
      </c>
      <c r="V458" s="3" t="str">
        <f t="shared" si="125"/>
        <v>NOB</v>
      </c>
      <c r="W458" s="3">
        <v>23</v>
      </c>
      <c r="X458" s="3" t="str">
        <f t="shared" si="126"/>
        <v>A</v>
      </c>
      <c r="Y458" s="3" t="str">
        <f t="shared" si="127"/>
        <v>NOA</v>
      </c>
      <c r="Z458" s="4" t="s">
        <v>2</v>
      </c>
    </row>
    <row r="459" spans="1:26" x14ac:dyDescent="0.25">
      <c r="A459">
        <v>458</v>
      </c>
      <c r="B459" s="3">
        <v>7</v>
      </c>
      <c r="C459" s="3" t="str">
        <f t="shared" si="117"/>
        <v>B</v>
      </c>
      <c r="D459" s="3" t="str">
        <f t="shared" si="113"/>
        <v>YESB</v>
      </c>
      <c r="E459" s="32">
        <v>129</v>
      </c>
      <c r="F459" s="3" t="str">
        <f t="shared" si="118"/>
        <v>B</v>
      </c>
      <c r="G459" s="3" t="str">
        <f t="shared" si="114"/>
        <v>YESB</v>
      </c>
      <c r="H459" s="25">
        <f t="shared" si="112"/>
        <v>129</v>
      </c>
      <c r="I459" s="32">
        <v>68</v>
      </c>
      <c r="J459" s="3" t="str">
        <f t="shared" si="119"/>
        <v>A</v>
      </c>
      <c r="K459" s="3" t="str">
        <f t="shared" si="115"/>
        <v>YESA</v>
      </c>
      <c r="L459" s="32">
        <v>49</v>
      </c>
      <c r="M459" s="3" t="str">
        <f t="shared" si="120"/>
        <v>B</v>
      </c>
      <c r="N459" s="3" t="str">
        <f t="shared" si="116"/>
        <v>YESB</v>
      </c>
      <c r="O459" s="3" t="e">
        <f>IF(#REF!&lt;80,"A",IF(#REF!&gt;280,"C","B"))</f>
        <v>#REF!</v>
      </c>
      <c r="P459" s="3" t="e">
        <f t="shared" si="121"/>
        <v>#REF!</v>
      </c>
      <c r="Q459" s="9">
        <v>38.5</v>
      </c>
      <c r="R459" s="3" t="str">
        <f t="shared" si="122"/>
        <v>B</v>
      </c>
      <c r="S459" s="3" t="str">
        <f t="shared" si="123"/>
        <v>YESB</v>
      </c>
      <c r="T459" s="6">
        <v>0.439</v>
      </c>
      <c r="U459" s="3" t="str">
        <f t="shared" si="124"/>
        <v>A</v>
      </c>
      <c r="V459" s="3" t="str">
        <f t="shared" si="125"/>
        <v>YESA</v>
      </c>
      <c r="W459" s="3">
        <v>43</v>
      </c>
      <c r="X459" s="3" t="str">
        <f t="shared" si="126"/>
        <v>B</v>
      </c>
      <c r="Y459" s="3" t="str">
        <f t="shared" si="127"/>
        <v>YESB</v>
      </c>
      <c r="Z459" s="4" t="s">
        <v>1</v>
      </c>
    </row>
    <row r="460" spans="1:26" x14ac:dyDescent="0.25">
      <c r="A460">
        <v>459</v>
      </c>
      <c r="B460" s="3">
        <v>2</v>
      </c>
      <c r="C460" s="3" t="str">
        <f t="shared" si="117"/>
        <v>A</v>
      </c>
      <c r="D460" s="3" t="str">
        <f t="shared" si="113"/>
        <v>NOA</v>
      </c>
      <c r="E460" s="32">
        <v>90</v>
      </c>
      <c r="F460" s="3" t="str">
        <f t="shared" si="118"/>
        <v>A</v>
      </c>
      <c r="G460" s="3" t="str">
        <f t="shared" si="114"/>
        <v>NOA</v>
      </c>
      <c r="H460" s="25">
        <f t="shared" si="112"/>
        <v>90</v>
      </c>
      <c r="I460" s="32">
        <v>60</v>
      </c>
      <c r="J460" s="3" t="str">
        <f t="shared" si="119"/>
        <v>A</v>
      </c>
      <c r="K460" s="3" t="str">
        <f t="shared" si="115"/>
        <v>NOA</v>
      </c>
      <c r="L460" s="32">
        <v>28.886792452830189</v>
      </c>
      <c r="M460" s="3" t="str">
        <f t="shared" si="120"/>
        <v>B</v>
      </c>
      <c r="N460" s="3" t="str">
        <f t="shared" si="116"/>
        <v>NOB</v>
      </c>
      <c r="O460" s="3" t="e">
        <f>IF(#REF!&lt;80,"A",IF(#REF!&gt;280,"C","B"))</f>
        <v>#REF!</v>
      </c>
      <c r="P460" s="3" t="e">
        <f t="shared" si="121"/>
        <v>#REF!</v>
      </c>
      <c r="Q460" s="9">
        <v>23.5</v>
      </c>
      <c r="R460" s="3" t="str">
        <f t="shared" si="122"/>
        <v>A</v>
      </c>
      <c r="S460" s="3" t="str">
        <f t="shared" si="123"/>
        <v>NOA</v>
      </c>
      <c r="T460" s="6">
        <v>0.191</v>
      </c>
      <c r="U460" s="3" t="str">
        <f t="shared" si="124"/>
        <v>A</v>
      </c>
      <c r="V460" s="3" t="str">
        <f t="shared" si="125"/>
        <v>NOA</v>
      </c>
      <c r="W460" s="3">
        <v>25</v>
      </c>
      <c r="X460" s="3" t="str">
        <f t="shared" si="126"/>
        <v>A</v>
      </c>
      <c r="Y460" s="3" t="str">
        <f t="shared" si="127"/>
        <v>NOA</v>
      </c>
      <c r="Z460" s="4" t="s">
        <v>2</v>
      </c>
    </row>
    <row r="461" spans="1:26" x14ac:dyDescent="0.25">
      <c r="A461">
        <v>460</v>
      </c>
      <c r="B461" s="3">
        <v>7</v>
      </c>
      <c r="C461" s="3" t="str">
        <f t="shared" si="117"/>
        <v>B</v>
      </c>
      <c r="D461" s="3" t="str">
        <f t="shared" si="113"/>
        <v>YESB</v>
      </c>
      <c r="E461" s="32">
        <v>142</v>
      </c>
      <c r="F461" s="3" t="str">
        <f t="shared" si="118"/>
        <v>B</v>
      </c>
      <c r="G461" s="3" t="str">
        <f t="shared" si="114"/>
        <v>YESB</v>
      </c>
      <c r="H461" s="25">
        <f t="shared" si="112"/>
        <v>142</v>
      </c>
      <c r="I461" s="32">
        <v>90</v>
      </c>
      <c r="J461" s="3" t="str">
        <f t="shared" si="119"/>
        <v>B</v>
      </c>
      <c r="K461" s="3" t="str">
        <f t="shared" si="115"/>
        <v>YESB</v>
      </c>
      <c r="L461" s="32">
        <v>24</v>
      </c>
      <c r="M461" s="3" t="str">
        <f t="shared" si="120"/>
        <v>B</v>
      </c>
      <c r="N461" s="3" t="str">
        <f t="shared" si="116"/>
        <v>YESB</v>
      </c>
      <c r="O461" s="3" t="e">
        <f>IF(#REF!&lt;80,"A",IF(#REF!&gt;280,"C","B"))</f>
        <v>#REF!</v>
      </c>
      <c r="P461" s="3" t="e">
        <f t="shared" si="121"/>
        <v>#REF!</v>
      </c>
      <c r="Q461" s="9">
        <v>30.4</v>
      </c>
      <c r="R461" s="3" t="str">
        <f t="shared" si="122"/>
        <v>A</v>
      </c>
      <c r="S461" s="3" t="str">
        <f t="shared" si="123"/>
        <v>YESA</v>
      </c>
      <c r="T461" s="6">
        <v>0.128</v>
      </c>
      <c r="U461" s="3" t="str">
        <f t="shared" si="124"/>
        <v>A</v>
      </c>
      <c r="V461" s="3" t="str">
        <f t="shared" si="125"/>
        <v>YESA</v>
      </c>
      <c r="W461" s="3">
        <v>43</v>
      </c>
      <c r="X461" s="3" t="str">
        <f t="shared" si="126"/>
        <v>B</v>
      </c>
      <c r="Y461" s="3" t="str">
        <f t="shared" si="127"/>
        <v>YESB</v>
      </c>
      <c r="Z461" s="4" t="s">
        <v>1</v>
      </c>
    </row>
    <row r="462" spans="1:26" x14ac:dyDescent="0.25">
      <c r="A462">
        <v>461</v>
      </c>
      <c r="B462" s="3">
        <v>3</v>
      </c>
      <c r="C462" s="3" t="str">
        <f t="shared" si="117"/>
        <v>A</v>
      </c>
      <c r="D462" s="3" t="str">
        <f t="shared" si="113"/>
        <v>YESA</v>
      </c>
      <c r="E462" s="32">
        <v>169</v>
      </c>
      <c r="F462" s="3" t="str">
        <f t="shared" si="118"/>
        <v>B</v>
      </c>
      <c r="G462" s="3" t="str">
        <f t="shared" si="114"/>
        <v>YESB</v>
      </c>
      <c r="H462" s="25">
        <f t="shared" si="112"/>
        <v>169</v>
      </c>
      <c r="I462" s="32">
        <v>74</v>
      </c>
      <c r="J462" s="3" t="str">
        <f t="shared" si="119"/>
        <v>B</v>
      </c>
      <c r="K462" s="3" t="str">
        <f t="shared" si="115"/>
        <v>YESB</v>
      </c>
      <c r="L462" s="32">
        <v>19</v>
      </c>
      <c r="M462" s="3" t="str">
        <f t="shared" si="120"/>
        <v>A</v>
      </c>
      <c r="N462" s="3" t="str">
        <f t="shared" si="116"/>
        <v>YESA</v>
      </c>
      <c r="O462" s="3" t="e">
        <f>IF(#REF!&lt;80,"A",IF(#REF!&gt;280,"C","B"))</f>
        <v>#REF!</v>
      </c>
      <c r="P462" s="3" t="e">
        <f t="shared" si="121"/>
        <v>#REF!</v>
      </c>
      <c r="Q462" s="9">
        <v>29.9</v>
      </c>
      <c r="R462" s="3" t="str">
        <f t="shared" si="122"/>
        <v>A</v>
      </c>
      <c r="S462" s="3" t="str">
        <f t="shared" si="123"/>
        <v>YESA</v>
      </c>
      <c r="T462" s="6">
        <v>0.26800000000000002</v>
      </c>
      <c r="U462" s="3" t="str">
        <f t="shared" si="124"/>
        <v>A</v>
      </c>
      <c r="V462" s="3" t="str">
        <f t="shared" si="125"/>
        <v>YESA</v>
      </c>
      <c r="W462" s="3">
        <v>31</v>
      </c>
      <c r="X462" s="3" t="str">
        <f t="shared" si="126"/>
        <v>A</v>
      </c>
      <c r="Y462" s="3" t="str">
        <f t="shared" si="127"/>
        <v>YESA</v>
      </c>
      <c r="Z462" s="4" t="s">
        <v>1</v>
      </c>
    </row>
    <row r="463" spans="1:26" x14ac:dyDescent="0.25">
      <c r="A463">
        <v>462</v>
      </c>
      <c r="B463" s="3">
        <v>0</v>
      </c>
      <c r="C463" s="3" t="str">
        <f t="shared" si="117"/>
        <v>A</v>
      </c>
      <c r="D463" s="3" t="str">
        <f t="shared" si="113"/>
        <v>NOA</v>
      </c>
      <c r="E463" s="32">
        <v>99</v>
      </c>
      <c r="F463" s="3" t="str">
        <f t="shared" si="118"/>
        <v>A</v>
      </c>
      <c r="G463" s="3" t="str">
        <f t="shared" si="114"/>
        <v>NOA</v>
      </c>
      <c r="H463" s="25">
        <f t="shared" si="112"/>
        <v>99</v>
      </c>
      <c r="I463" s="32">
        <v>72.299180327868854</v>
      </c>
      <c r="J463" s="3" t="str">
        <f t="shared" si="119"/>
        <v>B</v>
      </c>
      <c r="K463" s="3" t="str">
        <f t="shared" si="115"/>
        <v>NOB</v>
      </c>
      <c r="L463" s="32">
        <v>28.886792452830189</v>
      </c>
      <c r="M463" s="3" t="str">
        <f t="shared" si="120"/>
        <v>B</v>
      </c>
      <c r="N463" s="3" t="str">
        <f t="shared" si="116"/>
        <v>NOB</v>
      </c>
      <c r="O463" s="3" t="e">
        <f>IF(#REF!&lt;80,"A",IF(#REF!&gt;280,"C","B"))</f>
        <v>#REF!</v>
      </c>
      <c r="P463" s="3" t="e">
        <f t="shared" si="121"/>
        <v>#REF!</v>
      </c>
      <c r="Q463" s="9">
        <v>25</v>
      </c>
      <c r="R463" s="3" t="str">
        <f t="shared" si="122"/>
        <v>A</v>
      </c>
      <c r="S463" s="3" t="str">
        <f t="shared" si="123"/>
        <v>NOA</v>
      </c>
      <c r="T463" s="6">
        <v>0.253</v>
      </c>
      <c r="U463" s="3" t="str">
        <f t="shared" si="124"/>
        <v>A</v>
      </c>
      <c r="V463" s="3" t="str">
        <f t="shared" si="125"/>
        <v>NOA</v>
      </c>
      <c r="W463" s="3">
        <v>22</v>
      </c>
      <c r="X463" s="3" t="str">
        <f t="shared" si="126"/>
        <v>A</v>
      </c>
      <c r="Y463" s="3" t="str">
        <f t="shared" si="127"/>
        <v>NOA</v>
      </c>
      <c r="Z463" s="4" t="s">
        <v>2</v>
      </c>
    </row>
    <row r="464" spans="1:26" x14ac:dyDescent="0.25">
      <c r="A464">
        <v>463</v>
      </c>
      <c r="B464" s="3">
        <v>4</v>
      </c>
      <c r="C464" s="3" t="str">
        <f t="shared" si="117"/>
        <v>B</v>
      </c>
      <c r="D464" s="3" t="str">
        <f t="shared" si="113"/>
        <v>NOB</v>
      </c>
      <c r="E464" s="32">
        <v>127</v>
      </c>
      <c r="F464" s="3" t="str">
        <f t="shared" si="118"/>
        <v>B</v>
      </c>
      <c r="G464" s="3" t="str">
        <f t="shared" si="114"/>
        <v>NOB</v>
      </c>
      <c r="H464" s="25">
        <f t="shared" si="112"/>
        <v>127</v>
      </c>
      <c r="I464" s="32">
        <v>88</v>
      </c>
      <c r="J464" s="3" t="str">
        <f t="shared" si="119"/>
        <v>B</v>
      </c>
      <c r="K464" s="3" t="str">
        <f t="shared" si="115"/>
        <v>NOB</v>
      </c>
      <c r="L464" s="32">
        <v>11</v>
      </c>
      <c r="M464" s="3" t="str">
        <f t="shared" si="120"/>
        <v>A</v>
      </c>
      <c r="N464" s="3" t="str">
        <f t="shared" si="116"/>
        <v>NOA</v>
      </c>
      <c r="O464" s="3" t="e">
        <f>IF(#REF!&lt;80,"A",IF(#REF!&gt;280,"C","B"))</f>
        <v>#REF!</v>
      </c>
      <c r="P464" s="3" t="e">
        <f t="shared" si="121"/>
        <v>#REF!</v>
      </c>
      <c r="Q464" s="9">
        <v>34.5</v>
      </c>
      <c r="R464" s="3" t="str">
        <f t="shared" si="122"/>
        <v>B</v>
      </c>
      <c r="S464" s="3" t="str">
        <f t="shared" si="123"/>
        <v>NOB</v>
      </c>
      <c r="T464" s="6">
        <v>0.59799999999999998</v>
      </c>
      <c r="U464" s="3" t="str">
        <f t="shared" si="124"/>
        <v>B</v>
      </c>
      <c r="V464" s="3" t="str">
        <f t="shared" si="125"/>
        <v>NOB</v>
      </c>
      <c r="W464" s="3">
        <v>28</v>
      </c>
      <c r="X464" s="3" t="str">
        <f t="shared" si="126"/>
        <v>A</v>
      </c>
      <c r="Y464" s="3" t="str">
        <f t="shared" si="127"/>
        <v>NOA</v>
      </c>
      <c r="Z464" s="4" t="s">
        <v>2</v>
      </c>
    </row>
    <row r="465" spans="1:26" x14ac:dyDescent="0.25">
      <c r="A465">
        <v>464</v>
      </c>
      <c r="B465" s="3">
        <v>4</v>
      </c>
      <c r="C465" s="3" t="str">
        <f t="shared" si="117"/>
        <v>B</v>
      </c>
      <c r="D465" s="3" t="str">
        <f t="shared" si="113"/>
        <v>NOB</v>
      </c>
      <c r="E465" s="32">
        <v>118</v>
      </c>
      <c r="F465" s="3" t="str">
        <f t="shared" si="118"/>
        <v>A</v>
      </c>
      <c r="G465" s="3" t="str">
        <f t="shared" si="114"/>
        <v>NOA</v>
      </c>
      <c r="H465" s="25">
        <f t="shared" si="112"/>
        <v>118</v>
      </c>
      <c r="I465" s="32">
        <v>70</v>
      </c>
      <c r="J465" s="3" t="str">
        <f t="shared" si="119"/>
        <v>B</v>
      </c>
      <c r="K465" s="3" t="str">
        <f t="shared" si="115"/>
        <v>NOB</v>
      </c>
      <c r="L465" s="32">
        <v>28.886792452830189</v>
      </c>
      <c r="M465" s="3" t="str">
        <f t="shared" si="120"/>
        <v>B</v>
      </c>
      <c r="N465" s="3" t="str">
        <f t="shared" si="116"/>
        <v>NOB</v>
      </c>
      <c r="O465" s="3" t="e">
        <f>IF(#REF!&lt;80,"A",IF(#REF!&gt;280,"C","B"))</f>
        <v>#REF!</v>
      </c>
      <c r="P465" s="3" t="e">
        <f t="shared" si="121"/>
        <v>#REF!</v>
      </c>
      <c r="Q465" s="9">
        <v>44.5</v>
      </c>
      <c r="R465" s="3" t="str">
        <f t="shared" si="122"/>
        <v>B</v>
      </c>
      <c r="S465" s="3" t="str">
        <f t="shared" si="123"/>
        <v>NOB</v>
      </c>
      <c r="T465" s="6">
        <v>0.90400000000000003</v>
      </c>
      <c r="U465" s="3" t="str">
        <f t="shared" si="124"/>
        <v>B</v>
      </c>
      <c r="V465" s="3" t="str">
        <f t="shared" si="125"/>
        <v>NOB</v>
      </c>
      <c r="W465" s="3">
        <v>26</v>
      </c>
      <c r="X465" s="3" t="str">
        <f t="shared" si="126"/>
        <v>A</v>
      </c>
      <c r="Y465" s="3" t="str">
        <f t="shared" si="127"/>
        <v>NOA</v>
      </c>
      <c r="Z465" s="4" t="s">
        <v>2</v>
      </c>
    </row>
    <row r="466" spans="1:26" x14ac:dyDescent="0.25">
      <c r="A466">
        <v>465</v>
      </c>
      <c r="B466" s="3">
        <v>2</v>
      </c>
      <c r="C466" s="3" t="str">
        <f t="shared" si="117"/>
        <v>A</v>
      </c>
      <c r="D466" s="3" t="str">
        <f t="shared" si="113"/>
        <v>NOA</v>
      </c>
      <c r="E466" s="32">
        <v>122</v>
      </c>
      <c r="F466" s="3" t="str">
        <f t="shared" si="118"/>
        <v>B</v>
      </c>
      <c r="G466" s="3" t="str">
        <f t="shared" si="114"/>
        <v>NOB</v>
      </c>
      <c r="H466" s="25">
        <f t="shared" si="112"/>
        <v>122</v>
      </c>
      <c r="I466" s="32">
        <v>76</v>
      </c>
      <c r="J466" s="3" t="str">
        <f t="shared" si="119"/>
        <v>B</v>
      </c>
      <c r="K466" s="3" t="str">
        <f t="shared" si="115"/>
        <v>NOB</v>
      </c>
      <c r="L466" s="32">
        <v>27</v>
      </c>
      <c r="M466" s="3" t="str">
        <f t="shared" si="120"/>
        <v>B</v>
      </c>
      <c r="N466" s="3" t="str">
        <f t="shared" si="116"/>
        <v>NOB</v>
      </c>
      <c r="O466" s="3" t="e">
        <f>IF(#REF!&lt;80,"A",IF(#REF!&gt;280,"C","B"))</f>
        <v>#REF!</v>
      </c>
      <c r="P466" s="3" t="e">
        <f t="shared" si="121"/>
        <v>#REF!</v>
      </c>
      <c r="Q466" s="9">
        <v>35.9</v>
      </c>
      <c r="R466" s="3" t="str">
        <f t="shared" si="122"/>
        <v>B</v>
      </c>
      <c r="S466" s="3" t="str">
        <f t="shared" si="123"/>
        <v>NOB</v>
      </c>
      <c r="T466" s="6">
        <v>0.48299999999999998</v>
      </c>
      <c r="U466" s="3" t="str">
        <f t="shared" si="124"/>
        <v>A</v>
      </c>
      <c r="V466" s="3" t="str">
        <f t="shared" si="125"/>
        <v>NOA</v>
      </c>
      <c r="W466" s="3">
        <v>26</v>
      </c>
      <c r="X466" s="3" t="str">
        <f t="shared" si="126"/>
        <v>A</v>
      </c>
      <c r="Y466" s="3" t="str">
        <f t="shared" si="127"/>
        <v>NOA</v>
      </c>
      <c r="Z466" s="4" t="s">
        <v>2</v>
      </c>
    </row>
    <row r="467" spans="1:26" x14ac:dyDescent="0.25">
      <c r="A467">
        <v>466</v>
      </c>
      <c r="B467" s="3">
        <v>6</v>
      </c>
      <c r="C467" s="3" t="str">
        <f t="shared" si="117"/>
        <v>B</v>
      </c>
      <c r="D467" s="3" t="str">
        <f t="shared" si="113"/>
        <v>YESB</v>
      </c>
      <c r="E467" s="32">
        <v>125</v>
      </c>
      <c r="F467" s="3" t="str">
        <f t="shared" si="118"/>
        <v>B</v>
      </c>
      <c r="G467" s="3" t="str">
        <f t="shared" si="114"/>
        <v>YESB</v>
      </c>
      <c r="H467" s="25">
        <f t="shared" si="112"/>
        <v>125</v>
      </c>
      <c r="I467" s="32">
        <v>78</v>
      </c>
      <c r="J467" s="3" t="str">
        <f t="shared" si="119"/>
        <v>B</v>
      </c>
      <c r="K467" s="3" t="str">
        <f t="shared" si="115"/>
        <v>YESB</v>
      </c>
      <c r="L467" s="32">
        <v>31</v>
      </c>
      <c r="M467" s="3" t="str">
        <f t="shared" si="120"/>
        <v>B</v>
      </c>
      <c r="N467" s="3" t="str">
        <f t="shared" si="116"/>
        <v>YESB</v>
      </c>
      <c r="O467" s="3" t="e">
        <f>IF(#REF!&lt;80,"A",IF(#REF!&gt;280,"C","B"))</f>
        <v>#REF!</v>
      </c>
      <c r="P467" s="3" t="e">
        <f t="shared" si="121"/>
        <v>#REF!</v>
      </c>
      <c r="Q467" s="9">
        <v>27.6</v>
      </c>
      <c r="R467" s="3" t="str">
        <f t="shared" si="122"/>
        <v>A</v>
      </c>
      <c r="S467" s="3" t="str">
        <f t="shared" si="123"/>
        <v>YESA</v>
      </c>
      <c r="T467" s="6">
        <v>0.56499999999999995</v>
      </c>
      <c r="U467" s="3" t="str">
        <f t="shared" si="124"/>
        <v>B</v>
      </c>
      <c r="V467" s="3" t="str">
        <f t="shared" si="125"/>
        <v>YESB</v>
      </c>
      <c r="W467" s="3">
        <v>49</v>
      </c>
      <c r="X467" s="3" t="str">
        <f t="shared" si="126"/>
        <v>B</v>
      </c>
      <c r="Y467" s="3" t="str">
        <f t="shared" si="127"/>
        <v>YESB</v>
      </c>
      <c r="Z467" s="4" t="s">
        <v>1</v>
      </c>
    </row>
    <row r="468" spans="1:26" x14ac:dyDescent="0.25">
      <c r="A468">
        <v>467</v>
      </c>
      <c r="B468" s="3">
        <v>1</v>
      </c>
      <c r="C468" s="3" t="str">
        <f t="shared" si="117"/>
        <v>A</v>
      </c>
      <c r="D468" s="3" t="str">
        <f t="shared" si="113"/>
        <v>YESA</v>
      </c>
      <c r="E468" s="32">
        <v>168</v>
      </c>
      <c r="F468" s="3" t="str">
        <f t="shared" si="118"/>
        <v>B</v>
      </c>
      <c r="G468" s="3" t="str">
        <f t="shared" si="114"/>
        <v>YESB</v>
      </c>
      <c r="H468" s="25">
        <f t="shared" si="112"/>
        <v>168</v>
      </c>
      <c r="I468" s="32">
        <v>88</v>
      </c>
      <c r="J468" s="3" t="str">
        <f t="shared" si="119"/>
        <v>B</v>
      </c>
      <c r="K468" s="3" t="str">
        <f t="shared" si="115"/>
        <v>YESB</v>
      </c>
      <c r="L468" s="32">
        <v>29</v>
      </c>
      <c r="M468" s="3" t="str">
        <f t="shared" si="120"/>
        <v>B</v>
      </c>
      <c r="N468" s="3" t="str">
        <f t="shared" si="116"/>
        <v>YESB</v>
      </c>
      <c r="O468" s="3" t="e">
        <f>IF(#REF!&lt;80,"A",IF(#REF!&gt;280,"C","B"))</f>
        <v>#REF!</v>
      </c>
      <c r="P468" s="3" t="e">
        <f t="shared" si="121"/>
        <v>#REF!</v>
      </c>
      <c r="Q468" s="9">
        <v>35</v>
      </c>
      <c r="R468" s="3" t="str">
        <f t="shared" si="122"/>
        <v>B</v>
      </c>
      <c r="S468" s="3" t="str">
        <f t="shared" si="123"/>
        <v>YESB</v>
      </c>
      <c r="T468" s="6">
        <v>0.90500000000000003</v>
      </c>
      <c r="U468" s="3" t="str">
        <f t="shared" si="124"/>
        <v>B</v>
      </c>
      <c r="V468" s="3" t="str">
        <f t="shared" si="125"/>
        <v>YESB</v>
      </c>
      <c r="W468" s="3">
        <v>52</v>
      </c>
      <c r="X468" s="3" t="str">
        <f t="shared" si="126"/>
        <v>C</v>
      </c>
      <c r="Y468" s="3" t="str">
        <f t="shared" si="127"/>
        <v>YESC</v>
      </c>
      <c r="Z468" s="4" t="s">
        <v>1</v>
      </c>
    </row>
    <row r="469" spans="1:26" x14ac:dyDescent="0.25">
      <c r="A469">
        <v>468</v>
      </c>
      <c r="B469" s="3">
        <v>2</v>
      </c>
      <c r="C469" s="3" t="str">
        <f t="shared" si="117"/>
        <v>A</v>
      </c>
      <c r="D469" s="3" t="str">
        <f t="shared" si="113"/>
        <v>NOA</v>
      </c>
      <c r="E469" s="32">
        <v>129</v>
      </c>
      <c r="F469" s="3" t="str">
        <f t="shared" si="118"/>
        <v>B</v>
      </c>
      <c r="G469" s="3" t="str">
        <f t="shared" si="114"/>
        <v>NOB</v>
      </c>
      <c r="H469" s="25">
        <f t="shared" si="112"/>
        <v>129</v>
      </c>
      <c r="I469" s="32">
        <v>72.299180327868854</v>
      </c>
      <c r="J469" s="3" t="str">
        <f t="shared" si="119"/>
        <v>B</v>
      </c>
      <c r="K469" s="3" t="str">
        <f t="shared" si="115"/>
        <v>NOB</v>
      </c>
      <c r="L469" s="32">
        <v>28.886792452830189</v>
      </c>
      <c r="M469" s="3" t="str">
        <f t="shared" si="120"/>
        <v>B</v>
      </c>
      <c r="N469" s="3" t="str">
        <f t="shared" si="116"/>
        <v>NOB</v>
      </c>
      <c r="O469" s="3" t="e">
        <f>IF(#REF!&lt;80,"A",IF(#REF!&gt;280,"C","B"))</f>
        <v>#REF!</v>
      </c>
      <c r="P469" s="3" t="e">
        <f t="shared" si="121"/>
        <v>#REF!</v>
      </c>
      <c r="Q469" s="9">
        <v>38.5</v>
      </c>
      <c r="R469" s="3" t="str">
        <f t="shared" si="122"/>
        <v>B</v>
      </c>
      <c r="S469" s="3" t="str">
        <f t="shared" si="123"/>
        <v>NOB</v>
      </c>
      <c r="T469" s="6">
        <v>0.30399999999999999</v>
      </c>
      <c r="U469" s="3" t="str">
        <f t="shared" si="124"/>
        <v>A</v>
      </c>
      <c r="V469" s="3" t="str">
        <f t="shared" si="125"/>
        <v>NOA</v>
      </c>
      <c r="W469" s="3">
        <v>41</v>
      </c>
      <c r="X469" s="3" t="str">
        <f t="shared" si="126"/>
        <v>B</v>
      </c>
      <c r="Y469" s="3" t="str">
        <f t="shared" si="127"/>
        <v>NOB</v>
      </c>
      <c r="Z469" s="4" t="s">
        <v>2</v>
      </c>
    </row>
    <row r="470" spans="1:26" x14ac:dyDescent="0.25">
      <c r="A470">
        <v>469</v>
      </c>
      <c r="B470" s="3">
        <v>4</v>
      </c>
      <c r="C470" s="3" t="str">
        <f t="shared" si="117"/>
        <v>B</v>
      </c>
      <c r="D470" s="3" t="str">
        <f t="shared" si="113"/>
        <v>NOB</v>
      </c>
      <c r="E470" s="32">
        <v>110</v>
      </c>
      <c r="F470" s="3" t="str">
        <f t="shared" si="118"/>
        <v>A</v>
      </c>
      <c r="G470" s="3" t="str">
        <f t="shared" si="114"/>
        <v>NOA</v>
      </c>
      <c r="H470" s="25">
        <f t="shared" si="112"/>
        <v>110</v>
      </c>
      <c r="I470" s="32">
        <v>76</v>
      </c>
      <c r="J470" s="3" t="str">
        <f t="shared" si="119"/>
        <v>B</v>
      </c>
      <c r="K470" s="3" t="str">
        <f t="shared" si="115"/>
        <v>NOB</v>
      </c>
      <c r="L470" s="32">
        <v>28.886792452830189</v>
      </c>
      <c r="M470" s="3" t="str">
        <f t="shared" si="120"/>
        <v>B</v>
      </c>
      <c r="N470" s="3" t="str">
        <f t="shared" si="116"/>
        <v>NOB</v>
      </c>
      <c r="O470" s="3" t="e">
        <f>IF(#REF!&lt;80,"A",IF(#REF!&gt;280,"C","B"))</f>
        <v>#REF!</v>
      </c>
      <c r="P470" s="3" t="e">
        <f t="shared" si="121"/>
        <v>#REF!</v>
      </c>
      <c r="Q470" s="9">
        <v>28.4</v>
      </c>
      <c r="R470" s="3" t="str">
        <f t="shared" si="122"/>
        <v>A</v>
      </c>
      <c r="S470" s="3" t="str">
        <f t="shared" si="123"/>
        <v>NOA</v>
      </c>
      <c r="T470" s="6">
        <v>0.11799999999999999</v>
      </c>
      <c r="U470" s="3" t="str">
        <f t="shared" si="124"/>
        <v>A</v>
      </c>
      <c r="V470" s="3" t="str">
        <f t="shared" si="125"/>
        <v>NOA</v>
      </c>
      <c r="W470" s="3">
        <v>27</v>
      </c>
      <c r="X470" s="3" t="str">
        <f t="shared" si="126"/>
        <v>A</v>
      </c>
      <c r="Y470" s="3" t="str">
        <f t="shared" si="127"/>
        <v>NOA</v>
      </c>
      <c r="Z470" s="4" t="s">
        <v>2</v>
      </c>
    </row>
    <row r="471" spans="1:26" x14ac:dyDescent="0.25">
      <c r="A471">
        <v>470</v>
      </c>
      <c r="B471" s="3">
        <v>6</v>
      </c>
      <c r="C471" s="3" t="str">
        <f t="shared" si="117"/>
        <v>B</v>
      </c>
      <c r="D471" s="3" t="str">
        <f t="shared" si="113"/>
        <v>NOB</v>
      </c>
      <c r="E471" s="32">
        <v>80</v>
      </c>
      <c r="F471" s="3" t="str">
        <f t="shared" si="118"/>
        <v>A</v>
      </c>
      <c r="G471" s="3" t="str">
        <f t="shared" si="114"/>
        <v>NOA</v>
      </c>
      <c r="H471" s="25">
        <f t="shared" si="112"/>
        <v>80</v>
      </c>
      <c r="I471" s="32">
        <v>80</v>
      </c>
      <c r="J471" s="3" t="str">
        <f t="shared" si="119"/>
        <v>B</v>
      </c>
      <c r="K471" s="3" t="str">
        <f t="shared" si="115"/>
        <v>NOB</v>
      </c>
      <c r="L471" s="32">
        <v>36</v>
      </c>
      <c r="M471" s="3" t="str">
        <f t="shared" si="120"/>
        <v>B</v>
      </c>
      <c r="N471" s="3" t="str">
        <f t="shared" si="116"/>
        <v>NOB</v>
      </c>
      <c r="O471" s="3" t="e">
        <f>IF(#REF!&lt;80,"A",IF(#REF!&gt;280,"C","B"))</f>
        <v>#REF!</v>
      </c>
      <c r="P471" s="3" t="e">
        <f t="shared" si="121"/>
        <v>#REF!</v>
      </c>
      <c r="Q471" s="9">
        <v>39.799999999999997</v>
      </c>
      <c r="R471" s="3" t="str">
        <f t="shared" si="122"/>
        <v>B</v>
      </c>
      <c r="S471" s="3" t="str">
        <f t="shared" si="123"/>
        <v>NOB</v>
      </c>
      <c r="T471" s="6">
        <v>0.17699999999999999</v>
      </c>
      <c r="U471" s="3" t="str">
        <f t="shared" si="124"/>
        <v>A</v>
      </c>
      <c r="V471" s="3" t="str">
        <f t="shared" si="125"/>
        <v>NOA</v>
      </c>
      <c r="W471" s="3">
        <v>28</v>
      </c>
      <c r="X471" s="3" t="str">
        <f t="shared" si="126"/>
        <v>A</v>
      </c>
      <c r="Y471" s="3" t="str">
        <f t="shared" si="127"/>
        <v>NOA</v>
      </c>
      <c r="Z471" s="4" t="s">
        <v>2</v>
      </c>
    </row>
    <row r="472" spans="1:26" x14ac:dyDescent="0.25">
      <c r="A472">
        <v>471</v>
      </c>
      <c r="B472" s="3">
        <v>10</v>
      </c>
      <c r="C472" s="3" t="str">
        <f t="shared" si="117"/>
        <v>C</v>
      </c>
      <c r="D472" s="3" t="str">
        <f t="shared" si="113"/>
        <v>YESC</v>
      </c>
      <c r="E472" s="32">
        <v>115</v>
      </c>
      <c r="F472" s="3" t="str">
        <f t="shared" si="118"/>
        <v>A</v>
      </c>
      <c r="G472" s="3" t="str">
        <f t="shared" si="114"/>
        <v>YESA</v>
      </c>
      <c r="H472" s="25">
        <f t="shared" si="112"/>
        <v>115</v>
      </c>
      <c r="I472" s="32">
        <v>72.299180327868854</v>
      </c>
      <c r="J472" s="3" t="str">
        <f t="shared" si="119"/>
        <v>B</v>
      </c>
      <c r="K472" s="3" t="str">
        <f t="shared" si="115"/>
        <v>YESB</v>
      </c>
      <c r="L472" s="32">
        <v>28.886792452830189</v>
      </c>
      <c r="M472" s="3" t="str">
        <f t="shared" si="120"/>
        <v>B</v>
      </c>
      <c r="N472" s="3" t="str">
        <f t="shared" si="116"/>
        <v>YESB</v>
      </c>
      <c r="O472" s="3" t="e">
        <f>IF(#REF!&lt;80,"A",IF(#REF!&gt;280,"C","B"))</f>
        <v>#REF!</v>
      </c>
      <c r="P472" s="3" t="e">
        <f t="shared" si="121"/>
        <v>#REF!</v>
      </c>
      <c r="Q472" s="9">
        <v>32.499999999999957</v>
      </c>
      <c r="R472" s="3" t="str">
        <f t="shared" si="122"/>
        <v>A</v>
      </c>
      <c r="S472" s="3" t="str">
        <f t="shared" si="123"/>
        <v>YESA</v>
      </c>
      <c r="T472" s="6">
        <v>0.26100000000000001</v>
      </c>
      <c r="U472" s="3" t="str">
        <f t="shared" si="124"/>
        <v>A</v>
      </c>
      <c r="V472" s="3" t="str">
        <f t="shared" si="125"/>
        <v>YESA</v>
      </c>
      <c r="W472" s="3">
        <v>30</v>
      </c>
      <c r="X472" s="3" t="str">
        <f t="shared" si="126"/>
        <v>A</v>
      </c>
      <c r="Y472" s="3" t="str">
        <f t="shared" si="127"/>
        <v>YESA</v>
      </c>
      <c r="Z472" s="4" t="s">
        <v>1</v>
      </c>
    </row>
    <row r="473" spans="1:26" x14ac:dyDescent="0.25">
      <c r="A473">
        <v>472</v>
      </c>
      <c r="B473" s="3">
        <v>2</v>
      </c>
      <c r="C473" s="3" t="str">
        <f t="shared" si="117"/>
        <v>A</v>
      </c>
      <c r="D473" s="3" t="str">
        <f t="shared" si="113"/>
        <v>NOA</v>
      </c>
      <c r="E473" s="32">
        <v>127</v>
      </c>
      <c r="F473" s="3" t="str">
        <f t="shared" si="118"/>
        <v>B</v>
      </c>
      <c r="G473" s="3" t="str">
        <f t="shared" si="114"/>
        <v>NOB</v>
      </c>
      <c r="H473" s="25">
        <f t="shared" si="112"/>
        <v>127</v>
      </c>
      <c r="I473" s="32">
        <v>46</v>
      </c>
      <c r="J473" s="3" t="str">
        <f t="shared" si="119"/>
        <v>A</v>
      </c>
      <c r="K473" s="3" t="str">
        <f t="shared" si="115"/>
        <v>NOA</v>
      </c>
      <c r="L473" s="32">
        <v>21</v>
      </c>
      <c r="M473" s="3" t="str">
        <f t="shared" si="120"/>
        <v>A</v>
      </c>
      <c r="N473" s="3" t="str">
        <f t="shared" si="116"/>
        <v>NOA</v>
      </c>
      <c r="O473" s="3" t="e">
        <f>IF(#REF!&lt;80,"A",IF(#REF!&gt;280,"C","B"))</f>
        <v>#REF!</v>
      </c>
      <c r="P473" s="3" t="e">
        <f t="shared" si="121"/>
        <v>#REF!</v>
      </c>
      <c r="Q473" s="9">
        <v>34.4</v>
      </c>
      <c r="R473" s="3" t="str">
        <f t="shared" si="122"/>
        <v>B</v>
      </c>
      <c r="S473" s="3" t="str">
        <f t="shared" si="123"/>
        <v>NOB</v>
      </c>
      <c r="T473" s="6">
        <v>0.17599999999999999</v>
      </c>
      <c r="U473" s="3" t="str">
        <f t="shared" si="124"/>
        <v>A</v>
      </c>
      <c r="V473" s="3" t="str">
        <f t="shared" si="125"/>
        <v>NOA</v>
      </c>
      <c r="W473" s="3">
        <v>22</v>
      </c>
      <c r="X473" s="3" t="str">
        <f t="shared" si="126"/>
        <v>A</v>
      </c>
      <c r="Y473" s="3" t="str">
        <f t="shared" si="127"/>
        <v>NOA</v>
      </c>
      <c r="Z473" s="4" t="s">
        <v>2</v>
      </c>
    </row>
    <row r="474" spans="1:26" x14ac:dyDescent="0.25">
      <c r="A474">
        <v>473</v>
      </c>
      <c r="B474" s="3">
        <v>9</v>
      </c>
      <c r="C474" s="3" t="str">
        <f t="shared" si="117"/>
        <v>C</v>
      </c>
      <c r="D474" s="3" t="str">
        <f t="shared" si="113"/>
        <v>YESC</v>
      </c>
      <c r="E474" s="32">
        <v>164</v>
      </c>
      <c r="F474" s="3" t="str">
        <f t="shared" si="118"/>
        <v>B</v>
      </c>
      <c r="G474" s="3" t="str">
        <f t="shared" si="114"/>
        <v>YESB</v>
      </c>
      <c r="H474" s="25">
        <f t="shared" si="112"/>
        <v>164</v>
      </c>
      <c r="I474" s="32">
        <v>78</v>
      </c>
      <c r="J474" s="3" t="str">
        <f t="shared" si="119"/>
        <v>B</v>
      </c>
      <c r="K474" s="3" t="str">
        <f t="shared" si="115"/>
        <v>YESB</v>
      </c>
      <c r="L474" s="32">
        <v>28.886792452830189</v>
      </c>
      <c r="M474" s="3" t="str">
        <f t="shared" si="120"/>
        <v>B</v>
      </c>
      <c r="N474" s="3" t="str">
        <f t="shared" si="116"/>
        <v>YESB</v>
      </c>
      <c r="O474" s="3" t="e">
        <f>IF(#REF!&lt;80,"A",IF(#REF!&gt;280,"C","B"))</f>
        <v>#REF!</v>
      </c>
      <c r="P474" s="3" t="e">
        <f t="shared" si="121"/>
        <v>#REF!</v>
      </c>
      <c r="Q474" s="9">
        <v>32.799999999999997</v>
      </c>
      <c r="R474" s="3" t="str">
        <f t="shared" si="122"/>
        <v>A</v>
      </c>
      <c r="S474" s="3" t="str">
        <f t="shared" si="123"/>
        <v>YESA</v>
      </c>
      <c r="T474" s="6">
        <v>0.14799999999999999</v>
      </c>
      <c r="U474" s="3" t="str">
        <f t="shared" si="124"/>
        <v>A</v>
      </c>
      <c r="V474" s="3" t="str">
        <f t="shared" si="125"/>
        <v>YESA</v>
      </c>
      <c r="W474" s="3">
        <v>45</v>
      </c>
      <c r="X474" s="3" t="str">
        <f t="shared" si="126"/>
        <v>B</v>
      </c>
      <c r="Y474" s="3" t="str">
        <f t="shared" si="127"/>
        <v>YESB</v>
      </c>
      <c r="Z474" s="4" t="s">
        <v>1</v>
      </c>
    </row>
    <row r="475" spans="1:26" x14ac:dyDescent="0.25">
      <c r="A475">
        <v>474</v>
      </c>
      <c r="B475" s="3">
        <v>2</v>
      </c>
      <c r="C475" s="3" t="str">
        <f t="shared" si="117"/>
        <v>A</v>
      </c>
      <c r="D475" s="3" t="str">
        <f t="shared" si="113"/>
        <v>YESA</v>
      </c>
      <c r="E475" s="32">
        <v>93</v>
      </c>
      <c r="F475" s="3" t="str">
        <f t="shared" si="118"/>
        <v>A</v>
      </c>
      <c r="G475" s="3" t="str">
        <f t="shared" si="114"/>
        <v>YESA</v>
      </c>
      <c r="H475" s="25">
        <f t="shared" si="112"/>
        <v>93</v>
      </c>
      <c r="I475" s="32">
        <v>64</v>
      </c>
      <c r="J475" s="3" t="str">
        <f t="shared" si="119"/>
        <v>A</v>
      </c>
      <c r="K475" s="3" t="str">
        <f t="shared" si="115"/>
        <v>YESA</v>
      </c>
      <c r="L475" s="32">
        <v>32</v>
      </c>
      <c r="M475" s="3" t="str">
        <f t="shared" si="120"/>
        <v>B</v>
      </c>
      <c r="N475" s="3" t="str">
        <f t="shared" si="116"/>
        <v>YESB</v>
      </c>
      <c r="O475" s="3" t="e">
        <f>IF(#REF!&lt;80,"A",IF(#REF!&gt;280,"C","B"))</f>
        <v>#REF!</v>
      </c>
      <c r="P475" s="3" t="e">
        <f t="shared" si="121"/>
        <v>#REF!</v>
      </c>
      <c r="Q475" s="9">
        <v>38</v>
      </c>
      <c r="R475" s="3" t="str">
        <f t="shared" si="122"/>
        <v>B</v>
      </c>
      <c r="S475" s="3" t="str">
        <f t="shared" si="123"/>
        <v>YESB</v>
      </c>
      <c r="T475" s="6">
        <v>0.67400000000000004</v>
      </c>
      <c r="U475" s="3" t="str">
        <f t="shared" si="124"/>
        <v>B</v>
      </c>
      <c r="V475" s="3" t="str">
        <f t="shared" si="125"/>
        <v>YESB</v>
      </c>
      <c r="W475" s="3">
        <v>23</v>
      </c>
      <c r="X475" s="3" t="str">
        <f t="shared" si="126"/>
        <v>A</v>
      </c>
      <c r="Y475" s="3" t="str">
        <f t="shared" si="127"/>
        <v>YESA</v>
      </c>
      <c r="Z475" s="4" t="s">
        <v>1</v>
      </c>
    </row>
    <row r="476" spans="1:26" x14ac:dyDescent="0.25">
      <c r="A476">
        <v>475</v>
      </c>
      <c r="B476" s="3">
        <v>3</v>
      </c>
      <c r="C476" s="3" t="str">
        <f t="shared" si="117"/>
        <v>A</v>
      </c>
      <c r="D476" s="3" t="str">
        <f t="shared" si="113"/>
        <v>NOA</v>
      </c>
      <c r="E476" s="32">
        <v>158</v>
      </c>
      <c r="F476" s="3" t="str">
        <f t="shared" si="118"/>
        <v>B</v>
      </c>
      <c r="G476" s="3" t="str">
        <f t="shared" si="114"/>
        <v>NOB</v>
      </c>
      <c r="H476" s="25">
        <f t="shared" si="112"/>
        <v>158</v>
      </c>
      <c r="I476" s="32">
        <v>64</v>
      </c>
      <c r="J476" s="3" t="str">
        <f t="shared" si="119"/>
        <v>A</v>
      </c>
      <c r="K476" s="3" t="str">
        <f t="shared" si="115"/>
        <v>NOA</v>
      </c>
      <c r="L476" s="32">
        <v>13</v>
      </c>
      <c r="M476" s="3" t="str">
        <f t="shared" si="120"/>
        <v>A</v>
      </c>
      <c r="N476" s="3" t="str">
        <f t="shared" si="116"/>
        <v>NOA</v>
      </c>
      <c r="O476" s="3" t="e">
        <f>IF(#REF!&lt;80,"A",IF(#REF!&gt;280,"C","B"))</f>
        <v>#REF!</v>
      </c>
      <c r="P476" s="3" t="e">
        <f t="shared" si="121"/>
        <v>#REF!</v>
      </c>
      <c r="Q476" s="9">
        <v>31.2</v>
      </c>
      <c r="R476" s="3" t="str">
        <f t="shared" si="122"/>
        <v>A</v>
      </c>
      <c r="S476" s="3" t="str">
        <f t="shared" si="123"/>
        <v>NOA</v>
      </c>
      <c r="T476" s="6">
        <v>0.29499999999999998</v>
      </c>
      <c r="U476" s="3" t="str">
        <f t="shared" si="124"/>
        <v>A</v>
      </c>
      <c r="V476" s="3" t="str">
        <f t="shared" si="125"/>
        <v>NOA</v>
      </c>
      <c r="W476" s="3">
        <v>24</v>
      </c>
      <c r="X476" s="3" t="str">
        <f t="shared" si="126"/>
        <v>A</v>
      </c>
      <c r="Y476" s="3" t="str">
        <f t="shared" si="127"/>
        <v>NOA</v>
      </c>
      <c r="Z476" s="4" t="s">
        <v>2</v>
      </c>
    </row>
    <row r="477" spans="1:26" x14ac:dyDescent="0.25">
      <c r="A477">
        <v>476</v>
      </c>
      <c r="B477" s="3">
        <v>5</v>
      </c>
      <c r="C477" s="3" t="str">
        <f t="shared" si="117"/>
        <v>B</v>
      </c>
      <c r="D477" s="3" t="str">
        <f t="shared" si="113"/>
        <v>YESB</v>
      </c>
      <c r="E477" s="32">
        <v>97</v>
      </c>
      <c r="F477" s="3" t="str">
        <f t="shared" si="118"/>
        <v>A</v>
      </c>
      <c r="G477" s="3" t="str">
        <f t="shared" si="114"/>
        <v>YESA</v>
      </c>
      <c r="H477" s="25">
        <f t="shared" si="112"/>
        <v>97</v>
      </c>
      <c r="I477" s="32">
        <v>76</v>
      </c>
      <c r="J477" s="3" t="str">
        <f t="shared" si="119"/>
        <v>B</v>
      </c>
      <c r="K477" s="3" t="str">
        <f t="shared" si="115"/>
        <v>YESB</v>
      </c>
      <c r="L477" s="32">
        <v>27</v>
      </c>
      <c r="M477" s="3" t="str">
        <f t="shared" si="120"/>
        <v>B</v>
      </c>
      <c r="N477" s="3" t="str">
        <f t="shared" si="116"/>
        <v>YESB</v>
      </c>
      <c r="O477" s="3" t="e">
        <f>IF(#REF!&lt;80,"A",IF(#REF!&gt;280,"C","B"))</f>
        <v>#REF!</v>
      </c>
      <c r="P477" s="3" t="e">
        <f t="shared" si="121"/>
        <v>#REF!</v>
      </c>
      <c r="Q477" s="9">
        <v>35.6</v>
      </c>
      <c r="R477" s="3" t="str">
        <f t="shared" si="122"/>
        <v>B</v>
      </c>
      <c r="S477" s="3" t="str">
        <f t="shared" si="123"/>
        <v>YESB</v>
      </c>
      <c r="T477" s="6">
        <v>0.378</v>
      </c>
      <c r="U477" s="3" t="str">
        <f t="shared" si="124"/>
        <v>A</v>
      </c>
      <c r="V477" s="3" t="str">
        <f t="shared" si="125"/>
        <v>YESA</v>
      </c>
      <c r="W477" s="3">
        <v>52</v>
      </c>
      <c r="X477" s="3" t="str">
        <f t="shared" si="126"/>
        <v>C</v>
      </c>
      <c r="Y477" s="3" t="str">
        <f t="shared" si="127"/>
        <v>YESC</v>
      </c>
      <c r="Z477" s="4" t="s">
        <v>1</v>
      </c>
    </row>
    <row r="478" spans="1:26" x14ac:dyDescent="0.25">
      <c r="A478">
        <v>477</v>
      </c>
      <c r="B478" s="3">
        <v>4</v>
      </c>
      <c r="C478" s="3" t="str">
        <f t="shared" si="117"/>
        <v>B</v>
      </c>
      <c r="D478" s="3" t="str">
        <f t="shared" si="113"/>
        <v>NOB</v>
      </c>
      <c r="E478" s="32">
        <v>83</v>
      </c>
      <c r="F478" s="3" t="str">
        <f t="shared" si="118"/>
        <v>A</v>
      </c>
      <c r="G478" s="3" t="str">
        <f t="shared" si="114"/>
        <v>NOA</v>
      </c>
      <c r="H478" s="25">
        <f t="shared" si="112"/>
        <v>83</v>
      </c>
      <c r="I478" s="32">
        <v>86</v>
      </c>
      <c r="J478" s="3" t="str">
        <f t="shared" si="119"/>
        <v>B</v>
      </c>
      <c r="K478" s="3" t="str">
        <f t="shared" si="115"/>
        <v>NOB</v>
      </c>
      <c r="L478" s="32">
        <v>19</v>
      </c>
      <c r="M478" s="3" t="str">
        <f t="shared" si="120"/>
        <v>A</v>
      </c>
      <c r="N478" s="3" t="str">
        <f t="shared" si="116"/>
        <v>NOA</v>
      </c>
      <c r="O478" s="3" t="e">
        <f>IF(#REF!&lt;80,"A",IF(#REF!&gt;280,"C","B"))</f>
        <v>#REF!</v>
      </c>
      <c r="P478" s="3" t="e">
        <f t="shared" si="121"/>
        <v>#REF!</v>
      </c>
      <c r="Q478" s="9">
        <v>29.3</v>
      </c>
      <c r="R478" s="3" t="str">
        <f t="shared" si="122"/>
        <v>A</v>
      </c>
      <c r="S478" s="3" t="str">
        <f t="shared" si="123"/>
        <v>NOA</v>
      </c>
      <c r="T478" s="6">
        <v>0.317</v>
      </c>
      <c r="U478" s="3" t="str">
        <f t="shared" si="124"/>
        <v>A</v>
      </c>
      <c r="V478" s="3" t="str">
        <f t="shared" si="125"/>
        <v>NOA</v>
      </c>
      <c r="W478" s="3">
        <v>34</v>
      </c>
      <c r="X478" s="3" t="str">
        <f t="shared" si="126"/>
        <v>A</v>
      </c>
      <c r="Y478" s="3" t="str">
        <f t="shared" si="127"/>
        <v>NOA</v>
      </c>
      <c r="Z478" s="4" t="s">
        <v>2</v>
      </c>
    </row>
    <row r="479" spans="1:26" x14ac:dyDescent="0.25">
      <c r="A479">
        <v>478</v>
      </c>
      <c r="B479" s="3">
        <v>1</v>
      </c>
      <c r="C479" s="3" t="str">
        <f t="shared" si="117"/>
        <v>A</v>
      </c>
      <c r="D479" s="3" t="str">
        <f t="shared" si="113"/>
        <v>NOA</v>
      </c>
      <c r="E479" s="32">
        <v>114</v>
      </c>
      <c r="F479" s="3" t="str">
        <f t="shared" si="118"/>
        <v>A</v>
      </c>
      <c r="G479" s="3" t="str">
        <f t="shared" si="114"/>
        <v>NOA</v>
      </c>
      <c r="H479" s="25">
        <f t="shared" si="112"/>
        <v>114</v>
      </c>
      <c r="I479" s="32">
        <v>66</v>
      </c>
      <c r="J479" s="3" t="str">
        <f t="shared" si="119"/>
        <v>A</v>
      </c>
      <c r="K479" s="3" t="str">
        <f t="shared" si="115"/>
        <v>NOA</v>
      </c>
      <c r="L479" s="32">
        <v>36</v>
      </c>
      <c r="M479" s="3" t="str">
        <f t="shared" si="120"/>
        <v>B</v>
      </c>
      <c r="N479" s="3" t="str">
        <f t="shared" si="116"/>
        <v>NOB</v>
      </c>
      <c r="O479" s="3" t="e">
        <f>IF(#REF!&lt;80,"A",IF(#REF!&gt;280,"C","B"))</f>
        <v>#REF!</v>
      </c>
      <c r="P479" s="3" t="e">
        <f t="shared" si="121"/>
        <v>#REF!</v>
      </c>
      <c r="Q479" s="9">
        <v>38.1</v>
      </c>
      <c r="R479" s="3" t="str">
        <f t="shared" si="122"/>
        <v>B</v>
      </c>
      <c r="S479" s="3" t="str">
        <f t="shared" si="123"/>
        <v>NOB</v>
      </c>
      <c r="T479" s="6">
        <v>0.28899999999999998</v>
      </c>
      <c r="U479" s="3" t="str">
        <f t="shared" si="124"/>
        <v>A</v>
      </c>
      <c r="V479" s="3" t="str">
        <f t="shared" si="125"/>
        <v>NOA</v>
      </c>
      <c r="W479" s="3">
        <v>21</v>
      </c>
      <c r="X479" s="3" t="str">
        <f t="shared" si="126"/>
        <v>A</v>
      </c>
      <c r="Y479" s="3" t="str">
        <f t="shared" si="127"/>
        <v>NOA</v>
      </c>
      <c r="Z479" s="4" t="s">
        <v>2</v>
      </c>
    </row>
    <row r="480" spans="1:26" x14ac:dyDescent="0.25">
      <c r="A480">
        <v>479</v>
      </c>
      <c r="B480" s="3">
        <v>1</v>
      </c>
      <c r="C480" s="3" t="str">
        <f t="shared" si="117"/>
        <v>A</v>
      </c>
      <c r="D480" s="3" t="str">
        <f t="shared" si="113"/>
        <v>YESA</v>
      </c>
      <c r="E480" s="32">
        <v>149</v>
      </c>
      <c r="F480" s="3" t="str">
        <f t="shared" si="118"/>
        <v>B</v>
      </c>
      <c r="G480" s="3" t="str">
        <f t="shared" si="114"/>
        <v>YESB</v>
      </c>
      <c r="H480" s="25">
        <f t="shared" si="112"/>
        <v>149</v>
      </c>
      <c r="I480" s="32">
        <v>68</v>
      </c>
      <c r="J480" s="3" t="str">
        <f t="shared" si="119"/>
        <v>A</v>
      </c>
      <c r="K480" s="3" t="str">
        <f t="shared" si="115"/>
        <v>YESA</v>
      </c>
      <c r="L480" s="32">
        <v>29</v>
      </c>
      <c r="M480" s="3" t="str">
        <f t="shared" si="120"/>
        <v>B</v>
      </c>
      <c r="N480" s="3" t="str">
        <f t="shared" si="116"/>
        <v>YESB</v>
      </c>
      <c r="O480" s="3" t="e">
        <f>IF(#REF!&lt;80,"A",IF(#REF!&gt;280,"C","B"))</f>
        <v>#REF!</v>
      </c>
      <c r="P480" s="3" t="e">
        <f t="shared" si="121"/>
        <v>#REF!</v>
      </c>
      <c r="Q480" s="9">
        <v>29.3</v>
      </c>
      <c r="R480" s="3" t="str">
        <f t="shared" si="122"/>
        <v>A</v>
      </c>
      <c r="S480" s="3" t="str">
        <f t="shared" si="123"/>
        <v>YESA</v>
      </c>
      <c r="T480" s="6">
        <v>0.34899999999999998</v>
      </c>
      <c r="U480" s="3" t="str">
        <f t="shared" si="124"/>
        <v>A</v>
      </c>
      <c r="V480" s="3" t="str">
        <f t="shared" si="125"/>
        <v>YESA</v>
      </c>
      <c r="W480" s="3">
        <v>42</v>
      </c>
      <c r="X480" s="3" t="str">
        <f t="shared" si="126"/>
        <v>B</v>
      </c>
      <c r="Y480" s="3" t="str">
        <f t="shared" si="127"/>
        <v>YESB</v>
      </c>
      <c r="Z480" s="4" t="s">
        <v>1</v>
      </c>
    </row>
    <row r="481" spans="1:26" x14ac:dyDescent="0.25">
      <c r="A481">
        <v>480</v>
      </c>
      <c r="B481" s="3">
        <v>5</v>
      </c>
      <c r="C481" s="3" t="str">
        <f t="shared" si="117"/>
        <v>B</v>
      </c>
      <c r="D481" s="3" t="str">
        <f t="shared" si="113"/>
        <v>NOB</v>
      </c>
      <c r="E481" s="32">
        <v>117</v>
      </c>
      <c r="F481" s="3" t="str">
        <f t="shared" si="118"/>
        <v>A</v>
      </c>
      <c r="G481" s="3" t="str">
        <f t="shared" si="114"/>
        <v>NOA</v>
      </c>
      <c r="H481" s="25">
        <f t="shared" si="112"/>
        <v>117</v>
      </c>
      <c r="I481" s="32">
        <v>86</v>
      </c>
      <c r="J481" s="3" t="str">
        <f t="shared" si="119"/>
        <v>B</v>
      </c>
      <c r="K481" s="3" t="str">
        <f t="shared" si="115"/>
        <v>NOB</v>
      </c>
      <c r="L481" s="32">
        <v>28.886792452830189</v>
      </c>
      <c r="M481" s="3" t="str">
        <f t="shared" si="120"/>
        <v>B</v>
      </c>
      <c r="N481" s="3" t="str">
        <f t="shared" si="116"/>
        <v>NOB</v>
      </c>
      <c r="O481" s="3" t="e">
        <f>IF(#REF!&lt;80,"A",IF(#REF!&gt;280,"C","B"))</f>
        <v>#REF!</v>
      </c>
      <c r="P481" s="3" t="e">
        <f t="shared" si="121"/>
        <v>#REF!</v>
      </c>
      <c r="Q481" s="9">
        <v>39.1</v>
      </c>
      <c r="R481" s="3" t="str">
        <f t="shared" si="122"/>
        <v>B</v>
      </c>
      <c r="S481" s="3" t="str">
        <f t="shared" si="123"/>
        <v>NOB</v>
      </c>
      <c r="T481" s="6">
        <v>0.251</v>
      </c>
      <c r="U481" s="3" t="str">
        <f t="shared" si="124"/>
        <v>A</v>
      </c>
      <c r="V481" s="3" t="str">
        <f t="shared" si="125"/>
        <v>NOA</v>
      </c>
      <c r="W481" s="3">
        <v>42</v>
      </c>
      <c r="X481" s="3" t="str">
        <f t="shared" si="126"/>
        <v>B</v>
      </c>
      <c r="Y481" s="3" t="str">
        <f t="shared" si="127"/>
        <v>NOB</v>
      </c>
      <c r="Z481" s="4" t="s">
        <v>2</v>
      </c>
    </row>
    <row r="482" spans="1:26" x14ac:dyDescent="0.25">
      <c r="A482">
        <v>481</v>
      </c>
      <c r="B482" s="3">
        <v>1</v>
      </c>
      <c r="C482" s="3" t="str">
        <f t="shared" si="117"/>
        <v>A</v>
      </c>
      <c r="D482" s="3" t="str">
        <f t="shared" si="113"/>
        <v>NOA</v>
      </c>
      <c r="E482" s="32">
        <v>111</v>
      </c>
      <c r="F482" s="3" t="str">
        <f t="shared" si="118"/>
        <v>A</v>
      </c>
      <c r="G482" s="3" t="str">
        <f t="shared" si="114"/>
        <v>NOA</v>
      </c>
      <c r="H482" s="25">
        <f t="shared" si="112"/>
        <v>111</v>
      </c>
      <c r="I482" s="32">
        <v>94</v>
      </c>
      <c r="J482" s="3" t="str">
        <f t="shared" si="119"/>
        <v>B</v>
      </c>
      <c r="K482" s="3" t="str">
        <f t="shared" si="115"/>
        <v>NOB</v>
      </c>
      <c r="L482" s="32">
        <v>28.886792452830189</v>
      </c>
      <c r="M482" s="3" t="str">
        <f t="shared" si="120"/>
        <v>B</v>
      </c>
      <c r="N482" s="3" t="str">
        <f t="shared" si="116"/>
        <v>NOB</v>
      </c>
      <c r="O482" s="3" t="e">
        <f>IF(#REF!&lt;80,"A",IF(#REF!&gt;280,"C","B"))</f>
        <v>#REF!</v>
      </c>
      <c r="P482" s="3" t="e">
        <f t="shared" si="121"/>
        <v>#REF!</v>
      </c>
      <c r="Q482" s="9">
        <v>32.799999999999997</v>
      </c>
      <c r="R482" s="3" t="str">
        <f t="shared" si="122"/>
        <v>A</v>
      </c>
      <c r="S482" s="3" t="str">
        <f t="shared" si="123"/>
        <v>NOA</v>
      </c>
      <c r="T482" s="6">
        <v>0.26500000000000001</v>
      </c>
      <c r="U482" s="3" t="str">
        <f t="shared" si="124"/>
        <v>A</v>
      </c>
      <c r="V482" s="3" t="str">
        <f t="shared" si="125"/>
        <v>NOA</v>
      </c>
      <c r="W482" s="3">
        <v>45</v>
      </c>
      <c r="X482" s="3" t="str">
        <f t="shared" si="126"/>
        <v>B</v>
      </c>
      <c r="Y482" s="3" t="str">
        <f t="shared" si="127"/>
        <v>NOB</v>
      </c>
      <c r="Z482" s="4" t="s">
        <v>2</v>
      </c>
    </row>
    <row r="483" spans="1:26" x14ac:dyDescent="0.25">
      <c r="A483">
        <v>482</v>
      </c>
      <c r="B483" s="3">
        <v>4</v>
      </c>
      <c r="C483" s="3" t="str">
        <f t="shared" si="117"/>
        <v>B</v>
      </c>
      <c r="D483" s="3" t="str">
        <f t="shared" si="113"/>
        <v>NOB</v>
      </c>
      <c r="E483" s="32">
        <v>112</v>
      </c>
      <c r="F483" s="3" t="str">
        <f t="shared" si="118"/>
        <v>A</v>
      </c>
      <c r="G483" s="3" t="str">
        <f t="shared" si="114"/>
        <v>NOA</v>
      </c>
      <c r="H483" s="25">
        <f t="shared" si="112"/>
        <v>112</v>
      </c>
      <c r="I483" s="32">
        <v>78</v>
      </c>
      <c r="J483" s="3" t="str">
        <f t="shared" si="119"/>
        <v>B</v>
      </c>
      <c r="K483" s="3" t="str">
        <f t="shared" si="115"/>
        <v>NOB</v>
      </c>
      <c r="L483" s="32">
        <v>28.886792452830189</v>
      </c>
      <c r="M483" s="3" t="str">
        <f t="shared" si="120"/>
        <v>B</v>
      </c>
      <c r="N483" s="3" t="str">
        <f t="shared" si="116"/>
        <v>NOB</v>
      </c>
      <c r="O483" s="3" t="e">
        <f>IF(#REF!&lt;80,"A",IF(#REF!&gt;280,"C","B"))</f>
        <v>#REF!</v>
      </c>
      <c r="P483" s="3" t="e">
        <f t="shared" si="121"/>
        <v>#REF!</v>
      </c>
      <c r="Q483" s="9">
        <v>39.4</v>
      </c>
      <c r="R483" s="3" t="str">
        <f t="shared" si="122"/>
        <v>B</v>
      </c>
      <c r="S483" s="3" t="str">
        <f t="shared" si="123"/>
        <v>NOB</v>
      </c>
      <c r="T483" s="6">
        <v>0.23599999999999999</v>
      </c>
      <c r="U483" s="3" t="str">
        <f t="shared" si="124"/>
        <v>A</v>
      </c>
      <c r="V483" s="3" t="str">
        <f t="shared" si="125"/>
        <v>NOA</v>
      </c>
      <c r="W483" s="3">
        <v>38</v>
      </c>
      <c r="X483" s="3" t="str">
        <f t="shared" si="126"/>
        <v>B</v>
      </c>
      <c r="Y483" s="3" t="str">
        <f t="shared" si="127"/>
        <v>NOB</v>
      </c>
      <c r="Z483" s="4" t="s">
        <v>2</v>
      </c>
    </row>
    <row r="484" spans="1:26" x14ac:dyDescent="0.25">
      <c r="A484">
        <v>483</v>
      </c>
      <c r="B484" s="3">
        <v>1</v>
      </c>
      <c r="C484" s="3" t="str">
        <f t="shared" si="117"/>
        <v>A</v>
      </c>
      <c r="D484" s="3" t="str">
        <f t="shared" si="113"/>
        <v>NOA</v>
      </c>
      <c r="E484" s="32">
        <v>116</v>
      </c>
      <c r="F484" s="3" t="str">
        <f t="shared" si="118"/>
        <v>A</v>
      </c>
      <c r="G484" s="3" t="str">
        <f t="shared" si="114"/>
        <v>NOA</v>
      </c>
      <c r="H484" s="25">
        <f t="shared" si="112"/>
        <v>116</v>
      </c>
      <c r="I484" s="32">
        <v>78</v>
      </c>
      <c r="J484" s="3" t="str">
        <f t="shared" si="119"/>
        <v>B</v>
      </c>
      <c r="K484" s="3" t="str">
        <f t="shared" si="115"/>
        <v>NOB</v>
      </c>
      <c r="L484" s="32">
        <v>29</v>
      </c>
      <c r="M484" s="3" t="str">
        <f t="shared" si="120"/>
        <v>B</v>
      </c>
      <c r="N484" s="3" t="str">
        <f t="shared" si="116"/>
        <v>NOB</v>
      </c>
      <c r="O484" s="3" t="e">
        <f>IF(#REF!&lt;80,"A",IF(#REF!&gt;280,"C","B"))</f>
        <v>#REF!</v>
      </c>
      <c r="P484" s="3" t="e">
        <f t="shared" si="121"/>
        <v>#REF!</v>
      </c>
      <c r="Q484" s="9">
        <v>36.1</v>
      </c>
      <c r="R484" s="3" t="str">
        <f t="shared" si="122"/>
        <v>B</v>
      </c>
      <c r="S484" s="3" t="str">
        <f t="shared" si="123"/>
        <v>NOB</v>
      </c>
      <c r="T484" s="6">
        <v>0.496</v>
      </c>
      <c r="U484" s="3" t="str">
        <f t="shared" si="124"/>
        <v>A</v>
      </c>
      <c r="V484" s="3" t="str">
        <f t="shared" si="125"/>
        <v>NOA</v>
      </c>
      <c r="W484" s="3">
        <v>25</v>
      </c>
      <c r="X484" s="3" t="str">
        <f t="shared" si="126"/>
        <v>A</v>
      </c>
      <c r="Y484" s="3" t="str">
        <f t="shared" si="127"/>
        <v>NOA</v>
      </c>
      <c r="Z484" s="4" t="s">
        <v>2</v>
      </c>
    </row>
    <row r="485" spans="1:26" x14ac:dyDescent="0.25">
      <c r="A485">
        <v>484</v>
      </c>
      <c r="B485" s="3">
        <v>0</v>
      </c>
      <c r="C485" s="3" t="str">
        <f t="shared" si="117"/>
        <v>A</v>
      </c>
      <c r="D485" s="3" t="str">
        <f t="shared" si="113"/>
        <v>NOA</v>
      </c>
      <c r="E485" s="32">
        <v>141</v>
      </c>
      <c r="F485" s="3" t="str">
        <f t="shared" si="118"/>
        <v>B</v>
      </c>
      <c r="G485" s="3" t="str">
        <f t="shared" si="114"/>
        <v>NOB</v>
      </c>
      <c r="H485" s="25">
        <f t="shared" si="112"/>
        <v>141</v>
      </c>
      <c r="I485" s="32">
        <v>84</v>
      </c>
      <c r="J485" s="3" t="str">
        <f t="shared" si="119"/>
        <v>B</v>
      </c>
      <c r="K485" s="3" t="str">
        <f t="shared" si="115"/>
        <v>NOB</v>
      </c>
      <c r="L485" s="32">
        <v>26</v>
      </c>
      <c r="M485" s="3" t="str">
        <f t="shared" si="120"/>
        <v>B</v>
      </c>
      <c r="N485" s="3" t="str">
        <f t="shared" si="116"/>
        <v>NOB</v>
      </c>
      <c r="O485" s="3" t="e">
        <f>IF(#REF!&lt;80,"A",IF(#REF!&gt;280,"C","B"))</f>
        <v>#REF!</v>
      </c>
      <c r="P485" s="3" t="e">
        <f t="shared" si="121"/>
        <v>#REF!</v>
      </c>
      <c r="Q485" s="9">
        <v>32.4</v>
      </c>
      <c r="R485" s="3" t="str">
        <f t="shared" si="122"/>
        <v>A</v>
      </c>
      <c r="S485" s="3" t="str">
        <f t="shared" si="123"/>
        <v>NOA</v>
      </c>
      <c r="T485" s="6">
        <v>0.433</v>
      </c>
      <c r="U485" s="3" t="str">
        <f t="shared" si="124"/>
        <v>A</v>
      </c>
      <c r="V485" s="3" t="str">
        <f t="shared" si="125"/>
        <v>NOA</v>
      </c>
      <c r="W485" s="3">
        <v>22</v>
      </c>
      <c r="X485" s="3" t="str">
        <f t="shared" si="126"/>
        <v>A</v>
      </c>
      <c r="Y485" s="3" t="str">
        <f t="shared" si="127"/>
        <v>NOA</v>
      </c>
      <c r="Z485" s="4" t="s">
        <v>2</v>
      </c>
    </row>
    <row r="486" spans="1:26" x14ac:dyDescent="0.25">
      <c r="A486">
        <v>485</v>
      </c>
      <c r="B486" s="3">
        <v>2</v>
      </c>
      <c r="C486" s="3" t="str">
        <f t="shared" si="117"/>
        <v>A</v>
      </c>
      <c r="D486" s="3" t="str">
        <f t="shared" si="113"/>
        <v>NOA</v>
      </c>
      <c r="E486" s="32">
        <v>175</v>
      </c>
      <c r="F486" s="3" t="str">
        <f t="shared" si="118"/>
        <v>B</v>
      </c>
      <c r="G486" s="3" t="str">
        <f t="shared" si="114"/>
        <v>NOB</v>
      </c>
      <c r="H486" s="25">
        <f t="shared" si="112"/>
        <v>175</v>
      </c>
      <c r="I486" s="32">
        <v>88</v>
      </c>
      <c r="J486" s="3" t="str">
        <f t="shared" si="119"/>
        <v>B</v>
      </c>
      <c r="K486" s="3" t="str">
        <f t="shared" si="115"/>
        <v>NOB</v>
      </c>
      <c r="L486" s="32">
        <v>28.886792452830189</v>
      </c>
      <c r="M486" s="3" t="str">
        <f t="shared" si="120"/>
        <v>B</v>
      </c>
      <c r="N486" s="3" t="str">
        <f t="shared" si="116"/>
        <v>NOB</v>
      </c>
      <c r="O486" s="3" t="e">
        <f>IF(#REF!&lt;80,"A",IF(#REF!&gt;280,"C","B"))</f>
        <v>#REF!</v>
      </c>
      <c r="P486" s="3" t="e">
        <f t="shared" si="121"/>
        <v>#REF!</v>
      </c>
      <c r="Q486" s="9">
        <v>22.9</v>
      </c>
      <c r="R486" s="3" t="str">
        <f t="shared" si="122"/>
        <v>A</v>
      </c>
      <c r="S486" s="3" t="str">
        <f t="shared" si="123"/>
        <v>NOA</v>
      </c>
      <c r="T486" s="6">
        <v>0.32600000000000001</v>
      </c>
      <c r="U486" s="3" t="str">
        <f t="shared" si="124"/>
        <v>A</v>
      </c>
      <c r="V486" s="3" t="str">
        <f t="shared" si="125"/>
        <v>NOA</v>
      </c>
      <c r="W486" s="3">
        <v>22</v>
      </c>
      <c r="X486" s="3" t="str">
        <f t="shared" si="126"/>
        <v>A</v>
      </c>
      <c r="Y486" s="3" t="str">
        <f t="shared" si="127"/>
        <v>NOA</v>
      </c>
      <c r="Z486" s="4" t="s">
        <v>2</v>
      </c>
    </row>
    <row r="487" spans="1:26" x14ac:dyDescent="0.25">
      <c r="A487">
        <v>486</v>
      </c>
      <c r="B487" s="3">
        <v>2</v>
      </c>
      <c r="C487" s="3" t="str">
        <f t="shared" si="117"/>
        <v>A</v>
      </c>
      <c r="D487" s="3" t="str">
        <f t="shared" si="113"/>
        <v>NOA</v>
      </c>
      <c r="E487" s="32">
        <v>92</v>
      </c>
      <c r="F487" s="3" t="str">
        <f t="shared" si="118"/>
        <v>A</v>
      </c>
      <c r="G487" s="3" t="str">
        <f t="shared" si="114"/>
        <v>NOA</v>
      </c>
      <c r="H487" s="25">
        <f t="shared" si="112"/>
        <v>92</v>
      </c>
      <c r="I487" s="32">
        <v>52</v>
      </c>
      <c r="J487" s="3" t="str">
        <f t="shared" si="119"/>
        <v>A</v>
      </c>
      <c r="K487" s="3" t="str">
        <f t="shared" si="115"/>
        <v>NOA</v>
      </c>
      <c r="L487" s="32">
        <v>28.886792452830189</v>
      </c>
      <c r="M487" s="3" t="str">
        <f t="shared" si="120"/>
        <v>B</v>
      </c>
      <c r="N487" s="3" t="str">
        <f t="shared" si="116"/>
        <v>NOB</v>
      </c>
      <c r="O487" s="3" t="e">
        <f>IF(#REF!&lt;80,"A",IF(#REF!&gt;280,"C","B"))</f>
        <v>#REF!</v>
      </c>
      <c r="P487" s="3" t="e">
        <f t="shared" si="121"/>
        <v>#REF!</v>
      </c>
      <c r="Q487" s="9">
        <v>30.1</v>
      </c>
      <c r="R487" s="3" t="str">
        <f t="shared" si="122"/>
        <v>A</v>
      </c>
      <c r="S487" s="3" t="str">
        <f t="shared" si="123"/>
        <v>NOA</v>
      </c>
      <c r="T487" s="6">
        <v>0.14099999999999999</v>
      </c>
      <c r="U487" s="3" t="str">
        <f t="shared" si="124"/>
        <v>A</v>
      </c>
      <c r="V487" s="3" t="str">
        <f t="shared" si="125"/>
        <v>NOA</v>
      </c>
      <c r="W487" s="3">
        <v>22</v>
      </c>
      <c r="X487" s="3" t="str">
        <f t="shared" si="126"/>
        <v>A</v>
      </c>
      <c r="Y487" s="3" t="str">
        <f t="shared" si="127"/>
        <v>NOA</v>
      </c>
      <c r="Z487" s="4" t="s">
        <v>2</v>
      </c>
    </row>
    <row r="488" spans="1:26" x14ac:dyDescent="0.25">
      <c r="A488">
        <v>487</v>
      </c>
      <c r="B488" s="3">
        <v>3</v>
      </c>
      <c r="C488" s="3" t="str">
        <f t="shared" si="117"/>
        <v>A</v>
      </c>
      <c r="D488" s="3" t="str">
        <f t="shared" si="113"/>
        <v>YESA</v>
      </c>
      <c r="E488" s="32">
        <v>130</v>
      </c>
      <c r="F488" s="3" t="str">
        <f t="shared" si="118"/>
        <v>B</v>
      </c>
      <c r="G488" s="3" t="str">
        <f t="shared" si="114"/>
        <v>YESB</v>
      </c>
      <c r="H488" s="25">
        <f t="shared" si="112"/>
        <v>130</v>
      </c>
      <c r="I488" s="32">
        <v>78</v>
      </c>
      <c r="J488" s="3" t="str">
        <f t="shared" si="119"/>
        <v>B</v>
      </c>
      <c r="K488" s="3" t="str">
        <f t="shared" si="115"/>
        <v>YESB</v>
      </c>
      <c r="L488" s="32">
        <v>23</v>
      </c>
      <c r="M488" s="3" t="str">
        <f t="shared" si="120"/>
        <v>B</v>
      </c>
      <c r="N488" s="3" t="str">
        <f t="shared" si="116"/>
        <v>YESB</v>
      </c>
      <c r="O488" s="3" t="e">
        <f>IF(#REF!&lt;80,"A",IF(#REF!&gt;280,"C","B"))</f>
        <v>#REF!</v>
      </c>
      <c r="P488" s="3" t="e">
        <f t="shared" si="121"/>
        <v>#REF!</v>
      </c>
      <c r="Q488" s="9">
        <v>28.4</v>
      </c>
      <c r="R488" s="3" t="str">
        <f t="shared" si="122"/>
        <v>A</v>
      </c>
      <c r="S488" s="3" t="str">
        <f t="shared" si="123"/>
        <v>YESA</v>
      </c>
      <c r="T488" s="6">
        <v>0.32300000000000001</v>
      </c>
      <c r="U488" s="3" t="str">
        <f t="shared" si="124"/>
        <v>A</v>
      </c>
      <c r="V488" s="3" t="str">
        <f t="shared" si="125"/>
        <v>YESA</v>
      </c>
      <c r="W488" s="3">
        <v>34</v>
      </c>
      <c r="X488" s="3" t="str">
        <f t="shared" si="126"/>
        <v>A</v>
      </c>
      <c r="Y488" s="3" t="str">
        <f t="shared" si="127"/>
        <v>YESA</v>
      </c>
      <c r="Z488" s="4" t="s">
        <v>1</v>
      </c>
    </row>
    <row r="489" spans="1:26" x14ac:dyDescent="0.25">
      <c r="A489">
        <v>488</v>
      </c>
      <c r="B489" s="3">
        <v>8</v>
      </c>
      <c r="C489" s="3" t="str">
        <f t="shared" si="117"/>
        <v>B</v>
      </c>
      <c r="D489" s="3" t="str">
        <f t="shared" si="113"/>
        <v>YESB</v>
      </c>
      <c r="E489" s="32">
        <v>120</v>
      </c>
      <c r="F489" s="3" t="str">
        <f t="shared" si="118"/>
        <v>A</v>
      </c>
      <c r="G489" s="3" t="str">
        <f t="shared" si="114"/>
        <v>YESA</v>
      </c>
      <c r="H489" s="25">
        <f t="shared" si="112"/>
        <v>120</v>
      </c>
      <c r="I489" s="32">
        <v>86</v>
      </c>
      <c r="J489" s="3" t="str">
        <f t="shared" si="119"/>
        <v>B</v>
      </c>
      <c r="K489" s="3" t="str">
        <f t="shared" si="115"/>
        <v>YESB</v>
      </c>
      <c r="L489" s="32">
        <v>28.886792452830189</v>
      </c>
      <c r="M489" s="3" t="str">
        <f t="shared" si="120"/>
        <v>B</v>
      </c>
      <c r="N489" s="3" t="str">
        <f t="shared" si="116"/>
        <v>YESB</v>
      </c>
      <c r="O489" s="3" t="e">
        <f>IF(#REF!&lt;80,"A",IF(#REF!&gt;280,"C","B"))</f>
        <v>#REF!</v>
      </c>
      <c r="P489" s="3" t="e">
        <f t="shared" si="121"/>
        <v>#REF!</v>
      </c>
      <c r="Q489" s="9">
        <v>28.4</v>
      </c>
      <c r="R489" s="3" t="str">
        <f t="shared" si="122"/>
        <v>A</v>
      </c>
      <c r="S489" s="3" t="str">
        <f t="shared" si="123"/>
        <v>YESA</v>
      </c>
      <c r="T489" s="6">
        <v>0.25900000000000001</v>
      </c>
      <c r="U489" s="3" t="str">
        <f t="shared" si="124"/>
        <v>A</v>
      </c>
      <c r="V489" s="3" t="str">
        <f t="shared" si="125"/>
        <v>YESA</v>
      </c>
      <c r="W489" s="3">
        <v>22</v>
      </c>
      <c r="X489" s="3" t="str">
        <f t="shared" si="126"/>
        <v>A</v>
      </c>
      <c r="Y489" s="3" t="str">
        <f t="shared" si="127"/>
        <v>YESA</v>
      </c>
      <c r="Z489" s="4" t="s">
        <v>1</v>
      </c>
    </row>
    <row r="490" spans="1:26" x14ac:dyDescent="0.25">
      <c r="A490">
        <v>489</v>
      </c>
      <c r="B490" s="3">
        <v>2</v>
      </c>
      <c r="C490" s="3" t="str">
        <f t="shared" si="117"/>
        <v>A</v>
      </c>
      <c r="D490" s="3" t="str">
        <f t="shared" si="113"/>
        <v>YESA</v>
      </c>
      <c r="E490" s="32">
        <v>174</v>
      </c>
      <c r="F490" s="3" t="str">
        <f t="shared" si="118"/>
        <v>B</v>
      </c>
      <c r="G490" s="3" t="str">
        <f t="shared" si="114"/>
        <v>YESB</v>
      </c>
      <c r="H490" s="25">
        <f t="shared" si="112"/>
        <v>174</v>
      </c>
      <c r="I490" s="32">
        <v>88</v>
      </c>
      <c r="J490" s="3" t="str">
        <f t="shared" si="119"/>
        <v>B</v>
      </c>
      <c r="K490" s="3" t="str">
        <f t="shared" si="115"/>
        <v>YESB</v>
      </c>
      <c r="L490" s="32">
        <v>37</v>
      </c>
      <c r="M490" s="3" t="str">
        <f t="shared" si="120"/>
        <v>B</v>
      </c>
      <c r="N490" s="3" t="str">
        <f t="shared" si="116"/>
        <v>YESB</v>
      </c>
      <c r="O490" s="3" t="e">
        <f>IF(#REF!&lt;80,"A",IF(#REF!&gt;280,"C","B"))</f>
        <v>#REF!</v>
      </c>
      <c r="P490" s="3" t="e">
        <f t="shared" si="121"/>
        <v>#REF!</v>
      </c>
      <c r="Q490" s="9">
        <v>44.5</v>
      </c>
      <c r="R490" s="3" t="str">
        <f t="shared" si="122"/>
        <v>B</v>
      </c>
      <c r="S490" s="3" t="str">
        <f t="shared" si="123"/>
        <v>YESB</v>
      </c>
      <c r="T490" s="6">
        <v>0.64600000000000002</v>
      </c>
      <c r="U490" s="3" t="str">
        <f t="shared" si="124"/>
        <v>B</v>
      </c>
      <c r="V490" s="3" t="str">
        <f t="shared" si="125"/>
        <v>YESB</v>
      </c>
      <c r="W490" s="3">
        <v>24</v>
      </c>
      <c r="X490" s="3" t="str">
        <f t="shared" si="126"/>
        <v>A</v>
      </c>
      <c r="Y490" s="3" t="str">
        <f t="shared" si="127"/>
        <v>YESA</v>
      </c>
      <c r="Z490" s="4" t="s">
        <v>1</v>
      </c>
    </row>
    <row r="491" spans="1:26" x14ac:dyDescent="0.25">
      <c r="A491">
        <v>490</v>
      </c>
      <c r="B491" s="3">
        <v>2</v>
      </c>
      <c r="C491" s="3" t="str">
        <f t="shared" si="117"/>
        <v>A</v>
      </c>
      <c r="D491" s="3" t="str">
        <f t="shared" si="113"/>
        <v>NOA</v>
      </c>
      <c r="E491" s="32">
        <v>106</v>
      </c>
      <c r="F491" s="3" t="str">
        <f t="shared" si="118"/>
        <v>A</v>
      </c>
      <c r="G491" s="3" t="str">
        <f t="shared" si="114"/>
        <v>NOA</v>
      </c>
      <c r="H491" s="25">
        <f t="shared" si="112"/>
        <v>106</v>
      </c>
      <c r="I491" s="32">
        <v>56</v>
      </c>
      <c r="J491" s="3" t="str">
        <f t="shared" si="119"/>
        <v>A</v>
      </c>
      <c r="K491" s="3" t="str">
        <f t="shared" si="115"/>
        <v>NOA</v>
      </c>
      <c r="L491" s="32">
        <v>27</v>
      </c>
      <c r="M491" s="3" t="str">
        <f t="shared" si="120"/>
        <v>B</v>
      </c>
      <c r="N491" s="3" t="str">
        <f t="shared" si="116"/>
        <v>NOB</v>
      </c>
      <c r="O491" s="3" t="e">
        <f>IF(#REF!&lt;80,"A",IF(#REF!&gt;280,"C","B"))</f>
        <v>#REF!</v>
      </c>
      <c r="P491" s="3" t="e">
        <f t="shared" si="121"/>
        <v>#REF!</v>
      </c>
      <c r="Q491" s="9">
        <v>29</v>
      </c>
      <c r="R491" s="3" t="str">
        <f t="shared" si="122"/>
        <v>A</v>
      </c>
      <c r="S491" s="3" t="str">
        <f t="shared" si="123"/>
        <v>NOA</v>
      </c>
      <c r="T491" s="6">
        <v>0.42599999999999999</v>
      </c>
      <c r="U491" s="3" t="str">
        <f t="shared" si="124"/>
        <v>A</v>
      </c>
      <c r="V491" s="3" t="str">
        <f t="shared" si="125"/>
        <v>NOA</v>
      </c>
      <c r="W491" s="3">
        <v>22</v>
      </c>
      <c r="X491" s="3" t="str">
        <f t="shared" si="126"/>
        <v>A</v>
      </c>
      <c r="Y491" s="3" t="str">
        <f t="shared" si="127"/>
        <v>NOA</v>
      </c>
      <c r="Z491" s="4" t="s">
        <v>2</v>
      </c>
    </row>
    <row r="492" spans="1:26" x14ac:dyDescent="0.25">
      <c r="A492">
        <v>491</v>
      </c>
      <c r="B492" s="3">
        <v>2</v>
      </c>
      <c r="C492" s="3" t="str">
        <f t="shared" si="117"/>
        <v>A</v>
      </c>
      <c r="D492" s="3" t="str">
        <f t="shared" si="113"/>
        <v>NOA</v>
      </c>
      <c r="E492" s="32">
        <v>105</v>
      </c>
      <c r="F492" s="3" t="str">
        <f t="shared" si="118"/>
        <v>A</v>
      </c>
      <c r="G492" s="3" t="str">
        <f t="shared" si="114"/>
        <v>NOA</v>
      </c>
      <c r="H492" s="25">
        <f t="shared" si="112"/>
        <v>105</v>
      </c>
      <c r="I492" s="32">
        <v>75</v>
      </c>
      <c r="J492" s="3" t="str">
        <f t="shared" si="119"/>
        <v>B</v>
      </c>
      <c r="K492" s="3" t="str">
        <f t="shared" si="115"/>
        <v>NOB</v>
      </c>
      <c r="L492" s="32">
        <v>28.886792452830189</v>
      </c>
      <c r="M492" s="3" t="str">
        <f t="shared" si="120"/>
        <v>B</v>
      </c>
      <c r="N492" s="3" t="str">
        <f t="shared" si="116"/>
        <v>NOB</v>
      </c>
      <c r="O492" s="3" t="e">
        <f>IF(#REF!&lt;80,"A",IF(#REF!&gt;280,"C","B"))</f>
        <v>#REF!</v>
      </c>
      <c r="P492" s="3" t="e">
        <f t="shared" si="121"/>
        <v>#REF!</v>
      </c>
      <c r="Q492" s="9">
        <v>23.3</v>
      </c>
      <c r="R492" s="3" t="str">
        <f t="shared" si="122"/>
        <v>A</v>
      </c>
      <c r="S492" s="3" t="str">
        <f t="shared" si="123"/>
        <v>NOA</v>
      </c>
      <c r="T492" s="6">
        <v>0.56000000000000005</v>
      </c>
      <c r="U492" s="3" t="str">
        <f t="shared" si="124"/>
        <v>B</v>
      </c>
      <c r="V492" s="3" t="str">
        <f t="shared" si="125"/>
        <v>NOB</v>
      </c>
      <c r="W492" s="3">
        <v>53</v>
      </c>
      <c r="X492" s="3" t="str">
        <f t="shared" si="126"/>
        <v>C</v>
      </c>
      <c r="Y492" s="3" t="str">
        <f t="shared" si="127"/>
        <v>NOC</v>
      </c>
      <c r="Z492" s="4" t="s">
        <v>2</v>
      </c>
    </row>
    <row r="493" spans="1:26" x14ac:dyDescent="0.25">
      <c r="A493">
        <v>492</v>
      </c>
      <c r="B493" s="3">
        <v>4</v>
      </c>
      <c r="C493" s="3" t="str">
        <f t="shared" si="117"/>
        <v>B</v>
      </c>
      <c r="D493" s="3" t="str">
        <f t="shared" si="113"/>
        <v>NOB</v>
      </c>
      <c r="E493" s="32">
        <v>95</v>
      </c>
      <c r="F493" s="3" t="str">
        <f t="shared" si="118"/>
        <v>A</v>
      </c>
      <c r="G493" s="3" t="str">
        <f t="shared" si="114"/>
        <v>NOA</v>
      </c>
      <c r="H493" s="25">
        <f t="shared" si="112"/>
        <v>95</v>
      </c>
      <c r="I493" s="32">
        <v>60</v>
      </c>
      <c r="J493" s="3" t="str">
        <f t="shared" si="119"/>
        <v>A</v>
      </c>
      <c r="K493" s="3" t="str">
        <f t="shared" si="115"/>
        <v>NOA</v>
      </c>
      <c r="L493" s="32">
        <v>32</v>
      </c>
      <c r="M493" s="3" t="str">
        <f t="shared" si="120"/>
        <v>B</v>
      </c>
      <c r="N493" s="3" t="str">
        <f t="shared" si="116"/>
        <v>NOB</v>
      </c>
      <c r="O493" s="3" t="e">
        <f>IF(#REF!&lt;80,"A",IF(#REF!&gt;280,"C","B"))</f>
        <v>#REF!</v>
      </c>
      <c r="P493" s="3" t="e">
        <f t="shared" si="121"/>
        <v>#REF!</v>
      </c>
      <c r="Q493" s="9">
        <v>35.4</v>
      </c>
      <c r="R493" s="3" t="str">
        <f t="shared" si="122"/>
        <v>B</v>
      </c>
      <c r="S493" s="3" t="str">
        <f t="shared" si="123"/>
        <v>NOB</v>
      </c>
      <c r="T493" s="6">
        <v>0.28399999999999997</v>
      </c>
      <c r="U493" s="3" t="str">
        <f t="shared" si="124"/>
        <v>A</v>
      </c>
      <c r="V493" s="3" t="str">
        <f t="shared" si="125"/>
        <v>NOA</v>
      </c>
      <c r="W493" s="3">
        <v>28</v>
      </c>
      <c r="X493" s="3" t="str">
        <f t="shared" si="126"/>
        <v>A</v>
      </c>
      <c r="Y493" s="3" t="str">
        <f t="shared" si="127"/>
        <v>NOA</v>
      </c>
      <c r="Z493" s="4" t="s">
        <v>2</v>
      </c>
    </row>
    <row r="494" spans="1:26" x14ac:dyDescent="0.25">
      <c r="A494">
        <v>493</v>
      </c>
      <c r="B494" s="3">
        <v>0</v>
      </c>
      <c r="C494" s="3" t="str">
        <f t="shared" si="117"/>
        <v>A</v>
      </c>
      <c r="D494" s="3" t="str">
        <f t="shared" si="113"/>
        <v>NOA</v>
      </c>
      <c r="E494" s="32">
        <v>126</v>
      </c>
      <c r="F494" s="3" t="str">
        <f t="shared" si="118"/>
        <v>B</v>
      </c>
      <c r="G494" s="3" t="str">
        <f t="shared" si="114"/>
        <v>NOB</v>
      </c>
      <c r="H494" s="25">
        <f t="shared" si="112"/>
        <v>126</v>
      </c>
      <c r="I494" s="32">
        <v>86</v>
      </c>
      <c r="J494" s="3" t="str">
        <f t="shared" si="119"/>
        <v>B</v>
      </c>
      <c r="K494" s="3" t="str">
        <f t="shared" si="115"/>
        <v>NOB</v>
      </c>
      <c r="L494" s="32">
        <v>27</v>
      </c>
      <c r="M494" s="3" t="str">
        <f t="shared" si="120"/>
        <v>B</v>
      </c>
      <c r="N494" s="3" t="str">
        <f t="shared" si="116"/>
        <v>NOB</v>
      </c>
      <c r="O494" s="3" t="e">
        <f>IF(#REF!&lt;80,"A",IF(#REF!&gt;280,"C","B"))</f>
        <v>#REF!</v>
      </c>
      <c r="P494" s="3" t="e">
        <f t="shared" si="121"/>
        <v>#REF!</v>
      </c>
      <c r="Q494" s="9">
        <v>27.4</v>
      </c>
      <c r="R494" s="3" t="str">
        <f t="shared" si="122"/>
        <v>A</v>
      </c>
      <c r="S494" s="3" t="str">
        <f t="shared" si="123"/>
        <v>NOA</v>
      </c>
      <c r="T494" s="6">
        <v>0.51500000000000001</v>
      </c>
      <c r="U494" s="3" t="str">
        <f t="shared" si="124"/>
        <v>B</v>
      </c>
      <c r="V494" s="3" t="str">
        <f t="shared" si="125"/>
        <v>NOB</v>
      </c>
      <c r="W494" s="3">
        <v>21</v>
      </c>
      <c r="X494" s="3" t="str">
        <f t="shared" si="126"/>
        <v>A</v>
      </c>
      <c r="Y494" s="3" t="str">
        <f t="shared" si="127"/>
        <v>NOA</v>
      </c>
      <c r="Z494" s="4" t="s">
        <v>2</v>
      </c>
    </row>
    <row r="495" spans="1:26" x14ac:dyDescent="0.25">
      <c r="A495">
        <v>494</v>
      </c>
      <c r="B495" s="3">
        <v>8</v>
      </c>
      <c r="C495" s="3" t="str">
        <f t="shared" si="117"/>
        <v>B</v>
      </c>
      <c r="D495" s="3" t="str">
        <f t="shared" si="113"/>
        <v>NOB</v>
      </c>
      <c r="E495" s="32">
        <v>65</v>
      </c>
      <c r="F495" s="3" t="str">
        <f t="shared" si="118"/>
        <v>A</v>
      </c>
      <c r="G495" s="3" t="str">
        <f t="shared" si="114"/>
        <v>NOA</v>
      </c>
      <c r="H495" s="25">
        <f t="shared" si="112"/>
        <v>65</v>
      </c>
      <c r="I495" s="32">
        <v>72</v>
      </c>
      <c r="J495" s="3" t="str">
        <f t="shared" si="119"/>
        <v>B</v>
      </c>
      <c r="K495" s="3" t="str">
        <f t="shared" si="115"/>
        <v>NOB</v>
      </c>
      <c r="L495" s="32">
        <v>23</v>
      </c>
      <c r="M495" s="3" t="str">
        <f t="shared" si="120"/>
        <v>B</v>
      </c>
      <c r="N495" s="3" t="str">
        <f t="shared" si="116"/>
        <v>NOB</v>
      </c>
      <c r="O495" s="3" t="e">
        <f>IF(#REF!&lt;80,"A",IF(#REF!&gt;280,"C","B"))</f>
        <v>#REF!</v>
      </c>
      <c r="P495" s="3" t="e">
        <f t="shared" si="121"/>
        <v>#REF!</v>
      </c>
      <c r="Q495" s="9">
        <v>32</v>
      </c>
      <c r="R495" s="3" t="str">
        <f t="shared" si="122"/>
        <v>A</v>
      </c>
      <c r="S495" s="3" t="str">
        <f t="shared" si="123"/>
        <v>NOA</v>
      </c>
      <c r="T495" s="6">
        <v>0.6</v>
      </c>
      <c r="U495" s="3" t="str">
        <f t="shared" si="124"/>
        <v>B</v>
      </c>
      <c r="V495" s="3" t="str">
        <f t="shared" si="125"/>
        <v>NOB</v>
      </c>
      <c r="W495" s="3">
        <v>42</v>
      </c>
      <c r="X495" s="3" t="str">
        <f t="shared" si="126"/>
        <v>B</v>
      </c>
      <c r="Y495" s="3" t="str">
        <f t="shared" si="127"/>
        <v>NOB</v>
      </c>
      <c r="Z495" s="4" t="s">
        <v>2</v>
      </c>
    </row>
    <row r="496" spans="1:26" x14ac:dyDescent="0.25">
      <c r="A496">
        <v>495</v>
      </c>
      <c r="B496" s="3">
        <v>2</v>
      </c>
      <c r="C496" s="3" t="str">
        <f t="shared" si="117"/>
        <v>A</v>
      </c>
      <c r="D496" s="3" t="str">
        <f t="shared" si="113"/>
        <v>NOA</v>
      </c>
      <c r="E496" s="32">
        <v>99</v>
      </c>
      <c r="F496" s="3" t="str">
        <f t="shared" si="118"/>
        <v>A</v>
      </c>
      <c r="G496" s="3" t="str">
        <f t="shared" si="114"/>
        <v>NOA</v>
      </c>
      <c r="H496" s="25">
        <f t="shared" si="112"/>
        <v>99</v>
      </c>
      <c r="I496" s="32">
        <v>60</v>
      </c>
      <c r="J496" s="3" t="str">
        <f t="shared" si="119"/>
        <v>A</v>
      </c>
      <c r="K496" s="3" t="str">
        <f t="shared" si="115"/>
        <v>NOA</v>
      </c>
      <c r="L496" s="32">
        <v>17</v>
      </c>
      <c r="M496" s="3" t="str">
        <f t="shared" si="120"/>
        <v>A</v>
      </c>
      <c r="N496" s="3" t="str">
        <f t="shared" si="116"/>
        <v>NOA</v>
      </c>
      <c r="O496" s="3" t="e">
        <f>IF(#REF!&lt;80,"A",IF(#REF!&gt;280,"C","B"))</f>
        <v>#REF!</v>
      </c>
      <c r="P496" s="3" t="e">
        <f t="shared" si="121"/>
        <v>#REF!</v>
      </c>
      <c r="Q496" s="9">
        <v>36.6</v>
      </c>
      <c r="R496" s="3" t="str">
        <f t="shared" si="122"/>
        <v>B</v>
      </c>
      <c r="S496" s="3" t="str">
        <f t="shared" si="123"/>
        <v>NOB</v>
      </c>
      <c r="T496" s="6">
        <v>0.45300000000000001</v>
      </c>
      <c r="U496" s="3" t="str">
        <f t="shared" si="124"/>
        <v>A</v>
      </c>
      <c r="V496" s="3" t="str">
        <f t="shared" si="125"/>
        <v>NOA</v>
      </c>
      <c r="W496" s="3">
        <v>21</v>
      </c>
      <c r="X496" s="3" t="str">
        <f t="shared" si="126"/>
        <v>A</v>
      </c>
      <c r="Y496" s="3" t="str">
        <f t="shared" si="127"/>
        <v>NOA</v>
      </c>
      <c r="Z496" s="4" t="s">
        <v>2</v>
      </c>
    </row>
    <row r="497" spans="1:26" x14ac:dyDescent="0.25">
      <c r="A497">
        <v>496</v>
      </c>
      <c r="B497" s="3">
        <v>1</v>
      </c>
      <c r="C497" s="3" t="str">
        <f t="shared" si="117"/>
        <v>A</v>
      </c>
      <c r="D497" s="3" t="str">
        <f t="shared" si="113"/>
        <v>YESA</v>
      </c>
      <c r="E497" s="32">
        <v>102</v>
      </c>
      <c r="F497" s="3" t="str">
        <f t="shared" si="118"/>
        <v>A</v>
      </c>
      <c r="G497" s="3" t="str">
        <f t="shared" si="114"/>
        <v>YESA</v>
      </c>
      <c r="H497" s="25">
        <f t="shared" si="112"/>
        <v>102</v>
      </c>
      <c r="I497" s="32">
        <v>74</v>
      </c>
      <c r="J497" s="3" t="str">
        <f t="shared" si="119"/>
        <v>B</v>
      </c>
      <c r="K497" s="3" t="str">
        <f t="shared" si="115"/>
        <v>YESB</v>
      </c>
      <c r="L497" s="32">
        <v>28.886792452830189</v>
      </c>
      <c r="M497" s="3" t="str">
        <f t="shared" si="120"/>
        <v>B</v>
      </c>
      <c r="N497" s="3" t="str">
        <f t="shared" si="116"/>
        <v>YESB</v>
      </c>
      <c r="O497" s="3" t="e">
        <f>IF(#REF!&lt;80,"A",IF(#REF!&gt;280,"C","B"))</f>
        <v>#REF!</v>
      </c>
      <c r="P497" s="3" t="e">
        <f t="shared" si="121"/>
        <v>#REF!</v>
      </c>
      <c r="Q497" s="9">
        <v>39.5</v>
      </c>
      <c r="R497" s="3" t="str">
        <f t="shared" si="122"/>
        <v>B</v>
      </c>
      <c r="S497" s="3" t="str">
        <f t="shared" si="123"/>
        <v>YESB</v>
      </c>
      <c r="T497" s="6">
        <v>0.29299999999999998</v>
      </c>
      <c r="U497" s="3" t="str">
        <f t="shared" si="124"/>
        <v>A</v>
      </c>
      <c r="V497" s="3" t="str">
        <f t="shared" si="125"/>
        <v>YESA</v>
      </c>
      <c r="W497" s="3">
        <v>42</v>
      </c>
      <c r="X497" s="3" t="str">
        <f t="shared" si="126"/>
        <v>B</v>
      </c>
      <c r="Y497" s="3" t="str">
        <f t="shared" si="127"/>
        <v>YESB</v>
      </c>
      <c r="Z497" s="4" t="s">
        <v>1</v>
      </c>
    </row>
    <row r="498" spans="1:26" x14ac:dyDescent="0.25">
      <c r="A498">
        <v>497</v>
      </c>
      <c r="B498" s="3">
        <v>1</v>
      </c>
      <c r="C498" s="3" t="str">
        <f t="shared" si="117"/>
        <v>A</v>
      </c>
      <c r="D498" s="3" t="str">
        <f t="shared" si="113"/>
        <v>YESA</v>
      </c>
      <c r="E498" s="32">
        <v>147</v>
      </c>
      <c r="F498" s="3" t="str">
        <f t="shared" si="118"/>
        <v>B</v>
      </c>
      <c r="G498" s="3" t="str">
        <f t="shared" si="114"/>
        <v>YESB</v>
      </c>
      <c r="H498" s="25">
        <f t="shared" si="112"/>
        <v>147</v>
      </c>
      <c r="I498" s="32">
        <v>94</v>
      </c>
      <c r="J498" s="3" t="str">
        <f t="shared" si="119"/>
        <v>B</v>
      </c>
      <c r="K498" s="3" t="str">
        <f t="shared" si="115"/>
        <v>YESB</v>
      </c>
      <c r="L498" s="32">
        <v>41</v>
      </c>
      <c r="M498" s="3" t="str">
        <f t="shared" si="120"/>
        <v>B</v>
      </c>
      <c r="N498" s="3" t="str">
        <f t="shared" si="116"/>
        <v>YESB</v>
      </c>
      <c r="O498" s="3" t="e">
        <f>IF(#REF!&lt;80,"A",IF(#REF!&gt;280,"C","B"))</f>
        <v>#REF!</v>
      </c>
      <c r="P498" s="3" t="e">
        <f t="shared" si="121"/>
        <v>#REF!</v>
      </c>
      <c r="Q498" s="9">
        <v>49.3</v>
      </c>
      <c r="R498" s="3" t="str">
        <f t="shared" si="122"/>
        <v>B</v>
      </c>
      <c r="S498" s="3" t="str">
        <f t="shared" si="123"/>
        <v>YESB</v>
      </c>
      <c r="T498" s="6">
        <v>0.35799999999999998</v>
      </c>
      <c r="U498" s="3" t="str">
        <f t="shared" si="124"/>
        <v>A</v>
      </c>
      <c r="V498" s="3" t="str">
        <f t="shared" si="125"/>
        <v>YESA</v>
      </c>
      <c r="W498" s="3">
        <v>27</v>
      </c>
      <c r="X498" s="3" t="str">
        <f t="shared" si="126"/>
        <v>A</v>
      </c>
      <c r="Y498" s="3" t="str">
        <f t="shared" si="127"/>
        <v>YESA</v>
      </c>
      <c r="Z498" s="4" t="s">
        <v>1</v>
      </c>
    </row>
    <row r="499" spans="1:26" x14ac:dyDescent="0.25">
      <c r="A499">
        <v>498</v>
      </c>
      <c r="B499" s="3">
        <v>1</v>
      </c>
      <c r="C499" s="3" t="str">
        <f t="shared" si="117"/>
        <v>A</v>
      </c>
      <c r="D499" s="3" t="str">
        <f t="shared" si="113"/>
        <v>NOA</v>
      </c>
      <c r="E499" s="32">
        <v>81</v>
      </c>
      <c r="F499" s="3" t="str">
        <f t="shared" si="118"/>
        <v>A</v>
      </c>
      <c r="G499" s="3" t="str">
        <f t="shared" si="114"/>
        <v>NOA</v>
      </c>
      <c r="H499" s="25">
        <f t="shared" si="112"/>
        <v>81</v>
      </c>
      <c r="I499" s="32">
        <v>74</v>
      </c>
      <c r="J499" s="3" t="str">
        <f t="shared" si="119"/>
        <v>B</v>
      </c>
      <c r="K499" s="3" t="str">
        <f t="shared" si="115"/>
        <v>NOB</v>
      </c>
      <c r="L499" s="32">
        <v>41</v>
      </c>
      <c r="M499" s="3" t="str">
        <f t="shared" si="120"/>
        <v>B</v>
      </c>
      <c r="N499" s="3" t="str">
        <f t="shared" si="116"/>
        <v>NOB</v>
      </c>
      <c r="O499" s="3" t="e">
        <f>IF(#REF!&lt;80,"A",IF(#REF!&gt;280,"C","B"))</f>
        <v>#REF!</v>
      </c>
      <c r="P499" s="3" t="e">
        <f t="shared" si="121"/>
        <v>#REF!</v>
      </c>
      <c r="Q499" s="9">
        <v>46.3</v>
      </c>
      <c r="R499" s="3" t="str">
        <f t="shared" si="122"/>
        <v>B</v>
      </c>
      <c r="S499" s="3" t="str">
        <f t="shared" si="123"/>
        <v>NOB</v>
      </c>
      <c r="T499" s="6">
        <v>1096</v>
      </c>
      <c r="U499" s="3" t="str">
        <f t="shared" si="124"/>
        <v>B</v>
      </c>
      <c r="V499" s="3" t="str">
        <f t="shared" si="125"/>
        <v>NOB</v>
      </c>
      <c r="W499" s="3">
        <v>32</v>
      </c>
      <c r="X499" s="3" t="str">
        <f t="shared" si="126"/>
        <v>A</v>
      </c>
      <c r="Y499" s="3" t="str">
        <f t="shared" si="127"/>
        <v>NOA</v>
      </c>
      <c r="Z499" s="4" t="s">
        <v>2</v>
      </c>
    </row>
    <row r="500" spans="1:26" x14ac:dyDescent="0.25">
      <c r="A500">
        <v>499</v>
      </c>
      <c r="B500" s="3">
        <v>3</v>
      </c>
      <c r="C500" s="3" t="str">
        <f t="shared" si="117"/>
        <v>A</v>
      </c>
      <c r="D500" s="3" t="str">
        <f t="shared" si="113"/>
        <v>YESA</v>
      </c>
      <c r="E500" s="32">
        <v>187</v>
      </c>
      <c r="F500" s="3" t="str">
        <f t="shared" si="118"/>
        <v>B</v>
      </c>
      <c r="G500" s="3" t="str">
        <f t="shared" si="114"/>
        <v>YESB</v>
      </c>
      <c r="H500" s="25">
        <f t="shared" si="112"/>
        <v>187</v>
      </c>
      <c r="I500" s="32">
        <v>70</v>
      </c>
      <c r="J500" s="3" t="str">
        <f t="shared" si="119"/>
        <v>B</v>
      </c>
      <c r="K500" s="3" t="str">
        <f t="shared" si="115"/>
        <v>YESB</v>
      </c>
      <c r="L500" s="32">
        <v>22</v>
      </c>
      <c r="M500" s="3" t="str">
        <f t="shared" si="120"/>
        <v>B</v>
      </c>
      <c r="N500" s="3" t="str">
        <f t="shared" si="116"/>
        <v>YESB</v>
      </c>
      <c r="O500" s="3" t="e">
        <f>IF(#REF!&lt;80,"A",IF(#REF!&gt;280,"C","B"))</f>
        <v>#REF!</v>
      </c>
      <c r="P500" s="3" t="e">
        <f t="shared" si="121"/>
        <v>#REF!</v>
      </c>
      <c r="Q500" s="9">
        <v>36.4</v>
      </c>
      <c r="R500" s="3" t="str">
        <f t="shared" si="122"/>
        <v>B</v>
      </c>
      <c r="S500" s="3" t="str">
        <f t="shared" si="123"/>
        <v>YESB</v>
      </c>
      <c r="T500" s="6">
        <v>0.40799999999999997</v>
      </c>
      <c r="U500" s="3" t="str">
        <f t="shared" si="124"/>
        <v>A</v>
      </c>
      <c r="V500" s="3" t="str">
        <f t="shared" si="125"/>
        <v>YESA</v>
      </c>
      <c r="W500" s="3">
        <v>36</v>
      </c>
      <c r="X500" s="3" t="str">
        <f t="shared" si="126"/>
        <v>B</v>
      </c>
      <c r="Y500" s="3" t="str">
        <f t="shared" si="127"/>
        <v>YESB</v>
      </c>
      <c r="Z500" s="4" t="s">
        <v>1</v>
      </c>
    </row>
    <row r="501" spans="1:26" x14ac:dyDescent="0.25">
      <c r="A501">
        <v>500</v>
      </c>
      <c r="B501" s="3">
        <v>6</v>
      </c>
      <c r="C501" s="3" t="str">
        <f t="shared" si="117"/>
        <v>B</v>
      </c>
      <c r="D501" s="3" t="str">
        <f t="shared" si="113"/>
        <v>YESB</v>
      </c>
      <c r="E501" s="32">
        <v>162</v>
      </c>
      <c r="F501" s="3" t="str">
        <f t="shared" si="118"/>
        <v>B</v>
      </c>
      <c r="G501" s="3" t="str">
        <f t="shared" si="114"/>
        <v>YESB</v>
      </c>
      <c r="H501" s="25">
        <f t="shared" si="112"/>
        <v>162</v>
      </c>
      <c r="I501" s="32">
        <v>62</v>
      </c>
      <c r="J501" s="3" t="str">
        <f t="shared" si="119"/>
        <v>A</v>
      </c>
      <c r="K501" s="3" t="str">
        <f t="shared" si="115"/>
        <v>YESA</v>
      </c>
      <c r="L501" s="32">
        <v>28.886792452830189</v>
      </c>
      <c r="M501" s="3" t="str">
        <f t="shared" si="120"/>
        <v>B</v>
      </c>
      <c r="N501" s="3" t="str">
        <f t="shared" si="116"/>
        <v>YESB</v>
      </c>
      <c r="O501" s="3" t="e">
        <f>IF(#REF!&lt;80,"A",IF(#REF!&gt;280,"C","B"))</f>
        <v>#REF!</v>
      </c>
      <c r="P501" s="3" t="e">
        <f t="shared" si="121"/>
        <v>#REF!</v>
      </c>
      <c r="Q501" s="9">
        <v>24.3</v>
      </c>
      <c r="R501" s="3" t="str">
        <f t="shared" si="122"/>
        <v>A</v>
      </c>
      <c r="S501" s="3" t="str">
        <f t="shared" si="123"/>
        <v>YESA</v>
      </c>
      <c r="T501" s="6">
        <v>0.17799999999999999</v>
      </c>
      <c r="U501" s="3" t="str">
        <f t="shared" si="124"/>
        <v>A</v>
      </c>
      <c r="V501" s="3" t="str">
        <f t="shared" si="125"/>
        <v>YESA</v>
      </c>
      <c r="W501" s="3">
        <v>50</v>
      </c>
      <c r="X501" s="3" t="str">
        <f t="shared" si="126"/>
        <v>B</v>
      </c>
      <c r="Y501" s="3" t="str">
        <f t="shared" si="127"/>
        <v>YESB</v>
      </c>
      <c r="Z501" s="4" t="s">
        <v>1</v>
      </c>
    </row>
    <row r="502" spans="1:26" x14ac:dyDescent="0.25">
      <c r="A502">
        <v>501</v>
      </c>
      <c r="B502" s="3">
        <v>4</v>
      </c>
      <c r="C502" s="3" t="str">
        <f t="shared" si="117"/>
        <v>B</v>
      </c>
      <c r="D502" s="3" t="str">
        <f t="shared" si="113"/>
        <v>YESB</v>
      </c>
      <c r="E502" s="32">
        <v>136</v>
      </c>
      <c r="F502" s="3" t="str">
        <f t="shared" si="118"/>
        <v>B</v>
      </c>
      <c r="G502" s="3" t="str">
        <f t="shared" si="114"/>
        <v>YESB</v>
      </c>
      <c r="H502" s="25">
        <f t="shared" si="112"/>
        <v>136</v>
      </c>
      <c r="I502" s="32">
        <v>70</v>
      </c>
      <c r="J502" s="3" t="str">
        <f t="shared" si="119"/>
        <v>B</v>
      </c>
      <c r="K502" s="3" t="str">
        <f t="shared" si="115"/>
        <v>YESB</v>
      </c>
      <c r="L502" s="32">
        <v>28.886792452830189</v>
      </c>
      <c r="M502" s="3" t="str">
        <f t="shared" si="120"/>
        <v>B</v>
      </c>
      <c r="N502" s="3" t="str">
        <f t="shared" si="116"/>
        <v>YESB</v>
      </c>
      <c r="O502" s="3" t="e">
        <f>IF(#REF!&lt;80,"A",IF(#REF!&gt;280,"C","B"))</f>
        <v>#REF!</v>
      </c>
      <c r="P502" s="3" t="e">
        <f t="shared" si="121"/>
        <v>#REF!</v>
      </c>
      <c r="Q502" s="9">
        <v>31.2</v>
      </c>
      <c r="R502" s="3" t="str">
        <f t="shared" si="122"/>
        <v>A</v>
      </c>
      <c r="S502" s="3" t="str">
        <f t="shared" si="123"/>
        <v>YESA</v>
      </c>
      <c r="T502" s="6">
        <v>1182</v>
      </c>
      <c r="U502" s="3" t="str">
        <f t="shared" si="124"/>
        <v>B</v>
      </c>
      <c r="V502" s="3" t="str">
        <f t="shared" si="125"/>
        <v>YESB</v>
      </c>
      <c r="W502" s="3">
        <v>22</v>
      </c>
      <c r="X502" s="3" t="str">
        <f t="shared" si="126"/>
        <v>A</v>
      </c>
      <c r="Y502" s="3" t="str">
        <f t="shared" si="127"/>
        <v>YESA</v>
      </c>
      <c r="Z502" s="4" t="s">
        <v>1</v>
      </c>
    </row>
    <row r="503" spans="1:26" x14ac:dyDescent="0.25">
      <c r="A503">
        <v>502</v>
      </c>
      <c r="B503" s="3">
        <v>1</v>
      </c>
      <c r="C503" s="3" t="str">
        <f t="shared" si="117"/>
        <v>A</v>
      </c>
      <c r="D503" s="3" t="str">
        <f t="shared" si="113"/>
        <v>NOA</v>
      </c>
      <c r="E503" s="32">
        <v>121</v>
      </c>
      <c r="F503" s="3" t="str">
        <f t="shared" si="118"/>
        <v>B</v>
      </c>
      <c r="G503" s="3" t="str">
        <f t="shared" si="114"/>
        <v>NOB</v>
      </c>
      <c r="H503" s="25">
        <f t="shared" si="112"/>
        <v>121</v>
      </c>
      <c r="I503" s="32">
        <v>78</v>
      </c>
      <c r="J503" s="3" t="str">
        <f t="shared" si="119"/>
        <v>B</v>
      </c>
      <c r="K503" s="3" t="str">
        <f t="shared" si="115"/>
        <v>NOB</v>
      </c>
      <c r="L503" s="32">
        <v>39</v>
      </c>
      <c r="M503" s="3" t="str">
        <f t="shared" si="120"/>
        <v>B</v>
      </c>
      <c r="N503" s="3" t="str">
        <f t="shared" si="116"/>
        <v>NOB</v>
      </c>
      <c r="O503" s="3" t="e">
        <f>IF(#REF!&lt;80,"A",IF(#REF!&gt;280,"C","B"))</f>
        <v>#REF!</v>
      </c>
      <c r="P503" s="3" t="e">
        <f t="shared" si="121"/>
        <v>#REF!</v>
      </c>
      <c r="Q503" s="9">
        <v>39</v>
      </c>
      <c r="R503" s="3" t="str">
        <f t="shared" si="122"/>
        <v>B</v>
      </c>
      <c r="S503" s="3" t="str">
        <f t="shared" si="123"/>
        <v>NOB</v>
      </c>
      <c r="T503" s="6">
        <v>0.26100000000000001</v>
      </c>
      <c r="U503" s="3" t="str">
        <f t="shared" si="124"/>
        <v>A</v>
      </c>
      <c r="V503" s="3" t="str">
        <f t="shared" si="125"/>
        <v>NOA</v>
      </c>
      <c r="W503" s="3">
        <v>28</v>
      </c>
      <c r="X503" s="3" t="str">
        <f t="shared" si="126"/>
        <v>A</v>
      </c>
      <c r="Y503" s="3" t="str">
        <f t="shared" si="127"/>
        <v>NOA</v>
      </c>
      <c r="Z503" s="4" t="s">
        <v>2</v>
      </c>
    </row>
    <row r="504" spans="1:26" x14ac:dyDescent="0.25">
      <c r="A504">
        <v>503</v>
      </c>
      <c r="B504" s="3">
        <v>3</v>
      </c>
      <c r="C504" s="3" t="str">
        <f t="shared" si="117"/>
        <v>A</v>
      </c>
      <c r="D504" s="3" t="str">
        <f t="shared" si="113"/>
        <v>NOA</v>
      </c>
      <c r="E504" s="32">
        <v>108</v>
      </c>
      <c r="F504" s="3" t="str">
        <f t="shared" si="118"/>
        <v>A</v>
      </c>
      <c r="G504" s="3" t="str">
        <f t="shared" si="114"/>
        <v>NOA</v>
      </c>
      <c r="H504" s="25">
        <f t="shared" si="112"/>
        <v>108</v>
      </c>
      <c r="I504" s="32">
        <v>62</v>
      </c>
      <c r="J504" s="3" t="str">
        <f t="shared" si="119"/>
        <v>A</v>
      </c>
      <c r="K504" s="3" t="str">
        <f t="shared" si="115"/>
        <v>NOA</v>
      </c>
      <c r="L504" s="32">
        <v>24</v>
      </c>
      <c r="M504" s="3" t="str">
        <f t="shared" si="120"/>
        <v>B</v>
      </c>
      <c r="N504" s="3" t="str">
        <f t="shared" si="116"/>
        <v>NOB</v>
      </c>
      <c r="O504" s="3" t="e">
        <f>IF(#REF!&lt;80,"A",IF(#REF!&gt;280,"C","B"))</f>
        <v>#REF!</v>
      </c>
      <c r="P504" s="3" t="e">
        <f t="shared" si="121"/>
        <v>#REF!</v>
      </c>
      <c r="Q504" s="9">
        <v>26</v>
      </c>
      <c r="R504" s="3" t="str">
        <f t="shared" si="122"/>
        <v>A</v>
      </c>
      <c r="S504" s="3" t="str">
        <f t="shared" si="123"/>
        <v>NOA</v>
      </c>
      <c r="T504" s="6">
        <v>0.223</v>
      </c>
      <c r="U504" s="3" t="str">
        <f t="shared" si="124"/>
        <v>A</v>
      </c>
      <c r="V504" s="3" t="str">
        <f t="shared" si="125"/>
        <v>NOA</v>
      </c>
      <c r="W504" s="3">
        <v>25</v>
      </c>
      <c r="X504" s="3" t="str">
        <f t="shared" si="126"/>
        <v>A</v>
      </c>
      <c r="Y504" s="3" t="str">
        <f t="shared" si="127"/>
        <v>NOA</v>
      </c>
      <c r="Z504" s="4" t="s">
        <v>2</v>
      </c>
    </row>
    <row r="505" spans="1:26" x14ac:dyDescent="0.25">
      <c r="A505">
        <v>504</v>
      </c>
      <c r="B505" s="3">
        <v>0</v>
      </c>
      <c r="C505" s="3" t="str">
        <f t="shared" si="117"/>
        <v>A</v>
      </c>
      <c r="D505" s="3" t="str">
        <f t="shared" si="113"/>
        <v>YESA</v>
      </c>
      <c r="E505" s="32">
        <v>181</v>
      </c>
      <c r="F505" s="3" t="str">
        <f t="shared" si="118"/>
        <v>B</v>
      </c>
      <c r="G505" s="3" t="str">
        <f t="shared" si="114"/>
        <v>YESB</v>
      </c>
      <c r="H505" s="25">
        <f t="shared" si="112"/>
        <v>181</v>
      </c>
      <c r="I505" s="32">
        <v>88</v>
      </c>
      <c r="J505" s="3" t="str">
        <f t="shared" si="119"/>
        <v>B</v>
      </c>
      <c r="K505" s="3" t="str">
        <f t="shared" si="115"/>
        <v>YESB</v>
      </c>
      <c r="L505" s="32">
        <v>44</v>
      </c>
      <c r="M505" s="3" t="str">
        <f t="shared" si="120"/>
        <v>B</v>
      </c>
      <c r="N505" s="3" t="str">
        <f t="shared" si="116"/>
        <v>YESB</v>
      </c>
      <c r="O505" s="3" t="e">
        <f>IF(#REF!&lt;80,"A",IF(#REF!&gt;280,"C","B"))</f>
        <v>#REF!</v>
      </c>
      <c r="P505" s="3" t="e">
        <f t="shared" si="121"/>
        <v>#REF!</v>
      </c>
      <c r="Q505" s="9">
        <v>43.3</v>
      </c>
      <c r="R505" s="3" t="str">
        <f t="shared" si="122"/>
        <v>B</v>
      </c>
      <c r="S505" s="3" t="str">
        <f t="shared" si="123"/>
        <v>YESB</v>
      </c>
      <c r="T505" s="6">
        <v>0.222</v>
      </c>
      <c r="U505" s="3" t="str">
        <f t="shared" si="124"/>
        <v>A</v>
      </c>
      <c r="V505" s="3" t="str">
        <f t="shared" si="125"/>
        <v>YESA</v>
      </c>
      <c r="W505" s="3">
        <v>26</v>
      </c>
      <c r="X505" s="3" t="str">
        <f t="shared" si="126"/>
        <v>A</v>
      </c>
      <c r="Y505" s="3" t="str">
        <f t="shared" si="127"/>
        <v>YESA</v>
      </c>
      <c r="Z505" s="4" t="s">
        <v>1</v>
      </c>
    </row>
    <row r="506" spans="1:26" x14ac:dyDescent="0.25">
      <c r="A506">
        <v>505</v>
      </c>
      <c r="B506" s="3">
        <v>8</v>
      </c>
      <c r="C506" s="3" t="str">
        <f t="shared" si="117"/>
        <v>B</v>
      </c>
      <c r="D506" s="3" t="str">
        <f t="shared" si="113"/>
        <v>YESB</v>
      </c>
      <c r="E506" s="32">
        <v>154</v>
      </c>
      <c r="F506" s="3" t="str">
        <f t="shared" si="118"/>
        <v>B</v>
      </c>
      <c r="G506" s="3" t="str">
        <f t="shared" si="114"/>
        <v>YESB</v>
      </c>
      <c r="H506" s="25">
        <f t="shared" si="112"/>
        <v>154</v>
      </c>
      <c r="I506" s="32">
        <v>78</v>
      </c>
      <c r="J506" s="3" t="str">
        <f t="shared" si="119"/>
        <v>B</v>
      </c>
      <c r="K506" s="3" t="str">
        <f t="shared" si="115"/>
        <v>YESB</v>
      </c>
      <c r="L506" s="32">
        <v>32</v>
      </c>
      <c r="M506" s="3" t="str">
        <f t="shared" si="120"/>
        <v>B</v>
      </c>
      <c r="N506" s="3" t="str">
        <f t="shared" si="116"/>
        <v>YESB</v>
      </c>
      <c r="O506" s="3" t="e">
        <f>IF(#REF!&lt;80,"A",IF(#REF!&gt;280,"C","B"))</f>
        <v>#REF!</v>
      </c>
      <c r="P506" s="3" t="e">
        <f t="shared" si="121"/>
        <v>#REF!</v>
      </c>
      <c r="Q506" s="9">
        <v>32.4</v>
      </c>
      <c r="R506" s="3" t="str">
        <f t="shared" si="122"/>
        <v>A</v>
      </c>
      <c r="S506" s="3" t="str">
        <f t="shared" si="123"/>
        <v>YESA</v>
      </c>
      <c r="T506" s="6">
        <v>0.443</v>
      </c>
      <c r="U506" s="3" t="str">
        <f t="shared" si="124"/>
        <v>A</v>
      </c>
      <c r="V506" s="3" t="str">
        <f t="shared" si="125"/>
        <v>YESA</v>
      </c>
      <c r="W506" s="3">
        <v>45</v>
      </c>
      <c r="X506" s="3" t="str">
        <f t="shared" si="126"/>
        <v>B</v>
      </c>
      <c r="Y506" s="3" t="str">
        <f t="shared" si="127"/>
        <v>YESB</v>
      </c>
      <c r="Z506" s="4" t="s">
        <v>1</v>
      </c>
    </row>
    <row r="507" spans="1:26" x14ac:dyDescent="0.25">
      <c r="A507">
        <v>506</v>
      </c>
      <c r="B507" s="3">
        <v>1</v>
      </c>
      <c r="C507" s="3" t="str">
        <f t="shared" si="117"/>
        <v>A</v>
      </c>
      <c r="D507" s="3" t="str">
        <f t="shared" si="113"/>
        <v>YESA</v>
      </c>
      <c r="E507" s="32">
        <v>128</v>
      </c>
      <c r="F507" s="3" t="str">
        <f t="shared" si="118"/>
        <v>B</v>
      </c>
      <c r="G507" s="3" t="str">
        <f t="shared" si="114"/>
        <v>YESB</v>
      </c>
      <c r="H507" s="25">
        <f t="shared" si="112"/>
        <v>128</v>
      </c>
      <c r="I507" s="32">
        <v>88</v>
      </c>
      <c r="J507" s="3" t="str">
        <f t="shared" si="119"/>
        <v>B</v>
      </c>
      <c r="K507" s="3" t="str">
        <f t="shared" si="115"/>
        <v>YESB</v>
      </c>
      <c r="L507" s="32">
        <v>39</v>
      </c>
      <c r="M507" s="3" t="str">
        <f t="shared" si="120"/>
        <v>B</v>
      </c>
      <c r="N507" s="3" t="str">
        <f t="shared" si="116"/>
        <v>YESB</v>
      </c>
      <c r="O507" s="3" t="e">
        <f>IF(#REF!&lt;80,"A",IF(#REF!&gt;280,"C","B"))</f>
        <v>#REF!</v>
      </c>
      <c r="P507" s="3" t="e">
        <f t="shared" si="121"/>
        <v>#REF!</v>
      </c>
      <c r="Q507" s="9">
        <v>36.5</v>
      </c>
      <c r="R507" s="3" t="str">
        <f t="shared" si="122"/>
        <v>B</v>
      </c>
      <c r="S507" s="3" t="str">
        <f t="shared" si="123"/>
        <v>YESB</v>
      </c>
      <c r="T507" s="6">
        <v>1057</v>
      </c>
      <c r="U507" s="3" t="str">
        <f t="shared" si="124"/>
        <v>B</v>
      </c>
      <c r="V507" s="3" t="str">
        <f t="shared" si="125"/>
        <v>YESB</v>
      </c>
      <c r="W507" s="3">
        <v>37</v>
      </c>
      <c r="X507" s="3" t="str">
        <f t="shared" si="126"/>
        <v>B</v>
      </c>
      <c r="Y507" s="3" t="str">
        <f t="shared" si="127"/>
        <v>YESB</v>
      </c>
      <c r="Z507" s="4" t="s">
        <v>1</v>
      </c>
    </row>
    <row r="508" spans="1:26" x14ac:dyDescent="0.25">
      <c r="A508">
        <v>507</v>
      </c>
      <c r="B508" s="3">
        <v>7</v>
      </c>
      <c r="C508" s="3" t="str">
        <f t="shared" si="117"/>
        <v>B</v>
      </c>
      <c r="D508" s="3" t="str">
        <f t="shared" si="113"/>
        <v>NOB</v>
      </c>
      <c r="E508" s="32">
        <v>137</v>
      </c>
      <c r="F508" s="3" t="str">
        <f t="shared" si="118"/>
        <v>B</v>
      </c>
      <c r="G508" s="3" t="str">
        <f t="shared" si="114"/>
        <v>NOB</v>
      </c>
      <c r="H508" s="25">
        <f t="shared" si="112"/>
        <v>137</v>
      </c>
      <c r="I508" s="32">
        <v>90</v>
      </c>
      <c r="J508" s="3" t="str">
        <f t="shared" si="119"/>
        <v>B</v>
      </c>
      <c r="K508" s="3" t="str">
        <f t="shared" si="115"/>
        <v>NOB</v>
      </c>
      <c r="L508" s="32">
        <v>41</v>
      </c>
      <c r="M508" s="3" t="str">
        <f t="shared" si="120"/>
        <v>B</v>
      </c>
      <c r="N508" s="3" t="str">
        <f t="shared" si="116"/>
        <v>NOB</v>
      </c>
      <c r="O508" s="3" t="e">
        <f>IF(#REF!&lt;80,"A",IF(#REF!&gt;280,"C","B"))</f>
        <v>#REF!</v>
      </c>
      <c r="P508" s="3" t="e">
        <f t="shared" si="121"/>
        <v>#REF!</v>
      </c>
      <c r="Q508" s="9">
        <v>32</v>
      </c>
      <c r="R508" s="3" t="str">
        <f t="shared" si="122"/>
        <v>A</v>
      </c>
      <c r="S508" s="3" t="str">
        <f t="shared" si="123"/>
        <v>NOA</v>
      </c>
      <c r="T508" s="6">
        <v>0.39100000000000001</v>
      </c>
      <c r="U508" s="3" t="str">
        <f t="shared" si="124"/>
        <v>A</v>
      </c>
      <c r="V508" s="3" t="str">
        <f t="shared" si="125"/>
        <v>NOA</v>
      </c>
      <c r="W508" s="3">
        <v>39</v>
      </c>
      <c r="X508" s="3" t="str">
        <f t="shared" si="126"/>
        <v>B</v>
      </c>
      <c r="Y508" s="3" t="str">
        <f t="shared" si="127"/>
        <v>NOB</v>
      </c>
      <c r="Z508" s="4" t="s">
        <v>2</v>
      </c>
    </row>
    <row r="509" spans="1:26" x14ac:dyDescent="0.25">
      <c r="A509">
        <v>508</v>
      </c>
      <c r="B509" s="3">
        <v>0</v>
      </c>
      <c r="C509" s="3" t="str">
        <f t="shared" si="117"/>
        <v>A</v>
      </c>
      <c r="D509" s="3" t="str">
        <f t="shared" si="113"/>
        <v>YESA</v>
      </c>
      <c r="E509" s="32">
        <v>123</v>
      </c>
      <c r="F509" s="3" t="str">
        <f t="shared" si="118"/>
        <v>B</v>
      </c>
      <c r="G509" s="3" t="str">
        <f t="shared" si="114"/>
        <v>YESB</v>
      </c>
      <c r="H509" s="25">
        <f t="shared" si="112"/>
        <v>123</v>
      </c>
      <c r="I509" s="32">
        <v>72</v>
      </c>
      <c r="J509" s="3" t="str">
        <f t="shared" si="119"/>
        <v>B</v>
      </c>
      <c r="K509" s="3" t="str">
        <f t="shared" si="115"/>
        <v>YESB</v>
      </c>
      <c r="L509" s="32">
        <v>28.886792452830189</v>
      </c>
      <c r="M509" s="3" t="str">
        <f t="shared" si="120"/>
        <v>B</v>
      </c>
      <c r="N509" s="3" t="str">
        <f t="shared" si="116"/>
        <v>YESB</v>
      </c>
      <c r="O509" s="3" t="e">
        <f>IF(#REF!&lt;80,"A",IF(#REF!&gt;280,"C","B"))</f>
        <v>#REF!</v>
      </c>
      <c r="P509" s="3" t="e">
        <f t="shared" si="121"/>
        <v>#REF!</v>
      </c>
      <c r="Q509" s="9">
        <v>36.299999999999997</v>
      </c>
      <c r="R509" s="3" t="str">
        <f t="shared" si="122"/>
        <v>B</v>
      </c>
      <c r="S509" s="3" t="str">
        <f t="shared" si="123"/>
        <v>YESB</v>
      </c>
      <c r="T509" s="6">
        <v>0.25800000000000001</v>
      </c>
      <c r="U509" s="3" t="str">
        <f t="shared" si="124"/>
        <v>A</v>
      </c>
      <c r="V509" s="3" t="str">
        <f t="shared" si="125"/>
        <v>YESA</v>
      </c>
      <c r="W509" s="3">
        <v>52</v>
      </c>
      <c r="X509" s="3" t="str">
        <f t="shared" si="126"/>
        <v>C</v>
      </c>
      <c r="Y509" s="3" t="str">
        <f t="shared" si="127"/>
        <v>YESC</v>
      </c>
      <c r="Z509" s="4" t="s">
        <v>1</v>
      </c>
    </row>
    <row r="510" spans="1:26" x14ac:dyDescent="0.25">
      <c r="A510">
        <v>509</v>
      </c>
      <c r="B510" s="3">
        <v>1</v>
      </c>
      <c r="C510" s="3" t="str">
        <f t="shared" si="117"/>
        <v>A</v>
      </c>
      <c r="D510" s="3" t="str">
        <f t="shared" si="113"/>
        <v>NOA</v>
      </c>
      <c r="E510" s="32">
        <v>106</v>
      </c>
      <c r="F510" s="3" t="str">
        <f t="shared" si="118"/>
        <v>A</v>
      </c>
      <c r="G510" s="3" t="str">
        <f t="shared" si="114"/>
        <v>NOA</v>
      </c>
      <c r="H510" s="25">
        <f t="shared" si="112"/>
        <v>106</v>
      </c>
      <c r="I510" s="32">
        <v>76</v>
      </c>
      <c r="J510" s="3" t="str">
        <f t="shared" si="119"/>
        <v>B</v>
      </c>
      <c r="K510" s="3" t="str">
        <f t="shared" si="115"/>
        <v>NOB</v>
      </c>
      <c r="L510" s="32">
        <v>28.886792452830189</v>
      </c>
      <c r="M510" s="3" t="str">
        <f t="shared" si="120"/>
        <v>B</v>
      </c>
      <c r="N510" s="3" t="str">
        <f t="shared" si="116"/>
        <v>NOB</v>
      </c>
      <c r="O510" s="3" t="e">
        <f>IF(#REF!&lt;80,"A",IF(#REF!&gt;280,"C","B"))</f>
        <v>#REF!</v>
      </c>
      <c r="P510" s="3" t="e">
        <f t="shared" si="121"/>
        <v>#REF!</v>
      </c>
      <c r="Q510" s="9">
        <v>37.5</v>
      </c>
      <c r="R510" s="3" t="str">
        <f t="shared" si="122"/>
        <v>B</v>
      </c>
      <c r="S510" s="3" t="str">
        <f t="shared" si="123"/>
        <v>NOB</v>
      </c>
      <c r="T510" s="6">
        <v>0.19700000000000001</v>
      </c>
      <c r="U510" s="3" t="str">
        <f t="shared" si="124"/>
        <v>A</v>
      </c>
      <c r="V510" s="3" t="str">
        <f t="shared" si="125"/>
        <v>NOA</v>
      </c>
      <c r="W510" s="3">
        <v>26</v>
      </c>
      <c r="X510" s="3" t="str">
        <f t="shared" si="126"/>
        <v>A</v>
      </c>
      <c r="Y510" s="3" t="str">
        <f t="shared" si="127"/>
        <v>NOA</v>
      </c>
      <c r="Z510" s="4" t="s">
        <v>2</v>
      </c>
    </row>
    <row r="511" spans="1:26" x14ac:dyDescent="0.25">
      <c r="A511">
        <v>510</v>
      </c>
      <c r="B511" s="3">
        <v>6</v>
      </c>
      <c r="C511" s="3" t="str">
        <f t="shared" si="117"/>
        <v>B</v>
      </c>
      <c r="D511" s="3" t="str">
        <f t="shared" si="113"/>
        <v>YESB</v>
      </c>
      <c r="E511" s="32">
        <v>190</v>
      </c>
      <c r="F511" s="3" t="str">
        <f t="shared" si="118"/>
        <v>B</v>
      </c>
      <c r="G511" s="3" t="str">
        <f t="shared" si="114"/>
        <v>YESB</v>
      </c>
      <c r="H511" s="25">
        <f t="shared" si="112"/>
        <v>190</v>
      </c>
      <c r="I511" s="32">
        <v>92</v>
      </c>
      <c r="J511" s="3" t="str">
        <f t="shared" si="119"/>
        <v>B</v>
      </c>
      <c r="K511" s="3" t="str">
        <f t="shared" si="115"/>
        <v>YESB</v>
      </c>
      <c r="L511" s="32">
        <v>28.886792452830189</v>
      </c>
      <c r="M511" s="3" t="str">
        <f t="shared" si="120"/>
        <v>B</v>
      </c>
      <c r="N511" s="3" t="str">
        <f t="shared" si="116"/>
        <v>YESB</v>
      </c>
      <c r="O511" s="3" t="e">
        <f>IF(#REF!&lt;80,"A",IF(#REF!&gt;280,"C","B"))</f>
        <v>#REF!</v>
      </c>
      <c r="P511" s="3" t="e">
        <f t="shared" si="121"/>
        <v>#REF!</v>
      </c>
      <c r="Q511" s="9">
        <v>35.5</v>
      </c>
      <c r="R511" s="3" t="str">
        <f t="shared" si="122"/>
        <v>B</v>
      </c>
      <c r="S511" s="3" t="str">
        <f t="shared" si="123"/>
        <v>YESB</v>
      </c>
      <c r="T511" s="6">
        <v>0.27800000000000002</v>
      </c>
      <c r="U511" s="3" t="str">
        <f t="shared" si="124"/>
        <v>A</v>
      </c>
      <c r="V511" s="3" t="str">
        <f t="shared" si="125"/>
        <v>YESA</v>
      </c>
      <c r="W511" s="3">
        <v>66</v>
      </c>
      <c r="X511" s="3" t="str">
        <f t="shared" si="126"/>
        <v>C</v>
      </c>
      <c r="Y511" s="3" t="str">
        <f t="shared" si="127"/>
        <v>YESC</v>
      </c>
      <c r="Z511" s="4" t="s">
        <v>1</v>
      </c>
    </row>
    <row r="512" spans="1:26" x14ac:dyDescent="0.25">
      <c r="A512">
        <v>511</v>
      </c>
      <c r="B512" s="3">
        <v>2</v>
      </c>
      <c r="C512" s="3" t="str">
        <f t="shared" si="117"/>
        <v>A</v>
      </c>
      <c r="D512" s="3" t="str">
        <f t="shared" si="113"/>
        <v>NOA</v>
      </c>
      <c r="E512" s="32">
        <v>88</v>
      </c>
      <c r="F512" s="3" t="str">
        <f t="shared" si="118"/>
        <v>A</v>
      </c>
      <c r="G512" s="3" t="str">
        <f t="shared" si="114"/>
        <v>NOA</v>
      </c>
      <c r="H512" s="25">
        <f t="shared" si="112"/>
        <v>88</v>
      </c>
      <c r="I512" s="32">
        <v>58</v>
      </c>
      <c r="J512" s="3" t="str">
        <f t="shared" si="119"/>
        <v>A</v>
      </c>
      <c r="K512" s="3" t="str">
        <f t="shared" si="115"/>
        <v>NOA</v>
      </c>
      <c r="L512" s="32">
        <v>26</v>
      </c>
      <c r="M512" s="3" t="str">
        <f t="shared" si="120"/>
        <v>B</v>
      </c>
      <c r="N512" s="3" t="str">
        <f t="shared" si="116"/>
        <v>NOB</v>
      </c>
      <c r="O512" s="3" t="e">
        <f>IF(#REF!&lt;80,"A",IF(#REF!&gt;280,"C","B"))</f>
        <v>#REF!</v>
      </c>
      <c r="P512" s="3" t="e">
        <f t="shared" si="121"/>
        <v>#REF!</v>
      </c>
      <c r="Q512" s="9">
        <v>28.4</v>
      </c>
      <c r="R512" s="3" t="str">
        <f t="shared" si="122"/>
        <v>A</v>
      </c>
      <c r="S512" s="3" t="str">
        <f t="shared" si="123"/>
        <v>NOA</v>
      </c>
      <c r="T512" s="6">
        <v>0.76600000000000001</v>
      </c>
      <c r="U512" s="3" t="str">
        <f t="shared" si="124"/>
        <v>B</v>
      </c>
      <c r="V512" s="3" t="str">
        <f t="shared" si="125"/>
        <v>NOB</v>
      </c>
      <c r="W512" s="3">
        <v>22</v>
      </c>
      <c r="X512" s="3" t="str">
        <f t="shared" si="126"/>
        <v>A</v>
      </c>
      <c r="Y512" s="3" t="str">
        <f t="shared" si="127"/>
        <v>NOA</v>
      </c>
      <c r="Z512" s="4" t="s">
        <v>2</v>
      </c>
    </row>
    <row r="513" spans="1:26" x14ac:dyDescent="0.25">
      <c r="A513">
        <v>512</v>
      </c>
      <c r="B513" s="3">
        <v>9</v>
      </c>
      <c r="C513" s="3" t="str">
        <f t="shared" si="117"/>
        <v>C</v>
      </c>
      <c r="D513" s="3" t="str">
        <f t="shared" si="113"/>
        <v>YESC</v>
      </c>
      <c r="E513" s="32">
        <v>170</v>
      </c>
      <c r="F513" s="3" t="str">
        <f t="shared" si="118"/>
        <v>B</v>
      </c>
      <c r="G513" s="3" t="str">
        <f t="shared" si="114"/>
        <v>YESB</v>
      </c>
      <c r="H513" s="25">
        <f t="shared" si="112"/>
        <v>170</v>
      </c>
      <c r="I513" s="32">
        <v>74</v>
      </c>
      <c r="J513" s="3" t="str">
        <f t="shared" si="119"/>
        <v>B</v>
      </c>
      <c r="K513" s="3" t="str">
        <f t="shared" si="115"/>
        <v>YESB</v>
      </c>
      <c r="L513" s="32">
        <v>31</v>
      </c>
      <c r="M513" s="3" t="str">
        <f t="shared" si="120"/>
        <v>B</v>
      </c>
      <c r="N513" s="3" t="str">
        <f t="shared" si="116"/>
        <v>YESB</v>
      </c>
      <c r="O513" s="3" t="e">
        <f>IF(#REF!&lt;80,"A",IF(#REF!&gt;280,"C","B"))</f>
        <v>#REF!</v>
      </c>
      <c r="P513" s="3" t="e">
        <f t="shared" si="121"/>
        <v>#REF!</v>
      </c>
      <c r="Q513" s="9">
        <v>44</v>
      </c>
      <c r="R513" s="3" t="str">
        <f t="shared" si="122"/>
        <v>B</v>
      </c>
      <c r="S513" s="3" t="str">
        <f t="shared" si="123"/>
        <v>YESB</v>
      </c>
      <c r="T513" s="6">
        <v>0.40300000000000002</v>
      </c>
      <c r="U513" s="3" t="str">
        <f t="shared" si="124"/>
        <v>A</v>
      </c>
      <c r="V513" s="3" t="str">
        <f t="shared" si="125"/>
        <v>YESA</v>
      </c>
      <c r="W513" s="3">
        <v>43</v>
      </c>
      <c r="X513" s="3" t="str">
        <f t="shared" si="126"/>
        <v>B</v>
      </c>
      <c r="Y513" s="3" t="str">
        <f t="shared" si="127"/>
        <v>YESB</v>
      </c>
      <c r="Z513" s="4" t="s">
        <v>1</v>
      </c>
    </row>
    <row r="514" spans="1:26" x14ac:dyDescent="0.25">
      <c r="A514">
        <v>513</v>
      </c>
      <c r="B514" s="3">
        <v>9</v>
      </c>
      <c r="C514" s="3" t="str">
        <f t="shared" si="117"/>
        <v>C</v>
      </c>
      <c r="D514" s="3" t="str">
        <f t="shared" si="113"/>
        <v>NOC</v>
      </c>
      <c r="E514" s="32">
        <v>89</v>
      </c>
      <c r="F514" s="3" t="str">
        <f t="shared" si="118"/>
        <v>A</v>
      </c>
      <c r="G514" s="3" t="str">
        <f t="shared" si="114"/>
        <v>NOA</v>
      </c>
      <c r="H514" s="25">
        <f t="shared" si="112"/>
        <v>89</v>
      </c>
      <c r="I514" s="32">
        <v>62</v>
      </c>
      <c r="J514" s="3" t="str">
        <f t="shared" si="119"/>
        <v>A</v>
      </c>
      <c r="K514" s="3" t="str">
        <f t="shared" si="115"/>
        <v>NOA</v>
      </c>
      <c r="L514" s="32">
        <v>28.886792452830189</v>
      </c>
      <c r="M514" s="3" t="str">
        <f t="shared" si="120"/>
        <v>B</v>
      </c>
      <c r="N514" s="3" t="str">
        <f t="shared" si="116"/>
        <v>NOB</v>
      </c>
      <c r="O514" s="3" t="e">
        <f>IF(#REF!&lt;80,"A",IF(#REF!&gt;280,"C","B"))</f>
        <v>#REF!</v>
      </c>
      <c r="P514" s="3" t="e">
        <f t="shared" si="121"/>
        <v>#REF!</v>
      </c>
      <c r="Q514" s="9">
        <v>22.5</v>
      </c>
      <c r="R514" s="3" t="str">
        <f t="shared" si="122"/>
        <v>A</v>
      </c>
      <c r="S514" s="3" t="str">
        <f t="shared" si="123"/>
        <v>NOA</v>
      </c>
      <c r="T514" s="6">
        <v>0.14199999999999999</v>
      </c>
      <c r="U514" s="3" t="str">
        <f t="shared" si="124"/>
        <v>A</v>
      </c>
      <c r="V514" s="3" t="str">
        <f t="shared" si="125"/>
        <v>NOA</v>
      </c>
      <c r="W514" s="3">
        <v>33</v>
      </c>
      <c r="X514" s="3" t="str">
        <f t="shared" si="126"/>
        <v>A</v>
      </c>
      <c r="Y514" s="3" t="str">
        <f t="shared" si="127"/>
        <v>NOA</v>
      </c>
      <c r="Z514" s="4" t="s">
        <v>2</v>
      </c>
    </row>
    <row r="515" spans="1:26" x14ac:dyDescent="0.25">
      <c r="A515">
        <v>514</v>
      </c>
      <c r="B515" s="3">
        <v>10</v>
      </c>
      <c r="C515" s="3" t="str">
        <f t="shared" si="117"/>
        <v>C</v>
      </c>
      <c r="D515" s="3" t="str">
        <f t="shared" si="113"/>
        <v>NOC</v>
      </c>
      <c r="E515" s="32">
        <v>101</v>
      </c>
      <c r="F515" s="3" t="str">
        <f t="shared" si="118"/>
        <v>A</v>
      </c>
      <c r="G515" s="3" t="str">
        <f t="shared" si="114"/>
        <v>NOA</v>
      </c>
      <c r="H515" s="25">
        <f t="shared" ref="H515:H522" si="128">IF(E515="?",121,E515)</f>
        <v>101</v>
      </c>
      <c r="I515" s="32">
        <v>76</v>
      </c>
      <c r="J515" s="3" t="str">
        <f t="shared" si="119"/>
        <v>B</v>
      </c>
      <c r="K515" s="3" t="str">
        <f t="shared" si="115"/>
        <v>NOB</v>
      </c>
      <c r="L515" s="32">
        <v>48</v>
      </c>
      <c r="M515" s="3" t="str">
        <f t="shared" si="120"/>
        <v>B</v>
      </c>
      <c r="N515" s="3" t="str">
        <f t="shared" si="116"/>
        <v>NOB</v>
      </c>
      <c r="O515" s="3" t="e">
        <f>IF(#REF!&lt;80,"A",IF(#REF!&gt;280,"C","B"))</f>
        <v>#REF!</v>
      </c>
      <c r="P515" s="3" t="e">
        <f t="shared" si="121"/>
        <v>#REF!</v>
      </c>
      <c r="Q515" s="9">
        <v>32.9</v>
      </c>
      <c r="R515" s="3" t="str">
        <f t="shared" si="122"/>
        <v>A</v>
      </c>
      <c r="S515" s="3" t="str">
        <f t="shared" si="123"/>
        <v>NOA</v>
      </c>
      <c r="T515" s="6">
        <v>0.17100000000000001</v>
      </c>
      <c r="U515" s="3" t="str">
        <f t="shared" si="124"/>
        <v>A</v>
      </c>
      <c r="V515" s="3" t="str">
        <f t="shared" si="125"/>
        <v>NOA</v>
      </c>
      <c r="W515" s="3">
        <v>63</v>
      </c>
      <c r="X515" s="3" t="str">
        <f t="shared" si="126"/>
        <v>C</v>
      </c>
      <c r="Y515" s="3" t="str">
        <f t="shared" si="127"/>
        <v>NOC</v>
      </c>
      <c r="Z515" s="4" t="s">
        <v>2</v>
      </c>
    </row>
    <row r="516" spans="1:26" x14ac:dyDescent="0.25">
      <c r="A516">
        <v>515</v>
      </c>
      <c r="B516" s="3">
        <v>2</v>
      </c>
      <c r="C516" s="3" t="str">
        <f t="shared" si="117"/>
        <v>A</v>
      </c>
      <c r="D516" s="3" t="str">
        <f t="shared" si="113"/>
        <v>NOA</v>
      </c>
      <c r="E516" s="32">
        <v>122</v>
      </c>
      <c r="F516" s="3" t="str">
        <f t="shared" si="118"/>
        <v>B</v>
      </c>
      <c r="G516" s="3" t="str">
        <f t="shared" si="114"/>
        <v>NOB</v>
      </c>
      <c r="H516" s="25">
        <f t="shared" si="128"/>
        <v>122</v>
      </c>
      <c r="I516" s="32">
        <v>70</v>
      </c>
      <c r="J516" s="3" t="str">
        <f t="shared" si="119"/>
        <v>B</v>
      </c>
      <c r="K516" s="3" t="str">
        <f t="shared" si="115"/>
        <v>NOB</v>
      </c>
      <c r="L516" s="32">
        <v>27</v>
      </c>
      <c r="M516" s="3" t="str">
        <f t="shared" si="120"/>
        <v>B</v>
      </c>
      <c r="N516" s="3" t="str">
        <f t="shared" si="116"/>
        <v>NOB</v>
      </c>
      <c r="O516" s="3" t="e">
        <f>IF(#REF!&lt;80,"A",IF(#REF!&gt;280,"C","B"))</f>
        <v>#REF!</v>
      </c>
      <c r="P516" s="3" t="e">
        <f t="shared" si="121"/>
        <v>#REF!</v>
      </c>
      <c r="Q516" s="9">
        <v>36.799999999999997</v>
      </c>
      <c r="R516" s="3" t="str">
        <f t="shared" si="122"/>
        <v>B</v>
      </c>
      <c r="S516" s="3" t="str">
        <f t="shared" si="123"/>
        <v>NOB</v>
      </c>
      <c r="T516" s="6">
        <v>0.34</v>
      </c>
      <c r="U516" s="3" t="str">
        <f t="shared" si="124"/>
        <v>A</v>
      </c>
      <c r="V516" s="3" t="str">
        <f t="shared" si="125"/>
        <v>NOA</v>
      </c>
      <c r="W516" s="3">
        <v>27</v>
      </c>
      <c r="X516" s="3" t="str">
        <f t="shared" si="126"/>
        <v>A</v>
      </c>
      <c r="Y516" s="3" t="str">
        <f t="shared" si="127"/>
        <v>NOA</v>
      </c>
      <c r="Z516" s="4" t="s">
        <v>2</v>
      </c>
    </row>
    <row r="517" spans="1:26" x14ac:dyDescent="0.25">
      <c r="A517">
        <v>516</v>
      </c>
      <c r="B517" s="3">
        <v>5</v>
      </c>
      <c r="C517" s="3" t="str">
        <f t="shared" si="117"/>
        <v>B</v>
      </c>
      <c r="D517" s="3" t="str">
        <f t="shared" si="113"/>
        <v>NOB</v>
      </c>
      <c r="E517" s="32">
        <v>121</v>
      </c>
      <c r="F517" s="3" t="str">
        <f t="shared" si="118"/>
        <v>B</v>
      </c>
      <c r="G517" s="3" t="str">
        <f t="shared" si="114"/>
        <v>NOB</v>
      </c>
      <c r="H517" s="25">
        <f t="shared" si="128"/>
        <v>121</v>
      </c>
      <c r="I517" s="32">
        <v>72</v>
      </c>
      <c r="J517" s="3" t="str">
        <f t="shared" si="119"/>
        <v>B</v>
      </c>
      <c r="K517" s="3" t="str">
        <f t="shared" si="115"/>
        <v>NOB</v>
      </c>
      <c r="L517" s="32">
        <v>23</v>
      </c>
      <c r="M517" s="3" t="str">
        <f t="shared" si="120"/>
        <v>B</v>
      </c>
      <c r="N517" s="3" t="str">
        <f t="shared" si="116"/>
        <v>NOB</v>
      </c>
      <c r="O517" s="3" t="e">
        <f>IF(#REF!&lt;80,"A",IF(#REF!&gt;280,"C","B"))</f>
        <v>#REF!</v>
      </c>
      <c r="P517" s="3" t="e">
        <f t="shared" si="121"/>
        <v>#REF!</v>
      </c>
      <c r="Q517" s="9">
        <v>26.2</v>
      </c>
      <c r="R517" s="3" t="str">
        <f t="shared" si="122"/>
        <v>A</v>
      </c>
      <c r="S517" s="3" t="str">
        <f t="shared" si="123"/>
        <v>NOA</v>
      </c>
      <c r="T517" s="6">
        <v>0.245</v>
      </c>
      <c r="U517" s="3" t="str">
        <f t="shared" si="124"/>
        <v>A</v>
      </c>
      <c r="V517" s="3" t="str">
        <f t="shared" si="125"/>
        <v>NOA</v>
      </c>
      <c r="W517" s="3">
        <v>30</v>
      </c>
      <c r="X517" s="3" t="str">
        <f t="shared" si="126"/>
        <v>A</v>
      </c>
      <c r="Y517" s="3" t="str">
        <f t="shared" si="127"/>
        <v>NOA</v>
      </c>
      <c r="Z517" s="4" t="s">
        <v>2</v>
      </c>
    </row>
    <row r="518" spans="1:26" x14ac:dyDescent="0.25">
      <c r="A518">
        <v>517</v>
      </c>
      <c r="B518" s="3">
        <v>1</v>
      </c>
      <c r="C518" s="3" t="str">
        <f t="shared" si="117"/>
        <v>A</v>
      </c>
      <c r="D518" s="3" t="str">
        <f t="shared" si="113"/>
        <v>YESA</v>
      </c>
      <c r="E518" s="32">
        <v>126</v>
      </c>
      <c r="F518" s="3" t="str">
        <f t="shared" si="118"/>
        <v>B</v>
      </c>
      <c r="G518" s="3" t="str">
        <f t="shared" si="114"/>
        <v>YESB</v>
      </c>
      <c r="H518" s="25">
        <f t="shared" si="128"/>
        <v>126</v>
      </c>
      <c r="I518" s="32">
        <v>60</v>
      </c>
      <c r="J518" s="3" t="str">
        <f t="shared" si="119"/>
        <v>A</v>
      </c>
      <c r="K518" s="3" t="str">
        <f t="shared" si="115"/>
        <v>YESA</v>
      </c>
      <c r="L518" s="32">
        <v>28.886792452830189</v>
      </c>
      <c r="M518" s="3" t="str">
        <f t="shared" si="120"/>
        <v>B</v>
      </c>
      <c r="N518" s="3" t="str">
        <f t="shared" si="116"/>
        <v>YESB</v>
      </c>
      <c r="O518" s="3" t="e">
        <f>IF(#REF!&lt;80,"A",IF(#REF!&gt;280,"C","B"))</f>
        <v>#REF!</v>
      </c>
      <c r="P518" s="3" t="e">
        <f t="shared" si="121"/>
        <v>#REF!</v>
      </c>
      <c r="Q518" s="9">
        <v>30.1</v>
      </c>
      <c r="R518" s="3" t="str">
        <f t="shared" si="122"/>
        <v>A</v>
      </c>
      <c r="S518" s="3" t="str">
        <f t="shared" si="123"/>
        <v>YESA</v>
      </c>
      <c r="T518" s="6">
        <v>0.34899999999999998</v>
      </c>
      <c r="U518" s="3" t="str">
        <f t="shared" si="124"/>
        <v>A</v>
      </c>
      <c r="V518" s="3" t="str">
        <f t="shared" si="125"/>
        <v>YESA</v>
      </c>
      <c r="W518" s="3">
        <v>47</v>
      </c>
      <c r="X518" s="3" t="str">
        <f t="shared" si="126"/>
        <v>B</v>
      </c>
      <c r="Y518" s="3" t="str">
        <f t="shared" si="127"/>
        <v>YESB</v>
      </c>
      <c r="Z518" s="4" t="s">
        <v>1</v>
      </c>
    </row>
    <row r="519" spans="1:26" x14ac:dyDescent="0.25">
      <c r="A519">
        <v>518</v>
      </c>
      <c r="B519" s="3">
        <v>14</v>
      </c>
      <c r="C519" s="3" t="str">
        <f t="shared" si="117"/>
        <v>C</v>
      </c>
      <c r="D519" s="3" t="str">
        <f t="shared" ref="D519" si="129">Z519&amp;C519</f>
        <v>YESC</v>
      </c>
      <c r="E519" s="32">
        <v>175</v>
      </c>
      <c r="F519" s="3" t="str">
        <f t="shared" si="118"/>
        <v>B</v>
      </c>
      <c r="G519" s="3" t="str">
        <f t="shared" ref="G519" si="130">Z519&amp;F519</f>
        <v>YESB</v>
      </c>
      <c r="H519" s="25">
        <f t="shared" si="128"/>
        <v>175</v>
      </c>
      <c r="I519" s="32">
        <v>62</v>
      </c>
      <c r="J519" s="3" t="str">
        <f t="shared" si="119"/>
        <v>A</v>
      </c>
      <c r="K519" s="3" t="str">
        <f t="shared" ref="K519" si="131">Z519&amp;J519</f>
        <v>YESA</v>
      </c>
      <c r="L519" s="32">
        <v>28.886792452830189</v>
      </c>
      <c r="M519" s="3" t="str">
        <f t="shared" si="120"/>
        <v>B</v>
      </c>
      <c r="N519" s="3" t="str">
        <f t="shared" ref="N519" si="132">Z519&amp;M519</f>
        <v>YESB</v>
      </c>
      <c r="O519" s="3" t="e">
        <f>IF(#REF!&lt;80,"A",IF(#REF!&gt;280,"C","B"))</f>
        <v>#REF!</v>
      </c>
      <c r="P519" s="3" t="e">
        <f t="shared" si="121"/>
        <v>#REF!</v>
      </c>
      <c r="Q519" s="9">
        <v>33.6</v>
      </c>
      <c r="R519" s="3" t="str">
        <f t="shared" si="122"/>
        <v>B</v>
      </c>
      <c r="S519" s="3" t="str">
        <f t="shared" si="123"/>
        <v>YESB</v>
      </c>
      <c r="T519" s="6">
        <v>0.21199999999999999</v>
      </c>
      <c r="U519" s="3" t="str">
        <f t="shared" si="124"/>
        <v>A</v>
      </c>
      <c r="V519" s="3" t="str">
        <f t="shared" si="125"/>
        <v>YESA</v>
      </c>
      <c r="W519" s="3">
        <v>38</v>
      </c>
      <c r="X519" s="3" t="str">
        <f t="shared" si="126"/>
        <v>B</v>
      </c>
      <c r="Y519" s="3" t="str">
        <f t="shared" si="127"/>
        <v>YESB</v>
      </c>
      <c r="Z519" s="4" t="s">
        <v>1</v>
      </c>
    </row>
    <row r="520" spans="1:26" x14ac:dyDescent="0.25">
      <c r="A520" t="s">
        <v>25</v>
      </c>
      <c r="B520">
        <f>AVERAGE(B2:B519)</f>
        <v>3.6795366795366795</v>
      </c>
      <c r="C520" t="e">
        <f t="shared" ref="C520:W520" si="133">AVERAGE(C2:C519)</f>
        <v>#DIV/0!</v>
      </c>
      <c r="D520" t="e">
        <f t="shared" si="133"/>
        <v>#DIV/0!</v>
      </c>
      <c r="E520" s="33">
        <f t="shared" si="133"/>
        <v>121.326171875</v>
      </c>
      <c r="F520" t="e">
        <f t="shared" si="133"/>
        <v>#DIV/0!</v>
      </c>
      <c r="G520" t="e">
        <f t="shared" si="133"/>
        <v>#DIV/0!</v>
      </c>
      <c r="H520" s="25">
        <f t="shared" si="128"/>
        <v>121.326171875</v>
      </c>
      <c r="I520" s="33">
        <f t="shared" si="133"/>
        <v>72.299180327868839</v>
      </c>
      <c r="J520" t="e">
        <f t="shared" si="133"/>
        <v>#DIV/0!</v>
      </c>
      <c r="K520" t="e">
        <f t="shared" si="133"/>
        <v>#DIV/0!</v>
      </c>
      <c r="L520" s="33">
        <f t="shared" si="133"/>
        <v>28.887011847301341</v>
      </c>
      <c r="M520" t="e">
        <f t="shared" si="133"/>
        <v>#DIV/0!</v>
      </c>
      <c r="N520" t="e">
        <f t="shared" si="133"/>
        <v>#DIV/0!</v>
      </c>
      <c r="O520" t="e">
        <f t="shared" si="133"/>
        <v>#REF!</v>
      </c>
      <c r="P520" t="e">
        <f t="shared" si="133"/>
        <v>#REF!</v>
      </c>
      <c r="Q520" s="10">
        <f t="shared" si="133"/>
        <v>32.499999999999964</v>
      </c>
      <c r="R520" t="e">
        <f t="shared" si="133"/>
        <v>#DIV/0!</v>
      </c>
      <c r="S520" t="e">
        <f t="shared" si="133"/>
        <v>#DIV/0!</v>
      </c>
      <c r="T520">
        <f t="shared" si="133"/>
        <v>96.29016666666665</v>
      </c>
      <c r="U520" t="e">
        <f t="shared" si="133"/>
        <v>#DIV/0!</v>
      </c>
      <c r="V520" t="e">
        <f t="shared" si="133"/>
        <v>#DIV/0!</v>
      </c>
      <c r="W520">
        <f t="shared" si="133"/>
        <v>33.057915057915061</v>
      </c>
    </row>
    <row r="521" spans="1:26" x14ac:dyDescent="0.25">
      <c r="A521" t="s">
        <v>26</v>
      </c>
      <c r="B521">
        <f>MEDIAN(B2:B519)</f>
        <v>3</v>
      </c>
      <c r="C521" t="e">
        <f t="shared" ref="C521:W521" si="134">MEDIAN(C2:C519)</f>
        <v>#NUM!</v>
      </c>
      <c r="D521" t="e">
        <f t="shared" si="134"/>
        <v>#NUM!</v>
      </c>
      <c r="E521" s="33">
        <f t="shared" si="134"/>
        <v>118</v>
      </c>
      <c r="F521" t="e">
        <f t="shared" si="134"/>
        <v>#NUM!</v>
      </c>
      <c r="G521" t="e">
        <f t="shared" si="134"/>
        <v>#NUM!</v>
      </c>
      <c r="H521" s="25">
        <f t="shared" si="128"/>
        <v>118</v>
      </c>
      <c r="I521" s="33">
        <f t="shared" si="134"/>
        <v>72.299180327868854</v>
      </c>
      <c r="J521" t="e">
        <f t="shared" si="134"/>
        <v>#NUM!</v>
      </c>
      <c r="K521" t="e">
        <f t="shared" si="134"/>
        <v>#NUM!</v>
      </c>
      <c r="L521" s="33">
        <f t="shared" si="134"/>
        <v>28.886792452830189</v>
      </c>
      <c r="M521" t="e">
        <f t="shared" si="134"/>
        <v>#NUM!</v>
      </c>
      <c r="N521" t="e">
        <f t="shared" si="134"/>
        <v>#NUM!</v>
      </c>
      <c r="O521" t="e">
        <f t="shared" si="134"/>
        <v>#REF!</v>
      </c>
      <c r="P521" t="e">
        <f t="shared" si="134"/>
        <v>#REF!</v>
      </c>
      <c r="Q521">
        <f t="shared" si="134"/>
        <v>32.4</v>
      </c>
      <c r="R521" t="e">
        <f t="shared" si="134"/>
        <v>#NUM!</v>
      </c>
      <c r="S521" t="e">
        <f t="shared" si="134"/>
        <v>#NUM!</v>
      </c>
      <c r="T521">
        <f t="shared" si="134"/>
        <v>0.38900000000000001</v>
      </c>
      <c r="U521" t="e">
        <f t="shared" si="134"/>
        <v>#NUM!</v>
      </c>
      <c r="V521" t="e">
        <f t="shared" si="134"/>
        <v>#NUM!</v>
      </c>
      <c r="W521">
        <f t="shared" si="134"/>
        <v>29</v>
      </c>
    </row>
    <row r="522" spans="1:26" x14ac:dyDescent="0.25">
      <c r="A522" t="s">
        <v>24</v>
      </c>
      <c r="B522">
        <f>MAX(B2:B519)</f>
        <v>17</v>
      </c>
      <c r="C522">
        <f t="shared" ref="C522:W522" si="135">MAX(C2:C519)</f>
        <v>0</v>
      </c>
      <c r="D522">
        <f t="shared" si="135"/>
        <v>0</v>
      </c>
      <c r="E522" s="33">
        <f t="shared" si="135"/>
        <v>199</v>
      </c>
      <c r="F522">
        <f t="shared" si="135"/>
        <v>0</v>
      </c>
      <c r="G522">
        <f t="shared" si="135"/>
        <v>0</v>
      </c>
      <c r="H522" s="25">
        <f t="shared" si="128"/>
        <v>199</v>
      </c>
      <c r="I522" s="33">
        <f t="shared" si="135"/>
        <v>122</v>
      </c>
      <c r="J522">
        <f t="shared" si="135"/>
        <v>0</v>
      </c>
      <c r="K522">
        <f t="shared" si="135"/>
        <v>0</v>
      </c>
      <c r="L522" s="33">
        <f t="shared" si="135"/>
        <v>56</v>
      </c>
      <c r="M522">
        <f t="shared" si="135"/>
        <v>0</v>
      </c>
      <c r="N522">
        <f t="shared" si="135"/>
        <v>0</v>
      </c>
      <c r="O522" t="e">
        <f t="shared" si="135"/>
        <v>#REF!</v>
      </c>
      <c r="P522" t="e">
        <f t="shared" si="135"/>
        <v>#REF!</v>
      </c>
      <c r="Q522">
        <f t="shared" si="135"/>
        <v>67.099999999999994</v>
      </c>
      <c r="R522">
        <f t="shared" si="135"/>
        <v>0</v>
      </c>
      <c r="S522">
        <f t="shared" si="135"/>
        <v>0</v>
      </c>
      <c r="T522">
        <f t="shared" si="135"/>
        <v>2329</v>
      </c>
      <c r="U522">
        <f t="shared" si="135"/>
        <v>0</v>
      </c>
      <c r="V522">
        <f t="shared" si="135"/>
        <v>0</v>
      </c>
      <c r="W522">
        <f t="shared" si="135"/>
        <v>81</v>
      </c>
    </row>
    <row r="523" spans="1:26" x14ac:dyDescent="0.25">
      <c r="A523" t="s">
        <v>21</v>
      </c>
      <c r="B523">
        <f>MIN(B2:B519)</f>
        <v>0</v>
      </c>
      <c r="C523">
        <f t="shared" ref="C523:W523" si="136">MIN(C2:C519)</f>
        <v>0</v>
      </c>
      <c r="D523">
        <f t="shared" si="136"/>
        <v>0</v>
      </c>
      <c r="E523" s="33">
        <f t="shared" si="136"/>
        <v>44</v>
      </c>
      <c r="F523">
        <f t="shared" si="136"/>
        <v>0</v>
      </c>
      <c r="G523">
        <f t="shared" si="136"/>
        <v>0</v>
      </c>
      <c r="I523" s="33">
        <f t="shared" si="136"/>
        <v>24</v>
      </c>
      <c r="J523">
        <f t="shared" si="136"/>
        <v>0</v>
      </c>
      <c r="K523">
        <f t="shared" si="136"/>
        <v>0</v>
      </c>
      <c r="L523" s="33">
        <f t="shared" si="136"/>
        <v>7</v>
      </c>
      <c r="M523">
        <f t="shared" si="136"/>
        <v>0</v>
      </c>
      <c r="N523">
        <f t="shared" si="136"/>
        <v>0</v>
      </c>
      <c r="O523" t="e">
        <f t="shared" si="136"/>
        <v>#REF!</v>
      </c>
      <c r="P523" t="e">
        <f t="shared" si="136"/>
        <v>#REF!</v>
      </c>
      <c r="Q523">
        <f t="shared" si="136"/>
        <v>18.2</v>
      </c>
      <c r="R523">
        <f t="shared" si="136"/>
        <v>0</v>
      </c>
      <c r="S523">
        <f t="shared" si="136"/>
        <v>0</v>
      </c>
      <c r="T523">
        <f t="shared" si="136"/>
        <v>7.8E-2</v>
      </c>
      <c r="U523">
        <f t="shared" si="136"/>
        <v>0</v>
      </c>
      <c r="V523">
        <f t="shared" si="136"/>
        <v>0</v>
      </c>
      <c r="W523">
        <f t="shared" si="136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abSelected="1" topLeftCell="C1" zoomScaleNormal="100" workbookViewId="0">
      <selection activeCell="L2" sqref="L2"/>
    </sheetView>
  </sheetViews>
  <sheetFormatPr defaultRowHeight="15" x14ac:dyDescent="0.25"/>
  <cols>
    <col min="1" max="1" width="11.5703125" customWidth="1"/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9.42578125" bestFit="1" customWidth="1"/>
    <col min="16" max="16" width="15.5703125" bestFit="1" customWidth="1"/>
  </cols>
  <sheetData>
    <row r="1" spans="1:18" ht="15.75" x14ac:dyDescent="0.25">
      <c r="A1" t="s">
        <v>0</v>
      </c>
      <c r="B1" s="1" t="s">
        <v>3</v>
      </c>
      <c r="C1" s="30" t="s">
        <v>4</v>
      </c>
      <c r="D1" s="30" t="s">
        <v>5</v>
      </c>
      <c r="E1" s="30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30" t="s">
        <v>4</v>
      </c>
      <c r="M1" s="30" t="s">
        <v>5</v>
      </c>
      <c r="N1" s="30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5">
      <c r="A2" s="11">
        <v>1</v>
      </c>
      <c r="B2" s="25">
        <v>6</v>
      </c>
      <c r="C2" s="31">
        <v>148</v>
      </c>
      <c r="D2" s="31">
        <v>72</v>
      </c>
      <c r="E2" s="31">
        <v>35</v>
      </c>
      <c r="F2" s="26">
        <v>33.6</v>
      </c>
      <c r="G2" s="27">
        <v>0.627</v>
      </c>
      <c r="H2" s="25">
        <v>50</v>
      </c>
      <c r="I2" s="28" t="s">
        <v>1</v>
      </c>
      <c r="K2">
        <f>(B2-$B$522)/($B$521-$B$522)</f>
        <v>0.35294117647058826</v>
      </c>
      <c r="L2">
        <f>(C2-$C$522)/($C$521-$C$522)</f>
        <v>0.67096774193548392</v>
      </c>
      <c r="M2">
        <f>(D2-$D$522)/($D$521-$D$522)</f>
        <v>0.48979591836734693</v>
      </c>
      <c r="N2">
        <f>(E2-$E$522)/($E$521-$E$522)</f>
        <v>0.5714285714285714</v>
      </c>
      <c r="O2">
        <f>(F2-$F$522)/($F$521-$F$522)</f>
        <v>0.3149284253578733</v>
      </c>
      <c r="P2">
        <f>(G2-$G$522)/($G$521-$G$522)</f>
        <v>2.357313813000178E-4</v>
      </c>
      <c r="Q2">
        <f>(H2-$H$522)/($H$521-$H$522)</f>
        <v>0.48333333333333334</v>
      </c>
      <c r="R2">
        <f>IF(I2="YES",1,0)</f>
        <v>1</v>
      </c>
    </row>
    <row r="3" spans="1:18" x14ac:dyDescent="0.25">
      <c r="A3" s="11">
        <v>2</v>
      </c>
      <c r="B3" s="25">
        <v>1</v>
      </c>
      <c r="C3" s="31">
        <v>85</v>
      </c>
      <c r="D3" s="31">
        <v>66</v>
      </c>
      <c r="E3" s="31">
        <v>29</v>
      </c>
      <c r="F3" s="26">
        <v>26.6</v>
      </c>
      <c r="G3" s="27">
        <v>0.35099999999999998</v>
      </c>
      <c r="H3" s="25">
        <v>31</v>
      </c>
      <c r="I3" s="28" t="s">
        <v>2</v>
      </c>
      <c r="K3">
        <f t="shared" ref="K3:K66" si="0">(B3-$B$522)/($B$521-$B$522)</f>
        <v>5.8823529411764705E-2</v>
      </c>
      <c r="L3">
        <f t="shared" ref="L3:L66" si="1">(C3-$C$522)/($C$521-$C$522)</f>
        <v>0.26451612903225807</v>
      </c>
      <c r="M3">
        <f t="shared" ref="M3:M66" si="2">(D3-$D$522)/($D$521-$D$522)</f>
        <v>0.42857142857142855</v>
      </c>
      <c r="N3">
        <f t="shared" ref="N3:N66" si="3">(E3-$E$522)/($E$521-$E$522)</f>
        <v>0.44897959183673469</v>
      </c>
      <c r="O3">
        <f t="shared" ref="O3:O66" si="4">(F3-$F$522)/($F$521-$F$522)</f>
        <v>0.17177914110429454</v>
      </c>
      <c r="P3">
        <f t="shared" ref="P3:P66" si="5">(G3-$G$522)/($G$521-$G$522)</f>
        <v>1.1722161583771375E-4</v>
      </c>
      <c r="Q3">
        <f t="shared" ref="Q3:Q66" si="6">(H3-$H$522)/($H$521-$H$522)</f>
        <v>0.16666666666666666</v>
      </c>
      <c r="R3">
        <f t="shared" ref="R3:R66" si="7">IF(I3="YES",1,0)</f>
        <v>0</v>
      </c>
    </row>
    <row r="4" spans="1:18" x14ac:dyDescent="0.25">
      <c r="A4" s="11">
        <v>3</v>
      </c>
      <c r="B4" s="25">
        <v>8</v>
      </c>
      <c r="C4" s="31">
        <v>183</v>
      </c>
      <c r="D4" s="31">
        <v>64</v>
      </c>
      <c r="E4" s="32">
        <v>28.886792452830189</v>
      </c>
      <c r="F4" s="26">
        <v>23.3</v>
      </c>
      <c r="G4" s="27">
        <v>0.67200000000000004</v>
      </c>
      <c r="H4" s="25">
        <v>32</v>
      </c>
      <c r="I4" s="28" t="s">
        <v>1</v>
      </c>
      <c r="K4">
        <f t="shared" si="0"/>
        <v>0.47058823529411764</v>
      </c>
      <c r="L4">
        <f t="shared" si="1"/>
        <v>0.89677419354838706</v>
      </c>
      <c r="M4">
        <f t="shared" si="2"/>
        <v>0.40816326530612246</v>
      </c>
      <c r="N4">
        <f t="shared" si="3"/>
        <v>0.44666923373122835</v>
      </c>
      <c r="O4">
        <f t="shared" si="4"/>
        <v>0.10429447852760741</v>
      </c>
      <c r="P4">
        <f t="shared" si="5"/>
        <v>2.5505362566887173E-4</v>
      </c>
      <c r="Q4">
        <f t="shared" si="6"/>
        <v>0.18333333333333332</v>
      </c>
      <c r="R4">
        <f t="shared" si="7"/>
        <v>1</v>
      </c>
    </row>
    <row r="5" spans="1:18" x14ac:dyDescent="0.25">
      <c r="A5" s="11">
        <v>4</v>
      </c>
      <c r="B5" s="25">
        <v>1</v>
      </c>
      <c r="C5" s="31">
        <v>89</v>
      </c>
      <c r="D5" s="31">
        <v>66</v>
      </c>
      <c r="E5" s="31">
        <v>23</v>
      </c>
      <c r="F5" s="26">
        <v>28.1</v>
      </c>
      <c r="G5" s="27">
        <v>0.16700000000000001</v>
      </c>
      <c r="H5" s="25">
        <v>21</v>
      </c>
      <c r="I5" s="28" t="s">
        <v>2</v>
      </c>
      <c r="K5">
        <f t="shared" si="0"/>
        <v>5.8823529411764705E-2</v>
      </c>
      <c r="L5">
        <f t="shared" si="1"/>
        <v>0.29032258064516131</v>
      </c>
      <c r="M5">
        <f t="shared" si="2"/>
        <v>0.42857142857142855</v>
      </c>
      <c r="N5">
        <f t="shared" si="3"/>
        <v>0.32653061224489793</v>
      </c>
      <c r="O5">
        <f t="shared" si="4"/>
        <v>0.20245398773006143</v>
      </c>
      <c r="P5">
        <f t="shared" si="5"/>
        <v>3.821510552951108E-5</v>
      </c>
      <c r="Q5">
        <f t="shared" si="6"/>
        <v>0</v>
      </c>
      <c r="R5">
        <f t="shared" si="7"/>
        <v>0</v>
      </c>
    </row>
    <row r="6" spans="1:18" x14ac:dyDescent="0.25">
      <c r="A6" s="11">
        <v>5</v>
      </c>
      <c r="B6" s="25">
        <v>0</v>
      </c>
      <c r="C6" s="31">
        <v>137</v>
      </c>
      <c r="D6" s="31">
        <v>40</v>
      </c>
      <c r="E6" s="31">
        <v>35</v>
      </c>
      <c r="F6" s="26">
        <v>43.1</v>
      </c>
      <c r="G6" s="27">
        <v>2288</v>
      </c>
      <c r="H6" s="25">
        <v>33</v>
      </c>
      <c r="I6" s="28" t="s">
        <v>1</v>
      </c>
      <c r="K6">
        <f t="shared" si="0"/>
        <v>0</v>
      </c>
      <c r="L6">
        <f t="shared" si="1"/>
        <v>0.6</v>
      </c>
      <c r="M6">
        <f t="shared" si="2"/>
        <v>0.16326530612244897</v>
      </c>
      <c r="N6">
        <f t="shared" si="3"/>
        <v>0.5714285714285714</v>
      </c>
      <c r="O6">
        <f t="shared" si="4"/>
        <v>0.50920245398773023</v>
      </c>
      <c r="P6">
        <f t="shared" si="5"/>
        <v>0.98239528846393309</v>
      </c>
      <c r="Q6">
        <f t="shared" si="6"/>
        <v>0.2</v>
      </c>
      <c r="R6">
        <f t="shared" si="7"/>
        <v>1</v>
      </c>
    </row>
    <row r="7" spans="1:18" x14ac:dyDescent="0.25">
      <c r="A7" s="11">
        <v>6</v>
      </c>
      <c r="B7" s="25">
        <v>10</v>
      </c>
      <c r="C7" s="31">
        <v>168</v>
      </c>
      <c r="D7" s="31">
        <v>74</v>
      </c>
      <c r="E7" s="32">
        <v>28.886792452830189</v>
      </c>
      <c r="F7" s="26">
        <v>38</v>
      </c>
      <c r="G7" s="27">
        <v>0.53700000000000003</v>
      </c>
      <c r="H7" s="25">
        <v>34</v>
      </c>
      <c r="I7" s="28" t="s">
        <v>1</v>
      </c>
      <c r="K7">
        <f t="shared" si="0"/>
        <v>0.58823529411764708</v>
      </c>
      <c r="L7">
        <f t="shared" si="1"/>
        <v>0.8</v>
      </c>
      <c r="M7">
        <f t="shared" si="2"/>
        <v>0.51020408163265307</v>
      </c>
      <c r="N7">
        <f t="shared" si="3"/>
        <v>0.44666923373122835</v>
      </c>
      <c r="O7">
        <f t="shared" si="4"/>
        <v>0.4049079754601228</v>
      </c>
      <c r="P7">
        <f t="shared" si="5"/>
        <v>1.9708689256230994E-4</v>
      </c>
      <c r="Q7">
        <f t="shared" si="6"/>
        <v>0.21666666666666667</v>
      </c>
      <c r="R7">
        <f t="shared" si="7"/>
        <v>1</v>
      </c>
    </row>
    <row r="8" spans="1:18" x14ac:dyDescent="0.25">
      <c r="A8">
        <v>7</v>
      </c>
      <c r="B8" s="3">
        <v>10</v>
      </c>
      <c r="C8" s="32">
        <v>139</v>
      </c>
      <c r="D8" s="32">
        <v>80</v>
      </c>
      <c r="E8" s="32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0.58823529411764708</v>
      </c>
      <c r="L8">
        <f t="shared" si="1"/>
        <v>0.61290322580645162</v>
      </c>
      <c r="M8">
        <f t="shared" si="2"/>
        <v>0.5714285714285714</v>
      </c>
      <c r="N8">
        <f t="shared" si="3"/>
        <v>0.44666923373122835</v>
      </c>
      <c r="O8">
        <f t="shared" si="4"/>
        <v>0.18200408997955017</v>
      </c>
      <c r="P8">
        <f t="shared" si="5"/>
        <v>0.61870771112128276</v>
      </c>
      <c r="Q8">
        <f t="shared" si="6"/>
        <v>0.6</v>
      </c>
      <c r="R8">
        <f t="shared" si="7"/>
        <v>0</v>
      </c>
    </row>
    <row r="9" spans="1:18" x14ac:dyDescent="0.25">
      <c r="A9">
        <v>8</v>
      </c>
      <c r="B9" s="3">
        <v>1</v>
      </c>
      <c r="C9" s="32">
        <v>189</v>
      </c>
      <c r="D9" s="32">
        <v>60</v>
      </c>
      <c r="E9" s="32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5.8823529411764705E-2</v>
      </c>
      <c r="L9">
        <f t="shared" si="1"/>
        <v>0.93548387096774188</v>
      </c>
      <c r="M9">
        <f t="shared" si="2"/>
        <v>0.36734693877551022</v>
      </c>
      <c r="N9">
        <f t="shared" si="3"/>
        <v>0.32653061224489793</v>
      </c>
      <c r="O9">
        <f t="shared" si="4"/>
        <v>0.24335378323108392</v>
      </c>
      <c r="P9">
        <f t="shared" si="5"/>
        <v>1.3740262662296118E-4</v>
      </c>
      <c r="Q9">
        <f t="shared" si="6"/>
        <v>0.6333333333333333</v>
      </c>
      <c r="R9">
        <f t="shared" si="7"/>
        <v>1</v>
      </c>
    </row>
    <row r="10" spans="1:18" x14ac:dyDescent="0.25">
      <c r="A10">
        <v>9</v>
      </c>
      <c r="B10" s="3">
        <v>5</v>
      </c>
      <c r="C10" s="32">
        <v>166</v>
      </c>
      <c r="D10" s="32">
        <v>72</v>
      </c>
      <c r="E10" s="32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0.29411764705882354</v>
      </c>
      <c r="L10">
        <f t="shared" si="1"/>
        <v>0.7870967741935484</v>
      </c>
      <c r="M10">
        <f t="shared" si="2"/>
        <v>0.48979591836734693</v>
      </c>
      <c r="N10">
        <f t="shared" si="3"/>
        <v>0.24489795918367346</v>
      </c>
      <c r="O10">
        <f t="shared" si="4"/>
        <v>0.15541922290388555</v>
      </c>
      <c r="P10">
        <f t="shared" si="5"/>
        <v>2.1855605297214762E-4</v>
      </c>
      <c r="Q10">
        <f t="shared" si="6"/>
        <v>0.5</v>
      </c>
      <c r="R10">
        <f t="shared" si="7"/>
        <v>1</v>
      </c>
    </row>
    <row r="11" spans="1:18" x14ac:dyDescent="0.25">
      <c r="A11">
        <v>10</v>
      </c>
      <c r="B11" s="3">
        <v>7</v>
      </c>
      <c r="C11" s="32">
        <v>100</v>
      </c>
      <c r="D11" s="32">
        <v>72.299180327868854</v>
      </c>
      <c r="E11" s="32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0.41176470588235292</v>
      </c>
      <c r="L11">
        <f t="shared" si="1"/>
        <v>0.36129032258064514</v>
      </c>
      <c r="M11">
        <f t="shared" si="2"/>
        <v>0.49284877885580464</v>
      </c>
      <c r="N11">
        <f t="shared" si="3"/>
        <v>0.44666923373122835</v>
      </c>
      <c r="O11">
        <f t="shared" si="4"/>
        <v>0.24130879345603279</v>
      </c>
      <c r="P11">
        <f t="shared" si="5"/>
        <v>1.7432958252788197E-4</v>
      </c>
      <c r="Q11">
        <f t="shared" si="6"/>
        <v>0.18333333333333332</v>
      </c>
      <c r="R11">
        <f t="shared" si="7"/>
        <v>1</v>
      </c>
    </row>
    <row r="12" spans="1:18" x14ac:dyDescent="0.25">
      <c r="A12">
        <v>11</v>
      </c>
      <c r="B12" s="3">
        <v>0</v>
      </c>
      <c r="C12" s="32">
        <v>118</v>
      </c>
      <c r="D12" s="32">
        <v>84</v>
      </c>
      <c r="E12" s="32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0</v>
      </c>
      <c r="L12">
        <f t="shared" si="1"/>
        <v>0.47741935483870968</v>
      </c>
      <c r="M12">
        <f t="shared" si="2"/>
        <v>0.61224489795918369</v>
      </c>
      <c r="N12">
        <f t="shared" si="3"/>
        <v>0.81632653061224492</v>
      </c>
      <c r="O12">
        <f t="shared" si="4"/>
        <v>0.5644171779141105</v>
      </c>
      <c r="P12">
        <f t="shared" si="5"/>
        <v>2.0309825747706452E-4</v>
      </c>
      <c r="Q12">
        <f t="shared" si="6"/>
        <v>0.16666666666666666</v>
      </c>
      <c r="R12">
        <f t="shared" si="7"/>
        <v>1</v>
      </c>
    </row>
    <row r="13" spans="1:18" x14ac:dyDescent="0.25">
      <c r="A13">
        <v>12</v>
      </c>
      <c r="B13" s="3">
        <v>7</v>
      </c>
      <c r="C13" s="32">
        <v>107</v>
      </c>
      <c r="D13" s="32">
        <v>74</v>
      </c>
      <c r="E13" s="32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0.41176470588235292</v>
      </c>
      <c r="L13">
        <f t="shared" si="1"/>
        <v>0.40645161290322579</v>
      </c>
      <c r="M13">
        <f t="shared" si="2"/>
        <v>0.51020408163265307</v>
      </c>
      <c r="N13">
        <f t="shared" si="3"/>
        <v>0.44666923373122835</v>
      </c>
      <c r="O13">
        <f t="shared" si="4"/>
        <v>0.23312883435582832</v>
      </c>
      <c r="P13">
        <f t="shared" si="5"/>
        <v>7.557144464262865E-5</v>
      </c>
      <c r="Q13">
        <f t="shared" si="6"/>
        <v>0.16666666666666666</v>
      </c>
      <c r="R13">
        <f t="shared" si="7"/>
        <v>1</v>
      </c>
    </row>
    <row r="14" spans="1:18" x14ac:dyDescent="0.25">
      <c r="A14">
        <v>13</v>
      </c>
      <c r="B14" s="3">
        <v>1</v>
      </c>
      <c r="C14" s="32">
        <v>103</v>
      </c>
      <c r="D14" s="32">
        <v>30</v>
      </c>
      <c r="E14" s="32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5.8823529411764705E-2</v>
      </c>
      <c r="L14">
        <f t="shared" si="1"/>
        <v>0.38064516129032255</v>
      </c>
      <c r="M14">
        <f t="shared" si="2"/>
        <v>6.1224489795918366E-2</v>
      </c>
      <c r="N14">
        <f t="shared" si="3"/>
        <v>0.63265306122448983</v>
      </c>
      <c r="O14">
        <f t="shared" si="4"/>
        <v>0.51329243353783238</v>
      </c>
      <c r="P14">
        <f t="shared" si="5"/>
        <v>4.5085236860659138E-5</v>
      </c>
      <c r="Q14">
        <f t="shared" si="6"/>
        <v>0.2</v>
      </c>
      <c r="R14">
        <f t="shared" si="7"/>
        <v>0</v>
      </c>
    </row>
    <row r="15" spans="1:18" x14ac:dyDescent="0.25">
      <c r="A15">
        <v>14</v>
      </c>
      <c r="B15" s="3">
        <v>1</v>
      </c>
      <c r="C15" s="32">
        <v>115</v>
      </c>
      <c r="D15" s="32">
        <v>70</v>
      </c>
      <c r="E15" s="32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5.8823529411764705E-2</v>
      </c>
      <c r="L15">
        <f t="shared" si="1"/>
        <v>0.45806451612903226</v>
      </c>
      <c r="M15">
        <f t="shared" si="2"/>
        <v>0.46938775510204084</v>
      </c>
      <c r="N15">
        <f t="shared" si="3"/>
        <v>0.44666923373122835</v>
      </c>
      <c r="O15">
        <f t="shared" si="4"/>
        <v>0.33537832310838456</v>
      </c>
      <c r="P15">
        <f t="shared" si="5"/>
        <v>1.936518268967359E-4</v>
      </c>
      <c r="Q15">
        <f t="shared" si="6"/>
        <v>0.18333333333333332</v>
      </c>
      <c r="R15">
        <f t="shared" si="7"/>
        <v>1</v>
      </c>
    </row>
    <row r="16" spans="1:18" x14ac:dyDescent="0.25">
      <c r="A16">
        <v>15</v>
      </c>
      <c r="B16" s="3">
        <v>3</v>
      </c>
      <c r="C16" s="32">
        <v>126</v>
      </c>
      <c r="D16" s="32">
        <v>88</v>
      </c>
      <c r="E16" s="32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0.17647058823529413</v>
      </c>
      <c r="L16">
        <f t="shared" si="1"/>
        <v>0.52903225806451615</v>
      </c>
      <c r="M16">
        <f t="shared" si="2"/>
        <v>0.65306122448979587</v>
      </c>
      <c r="N16">
        <f t="shared" si="3"/>
        <v>0.69387755102040816</v>
      </c>
      <c r="O16">
        <f t="shared" si="4"/>
        <v>0.43149284253578735</v>
      </c>
      <c r="P16">
        <f t="shared" si="5"/>
        <v>2.6879388833116782E-4</v>
      </c>
      <c r="Q16">
        <f t="shared" si="6"/>
        <v>0.1</v>
      </c>
      <c r="R16">
        <f t="shared" si="7"/>
        <v>0</v>
      </c>
    </row>
    <row r="17" spans="1:18" x14ac:dyDescent="0.25">
      <c r="A17">
        <v>16</v>
      </c>
      <c r="B17" s="3">
        <v>8</v>
      </c>
      <c r="C17" s="32">
        <v>99</v>
      </c>
      <c r="D17" s="32">
        <v>84</v>
      </c>
      <c r="E17" s="32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0.47058823529411764</v>
      </c>
      <c r="L17">
        <f t="shared" si="1"/>
        <v>0.35483870967741937</v>
      </c>
      <c r="M17">
        <f t="shared" si="2"/>
        <v>0.61224489795918369</v>
      </c>
      <c r="N17">
        <f t="shared" si="3"/>
        <v>0.44666923373122835</v>
      </c>
      <c r="O17">
        <f t="shared" si="4"/>
        <v>0.3517382413087935</v>
      </c>
      <c r="P17">
        <f t="shared" si="5"/>
        <v>1.3310879454099365E-4</v>
      </c>
      <c r="Q17">
        <f t="shared" si="6"/>
        <v>0.48333333333333334</v>
      </c>
      <c r="R17">
        <f t="shared" si="7"/>
        <v>0</v>
      </c>
    </row>
    <row r="18" spans="1:18" x14ac:dyDescent="0.25">
      <c r="A18">
        <v>17</v>
      </c>
      <c r="B18" s="3">
        <v>7</v>
      </c>
      <c r="C18" s="32">
        <v>196</v>
      </c>
      <c r="D18" s="32">
        <v>90</v>
      </c>
      <c r="E18" s="32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0.41176470588235292</v>
      </c>
      <c r="L18">
        <f t="shared" si="1"/>
        <v>0.98064516129032253</v>
      </c>
      <c r="M18">
        <f t="shared" si="2"/>
        <v>0.67346938775510201</v>
      </c>
      <c r="N18">
        <f t="shared" si="3"/>
        <v>0.44666923373122835</v>
      </c>
      <c r="O18">
        <f t="shared" si="4"/>
        <v>0.441717791411043</v>
      </c>
      <c r="P18">
        <f t="shared" si="5"/>
        <v>1.6015993665738912E-4</v>
      </c>
      <c r="Q18">
        <f t="shared" si="6"/>
        <v>0.33333333333333331</v>
      </c>
      <c r="R18">
        <f t="shared" si="7"/>
        <v>1</v>
      </c>
    </row>
    <row r="19" spans="1:18" x14ac:dyDescent="0.25">
      <c r="A19">
        <v>18</v>
      </c>
      <c r="B19" s="3">
        <v>9</v>
      </c>
      <c r="C19" s="32">
        <v>119</v>
      </c>
      <c r="D19" s="32">
        <v>80</v>
      </c>
      <c r="E19" s="32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0.52941176470588236</v>
      </c>
      <c r="L19">
        <f t="shared" si="1"/>
        <v>0.4838709677419355</v>
      </c>
      <c r="M19">
        <f t="shared" si="2"/>
        <v>0.5714285714285714</v>
      </c>
      <c r="N19">
        <f t="shared" si="3"/>
        <v>0.5714285714285714</v>
      </c>
      <c r="O19">
        <f t="shared" si="4"/>
        <v>0.22085889570552153</v>
      </c>
      <c r="P19">
        <f t="shared" si="5"/>
        <v>7.9435893516399434E-5</v>
      </c>
      <c r="Q19">
        <f t="shared" si="6"/>
        <v>0.13333333333333333</v>
      </c>
      <c r="R19">
        <f t="shared" si="7"/>
        <v>1</v>
      </c>
    </row>
    <row r="20" spans="1:18" x14ac:dyDescent="0.25">
      <c r="A20">
        <v>19</v>
      </c>
      <c r="B20" s="3">
        <v>3</v>
      </c>
      <c r="C20" s="32">
        <v>88</v>
      </c>
      <c r="D20" s="32">
        <v>58</v>
      </c>
      <c r="E20" s="32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0.17647058823529413</v>
      </c>
      <c r="L20">
        <f t="shared" si="1"/>
        <v>0.28387096774193549</v>
      </c>
      <c r="M20">
        <f t="shared" si="2"/>
        <v>0.34693877551020408</v>
      </c>
      <c r="N20">
        <f t="shared" si="3"/>
        <v>8.1632653061224483E-2</v>
      </c>
      <c r="O20">
        <f t="shared" si="4"/>
        <v>0.13496932515337429</v>
      </c>
      <c r="P20">
        <f t="shared" si="5"/>
        <v>8.1153426349186452E-5</v>
      </c>
      <c r="Q20">
        <f t="shared" si="6"/>
        <v>1.6666666666666666E-2</v>
      </c>
      <c r="R20">
        <f t="shared" si="7"/>
        <v>0</v>
      </c>
    </row>
    <row r="21" spans="1:18" x14ac:dyDescent="0.25">
      <c r="A21">
        <v>20</v>
      </c>
      <c r="B21" s="3">
        <v>6</v>
      </c>
      <c r="C21" s="32">
        <v>92</v>
      </c>
      <c r="D21" s="32">
        <v>92</v>
      </c>
      <c r="E21" s="32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0.35294117647058826</v>
      </c>
      <c r="L21">
        <f t="shared" si="1"/>
        <v>0.30967741935483872</v>
      </c>
      <c r="M21">
        <f t="shared" si="2"/>
        <v>0.69387755102040816</v>
      </c>
      <c r="N21">
        <f t="shared" si="3"/>
        <v>0.44666923373122835</v>
      </c>
      <c r="O21">
        <f t="shared" si="4"/>
        <v>3.476482617586911E-2</v>
      </c>
      <c r="P21">
        <f t="shared" si="5"/>
        <v>4.7232152901642903E-5</v>
      </c>
      <c r="Q21">
        <f t="shared" si="6"/>
        <v>0.11666666666666667</v>
      </c>
      <c r="R21">
        <f t="shared" si="7"/>
        <v>0</v>
      </c>
    </row>
    <row r="22" spans="1:18" x14ac:dyDescent="0.25">
      <c r="A22">
        <v>21</v>
      </c>
      <c r="B22" s="3">
        <v>10</v>
      </c>
      <c r="C22" s="32">
        <v>121.326171875</v>
      </c>
      <c r="D22" s="32">
        <v>78</v>
      </c>
      <c r="E22" s="32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0.58823529411764708</v>
      </c>
      <c r="L22">
        <f t="shared" si="1"/>
        <v>0.49887852822580647</v>
      </c>
      <c r="M22">
        <f t="shared" si="2"/>
        <v>0.55102040816326525</v>
      </c>
      <c r="N22">
        <f t="shared" si="3"/>
        <v>0.48979591836734693</v>
      </c>
      <c r="O22">
        <f t="shared" si="4"/>
        <v>0.1922290388548058</v>
      </c>
      <c r="P22">
        <f t="shared" si="5"/>
        <v>1.863523123573911E-4</v>
      </c>
      <c r="Q22">
        <f t="shared" si="6"/>
        <v>0.4</v>
      </c>
      <c r="R22">
        <f t="shared" si="7"/>
        <v>0</v>
      </c>
    </row>
    <row r="23" spans="1:18" x14ac:dyDescent="0.25">
      <c r="A23">
        <v>22</v>
      </c>
      <c r="B23" s="3">
        <v>4</v>
      </c>
      <c r="C23" s="32">
        <v>103</v>
      </c>
      <c r="D23" s="32">
        <v>60</v>
      </c>
      <c r="E23" s="32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0.23529411764705882</v>
      </c>
      <c r="L23">
        <f t="shared" si="1"/>
        <v>0.38064516129032255</v>
      </c>
      <c r="M23">
        <f t="shared" si="2"/>
        <v>0.36734693877551022</v>
      </c>
      <c r="N23">
        <f t="shared" si="3"/>
        <v>0.53061224489795922</v>
      </c>
      <c r="O23">
        <f t="shared" si="4"/>
        <v>0.11860940695296528</v>
      </c>
      <c r="P23">
        <f t="shared" si="5"/>
        <v>3.8129228887871726E-4</v>
      </c>
      <c r="Q23">
        <f t="shared" si="6"/>
        <v>0.2</v>
      </c>
      <c r="R23">
        <f t="shared" si="7"/>
        <v>0</v>
      </c>
    </row>
    <row r="24" spans="1:18" x14ac:dyDescent="0.25">
      <c r="A24">
        <v>23</v>
      </c>
      <c r="B24" s="3">
        <v>11</v>
      </c>
      <c r="C24" s="32">
        <v>138</v>
      </c>
      <c r="D24" s="32">
        <v>76</v>
      </c>
      <c r="E24" s="32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0.6470588235294118</v>
      </c>
      <c r="L24">
        <f t="shared" si="1"/>
        <v>0.6064516129032258</v>
      </c>
      <c r="M24">
        <f t="shared" si="2"/>
        <v>0.53061224489795922</v>
      </c>
      <c r="N24">
        <f t="shared" si="3"/>
        <v>0.44666923373122835</v>
      </c>
      <c r="O24">
        <f t="shared" si="4"/>
        <v>0.30674846625766883</v>
      </c>
      <c r="P24">
        <f t="shared" si="5"/>
        <v>1.4684905720328974E-4</v>
      </c>
      <c r="Q24">
        <f t="shared" si="6"/>
        <v>0.23333333333333334</v>
      </c>
      <c r="R24">
        <f t="shared" si="7"/>
        <v>0</v>
      </c>
    </row>
    <row r="25" spans="1:18" x14ac:dyDescent="0.25">
      <c r="A25">
        <v>24</v>
      </c>
      <c r="B25" s="3">
        <v>9</v>
      </c>
      <c r="C25" s="32">
        <v>102</v>
      </c>
      <c r="D25" s="32">
        <v>76</v>
      </c>
      <c r="E25" s="32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0.52941176470588236</v>
      </c>
      <c r="L25">
        <f t="shared" si="1"/>
        <v>0.37419354838709679</v>
      </c>
      <c r="M25">
        <f t="shared" si="2"/>
        <v>0.53061224489795922</v>
      </c>
      <c r="N25">
        <f t="shared" si="3"/>
        <v>0.61224489795918369</v>
      </c>
      <c r="O25">
        <f t="shared" si="4"/>
        <v>0.30061349693251538</v>
      </c>
      <c r="P25">
        <f t="shared" si="5"/>
        <v>2.5204794321149446E-4</v>
      </c>
      <c r="Q25">
        <f t="shared" si="6"/>
        <v>0.41666666666666669</v>
      </c>
      <c r="R25">
        <f t="shared" si="7"/>
        <v>1</v>
      </c>
    </row>
    <row r="26" spans="1:18" x14ac:dyDescent="0.25">
      <c r="A26">
        <v>25</v>
      </c>
      <c r="B26" s="3">
        <v>2</v>
      </c>
      <c r="C26" s="32">
        <v>90</v>
      </c>
      <c r="D26" s="32">
        <v>68</v>
      </c>
      <c r="E26" s="32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0.11764705882352941</v>
      </c>
      <c r="L26">
        <f t="shared" si="1"/>
        <v>0.29677419354838708</v>
      </c>
      <c r="M26">
        <f t="shared" si="2"/>
        <v>0.44897959183673469</v>
      </c>
      <c r="N26">
        <f t="shared" si="3"/>
        <v>0.7142857142857143</v>
      </c>
      <c r="O26">
        <f t="shared" si="4"/>
        <v>0.40899795501022507</v>
      </c>
      <c r="P26">
        <f t="shared" si="5"/>
        <v>1.824878634836203E-4</v>
      </c>
      <c r="Q26">
        <f t="shared" si="6"/>
        <v>0.1</v>
      </c>
      <c r="R26">
        <f t="shared" si="7"/>
        <v>1</v>
      </c>
    </row>
    <row r="27" spans="1:18" x14ac:dyDescent="0.25">
      <c r="A27">
        <v>26</v>
      </c>
      <c r="B27" s="3">
        <v>4</v>
      </c>
      <c r="C27" s="32">
        <v>111</v>
      </c>
      <c r="D27" s="32">
        <v>72</v>
      </c>
      <c r="E27" s="32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0.23529411764705882</v>
      </c>
      <c r="L27">
        <f t="shared" si="1"/>
        <v>0.43225806451612903</v>
      </c>
      <c r="M27">
        <f t="shared" si="2"/>
        <v>0.48979591836734693</v>
      </c>
      <c r="N27">
        <f t="shared" si="3"/>
        <v>0.81632653061224492</v>
      </c>
      <c r="O27">
        <f t="shared" si="4"/>
        <v>0.38650306748466268</v>
      </c>
      <c r="P27">
        <f t="shared" si="5"/>
        <v>0.59680916750324831</v>
      </c>
      <c r="Q27">
        <f t="shared" si="6"/>
        <v>0.58333333333333337</v>
      </c>
      <c r="R27">
        <f t="shared" si="7"/>
        <v>1</v>
      </c>
    </row>
    <row r="28" spans="1:18" x14ac:dyDescent="0.25">
      <c r="A28">
        <v>27</v>
      </c>
      <c r="B28" s="3">
        <v>3</v>
      </c>
      <c r="C28" s="32">
        <v>180</v>
      </c>
      <c r="D28" s="32">
        <v>72.299180327868854</v>
      </c>
      <c r="E28" s="32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0.17647058823529413</v>
      </c>
      <c r="L28">
        <f t="shared" si="1"/>
        <v>0.8774193548387097</v>
      </c>
      <c r="M28">
        <f t="shared" si="2"/>
        <v>0.49284877885580464</v>
      </c>
      <c r="N28">
        <f t="shared" si="3"/>
        <v>0.36734693877551022</v>
      </c>
      <c r="O28">
        <f t="shared" si="4"/>
        <v>0.32310838445807777</v>
      </c>
      <c r="P28">
        <f t="shared" si="5"/>
        <v>8.287095918197347E-5</v>
      </c>
      <c r="Q28">
        <f t="shared" si="6"/>
        <v>8.3333333333333329E-2</v>
      </c>
      <c r="R28">
        <f t="shared" si="7"/>
        <v>0</v>
      </c>
    </row>
    <row r="29" spans="1:18" x14ac:dyDescent="0.25">
      <c r="A29">
        <v>28</v>
      </c>
      <c r="B29" s="3">
        <v>7</v>
      </c>
      <c r="C29" s="32">
        <v>133</v>
      </c>
      <c r="D29" s="32">
        <v>84</v>
      </c>
      <c r="E29" s="32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0.41176470588235292</v>
      </c>
      <c r="L29">
        <f t="shared" si="1"/>
        <v>0.5741935483870968</v>
      </c>
      <c r="M29">
        <f t="shared" si="2"/>
        <v>0.61224489795918369</v>
      </c>
      <c r="N29">
        <f t="shared" si="3"/>
        <v>0.44666923373122835</v>
      </c>
      <c r="O29">
        <f t="shared" si="4"/>
        <v>0.44989775051124758</v>
      </c>
      <c r="P29">
        <f t="shared" si="5"/>
        <v>2.6535882266559379E-4</v>
      </c>
      <c r="Q29">
        <f t="shared" si="6"/>
        <v>0.26666666666666666</v>
      </c>
      <c r="R29">
        <f t="shared" si="7"/>
        <v>0</v>
      </c>
    </row>
    <row r="30" spans="1:18" x14ac:dyDescent="0.25">
      <c r="A30">
        <v>29</v>
      </c>
      <c r="B30" s="3">
        <v>7</v>
      </c>
      <c r="C30" s="32">
        <v>106</v>
      </c>
      <c r="D30" s="32">
        <v>92</v>
      </c>
      <c r="E30" s="32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0.41176470588235292</v>
      </c>
      <c r="L30">
        <f t="shared" si="1"/>
        <v>0.4</v>
      </c>
      <c r="M30">
        <f t="shared" si="2"/>
        <v>0.69387755102040816</v>
      </c>
      <c r="N30">
        <f t="shared" si="3"/>
        <v>0.22448979591836735</v>
      </c>
      <c r="O30">
        <f t="shared" si="4"/>
        <v>9.2024539877300623E-2</v>
      </c>
      <c r="P30">
        <f t="shared" si="5"/>
        <v>6.7413163686890322E-5</v>
      </c>
      <c r="Q30">
        <f t="shared" si="6"/>
        <v>0.45</v>
      </c>
      <c r="R30">
        <f t="shared" si="7"/>
        <v>0</v>
      </c>
    </row>
    <row r="31" spans="1:18" x14ac:dyDescent="0.25">
      <c r="A31">
        <v>30</v>
      </c>
      <c r="B31" s="3">
        <v>9</v>
      </c>
      <c r="C31" s="32">
        <v>171</v>
      </c>
      <c r="D31" s="32">
        <v>110</v>
      </c>
      <c r="E31" s="32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0.52941176470588236</v>
      </c>
      <c r="L31">
        <f t="shared" si="1"/>
        <v>0.8193548387096774</v>
      </c>
      <c r="M31">
        <f t="shared" si="2"/>
        <v>0.87755102040816324</v>
      </c>
      <c r="N31">
        <f t="shared" si="3"/>
        <v>0.34693877551020408</v>
      </c>
      <c r="O31">
        <f t="shared" si="4"/>
        <v>0.55623721881390598</v>
      </c>
      <c r="P31">
        <f t="shared" si="5"/>
        <v>2.7609340287051265E-4</v>
      </c>
      <c r="Q31">
        <f t="shared" si="6"/>
        <v>0.55000000000000004</v>
      </c>
      <c r="R31">
        <f t="shared" si="7"/>
        <v>1</v>
      </c>
    </row>
    <row r="32" spans="1:18" x14ac:dyDescent="0.25">
      <c r="A32">
        <v>31</v>
      </c>
      <c r="B32" s="3">
        <v>7</v>
      </c>
      <c r="C32" s="32">
        <v>159</v>
      </c>
      <c r="D32" s="32">
        <v>64</v>
      </c>
      <c r="E32" s="32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0.41176470588235292</v>
      </c>
      <c r="L32">
        <f t="shared" si="1"/>
        <v>0.74193548387096775</v>
      </c>
      <c r="M32">
        <f t="shared" si="2"/>
        <v>0.40816326530612246</v>
      </c>
      <c r="N32">
        <f t="shared" si="3"/>
        <v>0.44666923373122835</v>
      </c>
      <c r="O32">
        <f t="shared" si="4"/>
        <v>0.18813905930470348</v>
      </c>
      <c r="P32">
        <f t="shared" si="5"/>
        <v>9.2746772970498788E-5</v>
      </c>
      <c r="Q32">
        <f t="shared" si="6"/>
        <v>0.31666666666666665</v>
      </c>
      <c r="R32">
        <f t="shared" si="7"/>
        <v>0</v>
      </c>
    </row>
    <row r="33" spans="1:18" x14ac:dyDescent="0.25">
      <c r="A33">
        <v>32</v>
      </c>
      <c r="B33" s="3">
        <v>0</v>
      </c>
      <c r="C33" s="32">
        <v>180</v>
      </c>
      <c r="D33" s="32">
        <v>66</v>
      </c>
      <c r="E33" s="32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0</v>
      </c>
      <c r="L33">
        <f t="shared" si="1"/>
        <v>0.8774193548387097</v>
      </c>
      <c r="M33">
        <f t="shared" si="2"/>
        <v>0.42857142857142855</v>
      </c>
      <c r="N33">
        <f t="shared" si="3"/>
        <v>0.65306122448979587</v>
      </c>
      <c r="O33">
        <f t="shared" si="4"/>
        <v>0.48670756646216778</v>
      </c>
      <c r="P33">
        <f t="shared" si="5"/>
        <v>0.81278892122621538</v>
      </c>
      <c r="Q33">
        <f t="shared" si="6"/>
        <v>6.6666666666666666E-2</v>
      </c>
      <c r="R33">
        <f t="shared" si="7"/>
        <v>1</v>
      </c>
    </row>
    <row r="34" spans="1:18" x14ac:dyDescent="0.25">
      <c r="A34">
        <v>33</v>
      </c>
      <c r="B34" s="3">
        <v>1</v>
      </c>
      <c r="C34" s="32">
        <v>73</v>
      </c>
      <c r="D34" s="32">
        <v>50</v>
      </c>
      <c r="E34" s="32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5.8823529411764705E-2</v>
      </c>
      <c r="L34">
        <f t="shared" si="1"/>
        <v>0.18709677419354839</v>
      </c>
      <c r="M34">
        <f t="shared" si="2"/>
        <v>0.26530612244897961</v>
      </c>
      <c r="N34">
        <f t="shared" si="3"/>
        <v>0.44666923373122835</v>
      </c>
      <c r="O34">
        <f t="shared" si="4"/>
        <v>9.8159509202454018E-2</v>
      </c>
      <c r="P34">
        <f t="shared" si="5"/>
        <v>7.2995145393448124E-5</v>
      </c>
      <c r="Q34">
        <f t="shared" si="6"/>
        <v>0.2</v>
      </c>
      <c r="R34">
        <f t="shared" si="7"/>
        <v>0</v>
      </c>
    </row>
    <row r="35" spans="1:18" x14ac:dyDescent="0.25">
      <c r="A35">
        <v>34</v>
      </c>
      <c r="B35" s="3">
        <v>7</v>
      </c>
      <c r="C35" s="32">
        <v>187</v>
      </c>
      <c r="D35" s="32">
        <v>68</v>
      </c>
      <c r="E35" s="32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0.41176470588235292</v>
      </c>
      <c r="L35">
        <f t="shared" si="1"/>
        <v>0.92258064516129035</v>
      </c>
      <c r="M35">
        <f t="shared" si="2"/>
        <v>0.44897959183673469</v>
      </c>
      <c r="N35">
        <f t="shared" si="3"/>
        <v>0.65306122448979587</v>
      </c>
      <c r="O35">
        <f t="shared" si="4"/>
        <v>0.39877300613496947</v>
      </c>
      <c r="P35">
        <f t="shared" si="5"/>
        <v>7.557144464262865E-5</v>
      </c>
      <c r="Q35">
        <f t="shared" si="6"/>
        <v>0.33333333333333331</v>
      </c>
      <c r="R35">
        <f t="shared" si="7"/>
        <v>1</v>
      </c>
    </row>
    <row r="36" spans="1:18" x14ac:dyDescent="0.25">
      <c r="A36">
        <v>35</v>
      </c>
      <c r="B36" s="3">
        <v>0</v>
      </c>
      <c r="C36" s="32">
        <v>100</v>
      </c>
      <c r="D36" s="32">
        <v>88</v>
      </c>
      <c r="E36" s="32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0</v>
      </c>
      <c r="L36">
        <f t="shared" si="1"/>
        <v>0.36129032258064514</v>
      </c>
      <c r="M36">
        <f t="shared" si="2"/>
        <v>0.65306122448979587</v>
      </c>
      <c r="N36">
        <f t="shared" si="3"/>
        <v>0.44666923373122835</v>
      </c>
      <c r="O36">
        <f t="shared" si="4"/>
        <v>0.58486707566462171</v>
      </c>
      <c r="P36">
        <f t="shared" si="5"/>
        <v>3.7957475604593027E-4</v>
      </c>
      <c r="Q36">
        <f t="shared" si="6"/>
        <v>0.16666666666666666</v>
      </c>
      <c r="R36">
        <f t="shared" si="7"/>
        <v>0</v>
      </c>
    </row>
    <row r="37" spans="1:18" x14ac:dyDescent="0.25">
      <c r="A37">
        <v>36</v>
      </c>
      <c r="B37" s="3">
        <v>0</v>
      </c>
      <c r="C37" s="32">
        <v>146</v>
      </c>
      <c r="D37" s="32">
        <v>82</v>
      </c>
      <c r="E37" s="32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0</v>
      </c>
      <c r="L37">
        <f t="shared" si="1"/>
        <v>0.65806451612903227</v>
      </c>
      <c r="M37">
        <f t="shared" si="2"/>
        <v>0.59183673469387754</v>
      </c>
      <c r="N37">
        <f t="shared" si="3"/>
        <v>0.44666923373122835</v>
      </c>
      <c r="O37">
        <f t="shared" si="4"/>
        <v>0.45603271983640092</v>
      </c>
      <c r="P37">
        <f t="shared" si="5"/>
        <v>0.76469800190817894</v>
      </c>
      <c r="Q37">
        <f t="shared" si="6"/>
        <v>0.38333333333333336</v>
      </c>
      <c r="R37">
        <f t="shared" si="7"/>
        <v>0</v>
      </c>
    </row>
    <row r="38" spans="1:18" x14ac:dyDescent="0.25">
      <c r="A38">
        <v>37</v>
      </c>
      <c r="B38" s="3">
        <v>0</v>
      </c>
      <c r="C38" s="32">
        <v>105</v>
      </c>
      <c r="D38" s="32">
        <v>72.299180327868854</v>
      </c>
      <c r="E38" s="32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0</v>
      </c>
      <c r="L38">
        <f t="shared" si="1"/>
        <v>0.3935483870967742</v>
      </c>
      <c r="M38">
        <f t="shared" si="2"/>
        <v>0.49284877885580464</v>
      </c>
      <c r="N38">
        <f t="shared" si="3"/>
        <v>0.69387755102040816</v>
      </c>
      <c r="O38">
        <f t="shared" si="4"/>
        <v>0.47648261758691218</v>
      </c>
      <c r="P38">
        <f t="shared" si="5"/>
        <v>4.0791404778691593E-5</v>
      </c>
      <c r="Q38">
        <f t="shared" si="6"/>
        <v>1.6666666666666666E-2</v>
      </c>
      <c r="R38">
        <f t="shared" si="7"/>
        <v>0</v>
      </c>
    </row>
    <row r="39" spans="1:18" x14ac:dyDescent="0.25">
      <c r="A39">
        <v>38</v>
      </c>
      <c r="B39" s="3">
        <v>2</v>
      </c>
      <c r="C39" s="32">
        <v>84</v>
      </c>
      <c r="D39" s="32">
        <v>72.299180327868854</v>
      </c>
      <c r="E39" s="32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0.11764705882352941</v>
      </c>
      <c r="L39">
        <f t="shared" si="1"/>
        <v>0.25806451612903225</v>
      </c>
      <c r="M39">
        <f t="shared" si="2"/>
        <v>0.49284877885580464</v>
      </c>
      <c r="N39">
        <f t="shared" si="3"/>
        <v>0.44666923373122835</v>
      </c>
      <c r="O39">
        <f t="shared" si="4"/>
        <v>0.29243353783231002</v>
      </c>
      <c r="P39">
        <f t="shared" si="5"/>
        <v>9.7040605052466319E-5</v>
      </c>
      <c r="Q39">
        <f t="shared" si="6"/>
        <v>0</v>
      </c>
      <c r="R39">
        <f t="shared" si="7"/>
        <v>0</v>
      </c>
    </row>
    <row r="40" spans="1:18" x14ac:dyDescent="0.25">
      <c r="A40">
        <v>39</v>
      </c>
      <c r="B40" s="3">
        <v>8</v>
      </c>
      <c r="C40" s="32">
        <v>121.326171875</v>
      </c>
      <c r="D40" s="32">
        <v>72</v>
      </c>
      <c r="E40" s="32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0.47058823529411764</v>
      </c>
      <c r="L40">
        <f t="shared" si="1"/>
        <v>0.49887852822580647</v>
      </c>
      <c r="M40">
        <f t="shared" si="2"/>
        <v>0.48979591836734693</v>
      </c>
      <c r="N40">
        <f t="shared" si="3"/>
        <v>0.44666923373122835</v>
      </c>
      <c r="O40">
        <f t="shared" si="4"/>
        <v>0.30061349693251538</v>
      </c>
      <c r="P40">
        <f t="shared" si="5"/>
        <v>8.2441575973776708E-5</v>
      </c>
      <c r="Q40">
        <f t="shared" si="6"/>
        <v>0.3</v>
      </c>
      <c r="R40">
        <f t="shared" si="7"/>
        <v>1</v>
      </c>
    </row>
    <row r="41" spans="1:18" x14ac:dyDescent="0.25">
      <c r="A41">
        <v>40</v>
      </c>
      <c r="B41" s="3">
        <v>5</v>
      </c>
      <c r="C41" s="32">
        <v>44</v>
      </c>
      <c r="D41" s="32">
        <v>62</v>
      </c>
      <c r="E41" s="32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0.29411764705882354</v>
      </c>
      <c r="L41">
        <f t="shared" si="1"/>
        <v>0</v>
      </c>
      <c r="M41">
        <f t="shared" si="2"/>
        <v>0.38775510204081631</v>
      </c>
      <c r="N41">
        <f t="shared" si="3"/>
        <v>0.44666923373122835</v>
      </c>
      <c r="O41">
        <f t="shared" si="4"/>
        <v>0.13905930470347652</v>
      </c>
      <c r="P41">
        <f t="shared" si="5"/>
        <v>2.1855605297214762E-4</v>
      </c>
      <c r="Q41">
        <f t="shared" si="6"/>
        <v>0.25</v>
      </c>
      <c r="R41">
        <f t="shared" si="7"/>
        <v>0</v>
      </c>
    </row>
    <row r="42" spans="1:18" x14ac:dyDescent="0.25">
      <c r="A42">
        <v>41</v>
      </c>
      <c r="B42" s="3">
        <v>2</v>
      </c>
      <c r="C42" s="32">
        <v>141</v>
      </c>
      <c r="D42" s="32">
        <v>58</v>
      </c>
      <c r="E42" s="32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0.11764705882352941</v>
      </c>
      <c r="L42">
        <f t="shared" si="1"/>
        <v>0.62580645161290327</v>
      </c>
      <c r="M42">
        <f t="shared" si="2"/>
        <v>0.34693877551020408</v>
      </c>
      <c r="N42">
        <f t="shared" si="3"/>
        <v>0.55102040816326525</v>
      </c>
      <c r="O42">
        <f t="shared" si="4"/>
        <v>0.14723926380368099</v>
      </c>
      <c r="P42">
        <f t="shared" si="5"/>
        <v>2.6664697229018401E-4</v>
      </c>
      <c r="Q42">
        <f t="shared" si="6"/>
        <v>0.05</v>
      </c>
      <c r="R42">
        <f t="shared" si="7"/>
        <v>0</v>
      </c>
    </row>
    <row r="43" spans="1:18" x14ac:dyDescent="0.25">
      <c r="A43">
        <v>42</v>
      </c>
      <c r="B43" s="3">
        <v>7</v>
      </c>
      <c r="C43" s="32">
        <v>114</v>
      </c>
      <c r="D43" s="32">
        <v>66</v>
      </c>
      <c r="E43" s="32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0.41176470588235292</v>
      </c>
      <c r="L43">
        <f t="shared" si="1"/>
        <v>0.45161290322580644</v>
      </c>
      <c r="M43">
        <f t="shared" si="2"/>
        <v>0.42857142857142855</v>
      </c>
      <c r="N43">
        <f t="shared" si="3"/>
        <v>0.44666923373122835</v>
      </c>
      <c r="O43">
        <f t="shared" si="4"/>
        <v>0.29243353783231002</v>
      </c>
      <c r="P43">
        <f t="shared" si="5"/>
        <v>7.7288977475415655E-5</v>
      </c>
      <c r="Q43">
        <f t="shared" si="6"/>
        <v>0.35</v>
      </c>
      <c r="R43">
        <f t="shared" si="7"/>
        <v>1</v>
      </c>
    </row>
    <row r="44" spans="1:18" x14ac:dyDescent="0.25">
      <c r="A44">
        <v>43</v>
      </c>
      <c r="B44" s="3">
        <v>5</v>
      </c>
      <c r="C44" s="32">
        <v>99</v>
      </c>
      <c r="D44" s="32">
        <v>74</v>
      </c>
      <c r="E44" s="32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0.29411764705882354</v>
      </c>
      <c r="L44">
        <f t="shared" si="1"/>
        <v>0.35483870967741937</v>
      </c>
      <c r="M44">
        <f t="shared" si="2"/>
        <v>0.51020408163265307</v>
      </c>
      <c r="N44">
        <f t="shared" si="3"/>
        <v>0.40816326530612246</v>
      </c>
      <c r="O44">
        <f t="shared" si="4"/>
        <v>0.22085889570552153</v>
      </c>
      <c r="P44">
        <f t="shared" si="5"/>
        <v>5.3672901024594213E-5</v>
      </c>
      <c r="Q44">
        <f t="shared" si="6"/>
        <v>0.18333333333333332</v>
      </c>
      <c r="R44">
        <f t="shared" si="7"/>
        <v>0</v>
      </c>
    </row>
    <row r="45" spans="1:18" x14ac:dyDescent="0.25">
      <c r="A45">
        <v>44</v>
      </c>
      <c r="B45" s="3">
        <v>0</v>
      </c>
      <c r="C45" s="32">
        <v>109</v>
      </c>
      <c r="D45" s="32">
        <v>88</v>
      </c>
      <c r="E45" s="32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0</v>
      </c>
      <c r="L45">
        <f t="shared" si="1"/>
        <v>0.41935483870967744</v>
      </c>
      <c r="M45">
        <f t="shared" si="2"/>
        <v>0.65306122448979587</v>
      </c>
      <c r="N45">
        <f t="shared" si="3"/>
        <v>0.44666923373122835</v>
      </c>
      <c r="O45">
        <f t="shared" si="4"/>
        <v>0.29243353783231091</v>
      </c>
      <c r="P45">
        <f t="shared" si="5"/>
        <v>3.3363075276887763E-4</v>
      </c>
      <c r="Q45">
        <f t="shared" si="6"/>
        <v>0.28333333333333333</v>
      </c>
      <c r="R45">
        <f t="shared" si="7"/>
        <v>1</v>
      </c>
    </row>
    <row r="46" spans="1:18" x14ac:dyDescent="0.25">
      <c r="A46">
        <v>45</v>
      </c>
      <c r="B46" s="3">
        <v>2</v>
      </c>
      <c r="C46" s="32">
        <v>109</v>
      </c>
      <c r="D46" s="32">
        <v>92</v>
      </c>
      <c r="E46" s="32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0.11764705882352941</v>
      </c>
      <c r="L46">
        <f t="shared" si="1"/>
        <v>0.41935483870967744</v>
      </c>
      <c r="M46">
        <f t="shared" si="2"/>
        <v>0.69387755102040816</v>
      </c>
      <c r="N46">
        <f t="shared" si="3"/>
        <v>0.44666923373122835</v>
      </c>
      <c r="O46">
        <f t="shared" si="4"/>
        <v>0.5010224948875257</v>
      </c>
      <c r="P46">
        <f t="shared" si="5"/>
        <v>3.2933692068691007E-4</v>
      </c>
      <c r="Q46">
        <f t="shared" si="6"/>
        <v>0.55000000000000004</v>
      </c>
      <c r="R46">
        <f t="shared" si="7"/>
        <v>0</v>
      </c>
    </row>
    <row r="47" spans="1:18" x14ac:dyDescent="0.25">
      <c r="A47">
        <v>46</v>
      </c>
      <c r="B47" s="3">
        <v>1</v>
      </c>
      <c r="C47" s="32">
        <v>95</v>
      </c>
      <c r="D47" s="32">
        <v>66</v>
      </c>
      <c r="E47" s="32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5.8823529411764705E-2</v>
      </c>
      <c r="L47">
        <f t="shared" si="1"/>
        <v>0.32903225806451614</v>
      </c>
      <c r="M47">
        <f t="shared" si="2"/>
        <v>0.42857142857142855</v>
      </c>
      <c r="N47">
        <f t="shared" si="3"/>
        <v>0.12244897959183673</v>
      </c>
      <c r="O47">
        <f t="shared" si="4"/>
        <v>2.8629856850715795E-2</v>
      </c>
      <c r="P47">
        <f t="shared" si="5"/>
        <v>1.0992210129836894E-4</v>
      </c>
      <c r="Q47">
        <f t="shared" si="6"/>
        <v>6.6666666666666666E-2</v>
      </c>
      <c r="R47">
        <f t="shared" si="7"/>
        <v>0</v>
      </c>
    </row>
    <row r="48" spans="1:18" x14ac:dyDescent="0.25">
      <c r="A48">
        <v>47</v>
      </c>
      <c r="B48" s="3">
        <v>4</v>
      </c>
      <c r="C48" s="32">
        <v>146</v>
      </c>
      <c r="D48" s="32">
        <v>85</v>
      </c>
      <c r="E48" s="32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0.23529411764705882</v>
      </c>
      <c r="L48">
        <f t="shared" si="1"/>
        <v>0.65806451612903227</v>
      </c>
      <c r="M48">
        <f t="shared" si="2"/>
        <v>0.62244897959183676</v>
      </c>
      <c r="N48">
        <f t="shared" si="3"/>
        <v>0.40816326530612246</v>
      </c>
      <c r="O48">
        <f t="shared" si="4"/>
        <v>0.21881390593047037</v>
      </c>
      <c r="P48">
        <f t="shared" si="5"/>
        <v>4.7661536109839658E-5</v>
      </c>
      <c r="Q48">
        <f t="shared" si="6"/>
        <v>0.1</v>
      </c>
      <c r="R48">
        <f t="shared" si="7"/>
        <v>0</v>
      </c>
    </row>
    <row r="49" spans="1:18" x14ac:dyDescent="0.25">
      <c r="A49">
        <v>48</v>
      </c>
      <c r="B49" s="3">
        <v>2</v>
      </c>
      <c r="C49" s="32">
        <v>100</v>
      </c>
      <c r="D49" s="32">
        <v>66</v>
      </c>
      <c r="E49" s="32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0.11764705882352941</v>
      </c>
      <c r="L49">
        <f t="shared" si="1"/>
        <v>0.36129032258064514</v>
      </c>
      <c r="M49">
        <f t="shared" si="2"/>
        <v>0.42857142857142855</v>
      </c>
      <c r="N49">
        <f t="shared" si="3"/>
        <v>0.44666923373122835</v>
      </c>
      <c r="O49">
        <f t="shared" si="4"/>
        <v>0.30061349693251538</v>
      </c>
      <c r="P49">
        <f t="shared" si="5"/>
        <v>3.3878335126723866E-4</v>
      </c>
      <c r="Q49">
        <f t="shared" si="6"/>
        <v>0.11666666666666667</v>
      </c>
      <c r="R49">
        <f t="shared" si="7"/>
        <v>1</v>
      </c>
    </row>
    <row r="50" spans="1:18" x14ac:dyDescent="0.25">
      <c r="A50">
        <v>49</v>
      </c>
      <c r="B50" s="3">
        <v>5</v>
      </c>
      <c r="C50" s="32">
        <v>139</v>
      </c>
      <c r="D50" s="32">
        <v>64</v>
      </c>
      <c r="E50" s="32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0.29411764705882354</v>
      </c>
      <c r="L50">
        <f t="shared" si="1"/>
        <v>0.61290322580645162</v>
      </c>
      <c r="M50">
        <f t="shared" si="2"/>
        <v>0.40816326530612246</v>
      </c>
      <c r="N50">
        <f t="shared" si="3"/>
        <v>0.5714285714285714</v>
      </c>
      <c r="O50">
        <f t="shared" si="4"/>
        <v>0.21267893660531706</v>
      </c>
      <c r="P50">
        <f t="shared" si="5"/>
        <v>1.4298460832951897E-4</v>
      </c>
      <c r="Q50">
        <f t="shared" si="6"/>
        <v>8.3333333333333329E-2</v>
      </c>
      <c r="R50">
        <f t="shared" si="7"/>
        <v>0</v>
      </c>
    </row>
    <row r="51" spans="1:18" x14ac:dyDescent="0.25">
      <c r="A51">
        <v>50</v>
      </c>
      <c r="B51" s="3">
        <v>13</v>
      </c>
      <c r="C51" s="32">
        <v>121.326171875</v>
      </c>
      <c r="D51" s="32">
        <v>90</v>
      </c>
      <c r="E51" s="32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0.76470588235294112</v>
      </c>
      <c r="L51">
        <f t="shared" si="1"/>
        <v>0.49887852822580647</v>
      </c>
      <c r="M51">
        <f t="shared" si="2"/>
        <v>0.67346938775510201</v>
      </c>
      <c r="N51">
        <f t="shared" si="3"/>
        <v>0.44666923373122835</v>
      </c>
      <c r="O51">
        <f t="shared" si="4"/>
        <v>0.51533742331288346</v>
      </c>
      <c r="P51">
        <f t="shared" si="5"/>
        <v>2.1683852013936061E-4</v>
      </c>
      <c r="Q51" t="e">
        <f t="shared" si="6"/>
        <v>#VALUE!</v>
      </c>
      <c r="R51">
        <f t="shared" si="7"/>
        <v>1</v>
      </c>
    </row>
    <row r="52" spans="1:18" x14ac:dyDescent="0.25">
      <c r="A52">
        <v>51</v>
      </c>
      <c r="B52" s="3">
        <v>4</v>
      </c>
      <c r="C52" s="32">
        <v>129</v>
      </c>
      <c r="D52" s="32">
        <v>86</v>
      </c>
      <c r="E52" s="32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0.23529411764705882</v>
      </c>
      <c r="L52">
        <f t="shared" si="1"/>
        <v>0.54838709677419351</v>
      </c>
      <c r="M52">
        <f t="shared" si="2"/>
        <v>0.63265306122448983</v>
      </c>
      <c r="N52">
        <f t="shared" si="3"/>
        <v>0.44666923373122835</v>
      </c>
      <c r="O52">
        <f t="shared" si="4"/>
        <v>0.34560327198364016</v>
      </c>
      <c r="P52">
        <f t="shared" si="5"/>
        <v>6.5695630854103318E-5</v>
      </c>
      <c r="Q52">
        <f t="shared" si="6"/>
        <v>3.3333333333333333E-2</v>
      </c>
      <c r="R52">
        <f t="shared" si="7"/>
        <v>0</v>
      </c>
    </row>
    <row r="53" spans="1:18" x14ac:dyDescent="0.25">
      <c r="A53">
        <v>52</v>
      </c>
      <c r="B53" s="3">
        <v>1</v>
      </c>
      <c r="C53" s="32">
        <v>79</v>
      </c>
      <c r="D53" s="32">
        <v>75</v>
      </c>
      <c r="E53" s="32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5.8823529411764705E-2</v>
      </c>
      <c r="L53">
        <f t="shared" si="1"/>
        <v>0.22580645161290322</v>
      </c>
      <c r="M53">
        <f t="shared" si="2"/>
        <v>0.52040816326530615</v>
      </c>
      <c r="N53">
        <f t="shared" si="3"/>
        <v>0.44666923373122835</v>
      </c>
      <c r="O53">
        <f t="shared" si="4"/>
        <v>0.28220858895705525</v>
      </c>
      <c r="P53">
        <f t="shared" si="5"/>
        <v>1.3654386020656766E-4</v>
      </c>
      <c r="Q53">
        <f t="shared" si="6"/>
        <v>1.6666666666666666E-2</v>
      </c>
      <c r="R53">
        <f t="shared" si="7"/>
        <v>0</v>
      </c>
    </row>
    <row r="54" spans="1:18" x14ac:dyDescent="0.25">
      <c r="A54">
        <v>53</v>
      </c>
      <c r="B54" s="3">
        <v>1</v>
      </c>
      <c r="C54" s="32">
        <v>121.326171875</v>
      </c>
      <c r="D54" s="32">
        <v>48</v>
      </c>
      <c r="E54" s="32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5.8823529411764705E-2</v>
      </c>
      <c r="L54">
        <f t="shared" si="1"/>
        <v>0.49887852822580647</v>
      </c>
      <c r="M54">
        <f t="shared" si="2"/>
        <v>0.24489795918367346</v>
      </c>
      <c r="N54">
        <f t="shared" si="3"/>
        <v>0.44666923373122835</v>
      </c>
      <c r="O54">
        <f t="shared" si="4"/>
        <v>0.13292433537832313</v>
      </c>
      <c r="P54">
        <f t="shared" si="5"/>
        <v>2.6621758908198733E-5</v>
      </c>
      <c r="Q54">
        <f t="shared" si="6"/>
        <v>1.6666666666666666E-2</v>
      </c>
      <c r="R54">
        <f t="shared" si="7"/>
        <v>0</v>
      </c>
    </row>
    <row r="55" spans="1:18" x14ac:dyDescent="0.25">
      <c r="A55">
        <v>54</v>
      </c>
      <c r="B55" s="3">
        <v>7</v>
      </c>
      <c r="C55" s="32">
        <v>62</v>
      </c>
      <c r="D55" s="32">
        <v>78</v>
      </c>
      <c r="E55" s="32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0.41176470588235292</v>
      </c>
      <c r="L55">
        <f t="shared" si="1"/>
        <v>0.11612903225806452</v>
      </c>
      <c r="M55">
        <f t="shared" si="2"/>
        <v>0.55102040816326525</v>
      </c>
      <c r="N55">
        <f t="shared" si="3"/>
        <v>0.44666923373122835</v>
      </c>
      <c r="O55">
        <f t="shared" si="4"/>
        <v>0.29447852760736204</v>
      </c>
      <c r="P55">
        <f t="shared" si="5"/>
        <v>1.3439694416558391E-4</v>
      </c>
      <c r="Q55">
        <f t="shared" si="6"/>
        <v>0.33333333333333331</v>
      </c>
      <c r="R55">
        <f t="shared" si="7"/>
        <v>0</v>
      </c>
    </row>
    <row r="56" spans="1:18" x14ac:dyDescent="0.25">
      <c r="A56">
        <v>55</v>
      </c>
      <c r="B56" s="3">
        <v>1</v>
      </c>
      <c r="C56" s="32">
        <v>107</v>
      </c>
      <c r="D56" s="32">
        <v>68</v>
      </c>
      <c r="E56" s="32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5.8823529411764705E-2</v>
      </c>
      <c r="L56">
        <f t="shared" si="1"/>
        <v>0.40645161290322579</v>
      </c>
      <c r="M56">
        <f t="shared" si="2"/>
        <v>0.44897959183673469</v>
      </c>
      <c r="N56">
        <f t="shared" si="3"/>
        <v>0.24489795918367346</v>
      </c>
      <c r="O56">
        <f t="shared" si="4"/>
        <v>0.16973415132924341</v>
      </c>
      <c r="P56">
        <f t="shared" si="5"/>
        <v>3.7356339113117577E-5</v>
      </c>
      <c r="Q56">
        <f t="shared" si="6"/>
        <v>0.05</v>
      </c>
      <c r="R56">
        <f t="shared" si="7"/>
        <v>0</v>
      </c>
    </row>
    <row r="57" spans="1:18" x14ac:dyDescent="0.25">
      <c r="A57">
        <v>56</v>
      </c>
      <c r="B57" s="3">
        <v>1</v>
      </c>
      <c r="C57" s="32">
        <v>80</v>
      </c>
      <c r="D57" s="32">
        <v>55</v>
      </c>
      <c r="E57" s="32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5.8823529411764705E-2</v>
      </c>
      <c r="L57">
        <f t="shared" si="1"/>
        <v>0.23225806451612904</v>
      </c>
      <c r="M57">
        <f t="shared" si="2"/>
        <v>0.31632653061224492</v>
      </c>
      <c r="N57">
        <f t="shared" si="3"/>
        <v>0.44666923373122835</v>
      </c>
      <c r="O57">
        <f t="shared" si="4"/>
        <v>1.8404907975460169E-2</v>
      </c>
      <c r="P57">
        <f t="shared" si="5"/>
        <v>4.1311888790894098E-2</v>
      </c>
      <c r="Q57">
        <f t="shared" si="6"/>
        <v>0</v>
      </c>
      <c r="R57">
        <f t="shared" si="7"/>
        <v>0</v>
      </c>
    </row>
    <row r="58" spans="1:18" x14ac:dyDescent="0.25">
      <c r="A58">
        <v>57</v>
      </c>
      <c r="B58" s="3">
        <v>4</v>
      </c>
      <c r="C58" s="32">
        <v>123</v>
      </c>
      <c r="D58" s="32">
        <v>80</v>
      </c>
      <c r="E58" s="32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0.23529411764705882</v>
      </c>
      <c r="L58">
        <f t="shared" si="1"/>
        <v>0.50967741935483868</v>
      </c>
      <c r="M58">
        <f t="shared" si="2"/>
        <v>0.5714285714285714</v>
      </c>
      <c r="N58">
        <f t="shared" si="3"/>
        <v>0.16326530612244897</v>
      </c>
      <c r="O58">
        <f t="shared" si="4"/>
        <v>0.28220858895705525</v>
      </c>
      <c r="P58">
        <f t="shared" si="5"/>
        <v>1.5672487099181509E-4</v>
      </c>
      <c r="Q58">
        <f t="shared" si="6"/>
        <v>0.21666666666666667</v>
      </c>
      <c r="R58">
        <f t="shared" si="7"/>
        <v>0</v>
      </c>
    </row>
    <row r="59" spans="1:18" x14ac:dyDescent="0.25">
      <c r="A59">
        <v>58</v>
      </c>
      <c r="B59" s="3">
        <v>7</v>
      </c>
      <c r="C59" s="32">
        <v>81</v>
      </c>
      <c r="D59" s="32">
        <v>78</v>
      </c>
      <c r="E59" s="32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0.41176470588235292</v>
      </c>
      <c r="L59">
        <f t="shared" si="1"/>
        <v>0.23870967741935484</v>
      </c>
      <c r="M59">
        <f t="shared" si="2"/>
        <v>0.55102040816326525</v>
      </c>
      <c r="N59">
        <f t="shared" si="3"/>
        <v>0.44666923373122835</v>
      </c>
      <c r="O59">
        <f t="shared" si="4"/>
        <v>0.58282208588957074</v>
      </c>
      <c r="P59">
        <f t="shared" si="5"/>
        <v>7.8577127100005925E-5</v>
      </c>
      <c r="Q59">
        <f t="shared" si="6"/>
        <v>0.35</v>
      </c>
      <c r="R59">
        <f t="shared" si="7"/>
        <v>0</v>
      </c>
    </row>
    <row r="60" spans="1:18" x14ac:dyDescent="0.25">
      <c r="A60">
        <v>59</v>
      </c>
      <c r="B60" s="3">
        <v>4</v>
      </c>
      <c r="C60" s="32">
        <v>134</v>
      </c>
      <c r="D60" s="32">
        <v>72</v>
      </c>
      <c r="E60" s="32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0.23529411764705882</v>
      </c>
      <c r="L60">
        <f t="shared" si="1"/>
        <v>0.58064516129032262</v>
      </c>
      <c r="M60">
        <f t="shared" si="2"/>
        <v>0.48979591836734693</v>
      </c>
      <c r="N60">
        <f t="shared" si="3"/>
        <v>0.44666923373122835</v>
      </c>
      <c r="O60">
        <f t="shared" si="4"/>
        <v>0.11451942740286304</v>
      </c>
      <c r="P60">
        <f t="shared" si="5"/>
        <v>8.5447258431153983E-5</v>
      </c>
      <c r="Q60">
        <f t="shared" si="6"/>
        <v>0.65</v>
      </c>
      <c r="R60">
        <f t="shared" si="7"/>
        <v>1</v>
      </c>
    </row>
    <row r="61" spans="1:18" x14ac:dyDescent="0.25">
      <c r="A61">
        <v>60</v>
      </c>
      <c r="B61" s="3">
        <v>2</v>
      </c>
      <c r="C61" s="32">
        <v>142</v>
      </c>
      <c r="D61" s="32">
        <v>82</v>
      </c>
      <c r="E61" s="32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0.11764705882352941</v>
      </c>
      <c r="L61">
        <f t="shared" si="1"/>
        <v>0.63225806451612898</v>
      </c>
      <c r="M61">
        <f t="shared" si="2"/>
        <v>0.59183673469387754</v>
      </c>
      <c r="N61">
        <f t="shared" si="3"/>
        <v>0.22448979591836735</v>
      </c>
      <c r="O61">
        <f t="shared" si="4"/>
        <v>0.13292433537832313</v>
      </c>
      <c r="P61">
        <f t="shared" si="5"/>
        <v>2.9326873119838278E-4</v>
      </c>
      <c r="Q61">
        <f t="shared" si="6"/>
        <v>0</v>
      </c>
      <c r="R61">
        <f t="shared" si="7"/>
        <v>0</v>
      </c>
    </row>
    <row r="62" spans="1:18" x14ac:dyDescent="0.25">
      <c r="A62">
        <v>61</v>
      </c>
      <c r="B62" s="3">
        <v>6</v>
      </c>
      <c r="C62" s="32">
        <v>144</v>
      </c>
      <c r="D62" s="32">
        <v>72</v>
      </c>
      <c r="E62" s="32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0.35294117647058826</v>
      </c>
      <c r="L62">
        <f t="shared" si="1"/>
        <v>0.64516129032258063</v>
      </c>
      <c r="M62">
        <f t="shared" si="2"/>
        <v>0.48979591836734693</v>
      </c>
      <c r="N62">
        <f t="shared" si="3"/>
        <v>0.40816326530612246</v>
      </c>
      <c r="O62">
        <f t="shared" si="4"/>
        <v>0.32106339468302664</v>
      </c>
      <c r="P62">
        <f t="shared" si="5"/>
        <v>7.6000827850825398E-5</v>
      </c>
      <c r="Q62">
        <f t="shared" si="6"/>
        <v>0.31666666666666665</v>
      </c>
      <c r="R62">
        <f t="shared" si="7"/>
        <v>0</v>
      </c>
    </row>
    <row r="63" spans="1:18" x14ac:dyDescent="0.25">
      <c r="A63">
        <v>62</v>
      </c>
      <c r="B63" s="3">
        <v>2</v>
      </c>
      <c r="C63" s="32">
        <v>92</v>
      </c>
      <c r="D63" s="32">
        <v>62</v>
      </c>
      <c r="E63" s="32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0.11764705882352941</v>
      </c>
      <c r="L63">
        <f t="shared" si="1"/>
        <v>0.30967741935483872</v>
      </c>
      <c r="M63">
        <f t="shared" si="2"/>
        <v>0.38775510204081631</v>
      </c>
      <c r="N63">
        <f t="shared" si="3"/>
        <v>0.42857142857142855</v>
      </c>
      <c r="O63">
        <f t="shared" si="4"/>
        <v>0.27402862985685078</v>
      </c>
      <c r="P63">
        <f t="shared" si="5"/>
        <v>2.2327926826231195E-5</v>
      </c>
      <c r="Q63">
        <f t="shared" si="6"/>
        <v>0.05</v>
      </c>
      <c r="R63">
        <f t="shared" si="7"/>
        <v>0</v>
      </c>
    </row>
    <row r="64" spans="1:18" x14ac:dyDescent="0.25">
      <c r="A64">
        <v>63</v>
      </c>
      <c r="B64" s="3">
        <v>1</v>
      </c>
      <c r="C64" s="32">
        <v>71</v>
      </c>
      <c r="D64" s="32">
        <v>48</v>
      </c>
      <c r="E64" s="32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5.8823529411764705E-2</v>
      </c>
      <c r="L64">
        <f t="shared" si="1"/>
        <v>0.17419354838709677</v>
      </c>
      <c r="M64">
        <f t="shared" si="2"/>
        <v>0.24489795918367346</v>
      </c>
      <c r="N64">
        <f t="shared" si="3"/>
        <v>0.22448979591836735</v>
      </c>
      <c r="O64">
        <f t="shared" si="4"/>
        <v>4.4989775051124739E-2</v>
      </c>
      <c r="P64">
        <f t="shared" si="5"/>
        <v>1.0519888600820465E-4</v>
      </c>
      <c r="Q64">
        <f t="shared" si="6"/>
        <v>1.6666666666666666E-2</v>
      </c>
      <c r="R64">
        <f t="shared" si="7"/>
        <v>0</v>
      </c>
    </row>
    <row r="65" spans="1:18" x14ac:dyDescent="0.25">
      <c r="A65">
        <v>64</v>
      </c>
      <c r="B65" s="3">
        <v>6</v>
      </c>
      <c r="C65" s="32">
        <v>93</v>
      </c>
      <c r="D65" s="32">
        <v>50</v>
      </c>
      <c r="E65" s="32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0.35294117647058826</v>
      </c>
      <c r="L65">
        <f t="shared" si="1"/>
        <v>0.31612903225806449</v>
      </c>
      <c r="M65">
        <f t="shared" si="2"/>
        <v>0.26530612244897961</v>
      </c>
      <c r="N65">
        <f t="shared" si="3"/>
        <v>0.44666923373122835</v>
      </c>
      <c r="O65">
        <f t="shared" si="4"/>
        <v>0.21472392638036814</v>
      </c>
      <c r="P65">
        <f t="shared" si="5"/>
        <v>1.1936853187869751E-4</v>
      </c>
      <c r="Q65">
        <f t="shared" si="6"/>
        <v>3.3333333333333333E-2</v>
      </c>
      <c r="R65">
        <f t="shared" si="7"/>
        <v>0</v>
      </c>
    </row>
    <row r="66" spans="1:18" x14ac:dyDescent="0.25">
      <c r="A66">
        <v>65</v>
      </c>
      <c r="B66" s="3">
        <v>1</v>
      </c>
      <c r="C66" s="32">
        <v>122</v>
      </c>
      <c r="D66" s="32">
        <v>90</v>
      </c>
      <c r="E66" s="32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5.8823529411764705E-2</v>
      </c>
      <c r="L66">
        <f t="shared" si="1"/>
        <v>0.50322580645161286</v>
      </c>
      <c r="M66">
        <f t="shared" si="2"/>
        <v>0.67346938775510201</v>
      </c>
      <c r="N66">
        <f t="shared" si="3"/>
        <v>0.89795918367346939</v>
      </c>
      <c r="O66">
        <f t="shared" si="4"/>
        <v>0.64417177914110446</v>
      </c>
      <c r="P66">
        <f t="shared" si="5"/>
        <v>1.0605765242459816E-4</v>
      </c>
      <c r="Q66">
        <f t="shared" si="6"/>
        <v>0.16666666666666666</v>
      </c>
      <c r="R66">
        <f t="shared" si="7"/>
        <v>1</v>
      </c>
    </row>
    <row r="67" spans="1:18" x14ac:dyDescent="0.25">
      <c r="A67">
        <v>66</v>
      </c>
      <c r="B67" s="3">
        <v>1</v>
      </c>
      <c r="C67" s="32">
        <v>163</v>
      </c>
      <c r="D67" s="32">
        <v>72</v>
      </c>
      <c r="E67" s="32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8">(B67-$B$522)/($B$521-$B$522)</f>
        <v>5.8823529411764705E-2</v>
      </c>
      <c r="L67">
        <f t="shared" ref="L67:L130" si="9">(C67-$C$522)/($C$521-$C$522)</f>
        <v>0.76774193548387093</v>
      </c>
      <c r="M67">
        <f t="shared" ref="M67:M130" si="10">(D67-$D$522)/($D$521-$D$522)</f>
        <v>0.48979591836734693</v>
      </c>
      <c r="N67">
        <f t="shared" ref="N67:N130" si="11">(E67-$E$522)/($E$521-$E$522)</f>
        <v>0.44666923373122835</v>
      </c>
      <c r="O67">
        <f t="shared" ref="O67:O130" si="12">(F67-$F$522)/($F$521-$F$522)</f>
        <v>0.42535787321063406</v>
      </c>
      <c r="P67">
        <f t="shared" ref="P67:P130" si="13">(G67-$G$522)/($G$521-$G$522)</f>
        <v>0.5246727885261937</v>
      </c>
      <c r="Q67">
        <f t="shared" ref="Q67:Q130" si="14">(H67-$H$522)/($H$521-$H$522)</f>
        <v>0.2</v>
      </c>
      <c r="R67">
        <f t="shared" ref="R67:R130" si="15">IF(I67="YES",1,0)</f>
        <v>1</v>
      </c>
    </row>
    <row r="68" spans="1:18" x14ac:dyDescent="0.25">
      <c r="A68">
        <v>67</v>
      </c>
      <c r="B68" s="3">
        <v>1</v>
      </c>
      <c r="C68" s="32">
        <v>151</v>
      </c>
      <c r="D68" s="32">
        <v>60</v>
      </c>
      <c r="E68" s="32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8"/>
        <v>5.8823529411764705E-2</v>
      </c>
      <c r="L68">
        <f t="shared" si="9"/>
        <v>0.69032258064516128</v>
      </c>
      <c r="M68">
        <f t="shared" si="10"/>
        <v>0.36734693877551022</v>
      </c>
      <c r="N68">
        <f t="shared" si="11"/>
        <v>0.44666923373122835</v>
      </c>
      <c r="O68">
        <f t="shared" si="12"/>
        <v>0.16155419222903894</v>
      </c>
      <c r="P68">
        <f t="shared" si="13"/>
        <v>4.336770402787212E-5</v>
      </c>
      <c r="Q68">
        <f t="shared" si="14"/>
        <v>1.6666666666666666E-2</v>
      </c>
      <c r="R68">
        <f t="shared" si="15"/>
        <v>0</v>
      </c>
    </row>
    <row r="69" spans="1:18" x14ac:dyDescent="0.25">
      <c r="A69">
        <v>68</v>
      </c>
      <c r="B69" s="3">
        <v>0</v>
      </c>
      <c r="C69" s="32">
        <v>125</v>
      </c>
      <c r="D69" s="32">
        <v>96</v>
      </c>
      <c r="E69" s="32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8"/>
        <v>0</v>
      </c>
      <c r="L69">
        <f t="shared" si="9"/>
        <v>0.52258064516129032</v>
      </c>
      <c r="M69">
        <f t="shared" si="10"/>
        <v>0.73469387755102045</v>
      </c>
      <c r="N69">
        <f t="shared" si="11"/>
        <v>0.44666923373122835</v>
      </c>
      <c r="O69">
        <f t="shared" si="12"/>
        <v>8.7934560327198388E-2</v>
      </c>
      <c r="P69">
        <f t="shared" si="13"/>
        <v>7.9006510308202673E-5</v>
      </c>
      <c r="Q69">
        <f t="shared" si="14"/>
        <v>0</v>
      </c>
      <c r="R69">
        <f t="shared" si="15"/>
        <v>0</v>
      </c>
    </row>
    <row r="70" spans="1:18" x14ac:dyDescent="0.25">
      <c r="A70">
        <v>69</v>
      </c>
      <c r="B70" s="3">
        <v>1</v>
      </c>
      <c r="C70" s="32">
        <v>81</v>
      </c>
      <c r="D70" s="32">
        <v>72</v>
      </c>
      <c r="E70" s="32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8"/>
        <v>5.8823529411764705E-2</v>
      </c>
      <c r="L70">
        <f t="shared" si="9"/>
        <v>0.23870967741935484</v>
      </c>
      <c r="M70">
        <f t="shared" si="10"/>
        <v>0.48979591836734693</v>
      </c>
      <c r="N70">
        <f t="shared" si="11"/>
        <v>0.22448979591836735</v>
      </c>
      <c r="O70">
        <f t="shared" si="12"/>
        <v>0.17177914110429454</v>
      </c>
      <c r="P70">
        <f t="shared" si="13"/>
        <v>8.8023557680334482E-5</v>
      </c>
      <c r="Q70">
        <f t="shared" si="14"/>
        <v>0.05</v>
      </c>
      <c r="R70">
        <f t="shared" si="15"/>
        <v>0</v>
      </c>
    </row>
    <row r="71" spans="1:18" x14ac:dyDescent="0.25">
      <c r="A71">
        <v>70</v>
      </c>
      <c r="B71" s="3">
        <v>2</v>
      </c>
      <c r="C71" s="32">
        <v>85</v>
      </c>
      <c r="D71" s="32">
        <v>65</v>
      </c>
      <c r="E71" s="32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8"/>
        <v>0.11764705882352941</v>
      </c>
      <c r="L71">
        <f t="shared" si="9"/>
        <v>0.26451612903225807</v>
      </c>
      <c r="M71">
        <f t="shared" si="10"/>
        <v>0.41836734693877553</v>
      </c>
      <c r="N71">
        <f t="shared" si="11"/>
        <v>0.44666923373122835</v>
      </c>
      <c r="O71">
        <f t="shared" si="12"/>
        <v>0.4376278118609408</v>
      </c>
      <c r="P71">
        <f t="shared" si="13"/>
        <v>3.6583449338363418E-4</v>
      </c>
      <c r="Q71">
        <f t="shared" si="14"/>
        <v>0.1</v>
      </c>
      <c r="R71">
        <f t="shared" si="15"/>
        <v>0</v>
      </c>
    </row>
    <row r="72" spans="1:18" x14ac:dyDescent="0.25">
      <c r="A72">
        <v>71</v>
      </c>
      <c r="B72" s="3">
        <v>1</v>
      </c>
      <c r="C72" s="32">
        <v>126</v>
      </c>
      <c r="D72" s="32">
        <v>56</v>
      </c>
      <c r="E72" s="32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8"/>
        <v>5.8823529411764705E-2</v>
      </c>
      <c r="L72">
        <f t="shared" si="9"/>
        <v>0.52903225806451615</v>
      </c>
      <c r="M72">
        <f t="shared" si="10"/>
        <v>0.32653061224489793</v>
      </c>
      <c r="N72">
        <f t="shared" si="11"/>
        <v>0.44897959183673469</v>
      </c>
      <c r="O72">
        <f t="shared" si="12"/>
        <v>0.21472392638036814</v>
      </c>
      <c r="P72">
        <f t="shared" si="13"/>
        <v>3.1044405952625296E-4</v>
      </c>
      <c r="Q72">
        <f t="shared" si="14"/>
        <v>0</v>
      </c>
      <c r="R72">
        <f t="shared" si="15"/>
        <v>0</v>
      </c>
    </row>
    <row r="73" spans="1:18" x14ac:dyDescent="0.25">
      <c r="A73">
        <v>72</v>
      </c>
      <c r="B73" s="3">
        <v>1</v>
      </c>
      <c r="C73" s="32">
        <v>96</v>
      </c>
      <c r="D73" s="32">
        <v>122</v>
      </c>
      <c r="E73" s="32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8"/>
        <v>5.8823529411764705E-2</v>
      </c>
      <c r="L73">
        <f t="shared" si="9"/>
        <v>0.33548387096774196</v>
      </c>
      <c r="M73">
        <f t="shared" si="10"/>
        <v>1</v>
      </c>
      <c r="N73">
        <f t="shared" si="11"/>
        <v>0.44666923373122835</v>
      </c>
      <c r="O73">
        <f t="shared" si="12"/>
        <v>8.5889570552147243E-2</v>
      </c>
      <c r="P73">
        <f t="shared" si="13"/>
        <v>5.5390433857381224E-5</v>
      </c>
      <c r="Q73">
        <f t="shared" si="14"/>
        <v>0.1</v>
      </c>
      <c r="R73">
        <f t="shared" si="15"/>
        <v>0</v>
      </c>
    </row>
    <row r="74" spans="1:18" x14ac:dyDescent="0.25">
      <c r="A74">
        <v>73</v>
      </c>
      <c r="B74" s="3">
        <v>4</v>
      </c>
      <c r="C74" s="32">
        <v>144</v>
      </c>
      <c r="D74" s="32">
        <v>58</v>
      </c>
      <c r="E74" s="32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8"/>
        <v>0.23529411764705882</v>
      </c>
      <c r="L74">
        <f t="shared" si="9"/>
        <v>0.64516129032258063</v>
      </c>
      <c r="M74">
        <f t="shared" si="10"/>
        <v>0.34693877551020408</v>
      </c>
      <c r="N74">
        <f t="shared" si="11"/>
        <v>0.42857142857142855</v>
      </c>
      <c r="O74">
        <f t="shared" si="12"/>
        <v>0.23108384458077716</v>
      </c>
      <c r="P74">
        <f t="shared" si="13"/>
        <v>8.97410905131215E-5</v>
      </c>
      <c r="Q74">
        <f t="shared" si="14"/>
        <v>0.26666666666666666</v>
      </c>
      <c r="R74">
        <f t="shared" si="15"/>
        <v>0</v>
      </c>
    </row>
    <row r="75" spans="1:18" x14ac:dyDescent="0.25">
      <c r="A75">
        <v>74</v>
      </c>
      <c r="B75" s="3">
        <v>3</v>
      </c>
      <c r="C75" s="32">
        <v>83</v>
      </c>
      <c r="D75" s="32">
        <v>58</v>
      </c>
      <c r="E75" s="32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8"/>
        <v>0.17647058823529413</v>
      </c>
      <c r="L75">
        <f t="shared" si="9"/>
        <v>0.25161290322580643</v>
      </c>
      <c r="M75">
        <f t="shared" si="10"/>
        <v>0.34693877551020408</v>
      </c>
      <c r="N75">
        <f t="shared" si="11"/>
        <v>0.48979591836734693</v>
      </c>
      <c r="O75">
        <f t="shared" si="12"/>
        <v>0.32924335378323111</v>
      </c>
      <c r="P75">
        <f t="shared" si="13"/>
        <v>1.1078086771476245E-4</v>
      </c>
      <c r="Q75">
        <f t="shared" si="14"/>
        <v>6.6666666666666666E-2</v>
      </c>
      <c r="R75">
        <f t="shared" si="15"/>
        <v>0</v>
      </c>
    </row>
    <row r="76" spans="1:18" x14ac:dyDescent="0.25">
      <c r="A76">
        <v>75</v>
      </c>
      <c r="B76" s="3">
        <v>0</v>
      </c>
      <c r="C76" s="32">
        <v>95</v>
      </c>
      <c r="D76" s="32">
        <v>85</v>
      </c>
      <c r="E76" s="32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8"/>
        <v>0</v>
      </c>
      <c r="L76">
        <f t="shared" si="9"/>
        <v>0.32903225806451614</v>
      </c>
      <c r="M76">
        <f t="shared" si="10"/>
        <v>0.62244897959183676</v>
      </c>
      <c r="N76">
        <f t="shared" si="11"/>
        <v>0.36734693877551022</v>
      </c>
      <c r="O76">
        <f t="shared" si="12"/>
        <v>0.39263803680981602</v>
      </c>
      <c r="P76">
        <f t="shared" si="13"/>
        <v>7.2565762185251362E-5</v>
      </c>
      <c r="Q76">
        <f t="shared" si="14"/>
        <v>0.05</v>
      </c>
      <c r="R76">
        <f t="shared" si="15"/>
        <v>1</v>
      </c>
    </row>
    <row r="77" spans="1:18" x14ac:dyDescent="0.25">
      <c r="A77">
        <v>76</v>
      </c>
      <c r="B77" s="3">
        <v>4</v>
      </c>
      <c r="C77" s="32">
        <v>97</v>
      </c>
      <c r="D77" s="32">
        <v>60</v>
      </c>
      <c r="E77" s="32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8"/>
        <v>0.23529411764705882</v>
      </c>
      <c r="L77">
        <f t="shared" si="9"/>
        <v>0.34193548387096773</v>
      </c>
      <c r="M77">
        <f t="shared" si="10"/>
        <v>0.36734693877551022</v>
      </c>
      <c r="N77">
        <f t="shared" si="11"/>
        <v>0.32653061224489793</v>
      </c>
      <c r="O77">
        <f t="shared" si="12"/>
        <v>0.20449897750511251</v>
      </c>
      <c r="P77">
        <f t="shared" si="13"/>
        <v>1.5672487099181509E-4</v>
      </c>
      <c r="Q77">
        <f t="shared" si="14"/>
        <v>1.6666666666666666E-2</v>
      </c>
      <c r="R77">
        <f t="shared" si="15"/>
        <v>0</v>
      </c>
    </row>
    <row r="78" spans="1:18" x14ac:dyDescent="0.25">
      <c r="A78">
        <v>77</v>
      </c>
      <c r="B78" s="3">
        <v>4</v>
      </c>
      <c r="C78" s="32">
        <v>99</v>
      </c>
      <c r="D78" s="32">
        <v>76</v>
      </c>
      <c r="E78" s="32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8"/>
        <v>0.23529411764705882</v>
      </c>
      <c r="L78">
        <f t="shared" si="9"/>
        <v>0.35483870967741937</v>
      </c>
      <c r="M78">
        <f t="shared" si="10"/>
        <v>0.53061224489795922</v>
      </c>
      <c r="N78">
        <f t="shared" si="11"/>
        <v>0.16326530612244897</v>
      </c>
      <c r="O78">
        <f t="shared" si="12"/>
        <v>0.10224948875255625</v>
      </c>
      <c r="P78">
        <f t="shared" si="13"/>
        <v>6.2260565188529296E-5</v>
      </c>
      <c r="Q78">
        <f t="shared" si="14"/>
        <v>0</v>
      </c>
      <c r="R78">
        <f t="shared" si="15"/>
        <v>0</v>
      </c>
    </row>
    <row r="79" spans="1:18" x14ac:dyDescent="0.25">
      <c r="A79">
        <v>78</v>
      </c>
      <c r="B79" s="3">
        <v>0</v>
      </c>
      <c r="C79" s="32">
        <v>162</v>
      </c>
      <c r="D79" s="32">
        <v>76</v>
      </c>
      <c r="E79" s="32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8"/>
        <v>0</v>
      </c>
      <c r="L79">
        <f t="shared" si="9"/>
        <v>0.76129032258064511</v>
      </c>
      <c r="M79">
        <f t="shared" si="10"/>
        <v>0.53061224489795922</v>
      </c>
      <c r="N79">
        <f t="shared" si="11"/>
        <v>1</v>
      </c>
      <c r="O79">
        <f t="shared" si="12"/>
        <v>0.71574642126789378</v>
      </c>
      <c r="P79">
        <f t="shared" si="13"/>
        <v>2.9240996478198926E-4</v>
      </c>
      <c r="Q79">
        <f t="shared" si="14"/>
        <v>6.6666666666666666E-2</v>
      </c>
      <c r="R79">
        <f t="shared" si="15"/>
        <v>1</v>
      </c>
    </row>
    <row r="80" spans="1:18" x14ac:dyDescent="0.25">
      <c r="A80">
        <v>79</v>
      </c>
      <c r="B80" s="3">
        <v>6</v>
      </c>
      <c r="C80" s="32">
        <v>111</v>
      </c>
      <c r="D80" s="32">
        <v>64</v>
      </c>
      <c r="E80" s="32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8"/>
        <v>0.35294117647058826</v>
      </c>
      <c r="L80">
        <f t="shared" si="9"/>
        <v>0.43225806451612903</v>
      </c>
      <c r="M80">
        <f t="shared" si="10"/>
        <v>0.40816326530612246</v>
      </c>
      <c r="N80">
        <f t="shared" si="11"/>
        <v>0.65306122448979587</v>
      </c>
      <c r="O80">
        <f t="shared" si="12"/>
        <v>0.32719836400818009</v>
      </c>
      <c r="P80">
        <f t="shared" si="13"/>
        <v>7.8147743891809164E-5</v>
      </c>
      <c r="Q80">
        <f t="shared" si="14"/>
        <v>0.05</v>
      </c>
      <c r="R80">
        <f t="shared" si="15"/>
        <v>0</v>
      </c>
    </row>
    <row r="81" spans="1:18" x14ac:dyDescent="0.25">
      <c r="A81">
        <v>80</v>
      </c>
      <c r="B81" s="3">
        <v>2</v>
      </c>
      <c r="C81" s="32">
        <v>107</v>
      </c>
      <c r="D81" s="32">
        <v>74</v>
      </c>
      <c r="E81" s="32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8"/>
        <v>0.11764705882352941</v>
      </c>
      <c r="L81">
        <f t="shared" si="9"/>
        <v>0.40645161290322579</v>
      </c>
      <c r="M81">
        <f t="shared" si="10"/>
        <v>0.51020408163265307</v>
      </c>
      <c r="N81">
        <f t="shared" si="11"/>
        <v>0.44666923373122835</v>
      </c>
      <c r="O81">
        <f t="shared" si="12"/>
        <v>0.3149284253578733</v>
      </c>
      <c r="P81">
        <f t="shared" si="13"/>
        <v>1.399789258721417E-4</v>
      </c>
      <c r="Q81">
        <f t="shared" si="14"/>
        <v>3.3333333333333333E-2</v>
      </c>
      <c r="R81">
        <f t="shared" si="15"/>
        <v>0</v>
      </c>
    </row>
    <row r="82" spans="1:18" x14ac:dyDescent="0.25">
      <c r="A82">
        <v>81</v>
      </c>
      <c r="B82" s="3">
        <v>5</v>
      </c>
      <c r="C82" s="32">
        <v>132</v>
      </c>
      <c r="D82" s="32">
        <v>80</v>
      </c>
      <c r="E82" s="32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8"/>
        <v>0.29411764705882354</v>
      </c>
      <c r="L82">
        <f t="shared" si="9"/>
        <v>0.56774193548387097</v>
      </c>
      <c r="M82">
        <f t="shared" si="10"/>
        <v>0.5714285714285714</v>
      </c>
      <c r="N82">
        <f t="shared" si="11"/>
        <v>0.44666923373122835</v>
      </c>
      <c r="O82">
        <f t="shared" si="12"/>
        <v>0.17586912065439678</v>
      </c>
      <c r="P82">
        <f t="shared" si="13"/>
        <v>4.6373386485249401E-5</v>
      </c>
      <c r="Q82">
        <f t="shared" si="14"/>
        <v>0.8</v>
      </c>
      <c r="R82">
        <f t="shared" si="15"/>
        <v>0</v>
      </c>
    </row>
    <row r="83" spans="1:18" x14ac:dyDescent="0.25">
      <c r="A83">
        <v>82</v>
      </c>
      <c r="B83" s="3">
        <v>0</v>
      </c>
      <c r="C83" s="32">
        <v>113</v>
      </c>
      <c r="D83" s="32">
        <v>76</v>
      </c>
      <c r="E83" s="32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8"/>
        <v>0</v>
      </c>
      <c r="L83">
        <f t="shared" si="9"/>
        <v>0.44516129032258067</v>
      </c>
      <c r="M83">
        <f t="shared" si="10"/>
        <v>0.53061224489795922</v>
      </c>
      <c r="N83">
        <f t="shared" si="11"/>
        <v>0.44666923373122835</v>
      </c>
      <c r="O83">
        <f t="shared" si="12"/>
        <v>0.30879345603271985</v>
      </c>
      <c r="P83">
        <f t="shared" si="13"/>
        <v>8.5876641639350744E-5</v>
      </c>
      <c r="Q83">
        <f t="shared" si="14"/>
        <v>3.3333333333333333E-2</v>
      </c>
      <c r="R83">
        <f t="shared" si="15"/>
        <v>1</v>
      </c>
    </row>
    <row r="84" spans="1:18" x14ac:dyDescent="0.25">
      <c r="A84">
        <v>83</v>
      </c>
      <c r="B84" s="3">
        <v>1</v>
      </c>
      <c r="C84" s="32">
        <v>88</v>
      </c>
      <c r="D84" s="32">
        <v>30</v>
      </c>
      <c r="E84" s="32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8"/>
        <v>5.8823529411764705E-2</v>
      </c>
      <c r="L84">
        <f t="shared" si="9"/>
        <v>0.28387096774193549</v>
      </c>
      <c r="M84">
        <f t="shared" si="10"/>
        <v>6.1224489795918366E-2</v>
      </c>
      <c r="N84">
        <f t="shared" si="11"/>
        <v>0.7142857142857143</v>
      </c>
      <c r="O84">
        <f t="shared" si="12"/>
        <v>0.75255623721881393</v>
      </c>
      <c r="P84">
        <f t="shared" si="13"/>
        <v>1.7948218102624303E-4</v>
      </c>
      <c r="Q84">
        <f t="shared" si="14"/>
        <v>8.3333333333333329E-2</v>
      </c>
      <c r="R84">
        <f t="shared" si="15"/>
        <v>1</v>
      </c>
    </row>
    <row r="85" spans="1:18" x14ac:dyDescent="0.25">
      <c r="A85">
        <v>84</v>
      </c>
      <c r="B85" s="3">
        <v>3</v>
      </c>
      <c r="C85" s="32">
        <v>120</v>
      </c>
      <c r="D85" s="32">
        <v>70</v>
      </c>
      <c r="E85" s="32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8"/>
        <v>0.17647058823529413</v>
      </c>
      <c r="L85">
        <f t="shared" si="9"/>
        <v>0.49032258064516127</v>
      </c>
      <c r="M85">
        <f t="shared" si="10"/>
        <v>0.46938775510204084</v>
      </c>
      <c r="N85">
        <f t="shared" si="11"/>
        <v>0.44666923373122835</v>
      </c>
      <c r="O85">
        <f t="shared" si="12"/>
        <v>0.50511247443762786</v>
      </c>
      <c r="P85">
        <f t="shared" si="13"/>
        <v>1.6058931986558589E-4</v>
      </c>
      <c r="Q85">
        <f t="shared" si="14"/>
        <v>0.15</v>
      </c>
      <c r="R85">
        <f t="shared" si="15"/>
        <v>0</v>
      </c>
    </row>
    <row r="86" spans="1:18" x14ac:dyDescent="0.25">
      <c r="A86">
        <v>85</v>
      </c>
      <c r="B86" s="3">
        <v>1</v>
      </c>
      <c r="C86" s="32">
        <v>118</v>
      </c>
      <c r="D86" s="32">
        <v>58</v>
      </c>
      <c r="E86" s="32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8"/>
        <v>5.8823529411764705E-2</v>
      </c>
      <c r="L86">
        <f t="shared" si="9"/>
        <v>0.47741935483870968</v>
      </c>
      <c r="M86">
        <f t="shared" si="10"/>
        <v>0.34693877551020408</v>
      </c>
      <c r="N86">
        <f t="shared" si="11"/>
        <v>0.59183673469387754</v>
      </c>
      <c r="O86">
        <f t="shared" si="12"/>
        <v>0.30879345603271985</v>
      </c>
      <c r="P86">
        <f t="shared" si="13"/>
        <v>7.8577127100005925E-5</v>
      </c>
      <c r="Q86">
        <f t="shared" si="14"/>
        <v>3.3333333333333333E-2</v>
      </c>
      <c r="R86">
        <f t="shared" si="15"/>
        <v>0</v>
      </c>
    </row>
    <row r="87" spans="1:18" x14ac:dyDescent="0.25">
      <c r="A87">
        <v>86</v>
      </c>
      <c r="B87" s="3">
        <v>1</v>
      </c>
      <c r="C87" s="32">
        <v>117</v>
      </c>
      <c r="D87" s="32">
        <v>88</v>
      </c>
      <c r="E87" s="32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8"/>
        <v>5.8823529411764705E-2</v>
      </c>
      <c r="L87">
        <f t="shared" si="9"/>
        <v>0.47096774193548385</v>
      </c>
      <c r="M87">
        <f t="shared" si="10"/>
        <v>0.65306122448979587</v>
      </c>
      <c r="N87">
        <f t="shared" si="11"/>
        <v>0.34693877551020408</v>
      </c>
      <c r="O87">
        <f t="shared" si="12"/>
        <v>0.33333333333333343</v>
      </c>
      <c r="P87">
        <f t="shared" si="13"/>
        <v>1.3954954266394496E-4</v>
      </c>
      <c r="Q87">
        <f t="shared" si="14"/>
        <v>0.31666666666666665</v>
      </c>
      <c r="R87">
        <f t="shared" si="15"/>
        <v>1</v>
      </c>
    </row>
    <row r="88" spans="1:18" x14ac:dyDescent="0.25">
      <c r="A88">
        <v>87</v>
      </c>
      <c r="B88" s="3">
        <v>0</v>
      </c>
      <c r="C88" s="32">
        <v>105</v>
      </c>
      <c r="D88" s="32">
        <v>84</v>
      </c>
      <c r="E88" s="32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8"/>
        <v>0</v>
      </c>
      <c r="L88">
        <f t="shared" si="9"/>
        <v>0.3935483870967742</v>
      </c>
      <c r="M88">
        <f t="shared" si="10"/>
        <v>0.61224489795918369</v>
      </c>
      <c r="N88">
        <f t="shared" si="11"/>
        <v>0.44666923373122835</v>
      </c>
      <c r="O88">
        <f t="shared" si="12"/>
        <v>0.19836400817995911</v>
      </c>
      <c r="P88">
        <f t="shared" si="13"/>
        <v>2.8468106703444772E-4</v>
      </c>
      <c r="Q88">
        <f t="shared" si="14"/>
        <v>0.68333333333333335</v>
      </c>
      <c r="R88">
        <f t="shared" si="15"/>
        <v>1</v>
      </c>
    </row>
    <row r="89" spans="1:18" x14ac:dyDescent="0.25">
      <c r="A89">
        <v>88</v>
      </c>
      <c r="B89" s="3">
        <v>4</v>
      </c>
      <c r="C89" s="32">
        <v>173</v>
      </c>
      <c r="D89" s="32">
        <v>70</v>
      </c>
      <c r="E89" s="32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8"/>
        <v>0.23529411764705882</v>
      </c>
      <c r="L89">
        <f t="shared" si="9"/>
        <v>0.83225806451612905</v>
      </c>
      <c r="M89">
        <f t="shared" si="10"/>
        <v>0.46938775510204084</v>
      </c>
      <c r="N89">
        <f t="shared" si="11"/>
        <v>0.14285714285714285</v>
      </c>
      <c r="O89">
        <f t="shared" si="12"/>
        <v>0.23517382413087939</v>
      </c>
      <c r="P89">
        <f t="shared" si="13"/>
        <v>1.2151544791968128E-4</v>
      </c>
      <c r="Q89">
        <f t="shared" si="14"/>
        <v>0.2</v>
      </c>
      <c r="R89">
        <f t="shared" si="15"/>
        <v>1</v>
      </c>
    </row>
    <row r="90" spans="1:18" x14ac:dyDescent="0.25">
      <c r="A90">
        <v>89</v>
      </c>
      <c r="B90" s="3">
        <v>9</v>
      </c>
      <c r="C90" s="32">
        <v>122</v>
      </c>
      <c r="D90" s="32">
        <v>56</v>
      </c>
      <c r="E90" s="32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8"/>
        <v>0.52941176470588236</v>
      </c>
      <c r="L90">
        <f t="shared" si="9"/>
        <v>0.50322580645161286</v>
      </c>
      <c r="M90">
        <f t="shared" si="10"/>
        <v>0.32653061224489793</v>
      </c>
      <c r="N90">
        <f t="shared" si="11"/>
        <v>0.44666923373122835</v>
      </c>
      <c r="O90">
        <f t="shared" si="12"/>
        <v>0.30879345603271985</v>
      </c>
      <c r="P90">
        <f t="shared" si="13"/>
        <v>0.47829940204094429</v>
      </c>
      <c r="Q90">
        <f t="shared" si="14"/>
        <v>0.2</v>
      </c>
      <c r="R90">
        <f t="shared" si="15"/>
        <v>1</v>
      </c>
    </row>
    <row r="91" spans="1:18" x14ac:dyDescent="0.25">
      <c r="A91">
        <v>90</v>
      </c>
      <c r="B91" s="3">
        <v>3</v>
      </c>
      <c r="C91" s="32">
        <v>170</v>
      </c>
      <c r="D91" s="32">
        <v>64</v>
      </c>
      <c r="E91" s="32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8"/>
        <v>0.17647058823529413</v>
      </c>
      <c r="L91">
        <f t="shared" si="9"/>
        <v>0.81290322580645158</v>
      </c>
      <c r="M91">
        <f t="shared" si="10"/>
        <v>0.40816326530612246</v>
      </c>
      <c r="N91">
        <f t="shared" si="11"/>
        <v>0.61224489795918369</v>
      </c>
      <c r="O91">
        <f t="shared" si="12"/>
        <v>0.33333333333333343</v>
      </c>
      <c r="P91">
        <f t="shared" si="13"/>
        <v>1.1936853187869751E-4</v>
      </c>
      <c r="Q91">
        <f t="shared" si="14"/>
        <v>0.15</v>
      </c>
      <c r="R91">
        <f t="shared" si="15"/>
        <v>1</v>
      </c>
    </row>
    <row r="92" spans="1:18" x14ac:dyDescent="0.25">
      <c r="A92">
        <v>91</v>
      </c>
      <c r="B92" s="3">
        <v>8</v>
      </c>
      <c r="C92" s="32">
        <v>84</v>
      </c>
      <c r="D92" s="32">
        <v>74</v>
      </c>
      <c r="E92" s="32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8"/>
        <v>0.47058823529411764</v>
      </c>
      <c r="L92">
        <f t="shared" si="9"/>
        <v>0.25806451612903225</v>
      </c>
      <c r="M92">
        <f t="shared" si="10"/>
        <v>0.51020408163265307</v>
      </c>
      <c r="N92">
        <f t="shared" si="11"/>
        <v>0.48979591836734693</v>
      </c>
      <c r="O92">
        <f t="shared" si="12"/>
        <v>0.41104294478527609</v>
      </c>
      <c r="P92">
        <f t="shared" si="13"/>
        <v>1.6273623590656964E-4</v>
      </c>
      <c r="Q92">
        <f t="shared" si="14"/>
        <v>0.3</v>
      </c>
      <c r="R92">
        <f t="shared" si="15"/>
        <v>0</v>
      </c>
    </row>
    <row r="93" spans="1:18" x14ac:dyDescent="0.25">
      <c r="A93">
        <v>92</v>
      </c>
      <c r="B93" s="3">
        <v>2</v>
      </c>
      <c r="C93" s="32">
        <v>96</v>
      </c>
      <c r="D93" s="32">
        <v>68</v>
      </c>
      <c r="E93" s="32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8"/>
        <v>0.11764705882352941</v>
      </c>
      <c r="L93">
        <f t="shared" si="9"/>
        <v>0.33548387096774196</v>
      </c>
      <c r="M93">
        <f t="shared" si="10"/>
        <v>0.44897959183673469</v>
      </c>
      <c r="N93">
        <f t="shared" si="11"/>
        <v>0.12244897959183673</v>
      </c>
      <c r="O93">
        <f t="shared" si="12"/>
        <v>5.9304703476482673E-2</v>
      </c>
      <c r="P93">
        <f t="shared" si="13"/>
        <v>2.4431904546395286E-4</v>
      </c>
      <c r="Q93">
        <f t="shared" si="14"/>
        <v>8.3333333333333329E-2</v>
      </c>
      <c r="R93">
        <f t="shared" si="15"/>
        <v>0</v>
      </c>
    </row>
    <row r="94" spans="1:18" x14ac:dyDescent="0.25">
      <c r="A94">
        <v>93</v>
      </c>
      <c r="B94" s="3">
        <v>2</v>
      </c>
      <c r="C94" s="32">
        <v>125</v>
      </c>
      <c r="D94" s="32">
        <v>60</v>
      </c>
      <c r="E94" s="32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8"/>
        <v>0.11764705882352941</v>
      </c>
      <c r="L94">
        <f t="shared" si="9"/>
        <v>0.52258064516129032</v>
      </c>
      <c r="M94">
        <f t="shared" si="10"/>
        <v>0.36734693877551022</v>
      </c>
      <c r="N94">
        <f t="shared" si="11"/>
        <v>0.44666923373122835</v>
      </c>
      <c r="O94">
        <f t="shared" si="12"/>
        <v>0.31901840490797545</v>
      </c>
      <c r="P94">
        <f t="shared" si="13"/>
        <v>4.2938320819675345E-6</v>
      </c>
      <c r="Q94">
        <f t="shared" si="14"/>
        <v>0.16666666666666666</v>
      </c>
      <c r="R94">
        <f t="shared" si="15"/>
        <v>0</v>
      </c>
    </row>
    <row r="95" spans="1:18" x14ac:dyDescent="0.25">
      <c r="A95">
        <v>94</v>
      </c>
      <c r="B95" s="3">
        <v>0</v>
      </c>
      <c r="C95" s="32">
        <v>100</v>
      </c>
      <c r="D95" s="32">
        <v>70</v>
      </c>
      <c r="E95" s="32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8"/>
        <v>0</v>
      </c>
      <c r="L95">
        <f t="shared" si="9"/>
        <v>0.36129032258064514</v>
      </c>
      <c r="M95">
        <f t="shared" si="10"/>
        <v>0.46938775510204084</v>
      </c>
      <c r="N95">
        <f t="shared" si="11"/>
        <v>0.38775510204081631</v>
      </c>
      <c r="O95">
        <f t="shared" si="12"/>
        <v>0.25766871165644178</v>
      </c>
      <c r="P95">
        <f t="shared" si="13"/>
        <v>2.2284988505411518E-4</v>
      </c>
      <c r="Q95">
        <f t="shared" si="14"/>
        <v>0</v>
      </c>
      <c r="R95">
        <f t="shared" si="15"/>
        <v>0</v>
      </c>
    </row>
    <row r="96" spans="1:18" x14ac:dyDescent="0.25">
      <c r="A96">
        <v>95</v>
      </c>
      <c r="B96" s="3">
        <v>0</v>
      </c>
      <c r="C96" s="32">
        <v>93</v>
      </c>
      <c r="D96" s="32">
        <v>60</v>
      </c>
      <c r="E96" s="32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8"/>
        <v>0</v>
      </c>
      <c r="L96">
        <f t="shared" si="9"/>
        <v>0.31612903225806449</v>
      </c>
      <c r="M96">
        <f t="shared" si="10"/>
        <v>0.36734693877551022</v>
      </c>
      <c r="N96">
        <f t="shared" si="11"/>
        <v>0.36734693877551022</v>
      </c>
      <c r="O96">
        <f t="shared" si="12"/>
        <v>0.21472392638036814</v>
      </c>
      <c r="P96">
        <f t="shared" si="13"/>
        <v>1.9493997652132619E-4</v>
      </c>
      <c r="Q96">
        <f t="shared" si="14"/>
        <v>1.6666666666666666E-2</v>
      </c>
      <c r="R96">
        <f t="shared" si="15"/>
        <v>0</v>
      </c>
    </row>
    <row r="97" spans="1:18" x14ac:dyDescent="0.25">
      <c r="A97">
        <v>96</v>
      </c>
      <c r="B97" s="3">
        <v>0</v>
      </c>
      <c r="C97" s="32">
        <v>129</v>
      </c>
      <c r="D97" s="32">
        <v>80</v>
      </c>
      <c r="E97" s="32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8"/>
        <v>0</v>
      </c>
      <c r="L97">
        <f t="shared" si="9"/>
        <v>0.54838709677419351</v>
      </c>
      <c r="M97">
        <f t="shared" si="10"/>
        <v>0.5714285714285714</v>
      </c>
      <c r="N97">
        <f t="shared" si="11"/>
        <v>0.44666923373122835</v>
      </c>
      <c r="O97">
        <f t="shared" si="12"/>
        <v>0.26584867075664625</v>
      </c>
      <c r="P97">
        <f t="shared" si="13"/>
        <v>2.6836450512297106E-4</v>
      </c>
      <c r="Q97">
        <f t="shared" si="14"/>
        <v>0.13333333333333333</v>
      </c>
      <c r="R97">
        <f t="shared" si="15"/>
        <v>0</v>
      </c>
    </row>
    <row r="98" spans="1:18" x14ac:dyDescent="0.25">
      <c r="A98">
        <v>97</v>
      </c>
      <c r="B98" s="3">
        <v>5</v>
      </c>
      <c r="C98" s="32">
        <v>105</v>
      </c>
      <c r="D98" s="32">
        <v>72</v>
      </c>
      <c r="E98" s="32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8"/>
        <v>0.29411764705882354</v>
      </c>
      <c r="L98">
        <f t="shared" si="9"/>
        <v>0.3935483870967742</v>
      </c>
      <c r="M98">
        <f t="shared" si="10"/>
        <v>0.48979591836734693</v>
      </c>
      <c r="N98">
        <f t="shared" si="11"/>
        <v>0.44897959183673469</v>
      </c>
      <c r="O98">
        <f t="shared" si="12"/>
        <v>0.38241308793456036</v>
      </c>
      <c r="P98">
        <f t="shared" si="13"/>
        <v>3.4780039863937051E-5</v>
      </c>
      <c r="Q98">
        <f t="shared" si="14"/>
        <v>0.11666666666666667</v>
      </c>
      <c r="R98">
        <f t="shared" si="15"/>
        <v>0</v>
      </c>
    </row>
    <row r="99" spans="1:18" x14ac:dyDescent="0.25">
      <c r="A99">
        <v>98</v>
      </c>
      <c r="B99" s="3">
        <v>3</v>
      </c>
      <c r="C99" s="32">
        <v>128</v>
      </c>
      <c r="D99" s="32">
        <v>78</v>
      </c>
      <c r="E99" s="32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8"/>
        <v>0.17647058823529413</v>
      </c>
      <c r="L99">
        <f t="shared" si="9"/>
        <v>0.54193548387096779</v>
      </c>
      <c r="M99">
        <f t="shared" si="10"/>
        <v>0.55102040816326525</v>
      </c>
      <c r="N99">
        <f t="shared" si="11"/>
        <v>0.44666923373122835</v>
      </c>
      <c r="O99">
        <f t="shared" si="12"/>
        <v>5.9304703476482673E-2</v>
      </c>
      <c r="P99">
        <f t="shared" si="13"/>
        <v>8.1582809557383199E-5</v>
      </c>
      <c r="Q99">
        <f t="shared" si="14"/>
        <v>0.56666666666666665</v>
      </c>
      <c r="R99">
        <f t="shared" si="15"/>
        <v>0</v>
      </c>
    </row>
    <row r="100" spans="1:18" x14ac:dyDescent="0.25">
      <c r="A100">
        <v>99</v>
      </c>
      <c r="B100" s="3">
        <v>1</v>
      </c>
      <c r="C100" s="32">
        <v>109</v>
      </c>
      <c r="D100" s="32">
        <v>56</v>
      </c>
      <c r="E100" s="32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8"/>
        <v>5.8823529411764705E-2</v>
      </c>
      <c r="L100">
        <f t="shared" si="9"/>
        <v>0.41935483870967744</v>
      </c>
      <c r="M100">
        <f t="shared" si="10"/>
        <v>0.32653061224489793</v>
      </c>
      <c r="N100">
        <f t="shared" si="11"/>
        <v>0.2857142857142857</v>
      </c>
      <c r="O100">
        <f t="shared" si="12"/>
        <v>0.14314928425357876</v>
      </c>
      <c r="P100">
        <f t="shared" si="13"/>
        <v>3.2418432218854905E-4</v>
      </c>
      <c r="Q100">
        <f t="shared" si="14"/>
        <v>3.3333333333333333E-2</v>
      </c>
      <c r="R100">
        <f t="shared" si="15"/>
        <v>0</v>
      </c>
    </row>
    <row r="101" spans="1:18" x14ac:dyDescent="0.25">
      <c r="A101">
        <v>100</v>
      </c>
      <c r="B101" s="3">
        <v>2</v>
      </c>
      <c r="C101" s="32">
        <v>88</v>
      </c>
      <c r="D101" s="32">
        <v>74</v>
      </c>
      <c r="E101" s="32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8"/>
        <v>0.11764705882352941</v>
      </c>
      <c r="L101">
        <f t="shared" si="9"/>
        <v>0.28387096774193549</v>
      </c>
      <c r="M101">
        <f t="shared" si="10"/>
        <v>0.51020408163265307</v>
      </c>
      <c r="N101">
        <f t="shared" si="11"/>
        <v>0.24489795918367346</v>
      </c>
      <c r="O101">
        <f t="shared" si="12"/>
        <v>0.22085889570552153</v>
      </c>
      <c r="P101">
        <f t="shared" si="13"/>
        <v>6.4836864437709823E-5</v>
      </c>
      <c r="Q101">
        <f t="shared" si="14"/>
        <v>1.6666666666666666E-2</v>
      </c>
      <c r="R101">
        <f t="shared" si="15"/>
        <v>0</v>
      </c>
    </row>
    <row r="102" spans="1:18" x14ac:dyDescent="0.25">
      <c r="A102">
        <v>101</v>
      </c>
      <c r="B102" s="3">
        <v>17</v>
      </c>
      <c r="C102" s="32">
        <v>163</v>
      </c>
      <c r="D102" s="32">
        <v>72</v>
      </c>
      <c r="E102" s="32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8"/>
        <v>1</v>
      </c>
      <c r="L102">
        <f t="shared" si="9"/>
        <v>0.76774193548387093</v>
      </c>
      <c r="M102">
        <f t="shared" si="10"/>
        <v>0.48979591836734693</v>
      </c>
      <c r="N102">
        <f t="shared" si="11"/>
        <v>0.69387755102040816</v>
      </c>
      <c r="O102">
        <f t="shared" si="12"/>
        <v>0.46421267893660539</v>
      </c>
      <c r="P102">
        <f t="shared" si="13"/>
        <v>3.1731419085740097E-4</v>
      </c>
      <c r="Q102">
        <f t="shared" si="14"/>
        <v>0.43333333333333335</v>
      </c>
      <c r="R102">
        <f t="shared" si="15"/>
        <v>1</v>
      </c>
    </row>
    <row r="103" spans="1:18" x14ac:dyDescent="0.25">
      <c r="A103">
        <v>102</v>
      </c>
      <c r="B103" s="3">
        <v>4</v>
      </c>
      <c r="C103" s="32">
        <v>151</v>
      </c>
      <c r="D103" s="32">
        <v>90</v>
      </c>
      <c r="E103" s="32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8"/>
        <v>0.23529411764705882</v>
      </c>
      <c r="L103">
        <f t="shared" si="9"/>
        <v>0.69032258064516128</v>
      </c>
      <c r="M103">
        <f t="shared" si="10"/>
        <v>0.67346938775510201</v>
      </c>
      <c r="N103">
        <f t="shared" si="11"/>
        <v>0.63265306122448983</v>
      </c>
      <c r="O103">
        <f t="shared" si="12"/>
        <v>0.23517382413087939</v>
      </c>
      <c r="P103">
        <f t="shared" si="13"/>
        <v>9.2746772970498788E-5</v>
      </c>
      <c r="Q103">
        <f t="shared" si="14"/>
        <v>0.25</v>
      </c>
      <c r="R103">
        <f t="shared" si="15"/>
        <v>0</v>
      </c>
    </row>
    <row r="104" spans="1:18" x14ac:dyDescent="0.25">
      <c r="A104">
        <v>103</v>
      </c>
      <c r="B104" s="3">
        <v>7</v>
      </c>
      <c r="C104" s="32">
        <v>102</v>
      </c>
      <c r="D104" s="32">
        <v>74</v>
      </c>
      <c r="E104" s="32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8"/>
        <v>0.41176470588235292</v>
      </c>
      <c r="L104">
        <f t="shared" si="9"/>
        <v>0.37419354838709679</v>
      </c>
      <c r="M104">
        <f t="shared" si="10"/>
        <v>0.51020408163265307</v>
      </c>
      <c r="N104" t="e">
        <f t="shared" si="11"/>
        <v>#VALUE!</v>
      </c>
      <c r="O104">
        <f t="shared" si="12"/>
        <v>0.38854805725971386</v>
      </c>
      <c r="P104">
        <f t="shared" si="13"/>
        <v>5.4102284232790968E-5</v>
      </c>
      <c r="Q104">
        <f t="shared" si="14"/>
        <v>0.4</v>
      </c>
      <c r="R104">
        <f t="shared" si="15"/>
        <v>0</v>
      </c>
    </row>
    <row r="105" spans="1:18" x14ac:dyDescent="0.25">
      <c r="A105">
        <v>104</v>
      </c>
      <c r="B105" s="3">
        <v>0</v>
      </c>
      <c r="C105" s="32">
        <v>114</v>
      </c>
      <c r="D105" s="32">
        <v>80</v>
      </c>
      <c r="E105" s="32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8"/>
        <v>0</v>
      </c>
      <c r="L105">
        <f t="shared" si="9"/>
        <v>0.45161290322580644</v>
      </c>
      <c r="M105">
        <f t="shared" si="10"/>
        <v>0.5714285714285714</v>
      </c>
      <c r="N105">
        <f t="shared" si="11"/>
        <v>0.55102040816326525</v>
      </c>
      <c r="O105">
        <f t="shared" si="12"/>
        <v>0.53169734151329262</v>
      </c>
      <c r="P105">
        <f t="shared" si="13"/>
        <v>3.821510552951108E-5</v>
      </c>
      <c r="Q105">
        <f t="shared" si="14"/>
        <v>0.1</v>
      </c>
      <c r="R105">
        <f t="shared" si="15"/>
        <v>0</v>
      </c>
    </row>
    <row r="106" spans="1:18" x14ac:dyDescent="0.25">
      <c r="A106">
        <v>105</v>
      </c>
      <c r="B106" s="3">
        <v>2</v>
      </c>
      <c r="C106" s="32">
        <v>100</v>
      </c>
      <c r="D106" s="32">
        <v>64</v>
      </c>
      <c r="E106" s="32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8"/>
        <v>0.11764705882352941</v>
      </c>
      <c r="L106">
        <f t="shared" si="9"/>
        <v>0.36129032258064514</v>
      </c>
      <c r="M106">
        <f t="shared" si="10"/>
        <v>0.40816326530612246</v>
      </c>
      <c r="N106">
        <f t="shared" si="11"/>
        <v>0.32653061224489793</v>
      </c>
      <c r="O106">
        <f t="shared" si="12"/>
        <v>0.23517382413087939</v>
      </c>
      <c r="P106">
        <f t="shared" si="13"/>
        <v>4.1311888790894098E-2</v>
      </c>
      <c r="Q106">
        <f t="shared" si="14"/>
        <v>0</v>
      </c>
      <c r="R106">
        <f t="shared" si="15"/>
        <v>0</v>
      </c>
    </row>
    <row r="107" spans="1:18" x14ac:dyDescent="0.25">
      <c r="A107">
        <v>106</v>
      </c>
      <c r="B107" s="3">
        <v>0</v>
      </c>
      <c r="C107" s="32">
        <v>131</v>
      </c>
      <c r="D107" s="32">
        <v>88</v>
      </c>
      <c r="E107" s="32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8"/>
        <v>0</v>
      </c>
      <c r="L107">
        <f t="shared" si="9"/>
        <v>0.56129032258064515</v>
      </c>
      <c r="M107">
        <f t="shared" si="10"/>
        <v>0.65306122448979587</v>
      </c>
      <c r="N107">
        <f t="shared" si="11"/>
        <v>0.44666923373122835</v>
      </c>
      <c r="O107">
        <f t="shared" si="12"/>
        <v>0.27402862985685078</v>
      </c>
      <c r="P107">
        <f t="shared" si="13"/>
        <v>2.8553983345084124E-4</v>
      </c>
      <c r="Q107">
        <f t="shared" si="14"/>
        <v>0.18333333333333332</v>
      </c>
      <c r="R107">
        <f t="shared" si="15"/>
        <v>1</v>
      </c>
    </row>
    <row r="108" spans="1:18" x14ac:dyDescent="0.25">
      <c r="A108">
        <v>107</v>
      </c>
      <c r="B108" s="3">
        <v>6</v>
      </c>
      <c r="C108" s="32">
        <v>104</v>
      </c>
      <c r="D108" s="32">
        <v>74</v>
      </c>
      <c r="E108" s="32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8"/>
        <v>0.35294117647058826</v>
      </c>
      <c r="L108">
        <f t="shared" si="9"/>
        <v>0.38709677419354838</v>
      </c>
      <c r="M108">
        <f t="shared" si="10"/>
        <v>0.51020408163265307</v>
      </c>
      <c r="N108">
        <f t="shared" si="11"/>
        <v>0.22448979591836735</v>
      </c>
      <c r="O108">
        <f t="shared" si="12"/>
        <v>0.23926380368098163</v>
      </c>
      <c r="P108">
        <f t="shared" si="13"/>
        <v>2.7652278607870936E-4</v>
      </c>
      <c r="Q108">
        <f t="shared" si="14"/>
        <v>0.33333333333333331</v>
      </c>
      <c r="R108">
        <f t="shared" si="15"/>
        <v>1</v>
      </c>
    </row>
    <row r="109" spans="1:18" x14ac:dyDescent="0.25">
      <c r="A109">
        <v>108</v>
      </c>
      <c r="B109" s="3">
        <v>3</v>
      </c>
      <c r="C109" s="32">
        <v>148</v>
      </c>
      <c r="D109" s="32">
        <v>66</v>
      </c>
      <c r="E109" s="32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8"/>
        <v>0.17647058823529413</v>
      </c>
      <c r="L109">
        <f t="shared" si="9"/>
        <v>0.67096774193548392</v>
      </c>
      <c r="M109">
        <f t="shared" si="10"/>
        <v>0.42857142857142855</v>
      </c>
      <c r="N109">
        <f t="shared" si="11"/>
        <v>0.36734693877551022</v>
      </c>
      <c r="O109">
        <f t="shared" si="12"/>
        <v>0.29243353783231091</v>
      </c>
      <c r="P109">
        <f t="shared" si="13"/>
        <v>7.6430211059022159E-5</v>
      </c>
      <c r="Q109">
        <f t="shared" si="14"/>
        <v>1.6666666666666666E-2</v>
      </c>
      <c r="R109">
        <f t="shared" si="15"/>
        <v>0</v>
      </c>
    </row>
    <row r="110" spans="1:18" x14ac:dyDescent="0.25">
      <c r="A110">
        <v>109</v>
      </c>
      <c r="B110" s="3">
        <v>4</v>
      </c>
      <c r="C110" s="32">
        <v>120</v>
      </c>
      <c r="D110" s="32">
        <v>68</v>
      </c>
      <c r="E110" s="32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8"/>
        <v>0.23529411764705882</v>
      </c>
      <c r="L110">
        <f t="shared" si="9"/>
        <v>0.49032258064516127</v>
      </c>
      <c r="M110">
        <f t="shared" si="10"/>
        <v>0.44897959183673469</v>
      </c>
      <c r="N110">
        <f t="shared" si="11"/>
        <v>0.44666923373122835</v>
      </c>
      <c r="O110">
        <f t="shared" si="12"/>
        <v>0.23312883435582832</v>
      </c>
      <c r="P110">
        <f t="shared" si="13"/>
        <v>2.7094080437215157E-4</v>
      </c>
      <c r="Q110">
        <f t="shared" si="14"/>
        <v>0.21666666666666667</v>
      </c>
      <c r="R110">
        <f t="shared" si="15"/>
        <v>0</v>
      </c>
    </row>
    <row r="111" spans="1:18" x14ac:dyDescent="0.25">
      <c r="A111">
        <v>110</v>
      </c>
      <c r="B111" s="3">
        <v>4</v>
      </c>
      <c r="C111" s="32">
        <v>110</v>
      </c>
      <c r="D111" s="32">
        <v>66</v>
      </c>
      <c r="E111" s="32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8"/>
        <v>0.23529411764705882</v>
      </c>
      <c r="L111">
        <f t="shared" si="9"/>
        <v>0.4258064516129032</v>
      </c>
      <c r="M111">
        <f t="shared" si="10"/>
        <v>0.42857142857142855</v>
      </c>
      <c r="N111">
        <f t="shared" si="11"/>
        <v>0.44666923373122835</v>
      </c>
      <c r="O111">
        <f t="shared" si="12"/>
        <v>0.28016359918200412</v>
      </c>
      <c r="P111">
        <f t="shared" si="13"/>
        <v>1.6874760082132419E-4</v>
      </c>
      <c r="Q111">
        <f t="shared" si="14"/>
        <v>0.13333333333333333</v>
      </c>
      <c r="R111">
        <f t="shared" si="15"/>
        <v>0</v>
      </c>
    </row>
    <row r="112" spans="1:18" x14ac:dyDescent="0.25">
      <c r="A112">
        <v>111</v>
      </c>
      <c r="B112" s="3">
        <v>3</v>
      </c>
      <c r="C112" s="32">
        <v>111</v>
      </c>
      <c r="D112" s="32">
        <v>90</v>
      </c>
      <c r="E112" s="32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8"/>
        <v>0.17647058823529413</v>
      </c>
      <c r="L112">
        <f t="shared" si="9"/>
        <v>0.43225806451612903</v>
      </c>
      <c r="M112">
        <f t="shared" si="10"/>
        <v>0.67346938775510201</v>
      </c>
      <c r="N112">
        <f t="shared" si="11"/>
        <v>0.10204081632653061</v>
      </c>
      <c r="O112">
        <f t="shared" si="12"/>
        <v>0.20858895705521474</v>
      </c>
      <c r="P112">
        <f t="shared" si="13"/>
        <v>1.7905279781804627E-4</v>
      </c>
      <c r="Q112">
        <f t="shared" si="14"/>
        <v>0.13333333333333333</v>
      </c>
      <c r="R112">
        <f t="shared" si="15"/>
        <v>0</v>
      </c>
    </row>
    <row r="113" spans="1:18" x14ac:dyDescent="0.25">
      <c r="A113">
        <v>112</v>
      </c>
      <c r="B113" s="3">
        <v>6</v>
      </c>
      <c r="C113" s="32">
        <v>102</v>
      </c>
      <c r="D113" s="32">
        <v>82</v>
      </c>
      <c r="E113" s="32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8"/>
        <v>0.35294117647058826</v>
      </c>
      <c r="L113">
        <f t="shared" si="9"/>
        <v>0.37419354838709679</v>
      </c>
      <c r="M113">
        <f t="shared" si="10"/>
        <v>0.59183673469387754</v>
      </c>
      <c r="N113">
        <f t="shared" si="11"/>
        <v>0.44666923373122835</v>
      </c>
      <c r="O113">
        <f t="shared" si="12"/>
        <v>0.25766871165644178</v>
      </c>
      <c r="P113">
        <f t="shared" si="13"/>
        <v>4.3797087236068874E-5</v>
      </c>
      <c r="Q113">
        <f t="shared" si="14"/>
        <v>0.25</v>
      </c>
      <c r="R113">
        <f t="shared" si="15"/>
        <v>1</v>
      </c>
    </row>
    <row r="114" spans="1:18" x14ac:dyDescent="0.25">
      <c r="A114">
        <v>113</v>
      </c>
      <c r="B114" s="3">
        <v>6</v>
      </c>
      <c r="C114" s="32">
        <v>134</v>
      </c>
      <c r="D114" s="32">
        <v>70</v>
      </c>
      <c r="E114" s="32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8"/>
        <v>0.35294117647058826</v>
      </c>
      <c r="L114">
        <f t="shared" si="9"/>
        <v>0.58064516129032262</v>
      </c>
      <c r="M114">
        <f t="shared" si="10"/>
        <v>0.46938775510204084</v>
      </c>
      <c r="N114">
        <f t="shared" si="11"/>
        <v>0.32653061224489793</v>
      </c>
      <c r="O114">
        <f t="shared" si="12"/>
        <v>0.3517382413087935</v>
      </c>
      <c r="P114">
        <f t="shared" si="13"/>
        <v>1.9923380860329372E-4</v>
      </c>
      <c r="Q114">
        <f t="shared" si="14"/>
        <v>0.13333333333333333</v>
      </c>
      <c r="R114">
        <f t="shared" si="15"/>
        <v>1</v>
      </c>
    </row>
    <row r="115" spans="1:18" x14ac:dyDescent="0.25">
      <c r="A115">
        <v>114</v>
      </c>
      <c r="B115" s="3">
        <v>2</v>
      </c>
      <c r="C115" s="32">
        <v>87</v>
      </c>
      <c r="D115" s="32">
        <v>72.299180327868854</v>
      </c>
      <c r="E115" s="32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8"/>
        <v>0.11764705882352941</v>
      </c>
      <c r="L115">
        <f t="shared" si="9"/>
        <v>0.27741935483870966</v>
      </c>
      <c r="M115">
        <f t="shared" si="10"/>
        <v>0.49284877885580464</v>
      </c>
      <c r="N115">
        <f t="shared" si="11"/>
        <v>0.32653061224489793</v>
      </c>
      <c r="O115">
        <f t="shared" si="12"/>
        <v>0.21881390593047037</v>
      </c>
      <c r="P115">
        <f t="shared" si="13"/>
        <v>2.9842132969674386E-4</v>
      </c>
      <c r="Q115">
        <f t="shared" si="14"/>
        <v>6.6666666666666666E-2</v>
      </c>
      <c r="R115">
        <f t="shared" si="15"/>
        <v>0</v>
      </c>
    </row>
    <row r="116" spans="1:18" x14ac:dyDescent="0.25">
      <c r="A116">
        <v>115</v>
      </c>
      <c r="B116" s="3">
        <v>1</v>
      </c>
      <c r="C116" s="32">
        <v>79</v>
      </c>
      <c r="D116" s="32">
        <v>60</v>
      </c>
      <c r="E116" s="32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8"/>
        <v>5.8823529411764705E-2</v>
      </c>
      <c r="L116">
        <f t="shared" si="9"/>
        <v>0.22580645161290322</v>
      </c>
      <c r="M116">
        <f t="shared" si="10"/>
        <v>0.36734693877551022</v>
      </c>
      <c r="N116">
        <f t="shared" si="11"/>
        <v>0.7142857142857143</v>
      </c>
      <c r="O116">
        <f t="shared" si="12"/>
        <v>0.51738241308793465</v>
      </c>
      <c r="P116">
        <f t="shared" si="13"/>
        <v>2.5762992491805225E-4</v>
      </c>
      <c r="Q116">
        <f t="shared" si="14"/>
        <v>3.3333333333333333E-2</v>
      </c>
      <c r="R116">
        <f t="shared" si="15"/>
        <v>0</v>
      </c>
    </row>
    <row r="117" spans="1:18" x14ac:dyDescent="0.25">
      <c r="A117">
        <v>116</v>
      </c>
      <c r="B117" s="3">
        <v>2</v>
      </c>
      <c r="C117" s="32">
        <v>75</v>
      </c>
      <c r="D117" s="32">
        <v>64</v>
      </c>
      <c r="E117" s="32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8"/>
        <v>0.11764705882352941</v>
      </c>
      <c r="L117">
        <f t="shared" si="9"/>
        <v>0.2</v>
      </c>
      <c r="M117">
        <f t="shared" si="10"/>
        <v>0.40816326530612246</v>
      </c>
      <c r="N117">
        <f t="shared" si="11"/>
        <v>0.34693877551020408</v>
      </c>
      <c r="O117">
        <f t="shared" si="12"/>
        <v>0.23517382413087939</v>
      </c>
      <c r="P117">
        <f t="shared" si="13"/>
        <v>1.2537989679345206E-4</v>
      </c>
      <c r="Q117">
        <f t="shared" si="14"/>
        <v>0.2</v>
      </c>
      <c r="R117">
        <f t="shared" si="15"/>
        <v>0</v>
      </c>
    </row>
    <row r="118" spans="1:18" x14ac:dyDescent="0.25">
      <c r="A118">
        <v>117</v>
      </c>
      <c r="B118" s="3">
        <v>8</v>
      </c>
      <c r="C118" s="32">
        <v>179</v>
      </c>
      <c r="D118" s="32">
        <v>72</v>
      </c>
      <c r="E118" s="32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8"/>
        <v>0.47058823529411764</v>
      </c>
      <c r="L118">
        <f t="shared" si="9"/>
        <v>0.87096774193548387</v>
      </c>
      <c r="M118">
        <f t="shared" si="10"/>
        <v>0.48979591836734693</v>
      </c>
      <c r="N118">
        <f t="shared" si="11"/>
        <v>0.7142857142857143</v>
      </c>
      <c r="O118">
        <f t="shared" si="12"/>
        <v>0.29652351738241323</v>
      </c>
      <c r="P118">
        <f t="shared" si="13"/>
        <v>2.7523463645411913E-4</v>
      </c>
      <c r="Q118">
        <f t="shared" si="14"/>
        <v>0.25</v>
      </c>
      <c r="R118">
        <f t="shared" si="15"/>
        <v>1</v>
      </c>
    </row>
    <row r="119" spans="1:18" x14ac:dyDescent="0.25">
      <c r="A119">
        <v>118</v>
      </c>
      <c r="B119" s="3">
        <v>6</v>
      </c>
      <c r="C119" s="32">
        <v>85</v>
      </c>
      <c r="D119" s="32">
        <v>78</v>
      </c>
      <c r="E119" s="32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8"/>
        <v>0.35294117647058826</v>
      </c>
      <c r="L119">
        <f t="shared" si="9"/>
        <v>0.26451612903225807</v>
      </c>
      <c r="M119">
        <f t="shared" si="10"/>
        <v>0.55102040816326525</v>
      </c>
      <c r="N119">
        <f t="shared" si="11"/>
        <v>0.44666923373122835</v>
      </c>
      <c r="O119">
        <f t="shared" si="12"/>
        <v>0.26584867075664625</v>
      </c>
      <c r="P119">
        <f t="shared" si="13"/>
        <v>1.3053249529181311E-4</v>
      </c>
      <c r="Q119">
        <f t="shared" si="14"/>
        <v>0.35</v>
      </c>
      <c r="R119">
        <f t="shared" si="15"/>
        <v>0</v>
      </c>
    </row>
    <row r="120" spans="1:18" x14ac:dyDescent="0.25">
      <c r="A120">
        <v>119</v>
      </c>
      <c r="B120" s="3">
        <v>0</v>
      </c>
      <c r="C120" s="32">
        <v>129</v>
      </c>
      <c r="D120" s="32">
        <v>110</v>
      </c>
      <c r="E120" s="32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8"/>
        <v>0</v>
      </c>
      <c r="L120">
        <f t="shared" si="9"/>
        <v>0.54838709677419351</v>
      </c>
      <c r="M120">
        <f t="shared" si="10"/>
        <v>0.87755102040816324</v>
      </c>
      <c r="N120">
        <f t="shared" si="11"/>
        <v>0.79591836734693877</v>
      </c>
      <c r="O120">
        <f t="shared" si="12"/>
        <v>1</v>
      </c>
      <c r="P120">
        <f t="shared" si="13"/>
        <v>1.0348135317541763E-4</v>
      </c>
      <c r="Q120">
        <f t="shared" si="14"/>
        <v>8.3333333333333329E-2</v>
      </c>
      <c r="R120">
        <f t="shared" si="15"/>
        <v>1</v>
      </c>
    </row>
    <row r="121" spans="1:18" x14ac:dyDescent="0.25">
      <c r="A121">
        <v>120</v>
      </c>
      <c r="B121" s="3">
        <v>5</v>
      </c>
      <c r="C121" s="32">
        <v>143</v>
      </c>
      <c r="D121" s="32">
        <v>78</v>
      </c>
      <c r="E121" s="32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8"/>
        <v>0.29411764705882354</v>
      </c>
      <c r="L121">
        <f t="shared" si="9"/>
        <v>0.6387096774193548</v>
      </c>
      <c r="M121">
        <f t="shared" si="10"/>
        <v>0.55102040816326525</v>
      </c>
      <c r="N121">
        <f t="shared" si="11"/>
        <v>0.44666923373122835</v>
      </c>
      <c r="O121">
        <f t="shared" si="12"/>
        <v>0.29243353783231002</v>
      </c>
      <c r="P121">
        <f t="shared" si="13"/>
        <v>4.8090919318036412E-5</v>
      </c>
      <c r="Q121">
        <f t="shared" si="14"/>
        <v>0.43333333333333335</v>
      </c>
      <c r="R121">
        <f t="shared" si="15"/>
        <v>0</v>
      </c>
    </row>
    <row r="122" spans="1:18" x14ac:dyDescent="0.25">
      <c r="A122">
        <v>121</v>
      </c>
      <c r="B122" s="3">
        <v>7</v>
      </c>
      <c r="C122" s="32">
        <v>194</v>
      </c>
      <c r="D122" s="32">
        <v>68</v>
      </c>
      <c r="E122" s="32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8"/>
        <v>0.41176470588235292</v>
      </c>
      <c r="L122">
        <f t="shared" si="9"/>
        <v>0.967741935483871</v>
      </c>
      <c r="M122">
        <f t="shared" si="10"/>
        <v>0.44897959183673469</v>
      </c>
      <c r="N122">
        <f t="shared" si="11"/>
        <v>0.42857142857142855</v>
      </c>
      <c r="O122">
        <f t="shared" si="12"/>
        <v>0.36196319018404916</v>
      </c>
      <c r="P122">
        <f t="shared" si="13"/>
        <v>2.8639859986723471E-4</v>
      </c>
      <c r="Q122">
        <f t="shared" si="14"/>
        <v>0.33333333333333331</v>
      </c>
      <c r="R122">
        <f t="shared" si="15"/>
        <v>1</v>
      </c>
    </row>
    <row r="123" spans="1:18" x14ac:dyDescent="0.25">
      <c r="A123">
        <v>122</v>
      </c>
      <c r="B123" s="3">
        <v>8</v>
      </c>
      <c r="C123" s="32">
        <v>181</v>
      </c>
      <c r="D123" s="32">
        <v>68</v>
      </c>
      <c r="E123" s="32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8"/>
        <v>0.47058823529411764</v>
      </c>
      <c r="L123">
        <f t="shared" si="9"/>
        <v>0.88387096774193552</v>
      </c>
      <c r="M123">
        <f t="shared" si="10"/>
        <v>0.44897959183673469</v>
      </c>
      <c r="N123">
        <f t="shared" si="11"/>
        <v>0.59183673469387754</v>
      </c>
      <c r="O123">
        <f t="shared" si="12"/>
        <v>0.24335378323108392</v>
      </c>
      <c r="P123">
        <f t="shared" si="13"/>
        <v>2.3057878280165675E-4</v>
      </c>
      <c r="Q123">
        <f t="shared" si="14"/>
        <v>0.65</v>
      </c>
      <c r="R123">
        <f t="shared" si="15"/>
        <v>1</v>
      </c>
    </row>
    <row r="124" spans="1:18" x14ac:dyDescent="0.25">
      <c r="A124">
        <v>123</v>
      </c>
      <c r="B124" s="3">
        <v>1</v>
      </c>
      <c r="C124" s="32">
        <v>128</v>
      </c>
      <c r="D124" s="32">
        <v>98</v>
      </c>
      <c r="E124" s="32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8"/>
        <v>5.8823529411764705E-2</v>
      </c>
      <c r="L124">
        <f t="shared" si="9"/>
        <v>0.54193548387096779</v>
      </c>
      <c r="M124">
        <f t="shared" si="10"/>
        <v>0.75510204081632648</v>
      </c>
      <c r="N124">
        <f t="shared" si="11"/>
        <v>0.69387755102040816</v>
      </c>
      <c r="O124">
        <f t="shared" si="12"/>
        <v>0.28220858895705525</v>
      </c>
      <c r="P124">
        <f t="shared" si="13"/>
        <v>0.56718172613767226</v>
      </c>
      <c r="Q124">
        <f t="shared" si="14"/>
        <v>0.2</v>
      </c>
      <c r="R124">
        <f t="shared" si="15"/>
        <v>1</v>
      </c>
    </row>
    <row r="125" spans="1:18" x14ac:dyDescent="0.25">
      <c r="A125">
        <v>124</v>
      </c>
      <c r="B125" s="3">
        <v>8</v>
      </c>
      <c r="C125" s="32">
        <v>109</v>
      </c>
      <c r="D125" s="32">
        <v>76</v>
      </c>
      <c r="E125" s="32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8"/>
        <v>0.47058823529411764</v>
      </c>
      <c r="L125">
        <f t="shared" si="9"/>
        <v>0.41935483870967744</v>
      </c>
      <c r="M125">
        <f t="shared" si="10"/>
        <v>0.53061224489795922</v>
      </c>
      <c r="N125">
        <f t="shared" si="11"/>
        <v>0.65306122448979587</v>
      </c>
      <c r="O125">
        <f t="shared" si="12"/>
        <v>0.19836400817995911</v>
      </c>
      <c r="P125">
        <f t="shared" si="13"/>
        <v>2.4131336300657559E-4</v>
      </c>
      <c r="Q125">
        <f t="shared" si="14"/>
        <v>0.16666666666666666</v>
      </c>
      <c r="R125">
        <f t="shared" si="15"/>
        <v>1</v>
      </c>
    </row>
    <row r="126" spans="1:18" x14ac:dyDescent="0.25">
      <c r="A126">
        <v>125</v>
      </c>
      <c r="B126" s="3">
        <v>5</v>
      </c>
      <c r="C126" s="32">
        <v>139</v>
      </c>
      <c r="D126" s="32">
        <v>80</v>
      </c>
      <c r="E126" s="32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8"/>
        <v>0.29411764705882354</v>
      </c>
      <c r="L126">
        <f t="shared" si="9"/>
        <v>0.61290322580645162</v>
      </c>
      <c r="M126">
        <f t="shared" si="10"/>
        <v>0.5714285714285714</v>
      </c>
      <c r="N126">
        <f t="shared" si="11"/>
        <v>0.5714285714285714</v>
      </c>
      <c r="O126">
        <f t="shared" si="12"/>
        <v>0.27402862985685078</v>
      </c>
      <c r="P126">
        <f t="shared" si="13"/>
        <v>1.2151544791968128E-4</v>
      </c>
      <c r="Q126">
        <f t="shared" si="14"/>
        <v>6.6666666666666666E-2</v>
      </c>
      <c r="R126">
        <f t="shared" si="15"/>
        <v>1</v>
      </c>
    </row>
    <row r="127" spans="1:18" x14ac:dyDescent="0.25">
      <c r="A127">
        <v>126</v>
      </c>
      <c r="B127" s="3">
        <v>4</v>
      </c>
      <c r="C127" s="32">
        <v>148</v>
      </c>
      <c r="D127" s="32">
        <v>60</v>
      </c>
      <c r="E127" s="32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8"/>
        <v>0.23529411764705882</v>
      </c>
      <c r="L127">
        <f t="shared" si="9"/>
        <v>0.67096774193548392</v>
      </c>
      <c r="M127">
        <f t="shared" si="10"/>
        <v>0.36734693877551022</v>
      </c>
      <c r="N127">
        <f t="shared" si="11"/>
        <v>0.40816326530612246</v>
      </c>
      <c r="O127">
        <f t="shared" si="12"/>
        <v>0.25971370143149286</v>
      </c>
      <c r="P127">
        <f t="shared" si="13"/>
        <v>3.0915590990166261E-5</v>
      </c>
      <c r="Q127">
        <f t="shared" si="14"/>
        <v>0.13333333333333333</v>
      </c>
      <c r="R127">
        <f t="shared" si="15"/>
        <v>1</v>
      </c>
    </row>
    <row r="128" spans="1:18" x14ac:dyDescent="0.25">
      <c r="A128">
        <v>127</v>
      </c>
      <c r="B128" s="3">
        <v>0</v>
      </c>
      <c r="C128" s="32">
        <v>113</v>
      </c>
      <c r="D128" s="32">
        <v>80</v>
      </c>
      <c r="E128" s="32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8"/>
        <v>0</v>
      </c>
      <c r="L128">
        <f t="shared" si="9"/>
        <v>0.44516129032258067</v>
      </c>
      <c r="M128">
        <f t="shared" si="10"/>
        <v>0.5714285714285714</v>
      </c>
      <c r="N128">
        <f t="shared" si="11"/>
        <v>0.18367346938775511</v>
      </c>
      <c r="O128">
        <f t="shared" si="12"/>
        <v>0.26175869120654405</v>
      </c>
      <c r="P128">
        <f t="shared" si="13"/>
        <v>3.4178903372461593E-4</v>
      </c>
      <c r="Q128">
        <f t="shared" si="14"/>
        <v>0</v>
      </c>
      <c r="R128">
        <f t="shared" si="15"/>
        <v>0</v>
      </c>
    </row>
    <row r="129" spans="1:18" x14ac:dyDescent="0.25">
      <c r="A129">
        <v>128</v>
      </c>
      <c r="B129" s="3">
        <v>1</v>
      </c>
      <c r="C129" s="32">
        <v>138</v>
      </c>
      <c r="D129" s="32">
        <v>82</v>
      </c>
      <c r="E129" s="32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8"/>
        <v>5.8823529411764705E-2</v>
      </c>
      <c r="L129">
        <f t="shared" si="9"/>
        <v>0.6064516129032258</v>
      </c>
      <c r="M129">
        <f t="shared" si="10"/>
        <v>0.59183673469387754</v>
      </c>
      <c r="N129">
        <f t="shared" si="11"/>
        <v>0.44666923373122835</v>
      </c>
      <c r="O129">
        <f t="shared" si="12"/>
        <v>0.44785276073619645</v>
      </c>
      <c r="P129">
        <f t="shared" si="13"/>
        <v>6.784254689508707E-5</v>
      </c>
      <c r="Q129">
        <f t="shared" si="14"/>
        <v>0.11666666666666667</v>
      </c>
      <c r="R129">
        <f t="shared" si="15"/>
        <v>0</v>
      </c>
    </row>
    <row r="130" spans="1:18" x14ac:dyDescent="0.25">
      <c r="A130">
        <v>129</v>
      </c>
      <c r="B130" s="3">
        <v>0</v>
      </c>
      <c r="C130" s="32">
        <v>108</v>
      </c>
      <c r="D130" s="32">
        <v>68</v>
      </c>
      <c r="E130" s="32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8"/>
        <v>0</v>
      </c>
      <c r="L130">
        <f t="shared" si="9"/>
        <v>0.41290322580645161</v>
      </c>
      <c r="M130">
        <f t="shared" si="10"/>
        <v>0.44897959183673469</v>
      </c>
      <c r="N130">
        <f t="shared" si="11"/>
        <v>0.44666923373122835</v>
      </c>
      <c r="O130">
        <f t="shared" si="12"/>
        <v>0.18609406952965241</v>
      </c>
      <c r="P130">
        <f t="shared" si="13"/>
        <v>3.0443269461149841E-4</v>
      </c>
      <c r="Q130">
        <f t="shared" si="14"/>
        <v>0.18333333333333332</v>
      </c>
      <c r="R130">
        <f t="shared" si="15"/>
        <v>0</v>
      </c>
    </row>
    <row r="131" spans="1:18" x14ac:dyDescent="0.25">
      <c r="A131">
        <v>130</v>
      </c>
      <c r="B131" s="3">
        <v>2</v>
      </c>
      <c r="C131" s="32">
        <v>99</v>
      </c>
      <c r="D131" s="32">
        <v>72.299180327868854</v>
      </c>
      <c r="E131" s="32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94" si="16">(B131-$B$522)/($B$521-$B$522)</f>
        <v>0.11764705882352941</v>
      </c>
      <c r="L131">
        <f t="shared" ref="L131:L194" si="17">(C131-$C$522)/($C$521-$C$522)</f>
        <v>0.35483870967741937</v>
      </c>
      <c r="M131">
        <f t="shared" ref="M131:M194" si="18">(D131-$D$522)/($D$521-$D$522)</f>
        <v>0.49284877885580464</v>
      </c>
      <c r="N131">
        <f t="shared" ref="N131:N194" si="19">(E131-$E$522)/($E$521-$E$522)</f>
        <v>0.18367346938775511</v>
      </c>
      <c r="O131">
        <f t="shared" ref="O131:O194" si="20">(F131-$F$522)/($F$521-$F$522)</f>
        <v>4.4989775051124739E-2</v>
      </c>
      <c r="P131">
        <f t="shared" ref="P131:P194" si="21">(G131-$G$522)/($G$521-$G$522)</f>
        <v>6.7413163686890322E-5</v>
      </c>
      <c r="Q131">
        <f t="shared" ref="Q131:Q194" si="22">(H131-$H$522)/($H$521-$H$522)</f>
        <v>0.1</v>
      </c>
      <c r="R131">
        <f t="shared" ref="R131:R194" si="23">IF(I131="YES",1,0)</f>
        <v>0</v>
      </c>
    </row>
    <row r="132" spans="1:18" x14ac:dyDescent="0.25">
      <c r="A132">
        <v>131</v>
      </c>
      <c r="B132" s="3">
        <v>6</v>
      </c>
      <c r="C132" s="32">
        <v>103</v>
      </c>
      <c r="D132" s="32">
        <v>72</v>
      </c>
      <c r="E132" s="32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16"/>
        <v>0.35294117647058826</v>
      </c>
      <c r="L132">
        <f t="shared" si="17"/>
        <v>0.38064516129032255</v>
      </c>
      <c r="M132">
        <f t="shared" si="18"/>
        <v>0.48979591836734693</v>
      </c>
      <c r="N132">
        <f t="shared" si="19"/>
        <v>0.51020408163265307</v>
      </c>
      <c r="O132">
        <f t="shared" si="20"/>
        <v>0.39877300613496947</v>
      </c>
      <c r="P132">
        <f t="shared" si="21"/>
        <v>1.0562826921640141E-4</v>
      </c>
      <c r="Q132">
        <f t="shared" si="22"/>
        <v>0.56666666666666665</v>
      </c>
      <c r="R132">
        <f t="shared" si="23"/>
        <v>0</v>
      </c>
    </row>
    <row r="133" spans="1:18" x14ac:dyDescent="0.25">
      <c r="A133">
        <v>132</v>
      </c>
      <c r="B133" s="3">
        <v>5</v>
      </c>
      <c r="C133" s="32">
        <v>111</v>
      </c>
      <c r="D133" s="32">
        <v>72</v>
      </c>
      <c r="E133" s="32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 t="shared" si="16"/>
        <v>0.29411764705882354</v>
      </c>
      <c r="L133">
        <f t="shared" si="17"/>
        <v>0.43225806451612903</v>
      </c>
      <c r="M133">
        <f t="shared" si="18"/>
        <v>0.48979591836734693</v>
      </c>
      <c r="N133">
        <f t="shared" si="19"/>
        <v>0.42857142857142855</v>
      </c>
      <c r="O133">
        <f t="shared" si="20"/>
        <v>0.11656441717791412</v>
      </c>
      <c r="P133">
        <f t="shared" si="21"/>
        <v>1.4126707549673195E-4</v>
      </c>
      <c r="Q133">
        <f t="shared" si="22"/>
        <v>0.1</v>
      </c>
      <c r="R133">
        <f t="shared" si="23"/>
        <v>0</v>
      </c>
    </row>
    <row r="134" spans="1:18" x14ac:dyDescent="0.25">
      <c r="A134">
        <v>133</v>
      </c>
      <c r="B134" s="3">
        <v>8</v>
      </c>
      <c r="C134" s="32">
        <v>196</v>
      </c>
      <c r="D134" s="32">
        <v>76</v>
      </c>
      <c r="E134" s="32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si="16"/>
        <v>0.47058823529411764</v>
      </c>
      <c r="L134">
        <f t="shared" si="17"/>
        <v>0.98064516129032253</v>
      </c>
      <c r="M134">
        <f t="shared" si="18"/>
        <v>0.53061224489795922</v>
      </c>
      <c r="N134">
        <f t="shared" si="19"/>
        <v>0.44897959183673469</v>
      </c>
      <c r="O134">
        <f t="shared" si="20"/>
        <v>0.39468302658486715</v>
      </c>
      <c r="P134">
        <f t="shared" si="21"/>
        <v>2.2628495071968919E-4</v>
      </c>
      <c r="Q134">
        <f t="shared" si="22"/>
        <v>0.6</v>
      </c>
      <c r="R134">
        <f t="shared" si="23"/>
        <v>1</v>
      </c>
    </row>
    <row r="135" spans="1:18" x14ac:dyDescent="0.25">
      <c r="A135">
        <v>134</v>
      </c>
      <c r="B135" s="3">
        <v>5</v>
      </c>
      <c r="C135" s="32">
        <v>162</v>
      </c>
      <c r="D135" s="32">
        <v>104</v>
      </c>
      <c r="E135" s="32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16"/>
        <v>0.29411764705882354</v>
      </c>
      <c r="L135">
        <f t="shared" si="17"/>
        <v>0.76129032258064511</v>
      </c>
      <c r="M135">
        <f t="shared" si="18"/>
        <v>0.81632653061224492</v>
      </c>
      <c r="N135">
        <f t="shared" si="19"/>
        <v>0.44666923373122835</v>
      </c>
      <c r="O135">
        <f t="shared" si="20"/>
        <v>0.39877300613496947</v>
      </c>
      <c r="P135">
        <f t="shared" si="21"/>
        <v>3.1344974198363015E-5</v>
      </c>
      <c r="Q135">
        <f t="shared" si="22"/>
        <v>0.51666666666666672</v>
      </c>
      <c r="R135">
        <f t="shared" si="23"/>
        <v>1</v>
      </c>
    </row>
    <row r="136" spans="1:18" x14ac:dyDescent="0.25">
      <c r="A136">
        <v>135</v>
      </c>
      <c r="B136" s="3">
        <v>1</v>
      </c>
      <c r="C136" s="32">
        <v>96</v>
      </c>
      <c r="D136" s="32">
        <v>64</v>
      </c>
      <c r="E136" s="32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16"/>
        <v>5.8823529411764705E-2</v>
      </c>
      <c r="L136">
        <f t="shared" si="17"/>
        <v>0.33548387096774196</v>
      </c>
      <c r="M136">
        <f t="shared" si="18"/>
        <v>0.40816326530612246</v>
      </c>
      <c r="N136">
        <f t="shared" si="19"/>
        <v>0.40816326530612246</v>
      </c>
      <c r="O136">
        <f t="shared" si="20"/>
        <v>0.30674846625766883</v>
      </c>
      <c r="P136">
        <f t="shared" si="21"/>
        <v>9.0599856929515009E-5</v>
      </c>
      <c r="Q136">
        <f t="shared" si="22"/>
        <v>0</v>
      </c>
      <c r="R136">
        <f t="shared" si="23"/>
        <v>0</v>
      </c>
    </row>
    <row r="137" spans="1:18" x14ac:dyDescent="0.25">
      <c r="A137">
        <v>136</v>
      </c>
      <c r="B137" s="3">
        <v>7</v>
      </c>
      <c r="C137" s="32">
        <v>184</v>
      </c>
      <c r="D137" s="32">
        <v>84</v>
      </c>
      <c r="E137" s="32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16"/>
        <v>0.41176470588235292</v>
      </c>
      <c r="L137">
        <f t="shared" si="17"/>
        <v>0.90322580645161288</v>
      </c>
      <c r="M137">
        <f t="shared" si="18"/>
        <v>0.61224489795918369</v>
      </c>
      <c r="N137">
        <f t="shared" si="19"/>
        <v>0.53061224489795922</v>
      </c>
      <c r="O137">
        <f t="shared" si="20"/>
        <v>0.35378323108384468</v>
      </c>
      <c r="P137">
        <f t="shared" si="21"/>
        <v>1.1893914867050076E-4</v>
      </c>
      <c r="Q137">
        <f t="shared" si="22"/>
        <v>0.33333333333333331</v>
      </c>
      <c r="R137">
        <f t="shared" si="23"/>
        <v>1</v>
      </c>
    </row>
    <row r="138" spans="1:18" x14ac:dyDescent="0.25">
      <c r="A138">
        <v>137</v>
      </c>
      <c r="B138" s="3">
        <v>2</v>
      </c>
      <c r="C138" s="32">
        <v>81</v>
      </c>
      <c r="D138" s="32">
        <v>60</v>
      </c>
      <c r="E138" s="32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16"/>
        <v>0.11764705882352941</v>
      </c>
      <c r="L138">
        <f t="shared" si="17"/>
        <v>0.23870967741935484</v>
      </c>
      <c r="M138">
        <f t="shared" si="18"/>
        <v>0.36734693877551022</v>
      </c>
      <c r="N138">
        <f t="shared" si="19"/>
        <v>0.30612244897959184</v>
      </c>
      <c r="O138">
        <f t="shared" si="20"/>
        <v>0.19427402862985688</v>
      </c>
      <c r="P138">
        <f t="shared" si="21"/>
        <v>9.102924013771177E-5</v>
      </c>
      <c r="Q138">
        <f t="shared" si="22"/>
        <v>6.6666666666666666E-2</v>
      </c>
      <c r="R138">
        <f t="shared" si="23"/>
        <v>0</v>
      </c>
    </row>
    <row r="139" spans="1:18" x14ac:dyDescent="0.25">
      <c r="A139">
        <v>138</v>
      </c>
      <c r="B139" s="3">
        <v>0</v>
      </c>
      <c r="C139" s="32">
        <v>147</v>
      </c>
      <c r="D139" s="32">
        <v>85</v>
      </c>
      <c r="E139" s="32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16"/>
        <v>0</v>
      </c>
      <c r="L139">
        <f t="shared" si="17"/>
        <v>0.6645161290322581</v>
      </c>
      <c r="M139">
        <f t="shared" si="18"/>
        <v>0.62244897959183676</v>
      </c>
      <c r="N139">
        <f t="shared" si="19"/>
        <v>0.95918367346938771</v>
      </c>
      <c r="O139">
        <f t="shared" si="20"/>
        <v>0.50306748466257678</v>
      </c>
      <c r="P139">
        <f t="shared" si="21"/>
        <v>1.2752681283443584E-4</v>
      </c>
      <c r="Q139">
        <f t="shared" si="22"/>
        <v>0.05</v>
      </c>
      <c r="R139">
        <f t="shared" si="23"/>
        <v>0</v>
      </c>
    </row>
    <row r="140" spans="1:18" x14ac:dyDescent="0.25">
      <c r="A140">
        <v>139</v>
      </c>
      <c r="B140" s="3">
        <v>7</v>
      </c>
      <c r="C140" s="32">
        <v>179</v>
      </c>
      <c r="D140" s="32">
        <v>95</v>
      </c>
      <c r="E140" s="32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16"/>
        <v>0.41176470588235292</v>
      </c>
      <c r="L140">
        <f t="shared" si="17"/>
        <v>0.87096774193548387</v>
      </c>
      <c r="M140">
        <f t="shared" si="18"/>
        <v>0.72448979591836737</v>
      </c>
      <c r="N140">
        <f t="shared" si="19"/>
        <v>0.48979591836734693</v>
      </c>
      <c r="O140">
        <f t="shared" si="20"/>
        <v>0.32719836400818009</v>
      </c>
      <c r="P140">
        <f t="shared" si="21"/>
        <v>3.6926955904920823E-5</v>
      </c>
      <c r="Q140">
        <f t="shared" si="22"/>
        <v>0.65</v>
      </c>
      <c r="R140">
        <f t="shared" si="23"/>
        <v>0</v>
      </c>
    </row>
    <row r="141" spans="1:18" x14ac:dyDescent="0.25">
      <c r="A141">
        <v>140</v>
      </c>
      <c r="B141" s="3">
        <v>0</v>
      </c>
      <c r="C141" s="32">
        <v>140</v>
      </c>
      <c r="D141" s="32">
        <v>65</v>
      </c>
      <c r="E141" s="32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16"/>
        <v>0</v>
      </c>
      <c r="L141">
        <f t="shared" si="17"/>
        <v>0.61935483870967745</v>
      </c>
      <c r="M141">
        <f t="shared" si="18"/>
        <v>0.41836734693877553</v>
      </c>
      <c r="N141">
        <f t="shared" si="19"/>
        <v>0.38775510204081631</v>
      </c>
      <c r="O141">
        <f t="shared" si="20"/>
        <v>0.49897750511247457</v>
      </c>
      <c r="P141">
        <f t="shared" si="21"/>
        <v>1.5157227249345403E-4</v>
      </c>
      <c r="Q141">
        <f t="shared" si="22"/>
        <v>0.05</v>
      </c>
      <c r="R141">
        <f t="shared" si="23"/>
        <v>1</v>
      </c>
    </row>
    <row r="142" spans="1:18" x14ac:dyDescent="0.25">
      <c r="A142">
        <v>141</v>
      </c>
      <c r="B142" s="3">
        <v>9</v>
      </c>
      <c r="C142" s="32">
        <v>112</v>
      </c>
      <c r="D142" s="32">
        <v>82</v>
      </c>
      <c r="E142" s="32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16"/>
        <v>0.52941176470588236</v>
      </c>
      <c r="L142">
        <f t="shared" si="17"/>
        <v>0.43870967741935485</v>
      </c>
      <c r="M142">
        <f t="shared" si="18"/>
        <v>0.59183673469387754</v>
      </c>
      <c r="N142">
        <f t="shared" si="19"/>
        <v>0.51020408163265307</v>
      </c>
      <c r="O142">
        <f t="shared" si="20"/>
        <v>0.32719836400818009</v>
      </c>
      <c r="P142">
        <f t="shared" si="21"/>
        <v>7.8147743891809164E-5</v>
      </c>
      <c r="Q142">
        <f t="shared" si="22"/>
        <v>0.25</v>
      </c>
      <c r="R142">
        <f t="shared" si="23"/>
        <v>1</v>
      </c>
    </row>
    <row r="143" spans="1:18" x14ac:dyDescent="0.25">
      <c r="A143">
        <v>142</v>
      </c>
      <c r="B143" s="3">
        <v>12</v>
      </c>
      <c r="C143" s="32">
        <v>151</v>
      </c>
      <c r="D143" s="32">
        <v>70</v>
      </c>
      <c r="E143" s="32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16"/>
        <v>0.70588235294117652</v>
      </c>
      <c r="L143">
        <f t="shared" si="17"/>
        <v>0.69032258064516128</v>
      </c>
      <c r="M143">
        <f t="shared" si="18"/>
        <v>0.46938775510204084</v>
      </c>
      <c r="N143">
        <f t="shared" si="19"/>
        <v>0.44666923373122835</v>
      </c>
      <c r="O143">
        <f t="shared" si="20"/>
        <v>0.48261758691206547</v>
      </c>
      <c r="P143">
        <f t="shared" si="21"/>
        <v>2.8511045024264448E-4</v>
      </c>
      <c r="Q143">
        <f t="shared" si="22"/>
        <v>0.28333333333333333</v>
      </c>
      <c r="R143">
        <f t="shared" si="23"/>
        <v>1</v>
      </c>
    </row>
    <row r="144" spans="1:18" x14ac:dyDescent="0.25">
      <c r="A144">
        <v>143</v>
      </c>
      <c r="B144" s="3">
        <v>5</v>
      </c>
      <c r="C144" s="32">
        <v>109</v>
      </c>
      <c r="D144" s="32">
        <v>62</v>
      </c>
      <c r="E144" s="32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16"/>
        <v>0.29411764705882354</v>
      </c>
      <c r="L144">
        <f t="shared" si="17"/>
        <v>0.41935483870967744</v>
      </c>
      <c r="M144">
        <f t="shared" si="18"/>
        <v>0.38775510204081631</v>
      </c>
      <c r="N144">
        <f t="shared" si="19"/>
        <v>0.69387755102040816</v>
      </c>
      <c r="O144">
        <f t="shared" si="20"/>
        <v>0.35991820040899797</v>
      </c>
      <c r="P144">
        <f t="shared" si="21"/>
        <v>1.8721107877378459E-4</v>
      </c>
      <c r="Q144">
        <f t="shared" si="22"/>
        <v>6.6666666666666666E-2</v>
      </c>
      <c r="R144">
        <f t="shared" si="23"/>
        <v>1</v>
      </c>
    </row>
    <row r="145" spans="1:18" x14ac:dyDescent="0.25">
      <c r="A145">
        <v>144</v>
      </c>
      <c r="B145" s="3">
        <v>6</v>
      </c>
      <c r="C145" s="32">
        <v>125</v>
      </c>
      <c r="D145" s="32">
        <v>68</v>
      </c>
      <c r="E145" s="32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16"/>
        <v>0.35294117647058826</v>
      </c>
      <c r="L145">
        <f t="shared" si="17"/>
        <v>0.52258064516129032</v>
      </c>
      <c r="M145">
        <f t="shared" si="18"/>
        <v>0.44897959183673469</v>
      </c>
      <c r="N145">
        <f t="shared" si="19"/>
        <v>0.44666923373122835</v>
      </c>
      <c r="O145">
        <f t="shared" si="20"/>
        <v>0.24130879345603279</v>
      </c>
      <c r="P145">
        <f t="shared" si="21"/>
        <v>1.6574191836394694E-4</v>
      </c>
      <c r="Q145">
        <f t="shared" si="22"/>
        <v>0.18333333333333332</v>
      </c>
      <c r="R145">
        <f t="shared" si="23"/>
        <v>0</v>
      </c>
    </row>
    <row r="146" spans="1:18" x14ac:dyDescent="0.25">
      <c r="A146">
        <v>145</v>
      </c>
      <c r="B146" s="3">
        <v>5</v>
      </c>
      <c r="C146" s="32">
        <v>85</v>
      </c>
      <c r="D146" s="32">
        <v>74</v>
      </c>
      <c r="E146" s="32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16"/>
        <v>0.29411764705882354</v>
      </c>
      <c r="L146">
        <f t="shared" si="17"/>
        <v>0.26451612903225807</v>
      </c>
      <c r="M146">
        <f t="shared" si="18"/>
        <v>0.51020408163265307</v>
      </c>
      <c r="N146">
        <f t="shared" si="19"/>
        <v>0.30612244897959184</v>
      </c>
      <c r="O146">
        <f t="shared" si="20"/>
        <v>0.29243353783231002</v>
      </c>
      <c r="P146">
        <f t="shared" si="21"/>
        <v>0.52553155494258719</v>
      </c>
      <c r="Q146">
        <f t="shared" si="22"/>
        <v>0.18333333333333332</v>
      </c>
      <c r="R146">
        <f t="shared" si="23"/>
        <v>1</v>
      </c>
    </row>
    <row r="147" spans="1:18" x14ac:dyDescent="0.25">
      <c r="A147">
        <v>146</v>
      </c>
      <c r="B147" s="3">
        <v>5</v>
      </c>
      <c r="C147" s="32">
        <v>112</v>
      </c>
      <c r="D147" s="32">
        <v>66</v>
      </c>
      <c r="E147" s="32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16"/>
        <v>0.29411764705882354</v>
      </c>
      <c r="L147">
        <f t="shared" si="17"/>
        <v>0.43870967741935485</v>
      </c>
      <c r="M147">
        <f t="shared" si="18"/>
        <v>0.42857142857142855</v>
      </c>
      <c r="N147">
        <f t="shared" si="19"/>
        <v>0.44666923373122835</v>
      </c>
      <c r="O147">
        <f t="shared" si="20"/>
        <v>0.40081799591002049</v>
      </c>
      <c r="P147">
        <f t="shared" si="21"/>
        <v>7.8577127100005925E-5</v>
      </c>
      <c r="Q147">
        <f t="shared" si="22"/>
        <v>0.33333333333333331</v>
      </c>
      <c r="R147">
        <f t="shared" si="23"/>
        <v>1</v>
      </c>
    </row>
    <row r="148" spans="1:18" x14ac:dyDescent="0.25">
      <c r="A148">
        <v>147</v>
      </c>
      <c r="B148" s="3">
        <v>0</v>
      </c>
      <c r="C148" s="32">
        <v>177</v>
      </c>
      <c r="D148" s="32">
        <v>60</v>
      </c>
      <c r="E148" s="32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16"/>
        <v>0</v>
      </c>
      <c r="L148">
        <f t="shared" si="17"/>
        <v>0.85806451612903223</v>
      </c>
      <c r="M148">
        <f t="shared" si="18"/>
        <v>0.36734693877551022</v>
      </c>
      <c r="N148">
        <f t="shared" si="19"/>
        <v>0.44897959183673469</v>
      </c>
      <c r="O148">
        <f t="shared" si="20"/>
        <v>0.33537832310838456</v>
      </c>
      <c r="P148">
        <f t="shared" si="21"/>
        <v>0.46026530729668064</v>
      </c>
      <c r="Q148">
        <f t="shared" si="22"/>
        <v>0</v>
      </c>
      <c r="R148">
        <f t="shared" si="23"/>
        <v>1</v>
      </c>
    </row>
    <row r="149" spans="1:18" x14ac:dyDescent="0.25">
      <c r="A149">
        <v>148</v>
      </c>
      <c r="B149" s="3">
        <v>2</v>
      </c>
      <c r="C149" s="32">
        <v>158</v>
      </c>
      <c r="D149" s="32">
        <v>90</v>
      </c>
      <c r="E149" s="32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16"/>
        <v>0.11764705882352941</v>
      </c>
      <c r="L149">
        <f t="shared" si="17"/>
        <v>0.73548387096774193</v>
      </c>
      <c r="M149">
        <f t="shared" si="18"/>
        <v>0.67346938775510201</v>
      </c>
      <c r="N149">
        <f t="shared" si="19"/>
        <v>0.44666923373122835</v>
      </c>
      <c r="O149">
        <f t="shared" si="20"/>
        <v>0.27402862985685078</v>
      </c>
      <c r="P149">
        <f t="shared" si="21"/>
        <v>3.1216159235903995E-4</v>
      </c>
      <c r="Q149">
        <f t="shared" si="22"/>
        <v>0.75</v>
      </c>
      <c r="R149">
        <f t="shared" si="23"/>
        <v>1</v>
      </c>
    </row>
    <row r="150" spans="1:18" x14ac:dyDescent="0.25">
      <c r="A150">
        <v>149</v>
      </c>
      <c r="B150" s="3">
        <v>7</v>
      </c>
      <c r="C150" s="32">
        <v>119</v>
      </c>
      <c r="D150" s="32">
        <v>72.299180327868854</v>
      </c>
      <c r="E150" s="32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16"/>
        <v>0.41176470588235292</v>
      </c>
      <c r="L150">
        <f t="shared" si="17"/>
        <v>0.4838709677419355</v>
      </c>
      <c r="M150">
        <f t="shared" si="18"/>
        <v>0.49284877885580464</v>
      </c>
      <c r="N150">
        <f t="shared" si="19"/>
        <v>0.44666923373122835</v>
      </c>
      <c r="O150">
        <f t="shared" si="20"/>
        <v>0.14314928425357876</v>
      </c>
      <c r="P150">
        <f t="shared" si="21"/>
        <v>5.6249200273774733E-5</v>
      </c>
      <c r="Q150">
        <f t="shared" si="22"/>
        <v>0.26666666666666666</v>
      </c>
      <c r="R150">
        <f t="shared" si="23"/>
        <v>0</v>
      </c>
    </row>
    <row r="151" spans="1:18" x14ac:dyDescent="0.25">
      <c r="A151">
        <v>150</v>
      </c>
      <c r="B151" s="3">
        <v>7</v>
      </c>
      <c r="C151" s="32">
        <v>142</v>
      </c>
      <c r="D151" s="32">
        <v>60</v>
      </c>
      <c r="E151" s="32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16"/>
        <v>0.41176470588235292</v>
      </c>
      <c r="L151">
        <f t="shared" si="17"/>
        <v>0.63225806451612898</v>
      </c>
      <c r="M151">
        <f t="shared" si="18"/>
        <v>0.36734693877551022</v>
      </c>
      <c r="N151">
        <f t="shared" si="19"/>
        <v>0.53061224489795922</v>
      </c>
      <c r="O151">
        <f t="shared" si="20"/>
        <v>0.21676891615541929</v>
      </c>
      <c r="P151">
        <f t="shared" si="21"/>
        <v>2.6149437379182304E-4</v>
      </c>
      <c r="Q151">
        <f t="shared" si="22"/>
        <v>0.66666666666666663</v>
      </c>
      <c r="R151">
        <f t="shared" si="23"/>
        <v>0</v>
      </c>
    </row>
    <row r="152" spans="1:18" x14ac:dyDescent="0.25">
      <c r="A152">
        <v>151</v>
      </c>
      <c r="B152" s="3">
        <v>1</v>
      </c>
      <c r="C152" s="32">
        <v>100</v>
      </c>
      <c r="D152" s="32">
        <v>66</v>
      </c>
      <c r="E152" s="32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16"/>
        <v>5.8823529411764705E-2</v>
      </c>
      <c r="L152">
        <f t="shared" si="17"/>
        <v>0.36129032258064514</v>
      </c>
      <c r="M152">
        <f t="shared" si="18"/>
        <v>0.42857142857142855</v>
      </c>
      <c r="N152">
        <f t="shared" si="19"/>
        <v>0.16326530612244897</v>
      </c>
      <c r="O152">
        <f t="shared" si="20"/>
        <v>0.11042944785276079</v>
      </c>
      <c r="P152">
        <f t="shared" si="21"/>
        <v>2.5247732641969122E-4</v>
      </c>
      <c r="Q152">
        <f t="shared" si="22"/>
        <v>8.3333333333333329E-2</v>
      </c>
      <c r="R152">
        <f t="shared" si="23"/>
        <v>0</v>
      </c>
    </row>
    <row r="153" spans="1:18" x14ac:dyDescent="0.25">
      <c r="A153">
        <v>152</v>
      </c>
      <c r="B153" s="3">
        <v>1</v>
      </c>
      <c r="C153" s="32">
        <v>87</v>
      </c>
      <c r="D153" s="32">
        <v>78</v>
      </c>
      <c r="E153" s="32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16"/>
        <v>5.8823529411764705E-2</v>
      </c>
      <c r="L153">
        <f t="shared" si="17"/>
        <v>0.27741935483870966</v>
      </c>
      <c r="M153">
        <f t="shared" si="18"/>
        <v>0.55102040816326525</v>
      </c>
      <c r="N153">
        <f t="shared" si="19"/>
        <v>0.40816326530612246</v>
      </c>
      <c r="O153">
        <f t="shared" si="20"/>
        <v>0.33537832310838456</v>
      </c>
      <c r="P153">
        <f t="shared" si="21"/>
        <v>9.8758137885253375E-6</v>
      </c>
      <c r="Q153">
        <f t="shared" si="22"/>
        <v>1.6666666666666666E-2</v>
      </c>
      <c r="R153">
        <f t="shared" si="23"/>
        <v>0</v>
      </c>
    </row>
    <row r="154" spans="1:18" x14ac:dyDescent="0.25">
      <c r="A154">
        <v>153</v>
      </c>
      <c r="B154" s="3">
        <v>0</v>
      </c>
      <c r="C154" s="32">
        <v>101</v>
      </c>
      <c r="D154" s="32">
        <v>76</v>
      </c>
      <c r="E154" s="32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16"/>
        <v>0</v>
      </c>
      <c r="L154">
        <f t="shared" si="17"/>
        <v>0.36774193548387096</v>
      </c>
      <c r="M154">
        <f t="shared" si="18"/>
        <v>0.53061224489795922</v>
      </c>
      <c r="N154">
        <f t="shared" si="19"/>
        <v>0.44666923373122835</v>
      </c>
      <c r="O154">
        <f t="shared" si="20"/>
        <v>0.35787321063394695</v>
      </c>
      <c r="P154">
        <f t="shared" si="21"/>
        <v>5.1525984983610448E-5</v>
      </c>
      <c r="Q154">
        <f t="shared" si="22"/>
        <v>8.3333333333333329E-2</v>
      </c>
      <c r="R154">
        <f t="shared" si="23"/>
        <v>0</v>
      </c>
    </row>
    <row r="155" spans="1:18" x14ac:dyDescent="0.25">
      <c r="A155">
        <v>154</v>
      </c>
      <c r="B155" s="3">
        <v>3</v>
      </c>
      <c r="C155" s="32">
        <v>162</v>
      </c>
      <c r="D155" s="32">
        <v>52</v>
      </c>
      <c r="E155" s="32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16"/>
        <v>0.17647058823529413</v>
      </c>
      <c r="L155">
        <f t="shared" si="17"/>
        <v>0.76129032258064511</v>
      </c>
      <c r="M155">
        <f t="shared" si="18"/>
        <v>0.2857142857142857</v>
      </c>
      <c r="N155">
        <f t="shared" si="19"/>
        <v>0.63265306122448983</v>
      </c>
      <c r="O155">
        <f t="shared" si="20"/>
        <v>0.29243353783231002</v>
      </c>
      <c r="P155">
        <f t="shared" si="21"/>
        <v>2.4646596150493667E-4</v>
      </c>
      <c r="Q155">
        <f t="shared" si="22"/>
        <v>0.05</v>
      </c>
      <c r="R155">
        <f t="shared" si="23"/>
        <v>1</v>
      </c>
    </row>
    <row r="156" spans="1:18" x14ac:dyDescent="0.25">
      <c r="A156">
        <v>155</v>
      </c>
      <c r="B156" s="3">
        <v>4</v>
      </c>
      <c r="C156" s="32">
        <v>197</v>
      </c>
      <c r="D156" s="32">
        <v>70</v>
      </c>
      <c r="E156" s="32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16"/>
        <v>0.23529411764705882</v>
      </c>
      <c r="L156">
        <f t="shared" si="17"/>
        <v>0.98709677419354835</v>
      </c>
      <c r="M156">
        <f t="shared" si="18"/>
        <v>0.46938775510204084</v>
      </c>
      <c r="N156">
        <f t="shared" si="19"/>
        <v>0.65306122448979587</v>
      </c>
      <c r="O156">
        <f t="shared" si="20"/>
        <v>0.37832310838445821</v>
      </c>
      <c r="P156">
        <f t="shared" si="21"/>
        <v>1</v>
      </c>
      <c r="Q156">
        <f t="shared" si="22"/>
        <v>0.16666666666666666</v>
      </c>
      <c r="R156">
        <f t="shared" si="23"/>
        <v>0</v>
      </c>
    </row>
    <row r="157" spans="1:18" x14ac:dyDescent="0.25">
      <c r="A157">
        <v>156</v>
      </c>
      <c r="B157" s="3">
        <v>0</v>
      </c>
      <c r="C157" s="32">
        <v>117</v>
      </c>
      <c r="D157" s="32">
        <v>80</v>
      </c>
      <c r="E157" s="32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16"/>
        <v>0</v>
      </c>
      <c r="L157">
        <f t="shared" si="17"/>
        <v>0.47096774193548385</v>
      </c>
      <c r="M157">
        <f t="shared" si="18"/>
        <v>0.5714285714285714</v>
      </c>
      <c r="N157">
        <f t="shared" si="19"/>
        <v>0.48979591836734693</v>
      </c>
      <c r="O157">
        <f t="shared" si="20"/>
        <v>0.55214723926380382</v>
      </c>
      <c r="P157">
        <f t="shared" si="21"/>
        <v>4.723215290164289E-6</v>
      </c>
      <c r="Q157">
        <f t="shared" si="22"/>
        <v>0.05</v>
      </c>
      <c r="R157">
        <f t="shared" si="23"/>
        <v>0</v>
      </c>
    </row>
    <row r="158" spans="1:18" x14ac:dyDescent="0.25">
      <c r="A158">
        <v>157</v>
      </c>
      <c r="B158" s="3">
        <v>4</v>
      </c>
      <c r="C158" s="32">
        <v>142</v>
      </c>
      <c r="D158" s="32">
        <v>86</v>
      </c>
      <c r="E158" s="32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16"/>
        <v>0.23529411764705882</v>
      </c>
      <c r="L158">
        <f t="shared" si="17"/>
        <v>0.63225806451612898</v>
      </c>
      <c r="M158">
        <f t="shared" si="18"/>
        <v>0.63265306122448983</v>
      </c>
      <c r="N158">
        <f t="shared" si="19"/>
        <v>0.44666923373122835</v>
      </c>
      <c r="O158">
        <f t="shared" si="20"/>
        <v>0.52760736196319025</v>
      </c>
      <c r="P158">
        <f t="shared" si="21"/>
        <v>2.4346027904755937E-4</v>
      </c>
      <c r="Q158">
        <f t="shared" si="22"/>
        <v>1.6666666666666666E-2</v>
      </c>
      <c r="R158">
        <f t="shared" si="23"/>
        <v>1</v>
      </c>
    </row>
    <row r="159" spans="1:18" x14ac:dyDescent="0.25">
      <c r="A159">
        <v>158</v>
      </c>
      <c r="B159" s="3">
        <v>6</v>
      </c>
      <c r="C159" s="32">
        <v>134</v>
      </c>
      <c r="D159" s="32">
        <v>80</v>
      </c>
      <c r="E159" s="32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16"/>
        <v>0.35294117647058826</v>
      </c>
      <c r="L159">
        <f t="shared" si="17"/>
        <v>0.58064516129032262</v>
      </c>
      <c r="M159">
        <f t="shared" si="18"/>
        <v>0.5714285714285714</v>
      </c>
      <c r="N159">
        <f t="shared" si="19"/>
        <v>0.61224489795918369</v>
      </c>
      <c r="O159">
        <f t="shared" si="20"/>
        <v>0.57259713701431514</v>
      </c>
      <c r="P159">
        <f t="shared" si="21"/>
        <v>6.8701313311480579E-5</v>
      </c>
      <c r="Q159">
        <f t="shared" si="22"/>
        <v>0.41666666666666669</v>
      </c>
      <c r="R159">
        <f t="shared" si="23"/>
        <v>1</v>
      </c>
    </row>
    <row r="160" spans="1:18" x14ac:dyDescent="0.25">
      <c r="A160">
        <v>159</v>
      </c>
      <c r="B160" s="3">
        <v>2</v>
      </c>
      <c r="C160" s="32">
        <v>146</v>
      </c>
      <c r="D160" s="32">
        <v>76</v>
      </c>
      <c r="E160" s="32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16"/>
        <v>0.11764705882352941</v>
      </c>
      <c r="L160">
        <f t="shared" si="17"/>
        <v>0.65806451612903227</v>
      </c>
      <c r="M160">
        <f t="shared" si="18"/>
        <v>0.53061224489795922</v>
      </c>
      <c r="N160">
        <f t="shared" si="19"/>
        <v>0.5714285714285714</v>
      </c>
      <c r="O160">
        <f t="shared" si="20"/>
        <v>0.40899795501022507</v>
      </c>
      <c r="P160">
        <f t="shared" si="21"/>
        <v>1.0777518525738517E-4</v>
      </c>
      <c r="Q160">
        <f t="shared" si="22"/>
        <v>0.13333333333333333</v>
      </c>
      <c r="R160">
        <f t="shared" si="23"/>
        <v>0</v>
      </c>
    </row>
    <row r="161" spans="1:18" x14ac:dyDescent="0.25">
      <c r="A161">
        <v>160</v>
      </c>
      <c r="B161" s="3">
        <v>9</v>
      </c>
      <c r="C161" s="32">
        <v>184</v>
      </c>
      <c r="D161" s="32">
        <v>85</v>
      </c>
      <c r="E161" s="32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16"/>
        <v>0.52941176470588236</v>
      </c>
      <c r="L161">
        <f t="shared" si="17"/>
        <v>0.90322580645161288</v>
      </c>
      <c r="M161">
        <f t="shared" si="18"/>
        <v>0.62244897959183676</v>
      </c>
      <c r="N161">
        <f t="shared" si="19"/>
        <v>0.16326530612244897</v>
      </c>
      <c r="O161">
        <f t="shared" si="20"/>
        <v>0.24130879345603279</v>
      </c>
      <c r="P161">
        <f t="shared" si="21"/>
        <v>0.5208083396524229</v>
      </c>
      <c r="Q161">
        <f t="shared" si="22"/>
        <v>0.46666666666666667</v>
      </c>
      <c r="R161">
        <f t="shared" si="23"/>
        <v>1</v>
      </c>
    </row>
    <row r="162" spans="1:18" x14ac:dyDescent="0.25">
      <c r="A162">
        <v>161</v>
      </c>
      <c r="B162" s="3">
        <v>10</v>
      </c>
      <c r="C162" s="32">
        <v>122</v>
      </c>
      <c r="D162" s="32">
        <v>68</v>
      </c>
      <c r="E162" s="32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16"/>
        <v>0.58823529411764708</v>
      </c>
      <c r="L162">
        <f t="shared" si="17"/>
        <v>0.50322580645161286</v>
      </c>
      <c r="M162">
        <f t="shared" si="18"/>
        <v>0.44897959183673469</v>
      </c>
      <c r="N162">
        <f t="shared" si="19"/>
        <v>0.44666923373122835</v>
      </c>
      <c r="O162">
        <f t="shared" si="20"/>
        <v>0.26584867075664625</v>
      </c>
      <c r="P162">
        <f t="shared" si="21"/>
        <v>7.7288977475415655E-5</v>
      </c>
      <c r="Q162">
        <f t="shared" si="22"/>
        <v>0.33333333333333331</v>
      </c>
      <c r="R162">
        <f t="shared" si="23"/>
        <v>0</v>
      </c>
    </row>
    <row r="163" spans="1:18" x14ac:dyDescent="0.25">
      <c r="A163">
        <v>162</v>
      </c>
      <c r="B163" s="3">
        <v>1</v>
      </c>
      <c r="C163" s="32">
        <v>113</v>
      </c>
      <c r="D163" s="32">
        <v>64</v>
      </c>
      <c r="E163" s="32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16"/>
        <v>5.8823529411764705E-2</v>
      </c>
      <c r="L163">
        <f t="shared" si="17"/>
        <v>0.44516129032258067</v>
      </c>
      <c r="M163">
        <f t="shared" si="18"/>
        <v>0.40816326530612246</v>
      </c>
      <c r="N163">
        <f t="shared" si="19"/>
        <v>0.5714285714285714</v>
      </c>
      <c r="O163">
        <f t="shared" si="20"/>
        <v>0.3149284253578733</v>
      </c>
      <c r="P163">
        <f t="shared" si="21"/>
        <v>1.9966319181149048E-4</v>
      </c>
      <c r="Q163">
        <f t="shared" si="22"/>
        <v>0</v>
      </c>
      <c r="R163">
        <f t="shared" si="23"/>
        <v>1</v>
      </c>
    </row>
    <row r="164" spans="1:18" x14ac:dyDescent="0.25">
      <c r="A164">
        <v>163</v>
      </c>
      <c r="B164" s="3">
        <v>3</v>
      </c>
      <c r="C164" s="32">
        <v>111</v>
      </c>
      <c r="D164" s="32">
        <v>56</v>
      </c>
      <c r="E164" s="32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16"/>
        <v>0.17647058823529413</v>
      </c>
      <c r="L164">
        <f t="shared" si="17"/>
        <v>0.43225806451612903</v>
      </c>
      <c r="M164">
        <f t="shared" si="18"/>
        <v>0.32653061224489793</v>
      </c>
      <c r="N164">
        <f t="shared" si="19"/>
        <v>0.65306122448979587</v>
      </c>
      <c r="O164">
        <f t="shared" si="20"/>
        <v>0.24335378323108392</v>
      </c>
      <c r="P164">
        <f t="shared" si="21"/>
        <v>2.0567455672624503E-4</v>
      </c>
      <c r="Q164">
        <f t="shared" si="22"/>
        <v>0.15</v>
      </c>
      <c r="R164">
        <f t="shared" si="23"/>
        <v>0</v>
      </c>
    </row>
    <row r="165" spans="1:18" x14ac:dyDescent="0.25">
      <c r="A165">
        <v>164</v>
      </c>
      <c r="B165" s="3">
        <v>2</v>
      </c>
      <c r="C165" s="32">
        <v>114</v>
      </c>
      <c r="D165" s="32">
        <v>68</v>
      </c>
      <c r="E165" s="32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16"/>
        <v>0.11764705882352941</v>
      </c>
      <c r="L165">
        <f t="shared" si="17"/>
        <v>0.45161290322580644</v>
      </c>
      <c r="M165">
        <f t="shared" si="18"/>
        <v>0.44897959183673469</v>
      </c>
      <c r="N165">
        <f t="shared" si="19"/>
        <v>0.30612244897959184</v>
      </c>
      <c r="O165">
        <f t="shared" si="20"/>
        <v>0.21472392638036814</v>
      </c>
      <c r="P165">
        <f t="shared" si="21"/>
        <v>6.0113649147545507E-6</v>
      </c>
      <c r="Q165">
        <f t="shared" si="22"/>
        <v>6.6666666666666666E-2</v>
      </c>
      <c r="R165">
        <f t="shared" si="23"/>
        <v>0</v>
      </c>
    </row>
    <row r="166" spans="1:18" x14ac:dyDescent="0.25">
      <c r="A166">
        <v>165</v>
      </c>
      <c r="B166" s="3">
        <v>1</v>
      </c>
      <c r="C166" s="32">
        <v>193</v>
      </c>
      <c r="D166" s="32">
        <v>50</v>
      </c>
      <c r="E166" s="32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16"/>
        <v>5.8823529411764705E-2</v>
      </c>
      <c r="L166">
        <f t="shared" si="17"/>
        <v>0.96129032258064517</v>
      </c>
      <c r="M166">
        <f t="shared" si="18"/>
        <v>0.26530612244897961</v>
      </c>
      <c r="N166">
        <f t="shared" si="19"/>
        <v>0.18367346938775511</v>
      </c>
      <c r="O166">
        <f t="shared" si="20"/>
        <v>0.15746421267893662</v>
      </c>
      <c r="P166">
        <f t="shared" si="21"/>
        <v>2.477541111295269E-4</v>
      </c>
      <c r="Q166">
        <f t="shared" si="22"/>
        <v>0.05</v>
      </c>
      <c r="R166">
        <f t="shared" si="23"/>
        <v>0</v>
      </c>
    </row>
    <row r="167" spans="1:18" x14ac:dyDescent="0.25">
      <c r="A167">
        <v>166</v>
      </c>
      <c r="B167" s="3">
        <v>11</v>
      </c>
      <c r="C167" s="32">
        <v>155</v>
      </c>
      <c r="D167" s="32">
        <v>76</v>
      </c>
      <c r="E167" s="32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16"/>
        <v>0.6470588235294118</v>
      </c>
      <c r="L167">
        <f t="shared" si="17"/>
        <v>0.71612903225806457</v>
      </c>
      <c r="M167">
        <f t="shared" si="18"/>
        <v>0.53061224489795922</v>
      </c>
      <c r="N167">
        <f t="shared" si="19"/>
        <v>0.42857142857142855</v>
      </c>
      <c r="O167">
        <f t="shared" si="20"/>
        <v>0.30879345603271985</v>
      </c>
      <c r="P167">
        <f t="shared" si="21"/>
        <v>0.58092198879996837</v>
      </c>
      <c r="Q167">
        <f t="shared" si="22"/>
        <v>0.5</v>
      </c>
      <c r="R167">
        <f t="shared" si="23"/>
        <v>1</v>
      </c>
    </row>
    <row r="168" spans="1:18" x14ac:dyDescent="0.25">
      <c r="A168">
        <v>167</v>
      </c>
      <c r="B168" s="3">
        <v>3</v>
      </c>
      <c r="C168" s="32">
        <v>191</v>
      </c>
      <c r="D168" s="32">
        <v>68</v>
      </c>
      <c r="E168" s="32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16"/>
        <v>0.17647058823529413</v>
      </c>
      <c r="L168">
        <f t="shared" si="17"/>
        <v>0.94838709677419353</v>
      </c>
      <c r="M168">
        <f t="shared" si="18"/>
        <v>0.44897959183673469</v>
      </c>
      <c r="N168">
        <f t="shared" si="19"/>
        <v>0.16326530612244897</v>
      </c>
      <c r="O168">
        <f t="shared" si="20"/>
        <v>0.25971370143149286</v>
      </c>
      <c r="P168">
        <f t="shared" si="21"/>
        <v>9.4893689011482554E-5</v>
      </c>
      <c r="Q168">
        <f t="shared" si="22"/>
        <v>0.21666666666666667</v>
      </c>
      <c r="R168">
        <f t="shared" si="23"/>
        <v>0</v>
      </c>
    </row>
    <row r="169" spans="1:18" x14ac:dyDescent="0.25">
      <c r="A169">
        <v>168</v>
      </c>
      <c r="B169" s="3">
        <v>3</v>
      </c>
      <c r="C169" s="32">
        <v>141</v>
      </c>
      <c r="D169" s="32">
        <v>72.299180327868854</v>
      </c>
      <c r="E169" s="32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16"/>
        <v>0.17647058823529413</v>
      </c>
      <c r="L169">
        <f t="shared" si="17"/>
        <v>0.62580645161290327</v>
      </c>
      <c r="M169">
        <f t="shared" si="18"/>
        <v>0.49284877885580464</v>
      </c>
      <c r="N169">
        <f t="shared" si="19"/>
        <v>0.44666923373122835</v>
      </c>
      <c r="O169">
        <f t="shared" si="20"/>
        <v>0.24130879345603279</v>
      </c>
      <c r="P169">
        <f t="shared" si="21"/>
        <v>2.9326873119838278E-4</v>
      </c>
      <c r="Q169">
        <f t="shared" si="22"/>
        <v>0.1</v>
      </c>
      <c r="R169">
        <f t="shared" si="23"/>
        <v>1</v>
      </c>
    </row>
    <row r="170" spans="1:18" x14ac:dyDescent="0.25">
      <c r="A170">
        <v>169</v>
      </c>
      <c r="B170" s="3">
        <v>4</v>
      </c>
      <c r="C170" s="32">
        <v>95</v>
      </c>
      <c r="D170" s="32">
        <v>70</v>
      </c>
      <c r="E170" s="32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16"/>
        <v>0.23529411764705882</v>
      </c>
      <c r="L170">
        <f t="shared" si="17"/>
        <v>0.32903225806451614</v>
      </c>
      <c r="M170">
        <f t="shared" si="18"/>
        <v>0.46938775510204084</v>
      </c>
      <c r="N170">
        <f t="shared" si="19"/>
        <v>0.51020408163265307</v>
      </c>
      <c r="O170">
        <f t="shared" si="20"/>
        <v>0.28425357873210644</v>
      </c>
      <c r="P170">
        <f t="shared" si="21"/>
        <v>2.2929063317706649E-4</v>
      </c>
      <c r="Q170">
        <f t="shared" si="22"/>
        <v>0.05</v>
      </c>
      <c r="R170">
        <f t="shared" si="23"/>
        <v>0</v>
      </c>
    </row>
    <row r="171" spans="1:18" x14ac:dyDescent="0.25">
      <c r="A171">
        <v>170</v>
      </c>
      <c r="B171" s="3">
        <v>3</v>
      </c>
      <c r="C171" s="32">
        <v>142</v>
      </c>
      <c r="D171" s="32">
        <v>80</v>
      </c>
      <c r="E171" s="32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16"/>
        <v>0.17647058823529413</v>
      </c>
      <c r="L171">
        <f t="shared" si="17"/>
        <v>0.63225806451612898</v>
      </c>
      <c r="M171">
        <f t="shared" si="18"/>
        <v>0.5714285714285714</v>
      </c>
      <c r="N171">
        <f t="shared" si="19"/>
        <v>0.16326530612244897</v>
      </c>
      <c r="O171">
        <f t="shared" si="20"/>
        <v>0.29038854805725978</v>
      </c>
      <c r="P171">
        <f t="shared" si="21"/>
        <v>5.2384751400003957E-5</v>
      </c>
      <c r="Q171">
        <f t="shared" si="22"/>
        <v>0.7</v>
      </c>
      <c r="R171">
        <f t="shared" si="23"/>
        <v>0</v>
      </c>
    </row>
    <row r="172" spans="1:18" x14ac:dyDescent="0.25">
      <c r="A172">
        <v>171</v>
      </c>
      <c r="B172" s="3">
        <v>4</v>
      </c>
      <c r="C172" s="32">
        <v>123</v>
      </c>
      <c r="D172" s="32">
        <v>62</v>
      </c>
      <c r="E172" s="32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16"/>
        <v>0.23529411764705882</v>
      </c>
      <c r="L172">
        <f t="shared" si="17"/>
        <v>0.50967741935483868</v>
      </c>
      <c r="M172">
        <f t="shared" si="18"/>
        <v>0.38775510204081631</v>
      </c>
      <c r="N172">
        <f t="shared" si="19"/>
        <v>0.44666923373122835</v>
      </c>
      <c r="O172">
        <f t="shared" si="20"/>
        <v>0.28220858895705525</v>
      </c>
      <c r="P172">
        <f t="shared" si="21"/>
        <v>6.3548714813119552E-5</v>
      </c>
      <c r="Q172">
        <f t="shared" si="22"/>
        <v>0.23333333333333334</v>
      </c>
      <c r="R172">
        <f t="shared" si="23"/>
        <v>1</v>
      </c>
    </row>
    <row r="173" spans="1:18" x14ac:dyDescent="0.25">
      <c r="A173">
        <v>172</v>
      </c>
      <c r="B173" s="3">
        <v>5</v>
      </c>
      <c r="C173" s="32">
        <v>96</v>
      </c>
      <c r="D173" s="32">
        <v>74</v>
      </c>
      <c r="E173" s="32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16"/>
        <v>0.29411764705882354</v>
      </c>
      <c r="L173">
        <f t="shared" si="17"/>
        <v>0.33548387096774196</v>
      </c>
      <c r="M173">
        <f t="shared" si="18"/>
        <v>0.51020408163265307</v>
      </c>
      <c r="N173">
        <f t="shared" si="19"/>
        <v>0.22448979591836735</v>
      </c>
      <c r="O173">
        <f t="shared" si="20"/>
        <v>0.3149284253578733</v>
      </c>
      <c r="P173">
        <f t="shared" si="21"/>
        <v>3.9460316833281664E-4</v>
      </c>
      <c r="Q173">
        <f t="shared" si="22"/>
        <v>0.36666666666666664</v>
      </c>
      <c r="R173">
        <f t="shared" si="23"/>
        <v>0</v>
      </c>
    </row>
    <row r="174" spans="1:18" x14ac:dyDescent="0.25">
      <c r="A174">
        <v>173</v>
      </c>
      <c r="B174" s="3">
        <v>0</v>
      </c>
      <c r="C174" s="32">
        <v>138</v>
      </c>
      <c r="D174" s="32">
        <v>72.299180327868854</v>
      </c>
      <c r="E174" s="32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16"/>
        <v>0</v>
      </c>
      <c r="L174">
        <f t="shared" si="17"/>
        <v>0.6064516129032258</v>
      </c>
      <c r="M174">
        <f t="shared" si="18"/>
        <v>0.49284877885580464</v>
      </c>
      <c r="N174">
        <f t="shared" si="19"/>
        <v>0.44666923373122835</v>
      </c>
      <c r="O174">
        <f t="shared" si="20"/>
        <v>0.37014314928425363</v>
      </c>
      <c r="P174">
        <f t="shared" si="21"/>
        <v>3.6712264300822446E-4</v>
      </c>
      <c r="Q174">
        <f t="shared" si="22"/>
        <v>6.6666666666666666E-2</v>
      </c>
      <c r="R174">
        <f t="shared" si="23"/>
        <v>1</v>
      </c>
    </row>
    <row r="175" spans="1:18" x14ac:dyDescent="0.25">
      <c r="A175">
        <v>174</v>
      </c>
      <c r="B175" s="3">
        <v>2</v>
      </c>
      <c r="C175" s="32">
        <v>121.326171875</v>
      </c>
      <c r="D175" s="32">
        <v>64</v>
      </c>
      <c r="E175" s="32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16"/>
        <v>0.11764705882352941</v>
      </c>
      <c r="L175">
        <f t="shared" si="17"/>
        <v>0.49887852822580647</v>
      </c>
      <c r="M175">
        <f t="shared" si="18"/>
        <v>0.40816326530612246</v>
      </c>
      <c r="N175">
        <f t="shared" si="19"/>
        <v>0.7142857142857143</v>
      </c>
      <c r="O175">
        <f t="shared" si="20"/>
        <v>0.44580777096114527</v>
      </c>
      <c r="P175">
        <f t="shared" si="21"/>
        <v>0.47271742033438646</v>
      </c>
      <c r="Q175">
        <f t="shared" si="22"/>
        <v>0.05</v>
      </c>
      <c r="R175">
        <f t="shared" si="23"/>
        <v>0</v>
      </c>
    </row>
    <row r="176" spans="1:18" x14ac:dyDescent="0.25">
      <c r="A176">
        <v>175</v>
      </c>
      <c r="B176" s="3">
        <v>0</v>
      </c>
      <c r="C176" s="32">
        <v>102</v>
      </c>
      <c r="D176" s="32">
        <v>52</v>
      </c>
      <c r="E176" s="32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16"/>
        <v>0</v>
      </c>
      <c r="L176">
        <f t="shared" si="17"/>
        <v>0.37419354838709679</v>
      </c>
      <c r="M176">
        <f t="shared" si="18"/>
        <v>0.2857142857142857</v>
      </c>
      <c r="N176">
        <f t="shared" si="19"/>
        <v>0.44666923373122835</v>
      </c>
      <c r="O176">
        <f t="shared" si="20"/>
        <v>0.14110429447852768</v>
      </c>
      <c r="P176">
        <f t="shared" si="21"/>
        <v>0</v>
      </c>
      <c r="Q176">
        <f t="shared" si="22"/>
        <v>0</v>
      </c>
      <c r="R176">
        <f t="shared" si="23"/>
        <v>0</v>
      </c>
    </row>
    <row r="177" spans="1:18" x14ac:dyDescent="0.25">
      <c r="A177">
        <v>176</v>
      </c>
      <c r="B177" s="3">
        <v>2</v>
      </c>
      <c r="C177" s="32">
        <v>146</v>
      </c>
      <c r="D177" s="32">
        <v>72.299180327868854</v>
      </c>
      <c r="E177" s="32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16"/>
        <v>0.11764705882352941</v>
      </c>
      <c r="L177">
        <f t="shared" si="17"/>
        <v>0.65806451612903227</v>
      </c>
      <c r="M177">
        <f t="shared" si="18"/>
        <v>0.49284877885580464</v>
      </c>
      <c r="N177">
        <f t="shared" si="19"/>
        <v>0.44666923373122835</v>
      </c>
      <c r="O177">
        <f t="shared" si="20"/>
        <v>0.19018404907975464</v>
      </c>
      <c r="P177">
        <f t="shared" si="21"/>
        <v>6.9560079727874088E-5</v>
      </c>
      <c r="Q177">
        <f t="shared" si="22"/>
        <v>0.11666666666666667</v>
      </c>
      <c r="R177">
        <f t="shared" si="23"/>
        <v>1</v>
      </c>
    </row>
    <row r="178" spans="1:18" x14ac:dyDescent="0.25">
      <c r="A178">
        <v>177</v>
      </c>
      <c r="B178" s="3">
        <v>10</v>
      </c>
      <c r="C178" s="32">
        <v>101</v>
      </c>
      <c r="D178" s="32">
        <v>86</v>
      </c>
      <c r="E178" s="32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16"/>
        <v>0.58823529411764708</v>
      </c>
      <c r="L178">
        <f t="shared" si="17"/>
        <v>0.36774193548387096</v>
      </c>
      <c r="M178">
        <f t="shared" si="18"/>
        <v>0.63265306122448983</v>
      </c>
      <c r="N178">
        <f t="shared" si="19"/>
        <v>0.61224489795918369</v>
      </c>
      <c r="O178">
        <f t="shared" si="20"/>
        <v>0.56032719836400835</v>
      </c>
      <c r="P178">
        <f t="shared" si="21"/>
        <v>0.48774583262127286</v>
      </c>
      <c r="Q178">
        <f t="shared" si="22"/>
        <v>0.28333333333333333</v>
      </c>
      <c r="R178">
        <f t="shared" si="23"/>
        <v>1</v>
      </c>
    </row>
    <row r="179" spans="1:18" x14ac:dyDescent="0.25">
      <c r="A179">
        <v>178</v>
      </c>
      <c r="B179" s="3">
        <v>2</v>
      </c>
      <c r="C179" s="32">
        <v>108</v>
      </c>
      <c r="D179" s="32">
        <v>62</v>
      </c>
      <c r="E179" s="32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16"/>
        <v>0.11764705882352941</v>
      </c>
      <c r="L179">
        <f t="shared" si="17"/>
        <v>0.41290322580645161</v>
      </c>
      <c r="M179">
        <f t="shared" si="18"/>
        <v>0.38775510204081631</v>
      </c>
      <c r="N179">
        <f t="shared" si="19"/>
        <v>0.51020408163265307</v>
      </c>
      <c r="O179">
        <f t="shared" si="20"/>
        <v>0.14314928425357876</v>
      </c>
      <c r="P179">
        <f t="shared" si="21"/>
        <v>2.1469160409837686E-5</v>
      </c>
      <c r="Q179">
        <f t="shared" si="22"/>
        <v>0</v>
      </c>
      <c r="R179">
        <f t="shared" si="23"/>
        <v>0</v>
      </c>
    </row>
    <row r="180" spans="1:18" x14ac:dyDescent="0.25">
      <c r="A180">
        <v>179</v>
      </c>
      <c r="B180" s="3">
        <v>3</v>
      </c>
      <c r="C180" s="32">
        <v>122</v>
      </c>
      <c r="D180" s="32">
        <v>78</v>
      </c>
      <c r="E180" s="32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16"/>
        <v>0.17647058823529413</v>
      </c>
      <c r="L180">
        <f t="shared" si="17"/>
        <v>0.50322580645161286</v>
      </c>
      <c r="M180">
        <f t="shared" si="18"/>
        <v>0.55102040816326525</v>
      </c>
      <c r="N180">
        <f t="shared" si="19"/>
        <v>0.44666923373122835</v>
      </c>
      <c r="O180">
        <f t="shared" si="20"/>
        <v>9.8159509202454018E-2</v>
      </c>
      <c r="P180">
        <f t="shared" si="21"/>
        <v>7.557144464262865E-5</v>
      </c>
      <c r="Q180">
        <f t="shared" si="22"/>
        <v>0.31666666666666665</v>
      </c>
      <c r="R180">
        <f t="shared" si="23"/>
        <v>0</v>
      </c>
    </row>
    <row r="181" spans="1:18" x14ac:dyDescent="0.25">
      <c r="A181">
        <v>180</v>
      </c>
      <c r="B181" s="3">
        <v>1</v>
      </c>
      <c r="C181" s="32">
        <v>71</v>
      </c>
      <c r="D181" s="32">
        <v>78</v>
      </c>
      <c r="E181" s="32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16"/>
        <v>5.8823529411764705E-2</v>
      </c>
      <c r="L181">
        <f t="shared" si="17"/>
        <v>0.17419354838709677</v>
      </c>
      <c r="M181">
        <f t="shared" si="18"/>
        <v>0.55102040816326525</v>
      </c>
      <c r="N181">
        <f t="shared" si="19"/>
        <v>0.44666923373122835</v>
      </c>
      <c r="O181">
        <f t="shared" si="20"/>
        <v>0.30674846625766883</v>
      </c>
      <c r="P181">
        <f t="shared" si="21"/>
        <v>1.4770782361968327E-4</v>
      </c>
      <c r="Q181">
        <f t="shared" si="22"/>
        <v>0</v>
      </c>
      <c r="R181">
        <f t="shared" si="23"/>
        <v>0</v>
      </c>
    </row>
    <row r="182" spans="1:18" x14ac:dyDescent="0.25">
      <c r="A182">
        <v>181</v>
      </c>
      <c r="B182" s="3">
        <v>13</v>
      </c>
      <c r="C182" s="32">
        <v>106</v>
      </c>
      <c r="D182" s="32">
        <v>70</v>
      </c>
      <c r="E182" s="32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16"/>
        <v>0.76470588235294112</v>
      </c>
      <c r="L182">
        <f t="shared" si="17"/>
        <v>0.4</v>
      </c>
      <c r="M182">
        <f t="shared" si="18"/>
        <v>0.46938775510204084</v>
      </c>
      <c r="N182">
        <f t="shared" si="19"/>
        <v>0.44666923373122835</v>
      </c>
      <c r="O182">
        <f t="shared" si="20"/>
        <v>0.32719836400818009</v>
      </c>
      <c r="P182">
        <f t="shared" si="21"/>
        <v>7.428329501803838E-5</v>
      </c>
      <c r="Q182">
        <f t="shared" si="22"/>
        <v>0.51666666666666672</v>
      </c>
      <c r="R182">
        <f t="shared" si="23"/>
        <v>0</v>
      </c>
    </row>
    <row r="183" spans="1:18" x14ac:dyDescent="0.25">
      <c r="A183">
        <v>182</v>
      </c>
      <c r="B183" s="3">
        <v>2</v>
      </c>
      <c r="C183" s="32">
        <v>100</v>
      </c>
      <c r="D183" s="32">
        <v>70</v>
      </c>
      <c r="E183" s="32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16"/>
        <v>0.11764705882352941</v>
      </c>
      <c r="L183">
        <f t="shared" si="17"/>
        <v>0.36129032258064514</v>
      </c>
      <c r="M183">
        <f t="shared" si="18"/>
        <v>0.46938775510204084</v>
      </c>
      <c r="N183">
        <f t="shared" si="19"/>
        <v>0.91836734693877553</v>
      </c>
      <c r="O183">
        <f t="shared" si="20"/>
        <v>0.45603271983640092</v>
      </c>
      <c r="P183">
        <f t="shared" si="21"/>
        <v>2.5720054170985548E-4</v>
      </c>
      <c r="Q183">
        <f t="shared" si="22"/>
        <v>6.6666666666666666E-2</v>
      </c>
      <c r="R183">
        <f t="shared" si="23"/>
        <v>0</v>
      </c>
    </row>
    <row r="184" spans="1:18" x14ac:dyDescent="0.25">
      <c r="A184">
        <v>183</v>
      </c>
      <c r="B184" s="3">
        <v>5</v>
      </c>
      <c r="C184" s="32">
        <v>155</v>
      </c>
      <c r="D184" s="32">
        <v>84</v>
      </c>
      <c r="E184" s="32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16"/>
        <v>0.29411764705882354</v>
      </c>
      <c r="L184">
        <f t="shared" si="17"/>
        <v>0.71612903225806457</v>
      </c>
      <c r="M184">
        <f t="shared" si="18"/>
        <v>0.61224489795918369</v>
      </c>
      <c r="N184">
        <f t="shared" si="19"/>
        <v>0.75510204081632648</v>
      </c>
      <c r="O184">
        <f t="shared" si="20"/>
        <v>0.41922290388548072</v>
      </c>
      <c r="P184">
        <f t="shared" si="21"/>
        <v>2.3229631563444377E-4</v>
      </c>
      <c r="Q184">
        <f t="shared" si="22"/>
        <v>0.21666666666666667</v>
      </c>
      <c r="R184">
        <f t="shared" si="23"/>
        <v>0</v>
      </c>
    </row>
    <row r="185" spans="1:18" x14ac:dyDescent="0.25">
      <c r="A185">
        <v>184</v>
      </c>
      <c r="B185" s="3">
        <v>1</v>
      </c>
      <c r="C185" s="32">
        <v>119</v>
      </c>
      <c r="D185" s="32">
        <v>86</v>
      </c>
      <c r="E185" s="32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16"/>
        <v>5.8823529411764705E-2</v>
      </c>
      <c r="L185">
        <f t="shared" si="17"/>
        <v>0.4838709677419355</v>
      </c>
      <c r="M185">
        <f t="shared" si="18"/>
        <v>0.63265306122448983</v>
      </c>
      <c r="N185">
        <f t="shared" si="19"/>
        <v>0.65306122448979587</v>
      </c>
      <c r="O185">
        <f t="shared" si="20"/>
        <v>0.56032719836400835</v>
      </c>
      <c r="P185">
        <f t="shared" si="21"/>
        <v>3.1344974198363023E-4</v>
      </c>
      <c r="Q185">
        <f t="shared" si="22"/>
        <v>0.13333333333333333</v>
      </c>
      <c r="R185">
        <f t="shared" si="23"/>
        <v>1</v>
      </c>
    </row>
    <row r="186" spans="1:18" x14ac:dyDescent="0.25">
      <c r="A186">
        <v>185</v>
      </c>
      <c r="B186" s="3">
        <v>4</v>
      </c>
      <c r="C186" s="32">
        <v>96</v>
      </c>
      <c r="D186" s="32">
        <v>56</v>
      </c>
      <c r="E186" s="32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16"/>
        <v>0.23529411764705882</v>
      </c>
      <c r="L186">
        <f t="shared" si="17"/>
        <v>0.33548387096774196</v>
      </c>
      <c r="M186">
        <f t="shared" si="18"/>
        <v>0.32653061224489793</v>
      </c>
      <c r="N186">
        <f t="shared" si="19"/>
        <v>0.20408163265306123</v>
      </c>
      <c r="O186">
        <f t="shared" si="20"/>
        <v>5.3169734151329279E-2</v>
      </c>
      <c r="P186">
        <f t="shared" si="21"/>
        <v>1.1249840054754947E-4</v>
      </c>
      <c r="Q186">
        <f t="shared" si="22"/>
        <v>8.3333333333333329E-2</v>
      </c>
      <c r="R186">
        <f t="shared" si="23"/>
        <v>0</v>
      </c>
    </row>
    <row r="187" spans="1:18" x14ac:dyDescent="0.25">
      <c r="A187">
        <v>186</v>
      </c>
      <c r="B187" s="3">
        <v>5</v>
      </c>
      <c r="C187" s="32">
        <v>108</v>
      </c>
      <c r="D187" s="32">
        <v>72</v>
      </c>
      <c r="E187" s="32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16"/>
        <v>0.29411764705882354</v>
      </c>
      <c r="L187">
        <f t="shared" si="17"/>
        <v>0.41290322580645161</v>
      </c>
      <c r="M187">
        <f t="shared" si="18"/>
        <v>0.48979591836734693</v>
      </c>
      <c r="N187">
        <f t="shared" si="19"/>
        <v>0.73469387755102045</v>
      </c>
      <c r="O187">
        <f t="shared" si="20"/>
        <v>0.36605316973415142</v>
      </c>
      <c r="P187">
        <f t="shared" si="21"/>
        <v>7.9435893516399434E-5</v>
      </c>
      <c r="Q187">
        <f t="shared" si="22"/>
        <v>0.2</v>
      </c>
      <c r="R187">
        <f t="shared" si="23"/>
        <v>0</v>
      </c>
    </row>
    <row r="188" spans="1:18" x14ac:dyDescent="0.25">
      <c r="A188">
        <v>187</v>
      </c>
      <c r="B188" s="3">
        <v>0</v>
      </c>
      <c r="C188" s="32">
        <v>78</v>
      </c>
      <c r="D188" s="32">
        <v>88</v>
      </c>
      <c r="E188" s="32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16"/>
        <v>0</v>
      </c>
      <c r="L188">
        <f t="shared" si="17"/>
        <v>0.21935483870967742</v>
      </c>
      <c r="M188">
        <f t="shared" si="18"/>
        <v>0.65306122448979587</v>
      </c>
      <c r="N188">
        <f t="shared" si="19"/>
        <v>0.44897959183673469</v>
      </c>
      <c r="O188">
        <f t="shared" si="20"/>
        <v>0.38241308793456036</v>
      </c>
      <c r="P188">
        <f t="shared" si="21"/>
        <v>1.5286042211804432E-4</v>
      </c>
      <c r="Q188">
        <f t="shared" si="22"/>
        <v>0</v>
      </c>
      <c r="R188">
        <f t="shared" si="23"/>
        <v>0</v>
      </c>
    </row>
    <row r="189" spans="1:18" x14ac:dyDescent="0.25">
      <c r="A189">
        <v>188</v>
      </c>
      <c r="B189" s="3">
        <v>0</v>
      </c>
      <c r="C189" s="32">
        <v>107</v>
      </c>
      <c r="D189" s="32">
        <v>62</v>
      </c>
      <c r="E189" s="32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16"/>
        <v>0</v>
      </c>
      <c r="L189">
        <f t="shared" si="17"/>
        <v>0.40645161290322579</v>
      </c>
      <c r="M189">
        <f t="shared" si="18"/>
        <v>0.38775510204081631</v>
      </c>
      <c r="N189">
        <f t="shared" si="19"/>
        <v>0.44666923373122835</v>
      </c>
      <c r="O189">
        <f t="shared" si="20"/>
        <v>0.37627811860940708</v>
      </c>
      <c r="P189">
        <f t="shared" si="21"/>
        <v>2.9155119836559579E-4</v>
      </c>
      <c r="Q189">
        <f t="shared" si="22"/>
        <v>6.6666666666666666E-2</v>
      </c>
      <c r="R189">
        <f t="shared" si="23"/>
        <v>1</v>
      </c>
    </row>
    <row r="190" spans="1:18" x14ac:dyDescent="0.25">
      <c r="A190">
        <v>189</v>
      </c>
      <c r="B190" s="3">
        <v>2</v>
      </c>
      <c r="C190" s="32">
        <v>128</v>
      </c>
      <c r="D190" s="32">
        <v>78</v>
      </c>
      <c r="E190" s="32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16"/>
        <v>0.11764705882352941</v>
      </c>
      <c r="L190">
        <f t="shared" si="17"/>
        <v>0.54193548387096779</v>
      </c>
      <c r="M190">
        <f t="shared" si="18"/>
        <v>0.55102040816326525</v>
      </c>
      <c r="N190">
        <f t="shared" si="19"/>
        <v>0.61224489795918369</v>
      </c>
      <c r="O190">
        <f t="shared" si="20"/>
        <v>0.51329243353783238</v>
      </c>
      <c r="P190">
        <f t="shared" si="21"/>
        <v>0.52553155494258719</v>
      </c>
      <c r="Q190">
        <f t="shared" si="22"/>
        <v>0.16666666666666666</v>
      </c>
      <c r="R190">
        <f t="shared" si="23"/>
        <v>1</v>
      </c>
    </row>
    <row r="191" spans="1:18" x14ac:dyDescent="0.25">
      <c r="A191">
        <v>190</v>
      </c>
      <c r="B191" s="3">
        <v>1</v>
      </c>
      <c r="C191" s="32">
        <v>128</v>
      </c>
      <c r="D191" s="32">
        <v>48</v>
      </c>
      <c r="E191" s="32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16"/>
        <v>5.8823529411764705E-2</v>
      </c>
      <c r="L191">
        <f t="shared" si="17"/>
        <v>0.54193548387096779</v>
      </c>
      <c r="M191">
        <f t="shared" si="18"/>
        <v>0.24489795918367346</v>
      </c>
      <c r="N191">
        <f t="shared" si="19"/>
        <v>0.77551020408163263</v>
      </c>
      <c r="O191">
        <f t="shared" si="20"/>
        <v>0.45603271983640092</v>
      </c>
      <c r="P191">
        <f t="shared" si="21"/>
        <v>2.2972001638526323E-4</v>
      </c>
      <c r="Q191">
        <f t="shared" si="22"/>
        <v>0.05</v>
      </c>
      <c r="R191">
        <f t="shared" si="23"/>
        <v>1</v>
      </c>
    </row>
    <row r="192" spans="1:18" x14ac:dyDescent="0.25">
      <c r="A192">
        <v>191</v>
      </c>
      <c r="B192" s="3">
        <v>0</v>
      </c>
      <c r="C192" s="32">
        <v>161</v>
      </c>
      <c r="D192" s="32">
        <v>50</v>
      </c>
      <c r="E192" s="32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16"/>
        <v>0</v>
      </c>
      <c r="L192">
        <f t="shared" si="17"/>
        <v>0.75483870967741939</v>
      </c>
      <c r="M192">
        <f t="shared" si="18"/>
        <v>0.26530612244897961</v>
      </c>
      <c r="N192">
        <f t="shared" si="19"/>
        <v>0.44666923373122835</v>
      </c>
      <c r="O192">
        <f t="shared" si="20"/>
        <v>7.5664621676891614E-2</v>
      </c>
      <c r="P192">
        <f t="shared" si="21"/>
        <v>7.557144464262865E-5</v>
      </c>
      <c r="Q192">
        <f t="shared" si="22"/>
        <v>0.73333333333333328</v>
      </c>
      <c r="R192">
        <f t="shared" si="23"/>
        <v>0</v>
      </c>
    </row>
    <row r="193" spans="1:18" x14ac:dyDescent="0.25">
      <c r="A193">
        <v>192</v>
      </c>
      <c r="B193" s="3">
        <v>6</v>
      </c>
      <c r="C193" s="32">
        <v>151</v>
      </c>
      <c r="D193" s="32">
        <v>62</v>
      </c>
      <c r="E193" s="32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16"/>
        <v>0.35294117647058826</v>
      </c>
      <c r="L193">
        <f t="shared" si="17"/>
        <v>0.69032258064516128</v>
      </c>
      <c r="M193">
        <f t="shared" si="18"/>
        <v>0.38775510204081631</v>
      </c>
      <c r="N193">
        <f t="shared" si="19"/>
        <v>0.48979591836734693</v>
      </c>
      <c r="O193">
        <f t="shared" si="20"/>
        <v>0.29243353783231002</v>
      </c>
      <c r="P193">
        <f t="shared" si="21"/>
        <v>2.6364128983280674E-4</v>
      </c>
      <c r="Q193">
        <f t="shared" si="22"/>
        <v>0.11666666666666667</v>
      </c>
      <c r="R193">
        <f t="shared" si="23"/>
        <v>0</v>
      </c>
    </row>
    <row r="194" spans="1:18" x14ac:dyDescent="0.25">
      <c r="A194">
        <v>193</v>
      </c>
      <c r="B194" s="3">
        <v>2</v>
      </c>
      <c r="C194" s="32">
        <v>146</v>
      </c>
      <c r="D194" s="32">
        <v>70</v>
      </c>
      <c r="E194" s="32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16"/>
        <v>0.11764705882352941</v>
      </c>
      <c r="L194">
        <f t="shared" si="17"/>
        <v>0.65806451612903227</v>
      </c>
      <c r="M194">
        <f t="shared" si="18"/>
        <v>0.46938775510204084</v>
      </c>
      <c r="N194">
        <f t="shared" si="19"/>
        <v>0.44666923373122835</v>
      </c>
      <c r="O194">
        <f t="shared" si="20"/>
        <v>0.20040899795501027</v>
      </c>
      <c r="P194">
        <f t="shared" si="21"/>
        <v>1.1121025092295921E-4</v>
      </c>
      <c r="Q194">
        <f t="shared" si="22"/>
        <v>0.13333333333333333</v>
      </c>
      <c r="R194">
        <f t="shared" si="23"/>
        <v>1</v>
      </c>
    </row>
    <row r="195" spans="1:18" x14ac:dyDescent="0.25">
      <c r="A195">
        <v>194</v>
      </c>
      <c r="B195" s="3">
        <v>0</v>
      </c>
      <c r="C195" s="32">
        <v>126</v>
      </c>
      <c r="D195" s="32">
        <v>72.299180327868854</v>
      </c>
      <c r="E195" s="32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ref="K195:K258" si="24">(B195-$B$522)/($B$521-$B$522)</f>
        <v>0</v>
      </c>
      <c r="L195">
        <f t="shared" ref="L195:L258" si="25">(C195-$C$522)/($C$521-$C$522)</f>
        <v>0.52903225806451615</v>
      </c>
      <c r="M195">
        <f t="shared" ref="M195:M258" si="26">(D195-$D$522)/($D$521-$D$522)</f>
        <v>0.49284877885580464</v>
      </c>
      <c r="N195">
        <f t="shared" ref="N195:N258" si="27">(E195-$E$522)/($E$521-$E$522)</f>
        <v>0.44897959183673469</v>
      </c>
      <c r="O195">
        <f t="shared" ref="O195:O258" si="28">(F195-$F$522)/($F$521-$F$522)</f>
        <v>0.25562372188139065</v>
      </c>
      <c r="P195">
        <f t="shared" ref="P195:P258" si="29">(G195-$G$522)/($G$521-$G$522)</f>
        <v>1.8978737802296513E-4</v>
      </c>
      <c r="Q195">
        <f t="shared" ref="Q195:Q258" si="30">(H195-$H$522)/($H$521-$H$522)</f>
        <v>0.05</v>
      </c>
      <c r="R195">
        <f t="shared" ref="R195:R258" si="31">IF(I195="YES",1,0)</f>
        <v>0</v>
      </c>
    </row>
    <row r="196" spans="1:18" x14ac:dyDescent="0.25">
      <c r="A196">
        <v>195</v>
      </c>
      <c r="B196" s="3">
        <v>14</v>
      </c>
      <c r="C196" s="32">
        <v>100</v>
      </c>
      <c r="D196" s="32">
        <v>78</v>
      </c>
      <c r="E196" s="32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24"/>
        <v>0.82352941176470584</v>
      </c>
      <c r="L196">
        <f t="shared" si="25"/>
        <v>0.36129032258064514</v>
      </c>
      <c r="M196">
        <f t="shared" si="26"/>
        <v>0.55102040816326525</v>
      </c>
      <c r="N196">
        <f t="shared" si="27"/>
        <v>0.36734693877551022</v>
      </c>
      <c r="O196">
        <f t="shared" si="28"/>
        <v>0.37627811860940708</v>
      </c>
      <c r="P196">
        <f t="shared" si="29"/>
        <v>1.4341399153771571E-4</v>
      </c>
      <c r="Q196">
        <f t="shared" si="30"/>
        <v>0.41666666666666669</v>
      </c>
      <c r="R196">
        <f t="shared" si="31"/>
        <v>1</v>
      </c>
    </row>
    <row r="197" spans="1:18" x14ac:dyDescent="0.25">
      <c r="A197">
        <v>196</v>
      </c>
      <c r="B197" s="3">
        <v>8</v>
      </c>
      <c r="C197" s="32">
        <v>112</v>
      </c>
      <c r="D197" s="32">
        <v>72</v>
      </c>
      <c r="E197" s="32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24"/>
        <v>0.47058823529411764</v>
      </c>
      <c r="L197">
        <f t="shared" si="25"/>
        <v>0.43870967741935485</v>
      </c>
      <c r="M197">
        <f t="shared" si="26"/>
        <v>0.48979591836734693</v>
      </c>
      <c r="N197">
        <f t="shared" si="27"/>
        <v>0.44666923373122835</v>
      </c>
      <c r="O197">
        <f t="shared" si="28"/>
        <v>0.11042944785276079</v>
      </c>
      <c r="P197">
        <f t="shared" si="29"/>
        <v>3.2719000464592632E-4</v>
      </c>
      <c r="Q197">
        <f t="shared" si="30"/>
        <v>0.6166666666666667</v>
      </c>
      <c r="R197">
        <f t="shared" si="31"/>
        <v>0</v>
      </c>
    </row>
    <row r="198" spans="1:18" x14ac:dyDescent="0.25">
      <c r="A198">
        <v>197</v>
      </c>
      <c r="B198" s="3">
        <v>0</v>
      </c>
      <c r="C198" s="32">
        <v>167</v>
      </c>
      <c r="D198" s="32">
        <v>72.299180327868854</v>
      </c>
      <c r="E198" s="32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si="24"/>
        <v>0</v>
      </c>
      <c r="L198">
        <f t="shared" si="25"/>
        <v>0.79354838709677422</v>
      </c>
      <c r="M198">
        <f t="shared" si="26"/>
        <v>0.49284877885580464</v>
      </c>
      <c r="N198">
        <f t="shared" si="27"/>
        <v>0.44666923373122835</v>
      </c>
      <c r="O198">
        <f t="shared" si="28"/>
        <v>0.28834355828220859</v>
      </c>
      <c r="P198">
        <f t="shared" si="29"/>
        <v>3.2676062143772956E-4</v>
      </c>
      <c r="Q198">
        <f t="shared" si="30"/>
        <v>0.15</v>
      </c>
      <c r="R198">
        <f t="shared" si="31"/>
        <v>1</v>
      </c>
    </row>
    <row r="199" spans="1:18" x14ac:dyDescent="0.25">
      <c r="A199">
        <v>198</v>
      </c>
      <c r="B199" s="3">
        <v>2</v>
      </c>
      <c r="C199" s="32">
        <v>144</v>
      </c>
      <c r="D199" s="32">
        <v>58</v>
      </c>
      <c r="E199" s="32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24"/>
        <v>0.11764705882352941</v>
      </c>
      <c r="L199">
        <f t="shared" si="25"/>
        <v>0.64516129032258063</v>
      </c>
      <c r="M199">
        <f t="shared" si="26"/>
        <v>0.34693877551020408</v>
      </c>
      <c r="N199">
        <f t="shared" si="27"/>
        <v>0.53061224489795922</v>
      </c>
      <c r="O199">
        <f t="shared" si="28"/>
        <v>0.27402862985685078</v>
      </c>
      <c r="P199">
        <f t="shared" si="29"/>
        <v>1.4770782361968327E-4</v>
      </c>
      <c r="Q199">
        <f t="shared" si="30"/>
        <v>6.6666666666666666E-2</v>
      </c>
      <c r="R199">
        <f t="shared" si="31"/>
        <v>1</v>
      </c>
    </row>
    <row r="200" spans="1:18" x14ac:dyDescent="0.25">
      <c r="A200">
        <v>199</v>
      </c>
      <c r="B200" s="3">
        <v>5</v>
      </c>
      <c r="C200" s="32">
        <v>77</v>
      </c>
      <c r="D200" s="32">
        <v>82</v>
      </c>
      <c r="E200" s="32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24"/>
        <v>0.29411764705882354</v>
      </c>
      <c r="L200">
        <f t="shared" si="25"/>
        <v>0.2129032258064516</v>
      </c>
      <c r="M200">
        <f t="shared" si="26"/>
        <v>0.59183673469387754</v>
      </c>
      <c r="N200">
        <f t="shared" si="27"/>
        <v>0.69387755102040816</v>
      </c>
      <c r="O200">
        <f t="shared" si="28"/>
        <v>0.35991820040899797</v>
      </c>
      <c r="P200">
        <f t="shared" si="29"/>
        <v>3.3491890239346787E-5</v>
      </c>
      <c r="Q200">
        <f t="shared" si="30"/>
        <v>0.23333333333333334</v>
      </c>
      <c r="R200">
        <f t="shared" si="31"/>
        <v>0</v>
      </c>
    </row>
    <row r="201" spans="1:18" x14ac:dyDescent="0.25">
      <c r="A201">
        <v>200</v>
      </c>
      <c r="B201" s="3">
        <v>2</v>
      </c>
      <c r="C201" s="32">
        <v>155</v>
      </c>
      <c r="D201" s="32">
        <v>74</v>
      </c>
      <c r="E201" s="32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24"/>
        <v>0.11764705882352941</v>
      </c>
      <c r="L201">
        <f t="shared" si="25"/>
        <v>0.71612903225806457</v>
      </c>
      <c r="M201">
        <f t="shared" si="26"/>
        <v>0.51020408163265307</v>
      </c>
      <c r="N201">
        <f t="shared" si="27"/>
        <v>0.20408163265306123</v>
      </c>
      <c r="O201">
        <f t="shared" si="28"/>
        <v>0.17177914110429454</v>
      </c>
      <c r="P201">
        <f t="shared" si="29"/>
        <v>1.5243103890984756E-4</v>
      </c>
      <c r="Q201">
        <f t="shared" si="30"/>
        <v>0.1</v>
      </c>
      <c r="R201">
        <f t="shared" si="31"/>
        <v>1</v>
      </c>
    </row>
    <row r="202" spans="1:18" x14ac:dyDescent="0.25">
      <c r="A202">
        <v>201</v>
      </c>
      <c r="B202" s="3">
        <v>4</v>
      </c>
      <c r="C202" s="32">
        <v>129</v>
      </c>
      <c r="D202" s="32">
        <v>60</v>
      </c>
      <c r="E202" s="32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24"/>
        <v>0.23529411764705882</v>
      </c>
      <c r="L202">
        <f t="shared" si="25"/>
        <v>0.54838709677419351</v>
      </c>
      <c r="M202">
        <f t="shared" si="26"/>
        <v>0.36734693877551022</v>
      </c>
      <c r="N202">
        <f t="shared" si="27"/>
        <v>0.10204081632653061</v>
      </c>
      <c r="O202">
        <f t="shared" si="28"/>
        <v>0.19018404907975464</v>
      </c>
      <c r="P202">
        <f t="shared" si="29"/>
        <v>1.9279306048034241E-4</v>
      </c>
      <c r="Q202">
        <f t="shared" si="30"/>
        <v>0.16666666666666666</v>
      </c>
      <c r="R202">
        <f t="shared" si="31"/>
        <v>0</v>
      </c>
    </row>
    <row r="203" spans="1:18" x14ac:dyDescent="0.25">
      <c r="A203">
        <v>202</v>
      </c>
      <c r="B203" s="3">
        <v>3</v>
      </c>
      <c r="C203" s="32">
        <v>112</v>
      </c>
      <c r="D203" s="32">
        <v>74</v>
      </c>
      <c r="E203" s="32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24"/>
        <v>0.17647058823529413</v>
      </c>
      <c r="L203">
        <f t="shared" si="25"/>
        <v>0.43870967741935485</v>
      </c>
      <c r="M203">
        <f t="shared" si="26"/>
        <v>0.51020408163265307</v>
      </c>
      <c r="N203">
        <f t="shared" si="27"/>
        <v>0.44666923373122835</v>
      </c>
      <c r="O203">
        <f t="shared" si="28"/>
        <v>0.27402862985685078</v>
      </c>
      <c r="P203">
        <f t="shared" si="29"/>
        <v>5.1096601775413693E-5</v>
      </c>
      <c r="Q203">
        <f t="shared" si="30"/>
        <v>6.6666666666666666E-2</v>
      </c>
      <c r="R203">
        <f t="shared" si="31"/>
        <v>1</v>
      </c>
    </row>
    <row r="204" spans="1:18" x14ac:dyDescent="0.25">
      <c r="A204">
        <v>203</v>
      </c>
      <c r="B204" s="3">
        <v>0</v>
      </c>
      <c r="C204" s="32">
        <v>124</v>
      </c>
      <c r="D204" s="32">
        <v>70</v>
      </c>
      <c r="E204" s="32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24"/>
        <v>0</v>
      </c>
      <c r="L204">
        <f t="shared" si="25"/>
        <v>0.5161290322580645</v>
      </c>
      <c r="M204">
        <f t="shared" si="26"/>
        <v>0.46938775510204084</v>
      </c>
      <c r="N204">
        <f t="shared" si="27"/>
        <v>0.44666923373122835</v>
      </c>
      <c r="O204">
        <f t="shared" si="28"/>
        <v>0.18813905930470348</v>
      </c>
      <c r="P204">
        <f t="shared" si="29"/>
        <v>7.557144464262865E-5</v>
      </c>
      <c r="Q204">
        <f t="shared" si="30"/>
        <v>0.25</v>
      </c>
      <c r="R204">
        <f t="shared" si="31"/>
        <v>1</v>
      </c>
    </row>
    <row r="205" spans="1:18" x14ac:dyDescent="0.25">
      <c r="A205">
        <v>204</v>
      </c>
      <c r="B205" s="3">
        <v>13</v>
      </c>
      <c r="C205" s="32">
        <v>152</v>
      </c>
      <c r="D205" s="32">
        <v>90</v>
      </c>
      <c r="E205" s="32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24"/>
        <v>0.76470588235294112</v>
      </c>
      <c r="L205">
        <f t="shared" si="25"/>
        <v>0.6967741935483871</v>
      </c>
      <c r="M205">
        <f t="shared" si="26"/>
        <v>0.67346938775510201</v>
      </c>
      <c r="N205">
        <f t="shared" si="27"/>
        <v>0.53061224489795922</v>
      </c>
      <c r="O205">
        <f t="shared" si="28"/>
        <v>0.17586912065439678</v>
      </c>
      <c r="P205">
        <f t="shared" si="29"/>
        <v>2.8038723495248016E-4</v>
      </c>
      <c r="Q205">
        <f t="shared" si="30"/>
        <v>0.36666666666666664</v>
      </c>
      <c r="R205">
        <f t="shared" si="31"/>
        <v>1</v>
      </c>
    </row>
    <row r="206" spans="1:18" x14ac:dyDescent="0.25">
      <c r="A206">
        <v>205</v>
      </c>
      <c r="B206" s="3">
        <v>2</v>
      </c>
      <c r="C206" s="32">
        <v>112</v>
      </c>
      <c r="D206" s="32">
        <v>75</v>
      </c>
      <c r="E206" s="32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24"/>
        <v>0.11764705882352941</v>
      </c>
      <c r="L206">
        <f t="shared" si="25"/>
        <v>0.43870967741935485</v>
      </c>
      <c r="M206">
        <f t="shared" si="26"/>
        <v>0.52040816326530615</v>
      </c>
      <c r="N206">
        <f t="shared" si="27"/>
        <v>0.51020408163265307</v>
      </c>
      <c r="O206">
        <f t="shared" si="28"/>
        <v>0.35787321063394695</v>
      </c>
      <c r="P206">
        <f t="shared" si="29"/>
        <v>3.0056824573772755E-5</v>
      </c>
      <c r="Q206">
        <f t="shared" si="30"/>
        <v>0</v>
      </c>
      <c r="R206">
        <f t="shared" si="31"/>
        <v>0</v>
      </c>
    </row>
    <row r="207" spans="1:18" x14ac:dyDescent="0.25">
      <c r="A207">
        <v>206</v>
      </c>
      <c r="B207" s="3">
        <v>1</v>
      </c>
      <c r="C207" s="32">
        <v>157</v>
      </c>
      <c r="D207" s="32">
        <v>72</v>
      </c>
      <c r="E207" s="32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24"/>
        <v>5.8823529411764705E-2</v>
      </c>
      <c r="L207">
        <f t="shared" si="25"/>
        <v>0.7290322580645161</v>
      </c>
      <c r="M207">
        <f t="shared" si="26"/>
        <v>0.48979591836734693</v>
      </c>
      <c r="N207">
        <f t="shared" si="27"/>
        <v>0.2857142857142857</v>
      </c>
      <c r="O207">
        <f t="shared" si="28"/>
        <v>0.15132924335378331</v>
      </c>
      <c r="P207">
        <f t="shared" si="29"/>
        <v>1.9322244368853914E-5</v>
      </c>
      <c r="Q207">
        <f t="shared" si="30"/>
        <v>0.05</v>
      </c>
      <c r="R207">
        <f t="shared" si="31"/>
        <v>0</v>
      </c>
    </row>
    <row r="208" spans="1:18" x14ac:dyDescent="0.25">
      <c r="A208">
        <v>207</v>
      </c>
      <c r="B208" s="3">
        <v>1</v>
      </c>
      <c r="C208" s="32">
        <v>122</v>
      </c>
      <c r="D208" s="32">
        <v>64</v>
      </c>
      <c r="E208" s="32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24"/>
        <v>5.8823529411764705E-2</v>
      </c>
      <c r="L208">
        <f t="shared" si="25"/>
        <v>0.50322580645161286</v>
      </c>
      <c r="M208">
        <f t="shared" si="26"/>
        <v>0.40816326530612246</v>
      </c>
      <c r="N208">
        <f t="shared" si="27"/>
        <v>0.51020408163265307</v>
      </c>
      <c r="O208">
        <f t="shared" si="28"/>
        <v>0.34560327198364016</v>
      </c>
      <c r="P208">
        <f t="shared" si="29"/>
        <v>2.6364128983280674E-4</v>
      </c>
      <c r="Q208">
        <f t="shared" si="30"/>
        <v>0.15</v>
      </c>
      <c r="R208">
        <f t="shared" si="31"/>
        <v>1</v>
      </c>
    </row>
    <row r="209" spans="1:18" x14ac:dyDescent="0.25">
      <c r="A209">
        <v>208</v>
      </c>
      <c r="B209" s="3">
        <v>10</v>
      </c>
      <c r="C209" s="32">
        <v>179</v>
      </c>
      <c r="D209" s="32">
        <v>70</v>
      </c>
      <c r="E209" s="32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24"/>
        <v>0.58823529411764708</v>
      </c>
      <c r="L209">
        <f t="shared" si="25"/>
        <v>0.87096774193548387</v>
      </c>
      <c r="M209">
        <f t="shared" si="26"/>
        <v>0.46938775510204084</v>
      </c>
      <c r="N209">
        <f t="shared" si="27"/>
        <v>0.44666923373122835</v>
      </c>
      <c r="O209">
        <f t="shared" si="28"/>
        <v>0.34560327198364016</v>
      </c>
      <c r="P209">
        <f t="shared" si="29"/>
        <v>5.2384751400003957E-5</v>
      </c>
      <c r="Q209">
        <f t="shared" si="30"/>
        <v>0.26666666666666666</v>
      </c>
      <c r="R209">
        <f t="shared" si="31"/>
        <v>0</v>
      </c>
    </row>
    <row r="210" spans="1:18" x14ac:dyDescent="0.25">
      <c r="A210">
        <v>209</v>
      </c>
      <c r="B210" s="3">
        <v>2</v>
      </c>
      <c r="C210" s="32">
        <v>102</v>
      </c>
      <c r="D210" s="32">
        <v>86</v>
      </c>
      <c r="E210" s="32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24"/>
        <v>0.11764705882352941</v>
      </c>
      <c r="L210">
        <f t="shared" si="25"/>
        <v>0.37419354838709679</v>
      </c>
      <c r="M210">
        <f t="shared" si="26"/>
        <v>0.63265306122448983</v>
      </c>
      <c r="N210">
        <f t="shared" si="27"/>
        <v>0.59183673469387754</v>
      </c>
      <c r="O210">
        <f t="shared" si="28"/>
        <v>0.55828220858895716</v>
      </c>
      <c r="P210">
        <f t="shared" si="29"/>
        <v>2.1039777201640932E-5</v>
      </c>
      <c r="Q210">
        <f t="shared" si="30"/>
        <v>3.3333333333333333E-2</v>
      </c>
      <c r="R210">
        <f t="shared" si="31"/>
        <v>1</v>
      </c>
    </row>
    <row r="211" spans="1:18" x14ac:dyDescent="0.25">
      <c r="A211">
        <v>210</v>
      </c>
      <c r="B211" s="3">
        <v>6</v>
      </c>
      <c r="C211" s="32">
        <v>105</v>
      </c>
      <c r="D211" s="32">
        <v>70</v>
      </c>
      <c r="E211" s="32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24"/>
        <v>0.35294117647058826</v>
      </c>
      <c r="L211">
        <f t="shared" si="25"/>
        <v>0.3935483870967742</v>
      </c>
      <c r="M211">
        <f t="shared" si="26"/>
        <v>0.46938775510204084</v>
      </c>
      <c r="N211">
        <f t="shared" si="27"/>
        <v>0.51020408163265307</v>
      </c>
      <c r="O211">
        <f t="shared" si="28"/>
        <v>0.25766871165644178</v>
      </c>
      <c r="P211">
        <f t="shared" si="29"/>
        <v>1.8892861160657163E-5</v>
      </c>
      <c r="Q211">
        <f t="shared" si="30"/>
        <v>0.26666666666666666</v>
      </c>
      <c r="R211">
        <f t="shared" si="31"/>
        <v>0</v>
      </c>
    </row>
    <row r="212" spans="1:18" x14ac:dyDescent="0.25">
      <c r="A212">
        <v>211</v>
      </c>
      <c r="B212" s="3">
        <v>8</v>
      </c>
      <c r="C212" s="32">
        <v>118</v>
      </c>
      <c r="D212" s="32">
        <v>72</v>
      </c>
      <c r="E212" s="32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24"/>
        <v>0.47058823529411764</v>
      </c>
      <c r="L212">
        <f t="shared" si="25"/>
        <v>0.47741935483870968</v>
      </c>
      <c r="M212">
        <f t="shared" si="26"/>
        <v>0.48979591836734693</v>
      </c>
      <c r="N212">
        <f t="shared" si="27"/>
        <v>0.24489795918367346</v>
      </c>
      <c r="O212">
        <f t="shared" si="28"/>
        <v>0.10020449897750518</v>
      </c>
      <c r="P212">
        <f t="shared" si="29"/>
        <v>0.63373612340816909</v>
      </c>
      <c r="Q212">
        <f t="shared" si="30"/>
        <v>0.41666666666666669</v>
      </c>
      <c r="R212">
        <f t="shared" si="31"/>
        <v>0</v>
      </c>
    </row>
    <row r="213" spans="1:18" x14ac:dyDescent="0.25">
      <c r="A213">
        <v>212</v>
      </c>
      <c r="B213" s="3">
        <v>2</v>
      </c>
      <c r="C213" s="32">
        <v>87</v>
      </c>
      <c r="D213" s="32">
        <v>58</v>
      </c>
      <c r="E213" s="32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24"/>
        <v>0.11764705882352941</v>
      </c>
      <c r="L213">
        <f t="shared" si="25"/>
        <v>0.27741935483870966</v>
      </c>
      <c r="M213">
        <f t="shared" si="26"/>
        <v>0.34693877551020408</v>
      </c>
      <c r="N213">
        <f t="shared" si="27"/>
        <v>0.18367346938775511</v>
      </c>
      <c r="O213">
        <f t="shared" si="28"/>
        <v>0.29652351738241323</v>
      </c>
      <c r="P213">
        <f t="shared" si="29"/>
        <v>3.7785722321314325E-5</v>
      </c>
      <c r="Q213">
        <f t="shared" si="30"/>
        <v>6.6666666666666666E-2</v>
      </c>
      <c r="R213">
        <f t="shared" si="31"/>
        <v>0</v>
      </c>
    </row>
    <row r="214" spans="1:18" x14ac:dyDescent="0.25">
      <c r="A214">
        <v>213</v>
      </c>
      <c r="B214" s="3">
        <v>1</v>
      </c>
      <c r="C214" s="32">
        <v>180</v>
      </c>
      <c r="D214" s="32">
        <v>72.299180327868854</v>
      </c>
      <c r="E214" s="32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24"/>
        <v>5.8823529411764705E-2</v>
      </c>
      <c r="L214">
        <f t="shared" si="25"/>
        <v>0.8774193548387097</v>
      </c>
      <c r="M214">
        <f t="shared" si="26"/>
        <v>0.49284877885580464</v>
      </c>
      <c r="N214">
        <f t="shared" si="27"/>
        <v>0.44666923373122835</v>
      </c>
      <c r="O214">
        <f t="shared" si="28"/>
        <v>0.51329243353783238</v>
      </c>
      <c r="P214">
        <f t="shared" si="29"/>
        <v>8.7594174472137735E-5</v>
      </c>
      <c r="Q214">
        <f t="shared" si="30"/>
        <v>0.33333333333333331</v>
      </c>
      <c r="R214">
        <f t="shared" si="31"/>
        <v>1</v>
      </c>
    </row>
    <row r="215" spans="1:18" x14ac:dyDescent="0.25">
      <c r="A215">
        <v>214</v>
      </c>
      <c r="B215" s="3">
        <v>12</v>
      </c>
      <c r="C215" s="32">
        <v>106</v>
      </c>
      <c r="D215" s="32">
        <v>80</v>
      </c>
      <c r="E215" s="32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24"/>
        <v>0.70588235294117652</v>
      </c>
      <c r="L215">
        <f t="shared" si="25"/>
        <v>0.4</v>
      </c>
      <c r="M215">
        <f t="shared" si="26"/>
        <v>0.5714285714285714</v>
      </c>
      <c r="N215">
        <f t="shared" si="27"/>
        <v>0.44666923373122835</v>
      </c>
      <c r="O215">
        <f t="shared" si="28"/>
        <v>0.11042944785276079</v>
      </c>
      <c r="P215">
        <f t="shared" si="29"/>
        <v>2.5333609283608473E-5</v>
      </c>
      <c r="Q215">
        <f t="shared" si="30"/>
        <v>0.38333333333333336</v>
      </c>
      <c r="R215">
        <f t="shared" si="31"/>
        <v>0</v>
      </c>
    </row>
    <row r="216" spans="1:18" x14ac:dyDescent="0.25">
      <c r="A216">
        <v>215</v>
      </c>
      <c r="B216" s="3">
        <v>1</v>
      </c>
      <c r="C216" s="32">
        <v>95</v>
      </c>
      <c r="D216" s="32">
        <v>60</v>
      </c>
      <c r="E216" s="32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24"/>
        <v>5.8823529411764705E-2</v>
      </c>
      <c r="L216">
        <f t="shared" si="25"/>
        <v>0.32903225806451614</v>
      </c>
      <c r="M216">
        <f t="shared" si="26"/>
        <v>0.36734693877551022</v>
      </c>
      <c r="N216">
        <f t="shared" si="27"/>
        <v>0.22448979591836735</v>
      </c>
      <c r="O216">
        <f t="shared" si="28"/>
        <v>0.11656441717791412</v>
      </c>
      <c r="P216">
        <f t="shared" si="29"/>
        <v>7.8147743891809164E-5</v>
      </c>
      <c r="Q216">
        <f t="shared" si="30"/>
        <v>1.6666666666666666E-2</v>
      </c>
      <c r="R216">
        <f t="shared" si="31"/>
        <v>0</v>
      </c>
    </row>
    <row r="217" spans="1:18" x14ac:dyDescent="0.25">
      <c r="A217">
        <v>216</v>
      </c>
      <c r="B217" s="3">
        <v>0</v>
      </c>
      <c r="C217" s="32">
        <v>165</v>
      </c>
      <c r="D217" s="32">
        <v>76</v>
      </c>
      <c r="E217" s="32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24"/>
        <v>0</v>
      </c>
      <c r="L217">
        <f t="shared" si="25"/>
        <v>0.78064516129032258</v>
      </c>
      <c r="M217">
        <f t="shared" si="26"/>
        <v>0.53061224489795922</v>
      </c>
      <c r="N217">
        <f t="shared" si="27"/>
        <v>0.73469387755102045</v>
      </c>
      <c r="O217">
        <f t="shared" si="28"/>
        <v>0.6073619631901841</v>
      </c>
      <c r="P217">
        <f t="shared" si="29"/>
        <v>7.7718360683612416E-5</v>
      </c>
      <c r="Q217">
        <f t="shared" si="30"/>
        <v>8.3333333333333329E-2</v>
      </c>
      <c r="R217">
        <f t="shared" si="31"/>
        <v>0</v>
      </c>
    </row>
    <row r="218" spans="1:18" x14ac:dyDescent="0.25">
      <c r="A218">
        <v>217</v>
      </c>
      <c r="B218" s="3">
        <v>0</v>
      </c>
      <c r="C218" s="32">
        <v>117</v>
      </c>
      <c r="D218" s="32">
        <v>72.299180327868854</v>
      </c>
      <c r="E218" s="32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24"/>
        <v>0</v>
      </c>
      <c r="L218">
        <f t="shared" si="25"/>
        <v>0.47096774193548385</v>
      </c>
      <c r="M218">
        <f t="shared" si="26"/>
        <v>0.49284877885580464</v>
      </c>
      <c r="N218">
        <f t="shared" si="27"/>
        <v>0.44897959183673469</v>
      </c>
      <c r="O218">
        <f t="shared" si="28"/>
        <v>0.31901840490797545</v>
      </c>
      <c r="P218">
        <f t="shared" si="29"/>
        <v>3.666932598000277E-4</v>
      </c>
      <c r="Q218">
        <f t="shared" si="30"/>
        <v>0.38333333333333336</v>
      </c>
      <c r="R218">
        <f t="shared" si="31"/>
        <v>0</v>
      </c>
    </row>
    <row r="219" spans="1:18" x14ac:dyDescent="0.25">
      <c r="A219">
        <v>218</v>
      </c>
      <c r="B219" s="3">
        <v>5</v>
      </c>
      <c r="C219" s="32">
        <v>115</v>
      </c>
      <c r="D219" s="32">
        <v>76</v>
      </c>
      <c r="E219" s="32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24"/>
        <v>0.29411764705882354</v>
      </c>
      <c r="L219">
        <f t="shared" si="25"/>
        <v>0.45806451612903226</v>
      </c>
      <c r="M219">
        <f t="shared" si="26"/>
        <v>0.53061224489795922</v>
      </c>
      <c r="N219">
        <f t="shared" si="27"/>
        <v>0.44666923373122835</v>
      </c>
      <c r="O219">
        <f t="shared" si="28"/>
        <v>0.26584867075664625</v>
      </c>
      <c r="P219">
        <f t="shared" si="29"/>
        <v>1.1378655017213974E-4</v>
      </c>
      <c r="Q219">
        <f t="shared" si="30"/>
        <v>0.38333333333333336</v>
      </c>
      <c r="R219">
        <f t="shared" si="31"/>
        <v>1</v>
      </c>
    </row>
    <row r="220" spans="1:18" x14ac:dyDescent="0.25">
      <c r="A220">
        <v>219</v>
      </c>
      <c r="B220" s="3">
        <v>9</v>
      </c>
      <c r="C220" s="32">
        <v>152</v>
      </c>
      <c r="D220" s="32">
        <v>78</v>
      </c>
      <c r="E220" s="32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24"/>
        <v>0.52941176470588236</v>
      </c>
      <c r="L220">
        <f t="shared" si="25"/>
        <v>0.6967741935483871</v>
      </c>
      <c r="M220">
        <f t="shared" si="26"/>
        <v>0.55102040816326525</v>
      </c>
      <c r="N220">
        <f t="shared" si="27"/>
        <v>0.55102040816326525</v>
      </c>
      <c r="O220">
        <f t="shared" si="28"/>
        <v>0.32719836400818009</v>
      </c>
      <c r="P220">
        <f t="shared" si="29"/>
        <v>3.4994731468035429E-4</v>
      </c>
      <c r="Q220">
        <f t="shared" si="30"/>
        <v>0.2</v>
      </c>
      <c r="R220">
        <f t="shared" si="31"/>
        <v>1</v>
      </c>
    </row>
    <row r="221" spans="1:18" x14ac:dyDescent="0.25">
      <c r="A221">
        <v>220</v>
      </c>
      <c r="B221" s="3">
        <v>7</v>
      </c>
      <c r="C221" s="32">
        <v>178</v>
      </c>
      <c r="D221" s="32">
        <v>84</v>
      </c>
      <c r="E221" s="32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24"/>
        <v>0.41176470588235292</v>
      </c>
      <c r="L221">
        <f t="shared" si="25"/>
        <v>0.86451612903225805</v>
      </c>
      <c r="M221">
        <f t="shared" si="26"/>
        <v>0.61224489795918369</v>
      </c>
      <c r="N221">
        <f t="shared" si="27"/>
        <v>0.44666923373122835</v>
      </c>
      <c r="O221">
        <f t="shared" si="28"/>
        <v>0.44376278118609414</v>
      </c>
      <c r="P221">
        <f t="shared" si="29"/>
        <v>1.0863395167377868E-4</v>
      </c>
      <c r="Q221">
        <f t="shared" si="30"/>
        <v>0.33333333333333331</v>
      </c>
      <c r="R221">
        <f t="shared" si="31"/>
        <v>1</v>
      </c>
    </row>
    <row r="222" spans="1:18" x14ac:dyDescent="0.25">
      <c r="A222">
        <v>221</v>
      </c>
      <c r="B222" s="3">
        <v>1</v>
      </c>
      <c r="C222" s="32">
        <v>130</v>
      </c>
      <c r="D222" s="32">
        <v>70</v>
      </c>
      <c r="E222" s="32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24"/>
        <v>5.8823529411764705E-2</v>
      </c>
      <c r="L222">
        <f t="shared" si="25"/>
        <v>0.55483870967741933</v>
      </c>
      <c r="M222">
        <f t="shared" si="26"/>
        <v>0.46938775510204084</v>
      </c>
      <c r="N222">
        <f t="shared" si="27"/>
        <v>0.12244897959183673</v>
      </c>
      <c r="O222">
        <f t="shared" si="28"/>
        <v>0.15746421267893662</v>
      </c>
      <c r="P222">
        <f t="shared" si="29"/>
        <v>1.6917698402952095E-4</v>
      </c>
      <c r="Q222">
        <f t="shared" si="30"/>
        <v>1.6666666666666666E-2</v>
      </c>
      <c r="R222">
        <f t="shared" si="31"/>
        <v>0</v>
      </c>
    </row>
    <row r="223" spans="1:18" x14ac:dyDescent="0.25">
      <c r="A223">
        <v>222</v>
      </c>
      <c r="B223" s="3">
        <v>1</v>
      </c>
      <c r="C223" s="32">
        <v>95</v>
      </c>
      <c r="D223" s="32">
        <v>74</v>
      </c>
      <c r="E223" s="32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24"/>
        <v>5.8823529411764705E-2</v>
      </c>
      <c r="L223">
        <f t="shared" si="25"/>
        <v>0.32903225806451614</v>
      </c>
      <c r="M223">
        <f t="shared" si="26"/>
        <v>0.51020408163265307</v>
      </c>
      <c r="N223">
        <f t="shared" si="27"/>
        <v>0.2857142857142857</v>
      </c>
      <c r="O223">
        <f t="shared" si="28"/>
        <v>0.15746421267893662</v>
      </c>
      <c r="P223">
        <f t="shared" si="29"/>
        <v>2.5548300887706849E-4</v>
      </c>
      <c r="Q223">
        <f t="shared" si="30"/>
        <v>0.25</v>
      </c>
      <c r="R223">
        <f t="shared" si="31"/>
        <v>0</v>
      </c>
    </row>
    <row r="224" spans="1:18" x14ac:dyDescent="0.25">
      <c r="A224">
        <v>223</v>
      </c>
      <c r="B224" s="3">
        <v>1</v>
      </c>
      <c r="C224" s="32">
        <v>121.326171875</v>
      </c>
      <c r="D224" s="32">
        <v>68</v>
      </c>
      <c r="E224" s="32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24"/>
        <v>5.8823529411764705E-2</v>
      </c>
      <c r="L224">
        <f t="shared" si="25"/>
        <v>0.49887852822580647</v>
      </c>
      <c r="M224">
        <f t="shared" si="26"/>
        <v>0.44897959183673469</v>
      </c>
      <c r="N224">
        <f t="shared" si="27"/>
        <v>0.5714285714285714</v>
      </c>
      <c r="O224">
        <f t="shared" si="28"/>
        <v>0.28220858895705525</v>
      </c>
      <c r="P224">
        <f t="shared" si="29"/>
        <v>1.3353817774919039E-4</v>
      </c>
      <c r="Q224">
        <f t="shared" si="30"/>
        <v>1.6666666666666666E-2</v>
      </c>
      <c r="R224">
        <f t="shared" si="31"/>
        <v>0</v>
      </c>
    </row>
    <row r="225" spans="1:18" x14ac:dyDescent="0.25">
      <c r="A225">
        <v>224</v>
      </c>
      <c r="B225" s="3">
        <v>5</v>
      </c>
      <c r="C225" s="32">
        <v>122</v>
      </c>
      <c r="D225" s="32">
        <v>86</v>
      </c>
      <c r="E225" s="32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24"/>
        <v>0.29411764705882354</v>
      </c>
      <c r="L225">
        <f t="shared" si="25"/>
        <v>0.50322580645161286</v>
      </c>
      <c r="M225">
        <f t="shared" si="26"/>
        <v>0.63265306122448983</v>
      </c>
      <c r="N225">
        <f t="shared" si="27"/>
        <v>0.44666923373122835</v>
      </c>
      <c r="O225">
        <f t="shared" si="28"/>
        <v>0.33742331288343569</v>
      </c>
      <c r="P225">
        <f t="shared" si="29"/>
        <v>9.102924013771177E-5</v>
      </c>
      <c r="Q225">
        <f t="shared" si="30"/>
        <v>0.2</v>
      </c>
      <c r="R225">
        <f t="shared" si="31"/>
        <v>0</v>
      </c>
    </row>
    <row r="226" spans="1:18" x14ac:dyDescent="0.25">
      <c r="A226">
        <v>225</v>
      </c>
      <c r="B226" s="3">
        <v>4</v>
      </c>
      <c r="C226" s="32">
        <v>92</v>
      </c>
      <c r="D226" s="32">
        <v>80</v>
      </c>
      <c r="E226" s="32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24"/>
        <v>0.23529411764705882</v>
      </c>
      <c r="L226">
        <f t="shared" si="25"/>
        <v>0.30967741935483872</v>
      </c>
      <c r="M226">
        <f t="shared" si="26"/>
        <v>0.5714285714285714</v>
      </c>
      <c r="N226">
        <f t="shared" si="27"/>
        <v>0.44666923373122835</v>
      </c>
      <c r="O226">
        <f t="shared" si="28"/>
        <v>0.4907975460122701</v>
      </c>
      <c r="P226">
        <f t="shared" si="29"/>
        <v>6.8271930103283831E-5</v>
      </c>
      <c r="Q226">
        <f t="shared" si="30"/>
        <v>0.13333333333333333</v>
      </c>
      <c r="R226">
        <f t="shared" si="31"/>
        <v>0</v>
      </c>
    </row>
    <row r="227" spans="1:18" x14ac:dyDescent="0.25">
      <c r="A227">
        <v>226</v>
      </c>
      <c r="B227" s="3">
        <v>4</v>
      </c>
      <c r="C227" s="32">
        <v>137</v>
      </c>
      <c r="D227" s="32">
        <v>84</v>
      </c>
      <c r="E227" s="32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24"/>
        <v>0.23529411764705882</v>
      </c>
      <c r="L227">
        <f t="shared" si="25"/>
        <v>0.6</v>
      </c>
      <c r="M227">
        <f t="shared" si="26"/>
        <v>0.61224489795918369</v>
      </c>
      <c r="N227">
        <f t="shared" si="27"/>
        <v>0.44666923373122835</v>
      </c>
      <c r="O227">
        <f t="shared" si="28"/>
        <v>0.26584867075664625</v>
      </c>
      <c r="P227">
        <f t="shared" si="29"/>
        <v>7.4712678226235141E-5</v>
      </c>
      <c r="Q227">
        <f t="shared" si="30"/>
        <v>0.15</v>
      </c>
      <c r="R227">
        <f t="shared" si="31"/>
        <v>0</v>
      </c>
    </row>
    <row r="228" spans="1:18" x14ac:dyDescent="0.25">
      <c r="A228">
        <v>227</v>
      </c>
      <c r="B228" s="3">
        <v>3</v>
      </c>
      <c r="C228" s="32">
        <v>61</v>
      </c>
      <c r="D228" s="32">
        <v>82</v>
      </c>
      <c r="E228" s="32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24"/>
        <v>0.17647058823529413</v>
      </c>
      <c r="L228">
        <f t="shared" si="25"/>
        <v>0.10967741935483871</v>
      </c>
      <c r="M228">
        <f t="shared" si="26"/>
        <v>0.59183673469387754</v>
      </c>
      <c r="N228">
        <f t="shared" si="27"/>
        <v>0.42857142857142855</v>
      </c>
      <c r="O228">
        <f t="shared" si="28"/>
        <v>0.33128834355828224</v>
      </c>
      <c r="P228">
        <f t="shared" si="29"/>
        <v>7.0848229352464344E-5</v>
      </c>
      <c r="Q228">
        <f t="shared" si="30"/>
        <v>0.41666666666666669</v>
      </c>
      <c r="R228">
        <f t="shared" si="31"/>
        <v>0</v>
      </c>
    </row>
    <row r="229" spans="1:18" x14ac:dyDescent="0.25">
      <c r="A229">
        <v>228</v>
      </c>
      <c r="B229" s="3">
        <v>1</v>
      </c>
      <c r="C229" s="32">
        <v>90</v>
      </c>
      <c r="D229" s="32">
        <v>62</v>
      </c>
      <c r="E229" s="32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24"/>
        <v>5.8823529411764705E-2</v>
      </c>
      <c r="L229">
        <f t="shared" si="25"/>
        <v>0.29677419354838708</v>
      </c>
      <c r="M229">
        <f t="shared" si="26"/>
        <v>0.38775510204081631</v>
      </c>
      <c r="N229">
        <f t="shared" si="27"/>
        <v>0.10204081632653061</v>
      </c>
      <c r="O229">
        <f t="shared" si="28"/>
        <v>0.18404907975460125</v>
      </c>
      <c r="P229">
        <f t="shared" si="29"/>
        <v>2.1555037051477035E-4</v>
      </c>
      <c r="Q229">
        <f t="shared" si="30"/>
        <v>0.05</v>
      </c>
      <c r="R229">
        <f t="shared" si="31"/>
        <v>0</v>
      </c>
    </row>
    <row r="230" spans="1:18" x14ac:dyDescent="0.25">
      <c r="A230">
        <v>229</v>
      </c>
      <c r="B230" s="3">
        <v>3</v>
      </c>
      <c r="C230" s="32">
        <v>90</v>
      </c>
      <c r="D230" s="32">
        <v>78</v>
      </c>
      <c r="E230" s="32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24"/>
        <v>0.17647058823529413</v>
      </c>
      <c r="L230">
        <f t="shared" si="25"/>
        <v>0.29677419354838708</v>
      </c>
      <c r="M230">
        <f t="shared" si="26"/>
        <v>0.55102040816326525</v>
      </c>
      <c r="N230">
        <f t="shared" si="27"/>
        <v>0.44666923373122835</v>
      </c>
      <c r="O230">
        <f t="shared" si="28"/>
        <v>0.5010224948875257</v>
      </c>
      <c r="P230">
        <f t="shared" si="29"/>
        <v>2.0653332314263855E-4</v>
      </c>
      <c r="Q230">
        <f t="shared" si="30"/>
        <v>0</v>
      </c>
      <c r="R230">
        <f t="shared" si="31"/>
        <v>0</v>
      </c>
    </row>
    <row r="231" spans="1:18" x14ac:dyDescent="0.25">
      <c r="A231">
        <v>230</v>
      </c>
      <c r="B231" s="3">
        <v>9</v>
      </c>
      <c r="C231" s="32">
        <v>165</v>
      </c>
      <c r="D231" s="32">
        <v>88</v>
      </c>
      <c r="E231" s="32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24"/>
        <v>0.52941176470588236</v>
      </c>
      <c r="L231">
        <f t="shared" si="25"/>
        <v>0.78064516129032258</v>
      </c>
      <c r="M231">
        <f t="shared" si="26"/>
        <v>0.65306122448979587</v>
      </c>
      <c r="N231">
        <f t="shared" si="27"/>
        <v>0.44666923373122835</v>
      </c>
      <c r="O231">
        <f t="shared" si="28"/>
        <v>0.24948875255623726</v>
      </c>
      <c r="P231">
        <f t="shared" si="29"/>
        <v>9.618183863607281E-5</v>
      </c>
      <c r="Q231">
        <f t="shared" si="30"/>
        <v>0.46666666666666667</v>
      </c>
      <c r="R231">
        <f t="shared" si="31"/>
        <v>1</v>
      </c>
    </row>
    <row r="232" spans="1:18" x14ac:dyDescent="0.25">
      <c r="A232">
        <v>231</v>
      </c>
      <c r="B232" s="3">
        <v>1</v>
      </c>
      <c r="C232" s="32">
        <v>125</v>
      </c>
      <c r="D232" s="32">
        <v>50</v>
      </c>
      <c r="E232" s="32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24"/>
        <v>5.8823529411764705E-2</v>
      </c>
      <c r="L232">
        <f t="shared" si="25"/>
        <v>0.52258064516129032</v>
      </c>
      <c r="M232">
        <f t="shared" si="26"/>
        <v>0.26530612244897961</v>
      </c>
      <c r="N232">
        <f t="shared" si="27"/>
        <v>0.44666923373122835</v>
      </c>
      <c r="O232">
        <f t="shared" si="28"/>
        <v>0.30879345603271985</v>
      </c>
      <c r="P232">
        <f t="shared" si="29"/>
        <v>3.7957475604593027E-4</v>
      </c>
      <c r="Q232">
        <f t="shared" si="30"/>
        <v>0.11666666666666667</v>
      </c>
      <c r="R232">
        <f t="shared" si="31"/>
        <v>1</v>
      </c>
    </row>
    <row r="233" spans="1:18" x14ac:dyDescent="0.25">
      <c r="A233">
        <v>232</v>
      </c>
      <c r="B233" s="3">
        <v>13</v>
      </c>
      <c r="C233" s="32">
        <v>129</v>
      </c>
      <c r="D233" s="32">
        <v>72.299180327868854</v>
      </c>
      <c r="E233" s="32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24"/>
        <v>0.76470588235294112</v>
      </c>
      <c r="L233">
        <f t="shared" si="25"/>
        <v>0.54838709677419351</v>
      </c>
      <c r="M233">
        <f t="shared" si="26"/>
        <v>0.49284877885580464</v>
      </c>
      <c r="N233">
        <f t="shared" si="27"/>
        <v>0.44666923373122835</v>
      </c>
      <c r="O233">
        <f t="shared" si="28"/>
        <v>0.44376278118609414</v>
      </c>
      <c r="P233">
        <f t="shared" si="29"/>
        <v>2.1082715522460603E-4</v>
      </c>
      <c r="Q233">
        <f t="shared" si="30"/>
        <v>0.38333333333333336</v>
      </c>
      <c r="R233">
        <f t="shared" si="31"/>
        <v>1</v>
      </c>
    </row>
    <row r="234" spans="1:18" x14ac:dyDescent="0.25">
      <c r="A234">
        <v>233</v>
      </c>
      <c r="B234" s="3">
        <v>12</v>
      </c>
      <c r="C234" s="32">
        <v>88</v>
      </c>
      <c r="D234" s="32">
        <v>74</v>
      </c>
      <c r="E234" s="32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24"/>
        <v>0.70588235294117652</v>
      </c>
      <c r="L234">
        <f t="shared" si="25"/>
        <v>0.28387096774193549</v>
      </c>
      <c r="M234">
        <f t="shared" si="26"/>
        <v>0.51020408163265307</v>
      </c>
      <c r="N234">
        <f t="shared" si="27"/>
        <v>0.44666923373122835</v>
      </c>
      <c r="O234">
        <f t="shared" si="28"/>
        <v>0.34969325153374237</v>
      </c>
      <c r="P234">
        <f t="shared" si="29"/>
        <v>1.288149624590261E-4</v>
      </c>
      <c r="Q234">
        <f t="shared" si="30"/>
        <v>0.45</v>
      </c>
      <c r="R234">
        <f t="shared" si="31"/>
        <v>0</v>
      </c>
    </row>
    <row r="235" spans="1:18" x14ac:dyDescent="0.25">
      <c r="A235">
        <v>234</v>
      </c>
      <c r="B235" s="3">
        <v>1</v>
      </c>
      <c r="C235" s="32">
        <v>196</v>
      </c>
      <c r="D235" s="32">
        <v>76</v>
      </c>
      <c r="E235" s="32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24"/>
        <v>5.8823529411764705E-2</v>
      </c>
      <c r="L235">
        <f t="shared" si="25"/>
        <v>0.98064516129032253</v>
      </c>
      <c r="M235">
        <f t="shared" si="26"/>
        <v>0.53061224489795922</v>
      </c>
      <c r="N235">
        <f t="shared" si="27"/>
        <v>0.59183673469387754</v>
      </c>
      <c r="O235">
        <f t="shared" si="28"/>
        <v>0.37423312883435589</v>
      </c>
      <c r="P235">
        <f t="shared" si="29"/>
        <v>3.4221841693281269E-4</v>
      </c>
      <c r="Q235">
        <f t="shared" si="30"/>
        <v>0.13333333333333333</v>
      </c>
      <c r="R235">
        <f t="shared" si="31"/>
        <v>1</v>
      </c>
    </row>
    <row r="236" spans="1:18" x14ac:dyDescent="0.25">
      <c r="A236">
        <v>235</v>
      </c>
      <c r="B236" s="3">
        <v>0</v>
      </c>
      <c r="C236" s="32">
        <v>118</v>
      </c>
      <c r="D236" s="32">
        <v>64</v>
      </c>
      <c r="E236" s="32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24"/>
        <v>0</v>
      </c>
      <c r="L236">
        <f t="shared" si="25"/>
        <v>0.47741935483870968</v>
      </c>
      <c r="M236">
        <f t="shared" si="26"/>
        <v>0.40816326530612246</v>
      </c>
      <c r="N236">
        <f t="shared" si="27"/>
        <v>0.32653061224489793</v>
      </c>
      <c r="O236">
        <f t="shared" si="28"/>
        <v>0.29243353783231002</v>
      </c>
      <c r="P236">
        <f t="shared" si="29"/>
        <v>0.74322884149834134</v>
      </c>
      <c r="Q236">
        <f t="shared" si="30"/>
        <v>0</v>
      </c>
      <c r="R236">
        <f t="shared" si="31"/>
        <v>0</v>
      </c>
    </row>
    <row r="237" spans="1:18" x14ac:dyDescent="0.25">
      <c r="A237">
        <v>236</v>
      </c>
      <c r="B237" s="3">
        <v>0</v>
      </c>
      <c r="C237" s="32">
        <v>84</v>
      </c>
      <c r="D237" s="32">
        <v>64</v>
      </c>
      <c r="E237" s="32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24"/>
        <v>0</v>
      </c>
      <c r="L237">
        <f t="shared" si="25"/>
        <v>0.25806451612903225</v>
      </c>
      <c r="M237">
        <f t="shared" si="26"/>
        <v>0.40816326530612246</v>
      </c>
      <c r="N237">
        <f t="shared" si="27"/>
        <v>0.30612244897959184</v>
      </c>
      <c r="O237">
        <f t="shared" si="28"/>
        <v>0.35991820040899797</v>
      </c>
      <c r="P237">
        <f t="shared" si="29"/>
        <v>2.0052195822788398E-4</v>
      </c>
      <c r="Q237">
        <f t="shared" si="30"/>
        <v>0</v>
      </c>
      <c r="R237">
        <f t="shared" si="31"/>
        <v>0</v>
      </c>
    </row>
    <row r="238" spans="1:18" x14ac:dyDescent="0.25">
      <c r="A238">
        <v>237</v>
      </c>
      <c r="B238" s="3">
        <v>2</v>
      </c>
      <c r="C238" s="32">
        <v>105</v>
      </c>
      <c r="D238" s="32">
        <v>58</v>
      </c>
      <c r="E238" s="32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24"/>
        <v>0.11764705882352941</v>
      </c>
      <c r="L238">
        <f t="shared" si="25"/>
        <v>0.3935483870967742</v>
      </c>
      <c r="M238">
        <f t="shared" si="26"/>
        <v>0.34693877551020408</v>
      </c>
      <c r="N238">
        <f t="shared" si="27"/>
        <v>0.44666923373122835</v>
      </c>
      <c r="O238">
        <f t="shared" si="28"/>
        <v>0.3415132924335379</v>
      </c>
      <c r="P238">
        <f t="shared" si="29"/>
        <v>6.3119331604922805E-5</v>
      </c>
      <c r="Q238">
        <f t="shared" si="30"/>
        <v>6.6666666666666666E-2</v>
      </c>
      <c r="R238">
        <f t="shared" si="31"/>
        <v>0</v>
      </c>
    </row>
    <row r="239" spans="1:18" x14ac:dyDescent="0.25">
      <c r="A239">
        <v>238</v>
      </c>
      <c r="B239" s="3">
        <v>2</v>
      </c>
      <c r="C239" s="32">
        <v>122</v>
      </c>
      <c r="D239" s="32">
        <v>52</v>
      </c>
      <c r="E239" s="32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24"/>
        <v>0.11764705882352941</v>
      </c>
      <c r="L239">
        <f t="shared" si="25"/>
        <v>0.50322580645161286</v>
      </c>
      <c r="M239">
        <f t="shared" si="26"/>
        <v>0.2857142857142857</v>
      </c>
      <c r="N239">
        <f t="shared" si="27"/>
        <v>0.73469387755102045</v>
      </c>
      <c r="O239">
        <f t="shared" si="28"/>
        <v>0.3680981595092026</v>
      </c>
      <c r="P239">
        <f t="shared" si="29"/>
        <v>3.1688480764920421E-4</v>
      </c>
      <c r="Q239">
        <f t="shared" si="30"/>
        <v>0.11666666666666667</v>
      </c>
      <c r="R239">
        <f t="shared" si="31"/>
        <v>0</v>
      </c>
    </row>
    <row r="240" spans="1:18" x14ac:dyDescent="0.25">
      <c r="A240">
        <v>239</v>
      </c>
      <c r="B240" s="3">
        <v>12</v>
      </c>
      <c r="C240" s="32">
        <v>140</v>
      </c>
      <c r="D240" s="32">
        <v>82</v>
      </c>
      <c r="E240" s="32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24"/>
        <v>0.70588235294117652</v>
      </c>
      <c r="L240">
        <f t="shared" si="25"/>
        <v>0.61935483870967745</v>
      </c>
      <c r="M240">
        <f t="shared" si="26"/>
        <v>0.59183673469387754</v>
      </c>
      <c r="N240">
        <f t="shared" si="27"/>
        <v>0.73469387755102045</v>
      </c>
      <c r="O240">
        <f t="shared" si="28"/>
        <v>0.42944785276073633</v>
      </c>
      <c r="P240">
        <f t="shared" si="29"/>
        <v>1.9322244368853917E-4</v>
      </c>
      <c r="Q240">
        <f t="shared" si="30"/>
        <v>0.6166666666666667</v>
      </c>
      <c r="R240">
        <f t="shared" si="31"/>
        <v>1</v>
      </c>
    </row>
    <row r="241" spans="1:18" x14ac:dyDescent="0.25">
      <c r="A241">
        <v>240</v>
      </c>
      <c r="B241" s="3">
        <v>0</v>
      </c>
      <c r="C241" s="32">
        <v>98</v>
      </c>
      <c r="D241" s="32">
        <v>82</v>
      </c>
      <c r="E241" s="32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24"/>
        <v>0</v>
      </c>
      <c r="L241">
        <f t="shared" si="25"/>
        <v>0.34838709677419355</v>
      </c>
      <c r="M241">
        <f t="shared" si="26"/>
        <v>0.59183673469387754</v>
      </c>
      <c r="N241">
        <f t="shared" si="27"/>
        <v>0.16326530612244897</v>
      </c>
      <c r="O241">
        <f t="shared" si="28"/>
        <v>0.14314928425357876</v>
      </c>
      <c r="P241">
        <f t="shared" si="29"/>
        <v>9.4893689011482554E-5</v>
      </c>
      <c r="Q241">
        <f t="shared" si="30"/>
        <v>1.6666666666666666E-2</v>
      </c>
      <c r="R241">
        <f t="shared" si="31"/>
        <v>0</v>
      </c>
    </row>
    <row r="242" spans="1:18" x14ac:dyDescent="0.25">
      <c r="A242">
        <v>241</v>
      </c>
      <c r="B242" s="3">
        <v>1</v>
      </c>
      <c r="C242" s="32">
        <v>87</v>
      </c>
      <c r="D242" s="32">
        <v>60</v>
      </c>
      <c r="E242" s="32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24"/>
        <v>5.8823529411764705E-2</v>
      </c>
      <c r="L242">
        <f t="shared" si="25"/>
        <v>0.27741935483870966</v>
      </c>
      <c r="M242">
        <f t="shared" si="26"/>
        <v>0.36734693877551022</v>
      </c>
      <c r="N242">
        <f t="shared" si="27"/>
        <v>0.61224489795918369</v>
      </c>
      <c r="O242">
        <f t="shared" si="28"/>
        <v>0.38854805725971386</v>
      </c>
      <c r="P242">
        <f t="shared" si="29"/>
        <v>1.8506416273280084E-4</v>
      </c>
      <c r="Q242">
        <f t="shared" si="30"/>
        <v>1.6666666666666666E-2</v>
      </c>
      <c r="R242">
        <f t="shared" si="31"/>
        <v>0</v>
      </c>
    </row>
    <row r="243" spans="1:18" x14ac:dyDescent="0.25">
      <c r="A243">
        <v>242</v>
      </c>
      <c r="B243" s="3">
        <v>4</v>
      </c>
      <c r="C243" s="32">
        <v>156</v>
      </c>
      <c r="D243" s="32">
        <v>75</v>
      </c>
      <c r="E243" s="32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24"/>
        <v>0.23529411764705882</v>
      </c>
      <c r="L243">
        <f t="shared" si="25"/>
        <v>0.72258064516129028</v>
      </c>
      <c r="M243">
        <f t="shared" si="26"/>
        <v>0.52040816326530615</v>
      </c>
      <c r="N243">
        <f t="shared" si="27"/>
        <v>0.44666923373122835</v>
      </c>
      <c r="O243">
        <f t="shared" si="28"/>
        <v>0.61554192229038862</v>
      </c>
      <c r="P243">
        <f t="shared" si="29"/>
        <v>6.8701313311480579E-5</v>
      </c>
      <c r="Q243">
        <f t="shared" si="30"/>
        <v>0.18333333333333332</v>
      </c>
      <c r="R243">
        <f t="shared" si="31"/>
        <v>1</v>
      </c>
    </row>
    <row r="244" spans="1:18" x14ac:dyDescent="0.25">
      <c r="A244">
        <v>243</v>
      </c>
      <c r="B244" s="3">
        <v>0</v>
      </c>
      <c r="C244" s="32">
        <v>93</v>
      </c>
      <c r="D244" s="32">
        <v>100</v>
      </c>
      <c r="E244" s="32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24"/>
        <v>0</v>
      </c>
      <c r="L244">
        <f t="shared" si="25"/>
        <v>0.31612903225806449</v>
      </c>
      <c r="M244">
        <f t="shared" si="26"/>
        <v>0.77551020408163263</v>
      </c>
      <c r="N244">
        <f t="shared" si="27"/>
        <v>0.65306122448979587</v>
      </c>
      <c r="O244">
        <f t="shared" si="28"/>
        <v>0.51533742331288346</v>
      </c>
      <c r="P244">
        <f t="shared" si="29"/>
        <v>0.43836676367864619</v>
      </c>
      <c r="Q244">
        <f t="shared" si="30"/>
        <v>0.23333333333333334</v>
      </c>
      <c r="R244">
        <f t="shared" si="31"/>
        <v>0</v>
      </c>
    </row>
    <row r="245" spans="1:18" x14ac:dyDescent="0.25">
      <c r="A245">
        <v>244</v>
      </c>
      <c r="B245" s="3">
        <v>1</v>
      </c>
      <c r="C245" s="32">
        <v>107</v>
      </c>
      <c r="D245" s="32">
        <v>72</v>
      </c>
      <c r="E245" s="32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24"/>
        <v>5.8823529411764705E-2</v>
      </c>
      <c r="L245">
        <f t="shared" si="25"/>
        <v>0.40645161290322579</v>
      </c>
      <c r="M245">
        <f t="shared" si="26"/>
        <v>0.48979591836734693</v>
      </c>
      <c r="N245">
        <f t="shared" si="27"/>
        <v>0.44666923373122835</v>
      </c>
      <c r="O245">
        <f t="shared" si="28"/>
        <v>0.25766871165644178</v>
      </c>
      <c r="P245">
        <f t="shared" si="29"/>
        <v>3.1903172369018796E-4</v>
      </c>
      <c r="Q245">
        <f t="shared" si="30"/>
        <v>0.05</v>
      </c>
      <c r="R245">
        <f t="shared" si="31"/>
        <v>0</v>
      </c>
    </row>
    <row r="246" spans="1:18" x14ac:dyDescent="0.25">
      <c r="A246">
        <v>245</v>
      </c>
      <c r="B246" s="3">
        <v>0</v>
      </c>
      <c r="C246" s="32">
        <v>105</v>
      </c>
      <c r="D246" s="32">
        <v>68</v>
      </c>
      <c r="E246" s="32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24"/>
        <v>0</v>
      </c>
      <c r="L246">
        <f t="shared" si="25"/>
        <v>0.3935483870967742</v>
      </c>
      <c r="M246">
        <f t="shared" si="26"/>
        <v>0.44897959183673469</v>
      </c>
      <c r="N246">
        <f t="shared" si="27"/>
        <v>0.30612244897959184</v>
      </c>
      <c r="O246">
        <f t="shared" si="28"/>
        <v>3.6809815950920269E-2</v>
      </c>
      <c r="P246">
        <f t="shared" si="29"/>
        <v>6.784254689508707E-5</v>
      </c>
      <c r="Q246">
        <f t="shared" si="30"/>
        <v>1.6666666666666666E-2</v>
      </c>
      <c r="R246">
        <f t="shared" si="31"/>
        <v>0</v>
      </c>
    </row>
    <row r="247" spans="1:18" x14ac:dyDescent="0.25">
      <c r="A247">
        <v>246</v>
      </c>
      <c r="B247" s="3">
        <v>1</v>
      </c>
      <c r="C247" s="32">
        <v>109</v>
      </c>
      <c r="D247" s="32">
        <v>60</v>
      </c>
      <c r="E247" s="32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24"/>
        <v>5.8823529411764705E-2</v>
      </c>
      <c r="L247">
        <f t="shared" si="25"/>
        <v>0.41935483870967744</v>
      </c>
      <c r="M247">
        <f t="shared" si="26"/>
        <v>0.36734693877551022</v>
      </c>
      <c r="N247">
        <f t="shared" si="27"/>
        <v>2.0408163265306121E-2</v>
      </c>
      <c r="O247">
        <f t="shared" si="28"/>
        <v>0.14723926380368099</v>
      </c>
      <c r="P247">
        <f t="shared" si="29"/>
        <v>3.7313400792297896E-4</v>
      </c>
      <c r="Q247">
        <f t="shared" si="30"/>
        <v>0</v>
      </c>
      <c r="R247">
        <f t="shared" si="31"/>
        <v>0</v>
      </c>
    </row>
    <row r="248" spans="1:18" x14ac:dyDescent="0.25">
      <c r="A248">
        <v>247</v>
      </c>
      <c r="B248" s="3">
        <v>1</v>
      </c>
      <c r="C248" s="32">
        <v>90</v>
      </c>
      <c r="D248" s="32">
        <v>62</v>
      </c>
      <c r="E248" s="32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24"/>
        <v>5.8823529411764705E-2</v>
      </c>
      <c r="L248">
        <f t="shared" si="25"/>
        <v>0.29677419354838708</v>
      </c>
      <c r="M248">
        <f t="shared" si="26"/>
        <v>0.38775510204081631</v>
      </c>
      <c r="N248">
        <f t="shared" si="27"/>
        <v>0.22448979591836735</v>
      </c>
      <c r="O248">
        <f t="shared" si="28"/>
        <v>0.14110429447852768</v>
      </c>
      <c r="P248">
        <f t="shared" si="29"/>
        <v>0.54442441610324432</v>
      </c>
      <c r="Q248">
        <f t="shared" si="30"/>
        <v>6.6666666666666666E-2</v>
      </c>
      <c r="R248">
        <f t="shared" si="31"/>
        <v>0</v>
      </c>
    </row>
    <row r="249" spans="1:18" x14ac:dyDescent="0.25">
      <c r="A249">
        <v>248</v>
      </c>
      <c r="B249" s="3">
        <v>1</v>
      </c>
      <c r="C249" s="32">
        <v>125</v>
      </c>
      <c r="D249" s="32">
        <v>70</v>
      </c>
      <c r="E249" s="32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24"/>
        <v>5.8823529411764705E-2</v>
      </c>
      <c r="L249">
        <f t="shared" si="25"/>
        <v>0.52258064516129032</v>
      </c>
      <c r="M249">
        <f t="shared" si="26"/>
        <v>0.46938775510204084</v>
      </c>
      <c r="N249">
        <f t="shared" si="27"/>
        <v>0.34693877551020408</v>
      </c>
      <c r="O249">
        <f t="shared" si="28"/>
        <v>0.12474437627811866</v>
      </c>
      <c r="P249">
        <f t="shared" si="29"/>
        <v>6.1401798772135787E-5</v>
      </c>
      <c r="Q249">
        <f t="shared" si="30"/>
        <v>6.6666666666666666E-2</v>
      </c>
      <c r="R249">
        <f t="shared" si="31"/>
        <v>0</v>
      </c>
    </row>
    <row r="250" spans="1:18" x14ac:dyDescent="0.25">
      <c r="A250">
        <v>249</v>
      </c>
      <c r="B250" s="3">
        <v>1</v>
      </c>
      <c r="C250" s="32">
        <v>119</v>
      </c>
      <c r="D250" s="32">
        <v>54</v>
      </c>
      <c r="E250" s="32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24"/>
        <v>5.8823529411764705E-2</v>
      </c>
      <c r="L250">
        <f t="shared" si="25"/>
        <v>0.4838709677419355</v>
      </c>
      <c r="M250">
        <f t="shared" si="26"/>
        <v>0.30612244897959184</v>
      </c>
      <c r="N250">
        <f t="shared" si="27"/>
        <v>0.12244897959183673</v>
      </c>
      <c r="O250">
        <f t="shared" si="28"/>
        <v>8.3844580777096153E-2</v>
      </c>
      <c r="P250">
        <f t="shared" si="29"/>
        <v>5.4531667440987722E-5</v>
      </c>
      <c r="Q250">
        <f t="shared" si="30"/>
        <v>0.05</v>
      </c>
      <c r="R250">
        <f t="shared" si="31"/>
        <v>0</v>
      </c>
    </row>
    <row r="251" spans="1:18" x14ac:dyDescent="0.25">
      <c r="A251">
        <v>250</v>
      </c>
      <c r="B251" s="3">
        <v>5</v>
      </c>
      <c r="C251" s="32">
        <v>116</v>
      </c>
      <c r="D251" s="32">
        <v>74</v>
      </c>
      <c r="E251" s="32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24"/>
        <v>0.29411764705882354</v>
      </c>
      <c r="L251">
        <f t="shared" si="25"/>
        <v>0.46451612903225808</v>
      </c>
      <c r="M251">
        <f t="shared" si="26"/>
        <v>0.51020408163265307</v>
      </c>
      <c r="N251">
        <f t="shared" si="27"/>
        <v>0.44897959183673469</v>
      </c>
      <c r="O251">
        <f t="shared" si="28"/>
        <v>0.28834355828220859</v>
      </c>
      <c r="P251">
        <f t="shared" si="29"/>
        <v>2.4990102717051065E-4</v>
      </c>
      <c r="Q251">
        <f t="shared" si="30"/>
        <v>0.23333333333333334</v>
      </c>
      <c r="R251">
        <f t="shared" si="31"/>
        <v>1</v>
      </c>
    </row>
    <row r="252" spans="1:18" x14ac:dyDescent="0.25">
      <c r="A252">
        <v>251</v>
      </c>
      <c r="B252" s="3">
        <v>8</v>
      </c>
      <c r="C252" s="32">
        <v>105</v>
      </c>
      <c r="D252" s="32">
        <v>100</v>
      </c>
      <c r="E252" s="32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24"/>
        <v>0.47058823529411764</v>
      </c>
      <c r="L252">
        <f t="shared" si="25"/>
        <v>0.3935483870967742</v>
      </c>
      <c r="M252">
        <f t="shared" si="26"/>
        <v>0.77551020408163263</v>
      </c>
      <c r="N252">
        <f t="shared" si="27"/>
        <v>0.59183673469387754</v>
      </c>
      <c r="O252">
        <f t="shared" si="28"/>
        <v>0.51329243353783238</v>
      </c>
      <c r="P252">
        <f t="shared" si="29"/>
        <v>6.913069651967734E-5</v>
      </c>
      <c r="Q252">
        <f t="shared" si="30"/>
        <v>0.4</v>
      </c>
      <c r="R252">
        <f t="shared" si="31"/>
        <v>1</v>
      </c>
    </row>
    <row r="253" spans="1:18" x14ac:dyDescent="0.25">
      <c r="A253">
        <v>252</v>
      </c>
      <c r="B253" s="3">
        <v>5</v>
      </c>
      <c r="C253" s="32">
        <v>144</v>
      </c>
      <c r="D253" s="32">
        <v>82</v>
      </c>
      <c r="E253" s="32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24"/>
        <v>0.29411764705882354</v>
      </c>
      <c r="L253">
        <f t="shared" si="25"/>
        <v>0.64516129032258063</v>
      </c>
      <c r="M253">
        <f t="shared" si="26"/>
        <v>0.59183673469387754</v>
      </c>
      <c r="N253">
        <f t="shared" si="27"/>
        <v>0.38775510204081631</v>
      </c>
      <c r="O253">
        <f t="shared" si="28"/>
        <v>0.28220858895705525</v>
      </c>
      <c r="P253">
        <f t="shared" si="29"/>
        <v>1.6058931986558589E-4</v>
      </c>
      <c r="Q253">
        <f t="shared" si="30"/>
        <v>0.6166666666666667</v>
      </c>
      <c r="R253">
        <f t="shared" si="31"/>
        <v>1</v>
      </c>
    </row>
    <row r="254" spans="1:18" x14ac:dyDescent="0.25">
      <c r="A254">
        <v>253</v>
      </c>
      <c r="B254" s="3">
        <v>3</v>
      </c>
      <c r="C254" s="32">
        <v>100</v>
      </c>
      <c r="D254" s="32">
        <v>68</v>
      </c>
      <c r="E254" s="32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24"/>
        <v>0.17647058823529413</v>
      </c>
      <c r="L254">
        <f t="shared" si="25"/>
        <v>0.36129032258064514</v>
      </c>
      <c r="M254">
        <f t="shared" si="26"/>
        <v>0.44897959183673469</v>
      </c>
      <c r="N254">
        <f t="shared" si="27"/>
        <v>0.32653061224489793</v>
      </c>
      <c r="O254">
        <f t="shared" si="28"/>
        <v>0.27402862985685078</v>
      </c>
      <c r="P254">
        <f t="shared" si="29"/>
        <v>3.7399277433937248E-4</v>
      </c>
      <c r="Q254">
        <f t="shared" si="30"/>
        <v>0.11666666666666667</v>
      </c>
      <c r="R254">
        <f t="shared" si="31"/>
        <v>0</v>
      </c>
    </row>
    <row r="255" spans="1:18" x14ac:dyDescent="0.25">
      <c r="A255">
        <v>254</v>
      </c>
      <c r="B255" s="3">
        <v>1</v>
      </c>
      <c r="C255" s="32">
        <v>100</v>
      </c>
      <c r="D255" s="32">
        <v>66</v>
      </c>
      <c r="E255" s="32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24"/>
        <v>5.8823529411764705E-2</v>
      </c>
      <c r="L255">
        <f t="shared" si="25"/>
        <v>0.36129032258064514</v>
      </c>
      <c r="M255">
        <f t="shared" si="26"/>
        <v>0.42857142857142855</v>
      </c>
      <c r="N255">
        <f t="shared" si="27"/>
        <v>0.44897959183673469</v>
      </c>
      <c r="O255">
        <f t="shared" si="28"/>
        <v>0.28220858895705525</v>
      </c>
      <c r="P255">
        <f t="shared" si="29"/>
        <v>1.5715425420001185E-4</v>
      </c>
      <c r="Q255">
        <f t="shared" si="30"/>
        <v>0.35</v>
      </c>
      <c r="R255">
        <f t="shared" si="31"/>
        <v>0</v>
      </c>
    </row>
    <row r="256" spans="1:18" x14ac:dyDescent="0.25">
      <c r="A256">
        <v>255</v>
      </c>
      <c r="B256" s="3">
        <v>5</v>
      </c>
      <c r="C256" s="32">
        <v>166</v>
      </c>
      <c r="D256" s="32">
        <v>76</v>
      </c>
      <c r="E256" s="32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24"/>
        <v>0.29411764705882354</v>
      </c>
      <c r="L256">
        <f t="shared" si="25"/>
        <v>0.7870967741935484</v>
      </c>
      <c r="M256">
        <f t="shared" si="26"/>
        <v>0.53061224489795922</v>
      </c>
      <c r="N256">
        <f t="shared" si="27"/>
        <v>0.44666923373122835</v>
      </c>
      <c r="O256">
        <f t="shared" si="28"/>
        <v>0.56237218813905943</v>
      </c>
      <c r="P256">
        <f t="shared" si="29"/>
        <v>1.1249840054754947E-4</v>
      </c>
      <c r="Q256">
        <f t="shared" si="30"/>
        <v>0.1</v>
      </c>
      <c r="R256">
        <f t="shared" si="31"/>
        <v>1</v>
      </c>
    </row>
    <row r="257" spans="1:18" x14ac:dyDescent="0.25">
      <c r="A257">
        <v>256</v>
      </c>
      <c r="B257" s="3">
        <v>1</v>
      </c>
      <c r="C257" s="32">
        <v>131</v>
      </c>
      <c r="D257" s="32">
        <v>64</v>
      </c>
      <c r="E257" s="32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24"/>
        <v>5.8823529411764705E-2</v>
      </c>
      <c r="L257">
        <f t="shared" si="25"/>
        <v>0.56129032258064515</v>
      </c>
      <c r="M257">
        <f t="shared" si="26"/>
        <v>0.40816326530612246</v>
      </c>
      <c r="N257">
        <f t="shared" si="27"/>
        <v>0.14285714285714285</v>
      </c>
      <c r="O257">
        <f t="shared" si="28"/>
        <v>0.11247443762781188</v>
      </c>
      <c r="P257">
        <f t="shared" si="29"/>
        <v>1.3353817774919039E-4</v>
      </c>
      <c r="Q257">
        <f t="shared" si="30"/>
        <v>0</v>
      </c>
      <c r="R257">
        <f t="shared" si="31"/>
        <v>0</v>
      </c>
    </row>
    <row r="258" spans="1:18" x14ac:dyDescent="0.25">
      <c r="A258">
        <v>257</v>
      </c>
      <c r="B258" s="3">
        <v>4</v>
      </c>
      <c r="C258" s="32">
        <v>116</v>
      </c>
      <c r="D258" s="32">
        <v>72</v>
      </c>
      <c r="E258" s="32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24"/>
        <v>0.23529411764705882</v>
      </c>
      <c r="L258">
        <f t="shared" si="25"/>
        <v>0.46451612903225808</v>
      </c>
      <c r="M258">
        <f t="shared" si="26"/>
        <v>0.48979591836734693</v>
      </c>
      <c r="N258">
        <f t="shared" si="27"/>
        <v>0.10204081632653061</v>
      </c>
      <c r="O258">
        <f t="shared" si="28"/>
        <v>7.9754601226993918E-2</v>
      </c>
      <c r="P258">
        <f t="shared" si="29"/>
        <v>1.6531253515575018E-4</v>
      </c>
      <c r="Q258">
        <f t="shared" si="30"/>
        <v>0.26666666666666666</v>
      </c>
      <c r="R258">
        <f t="shared" si="31"/>
        <v>0</v>
      </c>
    </row>
    <row r="259" spans="1:18" x14ac:dyDescent="0.25">
      <c r="A259">
        <v>258</v>
      </c>
      <c r="B259" s="3">
        <v>4</v>
      </c>
      <c r="C259" s="32">
        <v>158</v>
      </c>
      <c r="D259" s="32">
        <v>78</v>
      </c>
      <c r="E259" s="32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ref="K259:K322" si="32">(B259-$B$522)/($B$521-$B$522)</f>
        <v>0.23529411764705882</v>
      </c>
      <c r="L259">
        <f t="shared" ref="L259:L322" si="33">(C259-$C$522)/($C$521-$C$522)</f>
        <v>0.73548387096774193</v>
      </c>
      <c r="M259">
        <f t="shared" ref="M259:M322" si="34">(D259-$D$522)/($D$521-$D$522)</f>
        <v>0.55102040816326525</v>
      </c>
      <c r="N259">
        <f t="shared" ref="N259:N322" si="35">(E259-$E$522)/($E$521-$E$522)</f>
        <v>0.44666923373122835</v>
      </c>
      <c r="O259">
        <f t="shared" ref="O259:O322" si="36">(F259-$F$522)/($F$521-$F$522)</f>
        <v>0.30061349693251538</v>
      </c>
      <c r="P259">
        <f t="shared" ref="P259:P322" si="37">(G259-$G$522)/($G$521-$G$522)</f>
        <v>3.1130282594264648E-4</v>
      </c>
      <c r="Q259">
        <f t="shared" ref="Q259:Q322" si="38">(H259-$H$522)/($H$521-$H$522)</f>
        <v>0.16666666666666666</v>
      </c>
      <c r="R259">
        <f t="shared" ref="R259:R322" si="39">IF(I259="YES",1,0)</f>
        <v>1</v>
      </c>
    </row>
    <row r="260" spans="1:18" x14ac:dyDescent="0.25">
      <c r="A260">
        <v>259</v>
      </c>
      <c r="B260" s="3">
        <v>2</v>
      </c>
      <c r="C260" s="32">
        <v>127</v>
      </c>
      <c r="D260" s="32">
        <v>58</v>
      </c>
      <c r="E260" s="32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32"/>
        <v>0.11764705882352941</v>
      </c>
      <c r="L260">
        <f t="shared" si="33"/>
        <v>0.53548387096774197</v>
      </c>
      <c r="M260">
        <f t="shared" si="34"/>
        <v>0.34693877551020408</v>
      </c>
      <c r="N260">
        <f t="shared" si="35"/>
        <v>0.34693877551020408</v>
      </c>
      <c r="O260">
        <f t="shared" si="36"/>
        <v>0.19427402862985688</v>
      </c>
      <c r="P260">
        <f t="shared" si="37"/>
        <v>0.68697964122456656</v>
      </c>
      <c r="Q260">
        <f t="shared" si="38"/>
        <v>6.6666666666666666E-2</v>
      </c>
      <c r="R260">
        <f t="shared" si="39"/>
        <v>0</v>
      </c>
    </row>
    <row r="261" spans="1:18" x14ac:dyDescent="0.25">
      <c r="A261">
        <v>260</v>
      </c>
      <c r="B261" s="3">
        <v>3</v>
      </c>
      <c r="C261" s="32">
        <v>96</v>
      </c>
      <c r="D261" s="32">
        <v>56</v>
      </c>
      <c r="E261" s="32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32"/>
        <v>0.17647058823529413</v>
      </c>
      <c r="L261">
        <f t="shared" si="33"/>
        <v>0.33548387096774196</v>
      </c>
      <c r="M261">
        <f t="shared" si="34"/>
        <v>0.32653061224489793</v>
      </c>
      <c r="N261">
        <f t="shared" si="35"/>
        <v>0.55102040816326525</v>
      </c>
      <c r="O261">
        <f t="shared" si="36"/>
        <v>0.13292433537832313</v>
      </c>
      <c r="P261">
        <f t="shared" si="37"/>
        <v>3.7184585829838868E-4</v>
      </c>
      <c r="Q261">
        <f t="shared" si="38"/>
        <v>0.3</v>
      </c>
      <c r="R261">
        <f t="shared" si="39"/>
        <v>0</v>
      </c>
    </row>
    <row r="262" spans="1:18" x14ac:dyDescent="0.25">
      <c r="A262">
        <v>261</v>
      </c>
      <c r="B262" s="3">
        <v>0</v>
      </c>
      <c r="C262" s="32">
        <v>131</v>
      </c>
      <c r="D262" s="32">
        <v>66</v>
      </c>
      <c r="E262" s="32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si="32"/>
        <v>0</v>
      </c>
      <c r="L262">
        <f t="shared" si="33"/>
        <v>0.56129032258064515</v>
      </c>
      <c r="M262">
        <f t="shared" si="34"/>
        <v>0.42857142857142855</v>
      </c>
      <c r="N262">
        <f t="shared" si="35"/>
        <v>0.44666923373122835</v>
      </c>
      <c r="O262">
        <f t="shared" si="36"/>
        <v>0.32924335378323111</v>
      </c>
      <c r="P262">
        <f t="shared" si="37"/>
        <v>5.0667218567216939E-5</v>
      </c>
      <c r="Q262">
        <f t="shared" si="38"/>
        <v>1.6666666666666666E-2</v>
      </c>
      <c r="R262">
        <f t="shared" si="39"/>
        <v>1</v>
      </c>
    </row>
    <row r="263" spans="1:18" x14ac:dyDescent="0.25">
      <c r="A263">
        <v>262</v>
      </c>
      <c r="B263" s="3">
        <v>3</v>
      </c>
      <c r="C263" s="32">
        <v>82</v>
      </c>
      <c r="D263" s="32">
        <v>70</v>
      </c>
      <c r="E263" s="32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32"/>
        <v>0.17647058823529413</v>
      </c>
      <c r="L263">
        <f t="shared" si="33"/>
        <v>0.24516129032258063</v>
      </c>
      <c r="M263">
        <f t="shared" si="34"/>
        <v>0.46938775510204084</v>
      </c>
      <c r="N263">
        <f t="shared" si="35"/>
        <v>0.44666923373122835</v>
      </c>
      <c r="O263">
        <f t="shared" si="36"/>
        <v>5.9304703476482673E-2</v>
      </c>
      <c r="P263">
        <f t="shared" si="37"/>
        <v>1.3353817774919039E-4</v>
      </c>
      <c r="Q263">
        <f t="shared" si="38"/>
        <v>6.6666666666666666E-2</v>
      </c>
      <c r="R263">
        <f t="shared" si="39"/>
        <v>0</v>
      </c>
    </row>
    <row r="264" spans="1:18" x14ac:dyDescent="0.25">
      <c r="A264">
        <v>263</v>
      </c>
      <c r="B264" s="3">
        <v>3</v>
      </c>
      <c r="C264" s="32">
        <v>193</v>
      </c>
      <c r="D264" s="32">
        <v>70</v>
      </c>
      <c r="E264" s="32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32"/>
        <v>0.17647058823529413</v>
      </c>
      <c r="L264">
        <f t="shared" si="33"/>
        <v>0.96129032258064517</v>
      </c>
      <c r="M264">
        <f t="shared" si="34"/>
        <v>0.46938775510204084</v>
      </c>
      <c r="N264">
        <f t="shared" si="35"/>
        <v>0.48979591836734693</v>
      </c>
      <c r="O264">
        <f t="shared" si="36"/>
        <v>0.3415132924335379</v>
      </c>
      <c r="P264">
        <f t="shared" si="37"/>
        <v>6.9989462936070836E-5</v>
      </c>
      <c r="Q264">
        <f t="shared" si="38"/>
        <v>6.6666666666666666E-2</v>
      </c>
      <c r="R264">
        <f t="shared" si="39"/>
        <v>1</v>
      </c>
    </row>
    <row r="265" spans="1:18" x14ac:dyDescent="0.25">
      <c r="A265">
        <v>264</v>
      </c>
      <c r="B265" s="3">
        <v>4</v>
      </c>
      <c r="C265" s="32">
        <v>95</v>
      </c>
      <c r="D265" s="32">
        <v>64</v>
      </c>
      <c r="E265" s="32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32"/>
        <v>0.23529411764705882</v>
      </c>
      <c r="L265">
        <f t="shared" si="33"/>
        <v>0.32903225806451614</v>
      </c>
      <c r="M265">
        <f t="shared" si="34"/>
        <v>0.40816326530612246</v>
      </c>
      <c r="N265">
        <f t="shared" si="35"/>
        <v>0.44666923373122835</v>
      </c>
      <c r="O265">
        <f t="shared" si="36"/>
        <v>0.28220858895705525</v>
      </c>
      <c r="P265">
        <f t="shared" si="37"/>
        <v>3.563880628033056E-5</v>
      </c>
      <c r="Q265">
        <f t="shared" si="38"/>
        <v>0.16666666666666666</v>
      </c>
      <c r="R265">
        <f t="shared" si="39"/>
        <v>1</v>
      </c>
    </row>
    <row r="266" spans="1:18" x14ac:dyDescent="0.25">
      <c r="A266">
        <v>265</v>
      </c>
      <c r="B266" s="3">
        <v>4</v>
      </c>
      <c r="C266" s="32">
        <v>144</v>
      </c>
      <c r="D266" s="32">
        <v>82</v>
      </c>
      <c r="E266" s="32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32"/>
        <v>0.23529411764705882</v>
      </c>
      <c r="L266">
        <f t="shared" si="33"/>
        <v>0.64516129032258063</v>
      </c>
      <c r="M266">
        <f t="shared" si="34"/>
        <v>0.59183673469387754</v>
      </c>
      <c r="N266">
        <f t="shared" si="35"/>
        <v>0.51020408163265307</v>
      </c>
      <c r="O266">
        <f t="shared" si="36"/>
        <v>0.41513292433537841</v>
      </c>
      <c r="P266">
        <f t="shared" si="37"/>
        <v>2.0438640710165477E-4</v>
      </c>
      <c r="Q266">
        <f t="shared" si="38"/>
        <v>0.26666666666666666</v>
      </c>
      <c r="R266">
        <f t="shared" si="39"/>
        <v>1</v>
      </c>
    </row>
    <row r="267" spans="1:18" x14ac:dyDescent="0.25">
      <c r="A267">
        <v>266</v>
      </c>
      <c r="B267" s="3">
        <v>1</v>
      </c>
      <c r="C267" s="32">
        <v>83</v>
      </c>
      <c r="D267" s="32">
        <v>68</v>
      </c>
      <c r="E267" s="32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32"/>
        <v>5.8823529411764705E-2</v>
      </c>
      <c r="L267">
        <f t="shared" si="33"/>
        <v>0.25161290322580643</v>
      </c>
      <c r="M267">
        <f t="shared" si="34"/>
        <v>0.44897959183673469</v>
      </c>
      <c r="N267">
        <f t="shared" si="35"/>
        <v>0.44666923373122835</v>
      </c>
      <c r="O267">
        <f t="shared" si="36"/>
        <v>0</v>
      </c>
      <c r="P267">
        <f t="shared" si="37"/>
        <v>2.3444323167542752E-4</v>
      </c>
      <c r="Q267">
        <f t="shared" si="38"/>
        <v>0.1</v>
      </c>
      <c r="R267">
        <f t="shared" si="39"/>
        <v>0</v>
      </c>
    </row>
    <row r="268" spans="1:18" x14ac:dyDescent="0.25">
      <c r="A268">
        <v>267</v>
      </c>
      <c r="B268" s="3">
        <v>3</v>
      </c>
      <c r="C268" s="32">
        <v>129</v>
      </c>
      <c r="D268" s="32">
        <v>64</v>
      </c>
      <c r="E268" s="32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32"/>
        <v>0.17647058823529413</v>
      </c>
      <c r="L268">
        <f t="shared" si="33"/>
        <v>0.54838709677419351</v>
      </c>
      <c r="M268">
        <f t="shared" si="34"/>
        <v>0.40816326530612246</v>
      </c>
      <c r="N268">
        <f t="shared" si="35"/>
        <v>0.44897959183673469</v>
      </c>
      <c r="O268">
        <f t="shared" si="36"/>
        <v>0.16768916155419225</v>
      </c>
      <c r="P268">
        <f t="shared" si="37"/>
        <v>6.0543032355742278E-5</v>
      </c>
      <c r="Q268">
        <f t="shared" si="38"/>
        <v>0.11666666666666667</v>
      </c>
      <c r="R268">
        <f t="shared" si="39"/>
        <v>1</v>
      </c>
    </row>
    <row r="269" spans="1:18" x14ac:dyDescent="0.25">
      <c r="A269">
        <v>268</v>
      </c>
      <c r="B269" s="3">
        <v>1</v>
      </c>
      <c r="C269" s="32">
        <v>119</v>
      </c>
      <c r="D269" s="32">
        <v>88</v>
      </c>
      <c r="E269" s="32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32"/>
        <v>5.8823529411764705E-2</v>
      </c>
      <c r="L269">
        <f t="shared" si="33"/>
        <v>0.4838709677419355</v>
      </c>
      <c r="M269">
        <f t="shared" si="34"/>
        <v>0.65306122448979587</v>
      </c>
      <c r="N269">
        <f t="shared" si="35"/>
        <v>0.69387755102040816</v>
      </c>
      <c r="O269">
        <f t="shared" si="36"/>
        <v>0.5541922290388549</v>
      </c>
      <c r="P269">
        <f t="shared" si="37"/>
        <v>1.8420539631640732E-4</v>
      </c>
      <c r="Q269">
        <f t="shared" si="38"/>
        <v>8.3333333333333329E-2</v>
      </c>
      <c r="R269">
        <f t="shared" si="39"/>
        <v>0</v>
      </c>
    </row>
    <row r="270" spans="1:18" x14ac:dyDescent="0.25">
      <c r="A270">
        <v>269</v>
      </c>
      <c r="B270" s="3">
        <v>2</v>
      </c>
      <c r="C270" s="32">
        <v>94</v>
      </c>
      <c r="D270" s="32">
        <v>68</v>
      </c>
      <c r="E270" s="32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32"/>
        <v>0.11764705882352941</v>
      </c>
      <c r="L270">
        <f t="shared" si="33"/>
        <v>0.32258064516129031</v>
      </c>
      <c r="M270">
        <f t="shared" si="34"/>
        <v>0.44897959183673469</v>
      </c>
      <c r="N270">
        <f t="shared" si="35"/>
        <v>0.22448979591836735</v>
      </c>
      <c r="O270">
        <f t="shared" si="36"/>
        <v>0.15950920245398778</v>
      </c>
      <c r="P270">
        <f t="shared" si="37"/>
        <v>2.0739208955903205E-4</v>
      </c>
      <c r="Q270">
        <f t="shared" si="38"/>
        <v>0</v>
      </c>
      <c r="R270">
        <f t="shared" si="39"/>
        <v>0</v>
      </c>
    </row>
    <row r="271" spans="1:18" x14ac:dyDescent="0.25">
      <c r="A271">
        <v>270</v>
      </c>
      <c r="B271" s="3">
        <v>0</v>
      </c>
      <c r="C271" s="32">
        <v>102</v>
      </c>
      <c r="D271" s="32">
        <v>64</v>
      </c>
      <c r="E271" s="32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32"/>
        <v>0</v>
      </c>
      <c r="L271">
        <f t="shared" si="33"/>
        <v>0.37419354838709679</v>
      </c>
      <c r="M271">
        <f t="shared" si="34"/>
        <v>0.40816326530612246</v>
      </c>
      <c r="N271">
        <f t="shared" si="35"/>
        <v>0.79591836734693877</v>
      </c>
      <c r="O271">
        <f t="shared" si="36"/>
        <v>0.45807770961145206</v>
      </c>
      <c r="P271">
        <f t="shared" si="37"/>
        <v>1.7948218102624303E-4</v>
      </c>
      <c r="Q271">
        <f t="shared" si="38"/>
        <v>0</v>
      </c>
      <c r="R271">
        <f t="shared" si="39"/>
        <v>0</v>
      </c>
    </row>
    <row r="272" spans="1:18" x14ac:dyDescent="0.25">
      <c r="A272">
        <v>271</v>
      </c>
      <c r="B272" s="3">
        <v>2</v>
      </c>
      <c r="C272" s="32">
        <v>115</v>
      </c>
      <c r="D272" s="32">
        <v>64</v>
      </c>
      <c r="E272" s="32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32"/>
        <v>0.11764705882352941</v>
      </c>
      <c r="L272">
        <f t="shared" si="33"/>
        <v>0.45806451612903226</v>
      </c>
      <c r="M272">
        <f t="shared" si="34"/>
        <v>0.40816326530612246</v>
      </c>
      <c r="N272">
        <f t="shared" si="35"/>
        <v>0.30612244897959184</v>
      </c>
      <c r="O272">
        <f t="shared" si="36"/>
        <v>0.25766871165644178</v>
      </c>
      <c r="P272">
        <f t="shared" si="37"/>
        <v>1.472784404114865E-4</v>
      </c>
      <c r="Q272">
        <f t="shared" si="38"/>
        <v>0</v>
      </c>
      <c r="R272">
        <f t="shared" si="39"/>
        <v>0</v>
      </c>
    </row>
    <row r="273" spans="1:18" x14ac:dyDescent="0.25">
      <c r="A273">
        <v>272</v>
      </c>
      <c r="B273" s="3">
        <v>8</v>
      </c>
      <c r="C273" s="32">
        <v>151</v>
      </c>
      <c r="D273" s="32">
        <v>78</v>
      </c>
      <c r="E273" s="32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32"/>
        <v>0.47058823529411764</v>
      </c>
      <c r="L273">
        <f t="shared" si="33"/>
        <v>0.69032258064516128</v>
      </c>
      <c r="M273">
        <f t="shared" si="34"/>
        <v>0.55102040816326525</v>
      </c>
      <c r="N273">
        <f t="shared" si="35"/>
        <v>0.51020408163265307</v>
      </c>
      <c r="O273">
        <f t="shared" si="36"/>
        <v>0.50511247443762786</v>
      </c>
      <c r="P273">
        <f t="shared" si="37"/>
        <v>1.8806984519017812E-4</v>
      </c>
      <c r="Q273">
        <f t="shared" si="38"/>
        <v>0.25</v>
      </c>
      <c r="R273">
        <f t="shared" si="39"/>
        <v>1</v>
      </c>
    </row>
    <row r="274" spans="1:18" x14ac:dyDescent="0.25">
      <c r="A274">
        <v>273</v>
      </c>
      <c r="B274" s="3">
        <v>4</v>
      </c>
      <c r="C274" s="32">
        <v>184</v>
      </c>
      <c r="D274" s="32">
        <v>78</v>
      </c>
      <c r="E274" s="32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32"/>
        <v>0.23529411764705882</v>
      </c>
      <c r="L274">
        <f t="shared" si="33"/>
        <v>0.90322580645161288</v>
      </c>
      <c r="M274">
        <f t="shared" si="34"/>
        <v>0.55102040816326525</v>
      </c>
      <c r="N274">
        <f t="shared" si="35"/>
        <v>0.65306122448979587</v>
      </c>
      <c r="O274">
        <f t="shared" si="36"/>
        <v>0.38445807770961155</v>
      </c>
      <c r="P274">
        <f t="shared" si="37"/>
        <v>7.9865276724596181E-5</v>
      </c>
      <c r="Q274">
        <f t="shared" si="38"/>
        <v>0.16666666666666666</v>
      </c>
      <c r="R274">
        <f t="shared" si="39"/>
        <v>1</v>
      </c>
    </row>
    <row r="275" spans="1:18" x14ac:dyDescent="0.25">
      <c r="A275">
        <v>274</v>
      </c>
      <c r="B275" s="3">
        <v>0</v>
      </c>
      <c r="C275" s="32">
        <v>94</v>
      </c>
      <c r="D275" s="32">
        <v>72.299180327868854</v>
      </c>
      <c r="E275" s="32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32"/>
        <v>0</v>
      </c>
      <c r="L275">
        <f t="shared" si="33"/>
        <v>0.32258064516129031</v>
      </c>
      <c r="M275">
        <f t="shared" si="34"/>
        <v>0.49284877885580464</v>
      </c>
      <c r="N275">
        <f t="shared" si="35"/>
        <v>0.44666923373122835</v>
      </c>
      <c r="O275">
        <f t="shared" si="36"/>
        <v>0.29243353783231002</v>
      </c>
      <c r="P275">
        <f t="shared" si="37"/>
        <v>7.6430211059022159E-5</v>
      </c>
      <c r="Q275">
        <f t="shared" si="38"/>
        <v>6.6666666666666666E-2</v>
      </c>
      <c r="R275">
        <f t="shared" si="39"/>
        <v>0</v>
      </c>
    </row>
    <row r="276" spans="1:18" x14ac:dyDescent="0.25">
      <c r="A276">
        <v>275</v>
      </c>
      <c r="B276" s="3">
        <v>1</v>
      </c>
      <c r="C276" s="32">
        <v>181</v>
      </c>
      <c r="D276" s="32">
        <v>64</v>
      </c>
      <c r="E276" s="32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32"/>
        <v>5.8823529411764705E-2</v>
      </c>
      <c r="L276">
        <f t="shared" si="33"/>
        <v>0.88387096774193552</v>
      </c>
      <c r="M276">
        <f t="shared" si="34"/>
        <v>0.40816326530612246</v>
      </c>
      <c r="N276">
        <f t="shared" si="35"/>
        <v>0.44666923373122835</v>
      </c>
      <c r="O276">
        <f t="shared" si="36"/>
        <v>0.32515337423312896</v>
      </c>
      <c r="P276">
        <f t="shared" si="37"/>
        <v>1.0734580204918843E-4</v>
      </c>
      <c r="Q276">
        <f t="shared" si="38"/>
        <v>0.28333333333333333</v>
      </c>
      <c r="R276">
        <f t="shared" si="39"/>
        <v>1</v>
      </c>
    </row>
    <row r="277" spans="1:18" x14ac:dyDescent="0.25">
      <c r="A277">
        <v>276</v>
      </c>
      <c r="B277" s="3">
        <v>0</v>
      </c>
      <c r="C277" s="32">
        <v>135</v>
      </c>
      <c r="D277" s="32">
        <v>94</v>
      </c>
      <c r="E277" s="32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32"/>
        <v>0</v>
      </c>
      <c r="L277">
        <f t="shared" si="33"/>
        <v>0.58709677419354833</v>
      </c>
      <c r="M277">
        <f t="shared" si="34"/>
        <v>0.7142857142857143</v>
      </c>
      <c r="N277">
        <f t="shared" si="35"/>
        <v>0.79591836734693877</v>
      </c>
      <c r="O277">
        <f t="shared" si="36"/>
        <v>0.45807770961145206</v>
      </c>
      <c r="P277">
        <f t="shared" si="37"/>
        <v>8.8452940888531244E-5</v>
      </c>
      <c r="Q277">
        <f t="shared" si="38"/>
        <v>8.3333333333333329E-2</v>
      </c>
      <c r="R277">
        <f t="shared" si="39"/>
        <v>0</v>
      </c>
    </row>
    <row r="278" spans="1:18" x14ac:dyDescent="0.25">
      <c r="A278">
        <v>277</v>
      </c>
      <c r="B278" s="3">
        <v>1</v>
      </c>
      <c r="C278" s="32">
        <v>95</v>
      </c>
      <c r="D278" s="32">
        <v>82</v>
      </c>
      <c r="E278" s="32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32"/>
        <v>5.8823529411764705E-2</v>
      </c>
      <c r="L278">
        <f t="shared" si="33"/>
        <v>0.32903225806451614</v>
      </c>
      <c r="M278">
        <f t="shared" si="34"/>
        <v>0.59183673469387754</v>
      </c>
      <c r="N278">
        <f t="shared" si="35"/>
        <v>0.36734693877551022</v>
      </c>
      <c r="O278">
        <f t="shared" si="36"/>
        <v>0.34355828220858903</v>
      </c>
      <c r="P278">
        <f t="shared" si="37"/>
        <v>6.6554397270496827E-5</v>
      </c>
      <c r="Q278">
        <f t="shared" si="38"/>
        <v>0.36666666666666664</v>
      </c>
      <c r="R278">
        <f t="shared" si="39"/>
        <v>1</v>
      </c>
    </row>
    <row r="279" spans="1:18" x14ac:dyDescent="0.25">
      <c r="A279">
        <v>278</v>
      </c>
      <c r="B279" s="3">
        <v>2</v>
      </c>
      <c r="C279" s="32">
        <v>99</v>
      </c>
      <c r="D279" s="32">
        <v>72.299180327868854</v>
      </c>
      <c r="E279" s="32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32"/>
        <v>0.11764705882352941</v>
      </c>
      <c r="L279">
        <f t="shared" si="33"/>
        <v>0.35483870967741937</v>
      </c>
      <c r="M279">
        <f t="shared" si="34"/>
        <v>0.49284877885580464</v>
      </c>
      <c r="N279">
        <f t="shared" si="35"/>
        <v>0.44666923373122835</v>
      </c>
      <c r="O279">
        <f t="shared" si="36"/>
        <v>8.1799591002045008E-2</v>
      </c>
      <c r="P279">
        <f t="shared" si="37"/>
        <v>1.288149624590261E-5</v>
      </c>
      <c r="Q279">
        <f t="shared" si="38"/>
        <v>3.3333333333333333E-2</v>
      </c>
      <c r="R279">
        <f t="shared" si="39"/>
        <v>0</v>
      </c>
    </row>
    <row r="280" spans="1:18" x14ac:dyDescent="0.25">
      <c r="A280">
        <v>279</v>
      </c>
      <c r="B280" s="3">
        <v>3</v>
      </c>
      <c r="C280" s="32">
        <v>89</v>
      </c>
      <c r="D280" s="32">
        <v>74</v>
      </c>
      <c r="E280" s="32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32"/>
        <v>0.17647058823529413</v>
      </c>
      <c r="L280">
        <f t="shared" si="33"/>
        <v>0.29032258064516131</v>
      </c>
      <c r="M280">
        <f t="shared" si="34"/>
        <v>0.51020408163265307</v>
      </c>
      <c r="N280">
        <f t="shared" si="35"/>
        <v>0.18367346938775511</v>
      </c>
      <c r="O280">
        <f t="shared" si="36"/>
        <v>0.24948875255623726</v>
      </c>
      <c r="P280">
        <f t="shared" si="37"/>
        <v>2.0309825747706452E-4</v>
      </c>
      <c r="Q280">
        <f t="shared" si="38"/>
        <v>0.28333333333333333</v>
      </c>
      <c r="R280">
        <f t="shared" si="39"/>
        <v>0</v>
      </c>
    </row>
    <row r="281" spans="1:18" x14ac:dyDescent="0.25">
      <c r="A281">
        <v>280</v>
      </c>
      <c r="B281" s="3">
        <v>1</v>
      </c>
      <c r="C281" s="32">
        <v>80</v>
      </c>
      <c r="D281" s="32">
        <v>74</v>
      </c>
      <c r="E281" s="32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32"/>
        <v>5.8823529411764705E-2</v>
      </c>
      <c r="L281">
        <f t="shared" si="33"/>
        <v>0.23225806451612904</v>
      </c>
      <c r="M281">
        <f t="shared" si="34"/>
        <v>0.51020408163265307</v>
      </c>
      <c r="N281">
        <f t="shared" si="35"/>
        <v>8.1632653061224483E-2</v>
      </c>
      <c r="O281">
        <f t="shared" si="36"/>
        <v>0.24130879345603279</v>
      </c>
      <c r="P281">
        <f t="shared" si="37"/>
        <v>1.9279306048034241E-4</v>
      </c>
      <c r="Q281">
        <f t="shared" si="38"/>
        <v>1.6666666666666666E-2</v>
      </c>
      <c r="R281">
        <f t="shared" si="39"/>
        <v>0</v>
      </c>
    </row>
    <row r="282" spans="1:18" x14ac:dyDescent="0.25">
      <c r="A282">
        <v>281</v>
      </c>
      <c r="B282" s="3">
        <v>2</v>
      </c>
      <c r="C282" s="32">
        <v>139</v>
      </c>
      <c r="D282" s="32">
        <v>75</v>
      </c>
      <c r="E282" s="32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32"/>
        <v>0.11764705882352941</v>
      </c>
      <c r="L282">
        <f t="shared" si="33"/>
        <v>0.61290322580645162</v>
      </c>
      <c r="M282">
        <f t="shared" si="34"/>
        <v>0.52040816326530615</v>
      </c>
      <c r="N282">
        <f t="shared" si="35"/>
        <v>0.44666923373122835</v>
      </c>
      <c r="O282">
        <f t="shared" si="36"/>
        <v>0.15132924335378331</v>
      </c>
      <c r="P282">
        <f t="shared" si="37"/>
        <v>3.821510552951108E-5</v>
      </c>
      <c r="Q282">
        <f t="shared" si="38"/>
        <v>0.13333333333333333</v>
      </c>
      <c r="R282">
        <f t="shared" si="39"/>
        <v>0</v>
      </c>
    </row>
    <row r="283" spans="1:18" x14ac:dyDescent="0.25">
      <c r="A283">
        <v>282</v>
      </c>
      <c r="B283" s="3">
        <v>1</v>
      </c>
      <c r="C283" s="32">
        <v>90</v>
      </c>
      <c r="D283" s="32">
        <v>68</v>
      </c>
      <c r="E283" s="32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32"/>
        <v>5.8823529411764705E-2</v>
      </c>
      <c r="L283">
        <f t="shared" si="33"/>
        <v>0.29677419354838708</v>
      </c>
      <c r="M283">
        <f t="shared" si="34"/>
        <v>0.44897959183673469</v>
      </c>
      <c r="N283">
        <f t="shared" si="35"/>
        <v>2.0408163265306121E-2</v>
      </c>
      <c r="O283">
        <f t="shared" si="36"/>
        <v>0.12883435582822089</v>
      </c>
      <c r="P283">
        <f t="shared" si="37"/>
        <v>0.48860459903766634</v>
      </c>
      <c r="Q283">
        <f t="shared" si="38"/>
        <v>0.25</v>
      </c>
      <c r="R283">
        <f t="shared" si="39"/>
        <v>0</v>
      </c>
    </row>
    <row r="284" spans="1:18" x14ac:dyDescent="0.25">
      <c r="A284">
        <v>283</v>
      </c>
      <c r="B284" s="3">
        <v>0</v>
      </c>
      <c r="C284" s="32">
        <v>141</v>
      </c>
      <c r="D284" s="32">
        <v>72.299180327868854</v>
      </c>
      <c r="E284" s="32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32"/>
        <v>0</v>
      </c>
      <c r="L284">
        <f t="shared" si="33"/>
        <v>0.62580645161290327</v>
      </c>
      <c r="M284">
        <f t="shared" si="34"/>
        <v>0.49284877885580464</v>
      </c>
      <c r="N284">
        <f t="shared" si="35"/>
        <v>0.44666923373122835</v>
      </c>
      <c r="O284">
        <f t="shared" si="36"/>
        <v>0.49488752556237225</v>
      </c>
      <c r="P284">
        <f t="shared" si="37"/>
        <v>5.4531667440987722E-5</v>
      </c>
      <c r="Q284">
        <f t="shared" si="38"/>
        <v>0.13333333333333333</v>
      </c>
      <c r="R284">
        <f t="shared" si="39"/>
        <v>1</v>
      </c>
    </row>
    <row r="285" spans="1:18" x14ac:dyDescent="0.25">
      <c r="A285">
        <v>284</v>
      </c>
      <c r="B285" s="3">
        <v>12</v>
      </c>
      <c r="C285" s="32">
        <v>140</v>
      </c>
      <c r="D285" s="32">
        <v>85</v>
      </c>
      <c r="E285" s="32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32"/>
        <v>0.70588235294117652</v>
      </c>
      <c r="L285">
        <f t="shared" si="33"/>
        <v>0.61935483870967745</v>
      </c>
      <c r="M285">
        <f t="shared" si="34"/>
        <v>0.62244897959183676</v>
      </c>
      <c r="N285">
        <f t="shared" si="35"/>
        <v>0.53061224489795922</v>
      </c>
      <c r="O285">
        <f t="shared" si="36"/>
        <v>0.39263803680981602</v>
      </c>
      <c r="P285">
        <f t="shared" si="37"/>
        <v>7.1277612560661106E-5</v>
      </c>
      <c r="Q285">
        <f t="shared" si="38"/>
        <v>0.33333333333333331</v>
      </c>
      <c r="R285">
        <f t="shared" si="39"/>
        <v>0</v>
      </c>
    </row>
    <row r="286" spans="1:18" x14ac:dyDescent="0.25">
      <c r="A286">
        <v>285</v>
      </c>
      <c r="B286" s="3">
        <v>5</v>
      </c>
      <c r="C286" s="32">
        <v>147</v>
      </c>
      <c r="D286" s="32">
        <v>75</v>
      </c>
      <c r="E286" s="32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32"/>
        <v>0.29411764705882354</v>
      </c>
      <c r="L286">
        <f t="shared" si="33"/>
        <v>0.6645161290322581</v>
      </c>
      <c r="M286">
        <f t="shared" si="34"/>
        <v>0.52040816326530615</v>
      </c>
      <c r="N286">
        <f t="shared" si="35"/>
        <v>0.44666923373122835</v>
      </c>
      <c r="O286">
        <f t="shared" si="36"/>
        <v>0.23926380368098163</v>
      </c>
      <c r="P286">
        <f t="shared" si="37"/>
        <v>1.5286042211804432E-4</v>
      </c>
      <c r="Q286">
        <f t="shared" si="38"/>
        <v>0.11666666666666667</v>
      </c>
      <c r="R286">
        <f t="shared" si="39"/>
        <v>0</v>
      </c>
    </row>
    <row r="287" spans="1:18" x14ac:dyDescent="0.25">
      <c r="A287">
        <v>286</v>
      </c>
      <c r="B287" s="3">
        <v>1</v>
      </c>
      <c r="C287" s="32">
        <v>97</v>
      </c>
      <c r="D287" s="32">
        <v>70</v>
      </c>
      <c r="E287" s="32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32"/>
        <v>5.8823529411764705E-2</v>
      </c>
      <c r="L287">
        <f t="shared" si="33"/>
        <v>0.34193548387096773</v>
      </c>
      <c r="M287">
        <f t="shared" si="34"/>
        <v>0.46938775510204084</v>
      </c>
      <c r="N287">
        <f t="shared" si="35"/>
        <v>0.16326530612244897</v>
      </c>
      <c r="O287">
        <f t="shared" si="36"/>
        <v>0</v>
      </c>
      <c r="P287">
        <f t="shared" si="37"/>
        <v>2.9627441365576001E-5</v>
      </c>
      <c r="Q287">
        <f t="shared" si="38"/>
        <v>0</v>
      </c>
      <c r="R287">
        <f t="shared" si="39"/>
        <v>0</v>
      </c>
    </row>
    <row r="288" spans="1:18" x14ac:dyDescent="0.25">
      <c r="A288">
        <v>287</v>
      </c>
      <c r="B288" s="3">
        <v>6</v>
      </c>
      <c r="C288" s="32">
        <v>107</v>
      </c>
      <c r="D288" s="32">
        <v>88</v>
      </c>
      <c r="E288" s="32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32"/>
        <v>0.35294117647058826</v>
      </c>
      <c r="L288">
        <f t="shared" si="33"/>
        <v>0.40645161290322579</v>
      </c>
      <c r="M288">
        <f t="shared" si="34"/>
        <v>0.65306122448979587</v>
      </c>
      <c r="N288">
        <f t="shared" si="35"/>
        <v>0.44666923373122835</v>
      </c>
      <c r="O288">
        <f t="shared" si="36"/>
        <v>0.38036809815950923</v>
      </c>
      <c r="P288">
        <f t="shared" si="37"/>
        <v>2.7866970211969317E-4</v>
      </c>
      <c r="Q288">
        <f t="shared" si="38"/>
        <v>0.16666666666666666</v>
      </c>
      <c r="R288">
        <f t="shared" si="39"/>
        <v>0</v>
      </c>
    </row>
    <row r="289" spans="1:18" x14ac:dyDescent="0.25">
      <c r="A289">
        <v>288</v>
      </c>
      <c r="B289" s="3">
        <v>1</v>
      </c>
      <c r="C289" s="32">
        <v>135</v>
      </c>
      <c r="D289" s="32">
        <v>54</v>
      </c>
      <c r="E289" s="32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32"/>
        <v>5.8823529411764705E-2</v>
      </c>
      <c r="L289">
        <f t="shared" si="33"/>
        <v>0.58709677419354833</v>
      </c>
      <c r="M289">
        <f t="shared" si="34"/>
        <v>0.30612244897959184</v>
      </c>
      <c r="N289">
        <f t="shared" si="35"/>
        <v>0.44666923373122835</v>
      </c>
      <c r="O289">
        <f t="shared" si="36"/>
        <v>0.17382413087934565</v>
      </c>
      <c r="P289">
        <f t="shared" si="37"/>
        <v>2.6149437379182304E-4</v>
      </c>
      <c r="Q289">
        <f t="shared" si="38"/>
        <v>0.68333333333333335</v>
      </c>
      <c r="R289">
        <f t="shared" si="39"/>
        <v>0</v>
      </c>
    </row>
    <row r="290" spans="1:18" x14ac:dyDescent="0.25">
      <c r="A290">
        <v>289</v>
      </c>
      <c r="B290" s="3">
        <v>5</v>
      </c>
      <c r="C290" s="32">
        <v>86</v>
      </c>
      <c r="D290" s="32">
        <v>68</v>
      </c>
      <c r="E290" s="32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32"/>
        <v>0.29411764705882354</v>
      </c>
      <c r="L290">
        <f t="shared" si="33"/>
        <v>0.2709677419354839</v>
      </c>
      <c r="M290">
        <f t="shared" si="34"/>
        <v>0.44897959183673469</v>
      </c>
      <c r="N290">
        <f t="shared" si="35"/>
        <v>0.42857142857142855</v>
      </c>
      <c r="O290">
        <f t="shared" si="36"/>
        <v>0.24539877300613502</v>
      </c>
      <c r="P290">
        <f t="shared" si="37"/>
        <v>1.2280359754427155E-4</v>
      </c>
      <c r="Q290">
        <f t="shared" si="38"/>
        <v>0.05</v>
      </c>
      <c r="R290">
        <f t="shared" si="39"/>
        <v>0</v>
      </c>
    </row>
    <row r="291" spans="1:18" x14ac:dyDescent="0.25">
      <c r="A291">
        <v>290</v>
      </c>
      <c r="B291" s="3">
        <v>10</v>
      </c>
      <c r="C291" s="32">
        <v>148</v>
      </c>
      <c r="D291" s="32">
        <v>84</v>
      </c>
      <c r="E291" s="32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32"/>
        <v>0.58823529411764708</v>
      </c>
      <c r="L291">
        <f t="shared" si="33"/>
        <v>0.67096774193548392</v>
      </c>
      <c r="M291">
        <f t="shared" si="34"/>
        <v>0.61224489795918369</v>
      </c>
      <c r="N291">
        <f t="shared" si="35"/>
        <v>0.83673469387755106</v>
      </c>
      <c r="O291">
        <f t="shared" si="36"/>
        <v>0.39672801635991833</v>
      </c>
      <c r="P291">
        <f t="shared" si="37"/>
        <v>0.4297790995147111</v>
      </c>
      <c r="Q291">
        <f t="shared" si="38"/>
        <v>0.5</v>
      </c>
      <c r="R291">
        <f t="shared" si="39"/>
        <v>1</v>
      </c>
    </row>
    <row r="292" spans="1:18" x14ac:dyDescent="0.25">
      <c r="A292">
        <v>291</v>
      </c>
      <c r="B292" s="3">
        <v>9</v>
      </c>
      <c r="C292" s="32">
        <v>134</v>
      </c>
      <c r="D292" s="32">
        <v>74</v>
      </c>
      <c r="E292" s="32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32"/>
        <v>0.52941176470588236</v>
      </c>
      <c r="L292">
        <f t="shared" si="33"/>
        <v>0.58064516129032262</v>
      </c>
      <c r="M292">
        <f t="shared" si="34"/>
        <v>0.51020408163265307</v>
      </c>
      <c r="N292">
        <f t="shared" si="35"/>
        <v>0.53061224489795922</v>
      </c>
      <c r="O292">
        <f t="shared" si="36"/>
        <v>0.15746421267893662</v>
      </c>
      <c r="P292">
        <f t="shared" si="37"/>
        <v>1.6402438553115992E-4</v>
      </c>
      <c r="Q292">
        <f t="shared" si="38"/>
        <v>1</v>
      </c>
      <c r="R292">
        <f t="shared" si="39"/>
        <v>0</v>
      </c>
    </row>
    <row r="293" spans="1:18" x14ac:dyDescent="0.25">
      <c r="A293">
        <v>292</v>
      </c>
      <c r="B293" s="3">
        <v>9</v>
      </c>
      <c r="C293" s="32">
        <v>120</v>
      </c>
      <c r="D293" s="32">
        <v>72</v>
      </c>
      <c r="E293" s="32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32"/>
        <v>0.52941176470588236</v>
      </c>
      <c r="L293">
        <f t="shared" si="33"/>
        <v>0.49032258064516127</v>
      </c>
      <c r="M293">
        <f t="shared" si="34"/>
        <v>0.48979591836734693</v>
      </c>
      <c r="N293">
        <f t="shared" si="35"/>
        <v>0.30612244897959184</v>
      </c>
      <c r="O293">
        <f t="shared" si="36"/>
        <v>5.3169734151329279E-2</v>
      </c>
      <c r="P293">
        <f t="shared" si="37"/>
        <v>2.8124600136887368E-4</v>
      </c>
      <c r="Q293">
        <f t="shared" si="38"/>
        <v>0.45</v>
      </c>
      <c r="R293">
        <f t="shared" si="39"/>
        <v>0</v>
      </c>
    </row>
    <row r="294" spans="1:18" x14ac:dyDescent="0.25">
      <c r="A294">
        <v>293</v>
      </c>
      <c r="B294" s="3">
        <v>1</v>
      </c>
      <c r="C294" s="32">
        <v>71</v>
      </c>
      <c r="D294" s="32">
        <v>62</v>
      </c>
      <c r="E294" s="32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32"/>
        <v>5.8823529411764705E-2</v>
      </c>
      <c r="L294">
        <f t="shared" si="33"/>
        <v>0.17419354838709677</v>
      </c>
      <c r="M294">
        <f t="shared" si="34"/>
        <v>0.38775510204081631</v>
      </c>
      <c r="N294">
        <f t="shared" si="35"/>
        <v>0.44666923373122835</v>
      </c>
      <c r="O294">
        <f t="shared" si="36"/>
        <v>7.3619631901840538E-2</v>
      </c>
      <c r="P294">
        <f t="shared" si="37"/>
        <v>1.4513152437050272E-4</v>
      </c>
      <c r="Q294">
        <f t="shared" si="38"/>
        <v>8.3333333333333329E-2</v>
      </c>
      <c r="R294">
        <f t="shared" si="39"/>
        <v>0</v>
      </c>
    </row>
    <row r="295" spans="1:18" x14ac:dyDescent="0.25">
      <c r="A295">
        <v>294</v>
      </c>
      <c r="B295" s="3">
        <v>8</v>
      </c>
      <c r="C295" s="32">
        <v>74</v>
      </c>
      <c r="D295" s="32">
        <v>70</v>
      </c>
      <c r="E295" s="32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32"/>
        <v>0.47058823529411764</v>
      </c>
      <c r="L295">
        <f t="shared" si="33"/>
        <v>0.19354838709677419</v>
      </c>
      <c r="M295">
        <f t="shared" si="34"/>
        <v>0.46938775510204084</v>
      </c>
      <c r="N295">
        <f t="shared" si="35"/>
        <v>0.44666923373122835</v>
      </c>
      <c r="O295">
        <f t="shared" si="36"/>
        <v>0.34969325153374237</v>
      </c>
      <c r="P295">
        <f t="shared" si="37"/>
        <v>2.6922327153936458E-4</v>
      </c>
      <c r="Q295">
        <f t="shared" si="38"/>
        <v>0.3</v>
      </c>
      <c r="R295">
        <f t="shared" si="39"/>
        <v>0</v>
      </c>
    </row>
    <row r="296" spans="1:18" x14ac:dyDescent="0.25">
      <c r="A296">
        <v>295</v>
      </c>
      <c r="B296" s="3">
        <v>5</v>
      </c>
      <c r="C296" s="32">
        <v>88</v>
      </c>
      <c r="D296" s="32">
        <v>78</v>
      </c>
      <c r="E296" s="32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32"/>
        <v>0.29411764705882354</v>
      </c>
      <c r="L296">
        <f t="shared" si="33"/>
        <v>0.28387096774193549</v>
      </c>
      <c r="M296">
        <f t="shared" si="34"/>
        <v>0.55102040816326525</v>
      </c>
      <c r="N296">
        <f t="shared" si="35"/>
        <v>0.44666923373122835</v>
      </c>
      <c r="O296">
        <f t="shared" si="36"/>
        <v>0.1922290388548058</v>
      </c>
      <c r="P296">
        <f t="shared" si="37"/>
        <v>7.7288977475415655E-5</v>
      </c>
      <c r="Q296">
        <f t="shared" si="38"/>
        <v>0.26666666666666666</v>
      </c>
      <c r="R296">
        <f t="shared" si="39"/>
        <v>0</v>
      </c>
    </row>
    <row r="297" spans="1:18" x14ac:dyDescent="0.25">
      <c r="A297">
        <v>296</v>
      </c>
      <c r="B297" s="3">
        <v>10</v>
      </c>
      <c r="C297" s="32">
        <v>115</v>
      </c>
      <c r="D297" s="32">
        <v>98</v>
      </c>
      <c r="E297" s="32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32"/>
        <v>0.58823529411764708</v>
      </c>
      <c r="L297">
        <f t="shared" si="33"/>
        <v>0.45806451612903226</v>
      </c>
      <c r="M297">
        <f t="shared" si="34"/>
        <v>0.75510204081632648</v>
      </c>
      <c r="N297">
        <f t="shared" si="35"/>
        <v>0.44666923373122835</v>
      </c>
      <c r="O297">
        <f t="shared" si="36"/>
        <v>0.11860940695296528</v>
      </c>
      <c r="P297">
        <f t="shared" si="37"/>
        <v>0.43879614688684293</v>
      </c>
      <c r="Q297">
        <f t="shared" si="38"/>
        <v>0.21666666666666667</v>
      </c>
      <c r="R297">
        <f t="shared" si="39"/>
        <v>0</v>
      </c>
    </row>
    <row r="298" spans="1:18" x14ac:dyDescent="0.25">
      <c r="A298">
        <v>297</v>
      </c>
      <c r="B298" s="3">
        <v>0</v>
      </c>
      <c r="C298" s="32">
        <v>124</v>
      </c>
      <c r="D298" s="32">
        <v>56</v>
      </c>
      <c r="E298" s="32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32"/>
        <v>0</v>
      </c>
      <c r="L298">
        <f t="shared" si="33"/>
        <v>0.5161290322580645</v>
      </c>
      <c r="M298">
        <f t="shared" si="34"/>
        <v>0.32653061224489793</v>
      </c>
      <c r="N298">
        <f t="shared" si="35"/>
        <v>0.12244897959183673</v>
      </c>
      <c r="O298">
        <f t="shared" si="36"/>
        <v>7.3619631901840538E-2</v>
      </c>
      <c r="P298">
        <f t="shared" si="37"/>
        <v>1.6058931986558589E-4</v>
      </c>
      <c r="Q298">
        <f t="shared" si="38"/>
        <v>0</v>
      </c>
      <c r="R298">
        <f t="shared" si="39"/>
        <v>0</v>
      </c>
    </row>
    <row r="299" spans="1:18" x14ac:dyDescent="0.25">
      <c r="A299">
        <v>298</v>
      </c>
      <c r="B299" s="3">
        <v>0</v>
      </c>
      <c r="C299" s="32">
        <v>74</v>
      </c>
      <c r="D299" s="32">
        <v>52</v>
      </c>
      <c r="E299" s="32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32"/>
        <v>0</v>
      </c>
      <c r="L299">
        <f t="shared" si="33"/>
        <v>0.19354838709677419</v>
      </c>
      <c r="M299">
        <f t="shared" si="34"/>
        <v>0.2857142857142857</v>
      </c>
      <c r="N299">
        <f t="shared" si="35"/>
        <v>0.44666923373122835</v>
      </c>
      <c r="O299">
        <f t="shared" si="36"/>
        <v>0.19631901840490804</v>
      </c>
      <c r="P299">
        <f t="shared" si="37"/>
        <v>8.2012192765579961E-5</v>
      </c>
      <c r="Q299">
        <f t="shared" si="38"/>
        <v>1.6666666666666666E-2</v>
      </c>
      <c r="R299">
        <f t="shared" si="39"/>
        <v>0</v>
      </c>
    </row>
    <row r="300" spans="1:18" x14ac:dyDescent="0.25">
      <c r="A300">
        <v>299</v>
      </c>
      <c r="B300" s="3">
        <v>0</v>
      </c>
      <c r="C300" s="32">
        <v>97</v>
      </c>
      <c r="D300" s="32">
        <v>64</v>
      </c>
      <c r="E300" s="32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32"/>
        <v>0</v>
      </c>
      <c r="L300">
        <f t="shared" si="33"/>
        <v>0.34193548387096773</v>
      </c>
      <c r="M300">
        <f t="shared" si="34"/>
        <v>0.40816326530612246</v>
      </c>
      <c r="N300">
        <f t="shared" si="35"/>
        <v>0.59183673469387754</v>
      </c>
      <c r="O300">
        <f t="shared" si="36"/>
        <v>0.38036809815950923</v>
      </c>
      <c r="P300">
        <f t="shared" si="37"/>
        <v>2.2413803467870544E-4</v>
      </c>
      <c r="Q300">
        <f t="shared" si="38"/>
        <v>6.6666666666666666E-2</v>
      </c>
      <c r="R300">
        <f t="shared" si="39"/>
        <v>0</v>
      </c>
    </row>
    <row r="301" spans="1:18" x14ac:dyDescent="0.25">
      <c r="A301">
        <v>300</v>
      </c>
      <c r="B301" s="3">
        <v>8</v>
      </c>
      <c r="C301" s="32">
        <v>120</v>
      </c>
      <c r="D301" s="32">
        <v>72.299180327868854</v>
      </c>
      <c r="E301" s="32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32"/>
        <v>0.47058823529411764</v>
      </c>
      <c r="L301">
        <f t="shared" si="33"/>
        <v>0.49032258064516127</v>
      </c>
      <c r="M301">
        <f t="shared" si="34"/>
        <v>0.49284877885580464</v>
      </c>
      <c r="N301">
        <f t="shared" si="35"/>
        <v>0.44666923373122835</v>
      </c>
      <c r="O301">
        <f t="shared" si="36"/>
        <v>0.24130879345603279</v>
      </c>
      <c r="P301">
        <f t="shared" si="37"/>
        <v>4.5085236860659138E-5</v>
      </c>
      <c r="Q301">
        <f t="shared" si="38"/>
        <v>0.28333333333333333</v>
      </c>
      <c r="R301">
        <f t="shared" si="39"/>
        <v>1</v>
      </c>
    </row>
    <row r="302" spans="1:18" x14ac:dyDescent="0.25">
      <c r="A302">
        <v>301</v>
      </c>
      <c r="B302" s="3">
        <v>6</v>
      </c>
      <c r="C302" s="32">
        <v>154</v>
      </c>
      <c r="D302" s="32">
        <v>78</v>
      </c>
      <c r="E302" s="32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32"/>
        <v>0.35294117647058826</v>
      </c>
      <c r="L302">
        <f t="shared" si="33"/>
        <v>0.70967741935483875</v>
      </c>
      <c r="M302">
        <f t="shared" si="34"/>
        <v>0.55102040816326525</v>
      </c>
      <c r="N302">
        <f t="shared" si="35"/>
        <v>0.69387755102040816</v>
      </c>
      <c r="O302">
        <f t="shared" si="36"/>
        <v>0.57055214723926395</v>
      </c>
      <c r="P302">
        <f t="shared" si="37"/>
        <v>2.1168592164099955E-4</v>
      </c>
      <c r="Q302">
        <f t="shared" si="38"/>
        <v>0.1</v>
      </c>
      <c r="R302">
        <f t="shared" si="39"/>
        <v>0</v>
      </c>
    </row>
    <row r="303" spans="1:18" x14ac:dyDescent="0.25">
      <c r="A303">
        <v>302</v>
      </c>
      <c r="B303" s="3">
        <v>1</v>
      </c>
      <c r="C303" s="32">
        <v>144</v>
      </c>
      <c r="D303" s="32">
        <v>82</v>
      </c>
      <c r="E303" s="32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32"/>
        <v>5.8823529411764705E-2</v>
      </c>
      <c r="L303">
        <f t="shared" si="33"/>
        <v>0.64516129032258063</v>
      </c>
      <c r="M303">
        <f t="shared" si="34"/>
        <v>0.59183673469387754</v>
      </c>
      <c r="N303">
        <f t="shared" si="35"/>
        <v>0.44666923373122835</v>
      </c>
      <c r="O303">
        <f t="shared" si="36"/>
        <v>0.47239263803680986</v>
      </c>
      <c r="P303">
        <f t="shared" si="37"/>
        <v>2.2714371713608271E-4</v>
      </c>
      <c r="Q303">
        <f t="shared" si="38"/>
        <v>0.11666666666666667</v>
      </c>
      <c r="R303">
        <f t="shared" si="39"/>
        <v>0</v>
      </c>
    </row>
    <row r="304" spans="1:18" x14ac:dyDescent="0.25">
      <c r="A304">
        <v>303</v>
      </c>
      <c r="B304" s="3">
        <v>0</v>
      </c>
      <c r="C304" s="32">
        <v>137</v>
      </c>
      <c r="D304" s="32">
        <v>70</v>
      </c>
      <c r="E304" s="32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32"/>
        <v>0</v>
      </c>
      <c r="L304">
        <f t="shared" si="33"/>
        <v>0.6</v>
      </c>
      <c r="M304">
        <f t="shared" si="34"/>
        <v>0.46938775510204084</v>
      </c>
      <c r="N304">
        <f t="shared" si="35"/>
        <v>0.63265306122448983</v>
      </c>
      <c r="O304">
        <f t="shared" si="36"/>
        <v>0.30674846625766883</v>
      </c>
      <c r="P304">
        <f t="shared" si="37"/>
        <v>3.9503255154101343E-5</v>
      </c>
      <c r="Q304">
        <f t="shared" si="38"/>
        <v>1.6666666666666666E-2</v>
      </c>
      <c r="R304">
        <f t="shared" si="39"/>
        <v>0</v>
      </c>
    </row>
    <row r="305" spans="1:18" x14ac:dyDescent="0.25">
      <c r="A305">
        <v>304</v>
      </c>
      <c r="B305" s="3">
        <v>0</v>
      </c>
      <c r="C305" s="32">
        <v>119</v>
      </c>
      <c r="D305" s="32">
        <v>66</v>
      </c>
      <c r="E305" s="32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32"/>
        <v>0</v>
      </c>
      <c r="L305">
        <f t="shared" si="33"/>
        <v>0.4838709677419355</v>
      </c>
      <c r="M305">
        <f t="shared" si="34"/>
        <v>0.42857142857142855</v>
      </c>
      <c r="N305">
        <f t="shared" si="35"/>
        <v>0.40816326530612246</v>
      </c>
      <c r="O305">
        <f t="shared" si="36"/>
        <v>0.42126789366053174</v>
      </c>
      <c r="P305">
        <f t="shared" si="37"/>
        <v>7.7718360683612416E-5</v>
      </c>
      <c r="Q305">
        <f t="shared" si="38"/>
        <v>1.6666666666666666E-2</v>
      </c>
      <c r="R305">
        <f t="shared" si="39"/>
        <v>0</v>
      </c>
    </row>
    <row r="306" spans="1:18" x14ac:dyDescent="0.25">
      <c r="A306">
        <v>305</v>
      </c>
      <c r="B306" s="3">
        <v>7</v>
      </c>
      <c r="C306" s="32">
        <v>136</v>
      </c>
      <c r="D306" s="32">
        <v>90</v>
      </c>
      <c r="E306" s="32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32"/>
        <v>0.41176470588235292</v>
      </c>
      <c r="L306">
        <f t="shared" si="33"/>
        <v>0.59354838709677415</v>
      </c>
      <c r="M306">
        <f t="shared" si="34"/>
        <v>0.67346938775510201</v>
      </c>
      <c r="N306">
        <f t="shared" si="35"/>
        <v>0.44666923373122835</v>
      </c>
      <c r="O306">
        <f t="shared" si="36"/>
        <v>0.23926380368098163</v>
      </c>
      <c r="P306">
        <f t="shared" si="37"/>
        <v>5.6678583481971488E-5</v>
      </c>
      <c r="Q306">
        <f t="shared" si="38"/>
        <v>0.48333333333333334</v>
      </c>
      <c r="R306">
        <f t="shared" si="39"/>
        <v>0</v>
      </c>
    </row>
    <row r="307" spans="1:18" x14ac:dyDescent="0.25">
      <c r="A307">
        <v>306</v>
      </c>
      <c r="B307" s="3">
        <v>4</v>
      </c>
      <c r="C307" s="32">
        <v>114</v>
      </c>
      <c r="D307" s="32">
        <v>64</v>
      </c>
      <c r="E307" s="32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32"/>
        <v>0.23529411764705882</v>
      </c>
      <c r="L307">
        <f t="shared" si="33"/>
        <v>0.45161290322580644</v>
      </c>
      <c r="M307">
        <f t="shared" si="34"/>
        <v>0.40816326530612246</v>
      </c>
      <c r="N307">
        <f t="shared" si="35"/>
        <v>0.44666923373122835</v>
      </c>
      <c r="O307">
        <f t="shared" si="36"/>
        <v>0.21881390593047037</v>
      </c>
      <c r="P307">
        <f t="shared" si="37"/>
        <v>2.0610393993444177E-5</v>
      </c>
      <c r="Q307">
        <f t="shared" si="38"/>
        <v>0.05</v>
      </c>
      <c r="R307">
        <f t="shared" si="39"/>
        <v>0</v>
      </c>
    </row>
    <row r="308" spans="1:18" x14ac:dyDescent="0.25">
      <c r="A308">
        <v>307</v>
      </c>
      <c r="B308" s="3">
        <v>0</v>
      </c>
      <c r="C308" s="32">
        <v>137</v>
      </c>
      <c r="D308" s="32">
        <v>84</v>
      </c>
      <c r="E308" s="32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32"/>
        <v>0</v>
      </c>
      <c r="L308">
        <f t="shared" si="33"/>
        <v>0.6</v>
      </c>
      <c r="M308">
        <f t="shared" si="34"/>
        <v>0.61224489795918369</v>
      </c>
      <c r="N308">
        <f t="shared" si="35"/>
        <v>0.40816326530612246</v>
      </c>
      <c r="O308">
        <f t="shared" si="36"/>
        <v>0.18609406952965241</v>
      </c>
      <c r="P308">
        <f t="shared" si="37"/>
        <v>6.5695630854103318E-5</v>
      </c>
      <c r="Q308">
        <f t="shared" si="38"/>
        <v>0.6333333333333333</v>
      </c>
      <c r="R308">
        <f t="shared" si="39"/>
        <v>0</v>
      </c>
    </row>
    <row r="309" spans="1:18" x14ac:dyDescent="0.25">
      <c r="A309">
        <v>308</v>
      </c>
      <c r="B309" s="3">
        <v>2</v>
      </c>
      <c r="C309" s="32">
        <v>105</v>
      </c>
      <c r="D309" s="32">
        <v>80</v>
      </c>
      <c r="E309" s="32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32"/>
        <v>0.11764705882352941</v>
      </c>
      <c r="L309">
        <f t="shared" si="33"/>
        <v>0.3935483870967742</v>
      </c>
      <c r="M309">
        <f t="shared" si="34"/>
        <v>0.5714285714285714</v>
      </c>
      <c r="N309">
        <f t="shared" si="35"/>
        <v>0.77551020408163263</v>
      </c>
      <c r="O309">
        <f t="shared" si="36"/>
        <v>0.31697341513292449</v>
      </c>
      <c r="P309">
        <f t="shared" si="37"/>
        <v>2.717995707885451E-4</v>
      </c>
      <c r="Q309">
        <f t="shared" si="38"/>
        <v>0.13333333333333333</v>
      </c>
      <c r="R309">
        <f t="shared" si="39"/>
        <v>1</v>
      </c>
    </row>
    <row r="310" spans="1:18" x14ac:dyDescent="0.25">
      <c r="A310">
        <v>309</v>
      </c>
      <c r="B310" s="3">
        <v>7</v>
      </c>
      <c r="C310" s="32">
        <v>114</v>
      </c>
      <c r="D310" s="32">
        <v>76</v>
      </c>
      <c r="E310" s="32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32"/>
        <v>0.41176470588235292</v>
      </c>
      <c r="L310">
        <f t="shared" si="33"/>
        <v>0.45161290322580644</v>
      </c>
      <c r="M310">
        <f t="shared" si="34"/>
        <v>0.53061224489795922</v>
      </c>
      <c r="N310">
        <f t="shared" si="35"/>
        <v>0.20408163265306123</v>
      </c>
      <c r="O310">
        <f t="shared" si="36"/>
        <v>0.11451942740286304</v>
      </c>
      <c r="P310">
        <f t="shared" si="37"/>
        <v>1.6660068478034043E-4</v>
      </c>
      <c r="Q310">
        <f t="shared" si="38"/>
        <v>0.16666666666666666</v>
      </c>
      <c r="R310">
        <f t="shared" si="39"/>
        <v>0</v>
      </c>
    </row>
    <row r="311" spans="1:18" x14ac:dyDescent="0.25">
      <c r="A311">
        <v>310</v>
      </c>
      <c r="B311" s="3">
        <v>8</v>
      </c>
      <c r="C311" s="32">
        <v>126</v>
      </c>
      <c r="D311" s="32">
        <v>74</v>
      </c>
      <c r="E311" s="32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32"/>
        <v>0.47058823529411764</v>
      </c>
      <c r="L311">
        <f t="shared" si="33"/>
        <v>0.52903225806451615</v>
      </c>
      <c r="M311">
        <f t="shared" si="34"/>
        <v>0.51020408163265307</v>
      </c>
      <c r="N311">
        <f t="shared" si="35"/>
        <v>0.63265306122448983</v>
      </c>
      <c r="O311">
        <f t="shared" si="36"/>
        <v>0.15746421267893662</v>
      </c>
      <c r="P311">
        <f t="shared" si="37"/>
        <v>3.6068189488527314E-5</v>
      </c>
      <c r="Q311">
        <f t="shared" si="38"/>
        <v>0.3</v>
      </c>
      <c r="R311">
        <f t="shared" si="39"/>
        <v>0</v>
      </c>
    </row>
    <row r="312" spans="1:18" x14ac:dyDescent="0.25">
      <c r="A312">
        <v>311</v>
      </c>
      <c r="B312" s="3">
        <v>4</v>
      </c>
      <c r="C312" s="32">
        <v>132</v>
      </c>
      <c r="D312" s="32">
        <v>86</v>
      </c>
      <c r="E312" s="32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32"/>
        <v>0.23529411764705882</v>
      </c>
      <c r="L312">
        <f t="shared" si="33"/>
        <v>0.56774193548387097</v>
      </c>
      <c r="M312">
        <f t="shared" si="34"/>
        <v>0.63265306122448983</v>
      </c>
      <c r="N312">
        <f t="shared" si="35"/>
        <v>0.48979591836734693</v>
      </c>
      <c r="O312">
        <f t="shared" si="36"/>
        <v>0.20040899795501027</v>
      </c>
      <c r="P312">
        <f t="shared" si="37"/>
        <v>1.4641967399509298E-4</v>
      </c>
      <c r="Q312">
        <f t="shared" si="38"/>
        <v>0.7</v>
      </c>
      <c r="R312">
        <f t="shared" si="39"/>
        <v>0</v>
      </c>
    </row>
    <row r="313" spans="1:18" x14ac:dyDescent="0.25">
      <c r="A313">
        <v>312</v>
      </c>
      <c r="B313" s="3">
        <v>3</v>
      </c>
      <c r="C313" s="32">
        <v>158</v>
      </c>
      <c r="D313" s="32">
        <v>70</v>
      </c>
      <c r="E313" s="32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32"/>
        <v>0.17647058823529413</v>
      </c>
      <c r="L313">
        <f t="shared" si="33"/>
        <v>0.73548387096774193</v>
      </c>
      <c r="M313">
        <f t="shared" si="34"/>
        <v>0.46938775510204084</v>
      </c>
      <c r="N313">
        <f t="shared" si="35"/>
        <v>0.44666923373122835</v>
      </c>
      <c r="O313">
        <f t="shared" si="36"/>
        <v>0.35378323108384468</v>
      </c>
      <c r="P313">
        <f t="shared" si="37"/>
        <v>1.1421593338033646E-4</v>
      </c>
      <c r="Q313">
        <f t="shared" si="38"/>
        <v>0.23333333333333334</v>
      </c>
      <c r="R313">
        <f t="shared" si="39"/>
        <v>1</v>
      </c>
    </row>
    <row r="314" spans="1:18" x14ac:dyDescent="0.25">
      <c r="A314">
        <v>313</v>
      </c>
      <c r="B314" s="3">
        <v>0</v>
      </c>
      <c r="C314" s="32">
        <v>123</v>
      </c>
      <c r="D314" s="32">
        <v>88</v>
      </c>
      <c r="E314" s="32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32"/>
        <v>0</v>
      </c>
      <c r="L314">
        <f t="shared" si="33"/>
        <v>0.50967741935483868</v>
      </c>
      <c r="M314">
        <f t="shared" si="34"/>
        <v>0.65306122448979587</v>
      </c>
      <c r="N314">
        <f t="shared" si="35"/>
        <v>0.61224489795918369</v>
      </c>
      <c r="O314">
        <f t="shared" si="36"/>
        <v>0.34764826175869135</v>
      </c>
      <c r="P314">
        <f t="shared" si="37"/>
        <v>5.1096601775413693E-5</v>
      </c>
      <c r="Q314">
        <f t="shared" si="38"/>
        <v>0.13333333333333333</v>
      </c>
      <c r="R314">
        <f t="shared" si="39"/>
        <v>0</v>
      </c>
    </row>
    <row r="315" spans="1:18" x14ac:dyDescent="0.25">
      <c r="A315">
        <v>314</v>
      </c>
      <c r="B315" s="3">
        <v>4</v>
      </c>
      <c r="C315" s="32">
        <v>85</v>
      </c>
      <c r="D315" s="32">
        <v>58</v>
      </c>
      <c r="E315" s="32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32"/>
        <v>0.23529411764705882</v>
      </c>
      <c r="L315">
        <f t="shared" si="33"/>
        <v>0.26451612903225807</v>
      </c>
      <c r="M315">
        <f t="shared" si="34"/>
        <v>0.34693877551020408</v>
      </c>
      <c r="N315">
        <f t="shared" si="35"/>
        <v>0.30612244897959184</v>
      </c>
      <c r="O315">
        <f t="shared" si="36"/>
        <v>0.19631901840490804</v>
      </c>
      <c r="P315">
        <f t="shared" si="37"/>
        <v>9.7899371468859828E-5</v>
      </c>
      <c r="Q315">
        <f t="shared" si="38"/>
        <v>0.11666666666666667</v>
      </c>
      <c r="R315">
        <f t="shared" si="39"/>
        <v>0</v>
      </c>
    </row>
    <row r="316" spans="1:18" x14ac:dyDescent="0.25">
      <c r="A316">
        <v>315</v>
      </c>
      <c r="B316" s="3">
        <v>0</v>
      </c>
      <c r="C316" s="32">
        <v>84</v>
      </c>
      <c r="D316" s="32">
        <v>82</v>
      </c>
      <c r="E316" s="32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32"/>
        <v>0</v>
      </c>
      <c r="L316">
        <f t="shared" si="33"/>
        <v>0.25806451612903225</v>
      </c>
      <c r="M316">
        <f t="shared" si="34"/>
        <v>0.59183673469387754</v>
      </c>
      <c r="N316">
        <f t="shared" si="35"/>
        <v>0.48979591836734693</v>
      </c>
      <c r="O316">
        <f t="shared" si="36"/>
        <v>0.40899795501022507</v>
      </c>
      <c r="P316">
        <f t="shared" si="37"/>
        <v>6.6554397270496827E-5</v>
      </c>
      <c r="Q316">
        <f t="shared" si="38"/>
        <v>3.3333333333333333E-2</v>
      </c>
      <c r="R316">
        <f t="shared" si="39"/>
        <v>0</v>
      </c>
    </row>
    <row r="317" spans="1:18" x14ac:dyDescent="0.25">
      <c r="A317">
        <v>316</v>
      </c>
      <c r="B317" s="3">
        <v>0</v>
      </c>
      <c r="C317" s="32">
        <v>145</v>
      </c>
      <c r="D317" s="32">
        <v>72.299180327868854</v>
      </c>
      <c r="E317" s="32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32"/>
        <v>0</v>
      </c>
      <c r="L317">
        <f t="shared" si="33"/>
        <v>0.65161290322580645</v>
      </c>
      <c r="M317">
        <f t="shared" si="34"/>
        <v>0.49284877885580464</v>
      </c>
      <c r="N317">
        <f t="shared" si="35"/>
        <v>0.44666923373122835</v>
      </c>
      <c r="O317">
        <f t="shared" si="36"/>
        <v>0.53169734151329262</v>
      </c>
      <c r="P317">
        <f t="shared" si="37"/>
        <v>2.3701953092460806E-4</v>
      </c>
      <c r="Q317">
        <f t="shared" si="38"/>
        <v>0.16666666666666666</v>
      </c>
      <c r="R317">
        <f t="shared" si="39"/>
        <v>1</v>
      </c>
    </row>
    <row r="318" spans="1:18" x14ac:dyDescent="0.25">
      <c r="A318">
        <v>317</v>
      </c>
      <c r="B318" s="3">
        <v>0</v>
      </c>
      <c r="C318" s="32">
        <v>135</v>
      </c>
      <c r="D318" s="32">
        <v>68</v>
      </c>
      <c r="E318" s="32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32"/>
        <v>0</v>
      </c>
      <c r="L318">
        <f t="shared" si="33"/>
        <v>0.58709677419354833</v>
      </c>
      <c r="M318">
        <f t="shared" si="34"/>
        <v>0.44897959183673469</v>
      </c>
      <c r="N318">
        <f t="shared" si="35"/>
        <v>0.7142857142857143</v>
      </c>
      <c r="O318">
        <f t="shared" si="36"/>
        <v>0.49284253578732112</v>
      </c>
      <c r="P318">
        <f t="shared" si="37"/>
        <v>1.2323298075246831E-4</v>
      </c>
      <c r="Q318">
        <f t="shared" si="38"/>
        <v>0.05</v>
      </c>
      <c r="R318">
        <f t="shared" si="39"/>
        <v>1</v>
      </c>
    </row>
    <row r="319" spans="1:18" x14ac:dyDescent="0.25">
      <c r="A319">
        <v>318</v>
      </c>
      <c r="B319" s="3">
        <v>1</v>
      </c>
      <c r="C319" s="32">
        <v>139</v>
      </c>
      <c r="D319" s="32">
        <v>62</v>
      </c>
      <c r="E319" s="32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32"/>
        <v>5.8823529411764705E-2</v>
      </c>
      <c r="L319">
        <f t="shared" si="33"/>
        <v>0.61290322580645162</v>
      </c>
      <c r="M319">
        <f t="shared" si="34"/>
        <v>0.38775510204081631</v>
      </c>
      <c r="N319">
        <f t="shared" si="35"/>
        <v>0.69387755102040816</v>
      </c>
      <c r="O319">
        <f t="shared" si="36"/>
        <v>0.46012269938650324</v>
      </c>
      <c r="P319">
        <f t="shared" si="37"/>
        <v>1.9665750935411321E-4</v>
      </c>
      <c r="Q319">
        <f t="shared" si="38"/>
        <v>0</v>
      </c>
      <c r="R319">
        <f t="shared" si="39"/>
        <v>0</v>
      </c>
    </row>
    <row r="320" spans="1:18" x14ac:dyDescent="0.25">
      <c r="A320">
        <v>319</v>
      </c>
      <c r="B320" s="3">
        <v>0</v>
      </c>
      <c r="C320" s="32">
        <v>173</v>
      </c>
      <c r="D320" s="32">
        <v>78</v>
      </c>
      <c r="E320" s="32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32"/>
        <v>0</v>
      </c>
      <c r="L320">
        <f t="shared" si="33"/>
        <v>0.83225806451612905</v>
      </c>
      <c r="M320">
        <f t="shared" si="34"/>
        <v>0.55102040816326525</v>
      </c>
      <c r="N320">
        <f t="shared" si="35"/>
        <v>0.51020408163265307</v>
      </c>
      <c r="O320">
        <f t="shared" si="36"/>
        <v>0.57873210633946837</v>
      </c>
      <c r="P320">
        <f t="shared" si="37"/>
        <v>0.49762164640979817</v>
      </c>
      <c r="Q320">
        <f t="shared" si="38"/>
        <v>0.6166666666666667</v>
      </c>
      <c r="R320">
        <f t="shared" si="39"/>
        <v>0</v>
      </c>
    </row>
    <row r="321" spans="1:18" x14ac:dyDescent="0.25">
      <c r="A321">
        <v>320</v>
      </c>
      <c r="B321" s="3">
        <v>4</v>
      </c>
      <c r="C321" s="32">
        <v>99</v>
      </c>
      <c r="D321" s="32">
        <v>72</v>
      </c>
      <c r="E321" s="32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32"/>
        <v>0.23529411764705882</v>
      </c>
      <c r="L321">
        <f t="shared" si="33"/>
        <v>0.35483870967741937</v>
      </c>
      <c r="M321">
        <f t="shared" si="34"/>
        <v>0.48979591836734693</v>
      </c>
      <c r="N321">
        <f t="shared" si="35"/>
        <v>0.20408163265306123</v>
      </c>
      <c r="O321">
        <f t="shared" si="36"/>
        <v>0.15132924335378331</v>
      </c>
      <c r="P321">
        <f t="shared" si="37"/>
        <v>9.2746772970498788E-5</v>
      </c>
      <c r="Q321">
        <f t="shared" si="38"/>
        <v>0.11666666666666667</v>
      </c>
      <c r="R321">
        <f t="shared" si="39"/>
        <v>0</v>
      </c>
    </row>
    <row r="322" spans="1:18" x14ac:dyDescent="0.25">
      <c r="A322">
        <v>321</v>
      </c>
      <c r="B322" s="3">
        <v>8</v>
      </c>
      <c r="C322" s="32">
        <v>194</v>
      </c>
      <c r="D322" s="32">
        <v>80</v>
      </c>
      <c r="E322" s="32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32"/>
        <v>0.47058823529411764</v>
      </c>
      <c r="L322">
        <f t="shared" si="33"/>
        <v>0.967741935483871</v>
      </c>
      <c r="M322">
        <f t="shared" si="34"/>
        <v>0.5714285714285714</v>
      </c>
      <c r="N322">
        <f t="shared" si="35"/>
        <v>0.44666923373122835</v>
      </c>
      <c r="O322">
        <f t="shared" si="36"/>
        <v>0.16155419222903894</v>
      </c>
      <c r="P322">
        <f t="shared" si="37"/>
        <v>2.0309825747706452E-4</v>
      </c>
      <c r="Q322">
        <f t="shared" si="38"/>
        <v>0.76666666666666672</v>
      </c>
      <c r="R322">
        <f t="shared" si="39"/>
        <v>0</v>
      </c>
    </row>
    <row r="323" spans="1:18" x14ac:dyDescent="0.25">
      <c r="A323">
        <v>322</v>
      </c>
      <c r="B323" s="3">
        <v>2</v>
      </c>
      <c r="C323" s="32">
        <v>83</v>
      </c>
      <c r="D323" s="32">
        <v>65</v>
      </c>
      <c r="E323" s="32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ref="K323:K386" si="40">(B323-$B$522)/($B$521-$B$522)</f>
        <v>0.11764705882352941</v>
      </c>
      <c r="L323">
        <f t="shared" ref="L323:L386" si="41">(C323-$C$522)/($C$521-$C$522)</f>
        <v>0.25161290322580643</v>
      </c>
      <c r="M323">
        <f t="shared" ref="M323:M386" si="42">(D323-$D$522)/($D$521-$D$522)</f>
        <v>0.41836734693877553</v>
      </c>
      <c r="N323">
        <f t="shared" ref="N323:N386" si="43">(E323-$E$522)/($E$521-$E$522)</f>
        <v>0.42857142857142855</v>
      </c>
      <c r="O323">
        <f t="shared" ref="O323:O386" si="44">(F323-$F$522)/($F$521-$F$522)</f>
        <v>0.38036809815950923</v>
      </c>
      <c r="P323">
        <f t="shared" ref="P323:P386" si="45">(G323-$G$522)/($G$521-$G$522)</f>
        <v>2.365901477164113E-4</v>
      </c>
      <c r="Q323">
        <f t="shared" ref="Q323:Q386" si="46">(H323-$H$522)/($H$521-$H$522)</f>
        <v>0.05</v>
      </c>
      <c r="R323">
        <f t="shared" ref="R323:R386" si="47">IF(I323="YES",1,0)</f>
        <v>0</v>
      </c>
    </row>
    <row r="324" spans="1:18" x14ac:dyDescent="0.25">
      <c r="A324">
        <v>323</v>
      </c>
      <c r="B324" s="3">
        <v>2</v>
      </c>
      <c r="C324" s="32">
        <v>89</v>
      </c>
      <c r="D324" s="32">
        <v>90</v>
      </c>
      <c r="E324" s="32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40"/>
        <v>0.11764705882352941</v>
      </c>
      <c r="L324">
        <f t="shared" si="41"/>
        <v>0.29032258064516131</v>
      </c>
      <c r="M324">
        <f t="shared" si="42"/>
        <v>0.67346938775510201</v>
      </c>
      <c r="N324">
        <f t="shared" si="43"/>
        <v>0.44666923373122835</v>
      </c>
      <c r="O324">
        <f t="shared" si="44"/>
        <v>0.31288343558282217</v>
      </c>
      <c r="P324">
        <f t="shared" si="45"/>
        <v>9.1888006554105279E-5</v>
      </c>
      <c r="Q324">
        <f t="shared" si="46"/>
        <v>0.35</v>
      </c>
      <c r="R324">
        <f t="shared" si="47"/>
        <v>0</v>
      </c>
    </row>
    <row r="325" spans="1:18" x14ac:dyDescent="0.25">
      <c r="A325">
        <v>324</v>
      </c>
      <c r="B325" s="3">
        <v>4</v>
      </c>
      <c r="C325" s="32">
        <v>99</v>
      </c>
      <c r="D325" s="32">
        <v>68</v>
      </c>
      <c r="E325" s="32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40"/>
        <v>0.23529411764705882</v>
      </c>
      <c r="L325">
        <f t="shared" si="41"/>
        <v>0.35483870967741937</v>
      </c>
      <c r="M325">
        <f t="shared" si="42"/>
        <v>0.44897959183673469</v>
      </c>
      <c r="N325">
        <f t="shared" si="43"/>
        <v>0.63265306122448983</v>
      </c>
      <c r="O325">
        <f t="shared" si="44"/>
        <v>0.29856850715746425</v>
      </c>
      <c r="P325">
        <f t="shared" si="45"/>
        <v>2.8768674949182492E-5</v>
      </c>
      <c r="Q325">
        <f t="shared" si="46"/>
        <v>0.2</v>
      </c>
      <c r="R325">
        <f t="shared" si="47"/>
        <v>0</v>
      </c>
    </row>
    <row r="326" spans="1:18" x14ac:dyDescent="0.25">
      <c r="A326">
        <v>325</v>
      </c>
      <c r="B326" s="3">
        <v>4</v>
      </c>
      <c r="C326" s="32">
        <v>125</v>
      </c>
      <c r="D326" s="32">
        <v>70</v>
      </c>
      <c r="E326" s="32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si="40"/>
        <v>0.23529411764705882</v>
      </c>
      <c r="L326">
        <f t="shared" si="41"/>
        <v>0.52258064516129032</v>
      </c>
      <c r="M326">
        <f t="shared" si="42"/>
        <v>0.46938775510204084</v>
      </c>
      <c r="N326">
        <f t="shared" si="43"/>
        <v>0.22448979591836735</v>
      </c>
      <c r="O326">
        <f t="shared" si="44"/>
        <v>0.21881390593047037</v>
      </c>
      <c r="P326">
        <f t="shared" si="45"/>
        <v>0.49118089828684686</v>
      </c>
      <c r="Q326">
        <f t="shared" si="46"/>
        <v>0.4</v>
      </c>
      <c r="R326">
        <f t="shared" si="47"/>
        <v>1</v>
      </c>
    </row>
    <row r="327" spans="1:18" x14ac:dyDescent="0.25">
      <c r="A327">
        <v>326</v>
      </c>
      <c r="B327" s="3">
        <v>3</v>
      </c>
      <c r="C327" s="32">
        <v>80</v>
      </c>
      <c r="D327" s="32">
        <v>72.299180327868854</v>
      </c>
      <c r="E327" s="32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40"/>
        <v>0.17647058823529413</v>
      </c>
      <c r="L327">
        <f t="shared" si="41"/>
        <v>0.23225806451612904</v>
      </c>
      <c r="M327">
        <f t="shared" si="42"/>
        <v>0.49284877885580464</v>
      </c>
      <c r="N327">
        <f t="shared" si="43"/>
        <v>0.44666923373122835</v>
      </c>
      <c r="O327">
        <f t="shared" si="44"/>
        <v>0.29243353783231002</v>
      </c>
      <c r="P327">
        <f t="shared" si="45"/>
        <v>4.1220787986888347E-5</v>
      </c>
      <c r="Q327">
        <f t="shared" si="46"/>
        <v>1.6666666666666666E-2</v>
      </c>
      <c r="R327">
        <f t="shared" si="47"/>
        <v>0</v>
      </c>
    </row>
    <row r="328" spans="1:18" x14ac:dyDescent="0.25">
      <c r="A328">
        <v>327</v>
      </c>
      <c r="B328" s="3">
        <v>10</v>
      </c>
      <c r="C328" s="32">
        <v>75</v>
      </c>
      <c r="D328" s="32">
        <v>82</v>
      </c>
      <c r="E328" s="32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40"/>
        <v>0.58823529411764708</v>
      </c>
      <c r="L328">
        <f t="shared" si="41"/>
        <v>0.2</v>
      </c>
      <c r="M328">
        <f t="shared" si="42"/>
        <v>0.59183673469387754</v>
      </c>
      <c r="N328">
        <f t="shared" si="43"/>
        <v>0.44666923373122835</v>
      </c>
      <c r="O328">
        <f t="shared" si="44"/>
        <v>0.30879345603271985</v>
      </c>
      <c r="P328">
        <f t="shared" si="45"/>
        <v>7.9435893516399434E-5</v>
      </c>
      <c r="Q328">
        <f t="shared" si="46"/>
        <v>0.28333333333333333</v>
      </c>
      <c r="R328">
        <f t="shared" si="47"/>
        <v>0</v>
      </c>
    </row>
    <row r="329" spans="1:18" x14ac:dyDescent="0.25">
      <c r="A329">
        <v>328</v>
      </c>
      <c r="B329" s="3">
        <v>0</v>
      </c>
      <c r="C329" s="32">
        <v>180</v>
      </c>
      <c r="D329" s="32">
        <v>90</v>
      </c>
      <c r="E329" s="32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40"/>
        <v>0</v>
      </c>
      <c r="L329">
        <f t="shared" si="41"/>
        <v>0.8774193548387097</v>
      </c>
      <c r="M329">
        <f t="shared" si="42"/>
        <v>0.67346938775510201</v>
      </c>
      <c r="N329">
        <f t="shared" si="43"/>
        <v>0.38775510204081631</v>
      </c>
      <c r="O329">
        <f t="shared" si="44"/>
        <v>0.37423312883435589</v>
      </c>
      <c r="P329">
        <f t="shared" si="45"/>
        <v>1.0133443713443386E-4</v>
      </c>
      <c r="Q329">
        <f t="shared" si="46"/>
        <v>0.23333333333333334</v>
      </c>
      <c r="R329">
        <f t="shared" si="47"/>
        <v>1</v>
      </c>
    </row>
    <row r="330" spans="1:18" x14ac:dyDescent="0.25">
      <c r="A330">
        <v>329</v>
      </c>
      <c r="B330" s="3">
        <v>1</v>
      </c>
      <c r="C330" s="32">
        <v>130</v>
      </c>
      <c r="D330" s="32">
        <v>60</v>
      </c>
      <c r="E330" s="32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40"/>
        <v>5.8823529411764705E-2</v>
      </c>
      <c r="L330">
        <f t="shared" si="41"/>
        <v>0.55483870967741933</v>
      </c>
      <c r="M330">
        <f t="shared" si="42"/>
        <v>0.36734693877551022</v>
      </c>
      <c r="N330">
        <f t="shared" si="43"/>
        <v>0.32653061224489793</v>
      </c>
      <c r="O330">
        <f t="shared" si="44"/>
        <v>0.21267893660531706</v>
      </c>
      <c r="P330">
        <f t="shared" si="45"/>
        <v>2.6364128983280674E-4</v>
      </c>
      <c r="Q330">
        <f t="shared" si="46"/>
        <v>0</v>
      </c>
      <c r="R330">
        <f t="shared" si="47"/>
        <v>0</v>
      </c>
    </row>
    <row r="331" spans="1:18" x14ac:dyDescent="0.25">
      <c r="A331">
        <v>330</v>
      </c>
      <c r="B331" s="3">
        <v>2</v>
      </c>
      <c r="C331" s="32">
        <v>84</v>
      </c>
      <c r="D331" s="32">
        <v>50</v>
      </c>
      <c r="E331" s="32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40"/>
        <v>0.11764705882352941</v>
      </c>
      <c r="L331">
        <f t="shared" si="41"/>
        <v>0.25806451612903225</v>
      </c>
      <c r="M331">
        <f t="shared" si="42"/>
        <v>0.26530612244897961</v>
      </c>
      <c r="N331">
        <f t="shared" si="43"/>
        <v>0.32653061224489793</v>
      </c>
      <c r="O331">
        <f t="shared" si="44"/>
        <v>0.24948875255623726</v>
      </c>
      <c r="P331">
        <f t="shared" si="45"/>
        <v>3.8215105529511078E-4</v>
      </c>
      <c r="Q331">
        <f t="shared" si="46"/>
        <v>0</v>
      </c>
      <c r="R331">
        <f t="shared" si="47"/>
        <v>0</v>
      </c>
    </row>
    <row r="332" spans="1:18" x14ac:dyDescent="0.25">
      <c r="A332">
        <v>331</v>
      </c>
      <c r="B332" s="3">
        <v>8</v>
      </c>
      <c r="C332" s="32">
        <v>120</v>
      </c>
      <c r="D332" s="32">
        <v>78</v>
      </c>
      <c r="E332" s="32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40"/>
        <v>0.47058823529411764</v>
      </c>
      <c r="L332">
        <f t="shared" si="41"/>
        <v>0.49032258064516127</v>
      </c>
      <c r="M332">
        <f t="shared" si="42"/>
        <v>0.55102040816326525</v>
      </c>
      <c r="N332">
        <f t="shared" si="43"/>
        <v>0.44666923373122835</v>
      </c>
      <c r="O332">
        <f t="shared" si="44"/>
        <v>0.13905930470347652</v>
      </c>
      <c r="P332">
        <f t="shared" si="45"/>
        <v>1.4212584191312545E-4</v>
      </c>
      <c r="Q332">
        <f t="shared" si="46"/>
        <v>0.71666666666666667</v>
      </c>
      <c r="R332">
        <f t="shared" si="47"/>
        <v>0</v>
      </c>
    </row>
    <row r="333" spans="1:18" x14ac:dyDescent="0.25">
      <c r="A333">
        <v>332</v>
      </c>
      <c r="B333" s="3">
        <v>12</v>
      </c>
      <c r="C333" s="32">
        <v>84</v>
      </c>
      <c r="D333" s="32">
        <v>72</v>
      </c>
      <c r="E333" s="32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40"/>
        <v>0.70588235294117652</v>
      </c>
      <c r="L333">
        <f t="shared" si="41"/>
        <v>0.25806451612903225</v>
      </c>
      <c r="M333">
        <f t="shared" si="42"/>
        <v>0.48979591836734693</v>
      </c>
      <c r="N333">
        <f t="shared" si="43"/>
        <v>0.48979591836734693</v>
      </c>
      <c r="O333">
        <f t="shared" si="44"/>
        <v>0.23517382413087939</v>
      </c>
      <c r="P333">
        <f t="shared" si="45"/>
        <v>9.4034922595089045E-5</v>
      </c>
      <c r="Q333">
        <f t="shared" si="46"/>
        <v>0.41666666666666669</v>
      </c>
      <c r="R333">
        <f t="shared" si="47"/>
        <v>1</v>
      </c>
    </row>
    <row r="334" spans="1:18" x14ac:dyDescent="0.25">
      <c r="A334">
        <v>333</v>
      </c>
      <c r="B334" s="3">
        <v>0</v>
      </c>
      <c r="C334" s="32">
        <v>139</v>
      </c>
      <c r="D334" s="32">
        <v>62</v>
      </c>
      <c r="E334" s="32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40"/>
        <v>0</v>
      </c>
      <c r="L334">
        <f t="shared" si="41"/>
        <v>0.61290322580645162</v>
      </c>
      <c r="M334">
        <f t="shared" si="42"/>
        <v>0.38775510204081631</v>
      </c>
      <c r="N334">
        <f t="shared" si="43"/>
        <v>0.20408163265306123</v>
      </c>
      <c r="O334">
        <f t="shared" si="44"/>
        <v>7.9754601226993918E-2</v>
      </c>
      <c r="P334">
        <f t="shared" si="45"/>
        <v>5.5390433857381224E-5</v>
      </c>
      <c r="Q334">
        <f t="shared" si="46"/>
        <v>0</v>
      </c>
      <c r="R334">
        <f t="shared" si="47"/>
        <v>0</v>
      </c>
    </row>
    <row r="335" spans="1:18" x14ac:dyDescent="0.25">
      <c r="A335">
        <v>334</v>
      </c>
      <c r="B335" s="3">
        <v>9</v>
      </c>
      <c r="C335" s="32">
        <v>91</v>
      </c>
      <c r="D335" s="32">
        <v>68</v>
      </c>
      <c r="E335" s="32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40"/>
        <v>0.52941176470588236</v>
      </c>
      <c r="L335">
        <f t="shared" si="41"/>
        <v>0.3032258064516129</v>
      </c>
      <c r="M335">
        <f t="shared" si="42"/>
        <v>0.44897959183673469</v>
      </c>
      <c r="N335">
        <f t="shared" si="43"/>
        <v>0.44666923373122835</v>
      </c>
      <c r="O335">
        <f t="shared" si="44"/>
        <v>0.12269938650306751</v>
      </c>
      <c r="P335">
        <f t="shared" si="45"/>
        <v>5.2384751400003957E-5</v>
      </c>
      <c r="Q335">
        <f t="shared" si="46"/>
        <v>0.6166666666666667</v>
      </c>
      <c r="R335">
        <f t="shared" si="47"/>
        <v>0</v>
      </c>
    </row>
    <row r="336" spans="1:18" x14ac:dyDescent="0.25">
      <c r="A336">
        <v>335</v>
      </c>
      <c r="B336" s="3">
        <v>2</v>
      </c>
      <c r="C336" s="32">
        <v>91</v>
      </c>
      <c r="D336" s="32">
        <v>62</v>
      </c>
      <c r="E336" s="32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40"/>
        <v>0.11764705882352941</v>
      </c>
      <c r="L336">
        <f t="shared" si="41"/>
        <v>0.3032258064516129</v>
      </c>
      <c r="M336">
        <f t="shared" si="42"/>
        <v>0.38775510204081631</v>
      </c>
      <c r="N336">
        <f t="shared" si="43"/>
        <v>0.44666923373122835</v>
      </c>
      <c r="O336">
        <f t="shared" si="44"/>
        <v>0.18609406952965241</v>
      </c>
      <c r="P336">
        <f t="shared" si="45"/>
        <v>1.9193429406394891E-4</v>
      </c>
      <c r="Q336">
        <f t="shared" si="46"/>
        <v>1.6666666666666666E-2</v>
      </c>
      <c r="R336">
        <f t="shared" si="47"/>
        <v>0</v>
      </c>
    </row>
    <row r="337" spans="1:18" x14ac:dyDescent="0.25">
      <c r="A337">
        <v>336</v>
      </c>
      <c r="B337" s="3">
        <v>3</v>
      </c>
      <c r="C337" s="32">
        <v>99</v>
      </c>
      <c r="D337" s="32">
        <v>54</v>
      </c>
      <c r="E337" s="32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40"/>
        <v>0.17647058823529413</v>
      </c>
      <c r="L337">
        <f t="shared" si="41"/>
        <v>0.35483870967741937</v>
      </c>
      <c r="M337">
        <f t="shared" si="42"/>
        <v>0.30612244897959184</v>
      </c>
      <c r="N337">
        <f t="shared" si="43"/>
        <v>0.24489795918367346</v>
      </c>
      <c r="O337">
        <f t="shared" si="44"/>
        <v>0.15132924335378331</v>
      </c>
      <c r="P337">
        <f t="shared" si="45"/>
        <v>3.2633123822953278E-5</v>
      </c>
      <c r="Q337">
        <f t="shared" si="46"/>
        <v>0.05</v>
      </c>
      <c r="R337">
        <f t="shared" si="47"/>
        <v>0</v>
      </c>
    </row>
    <row r="338" spans="1:18" x14ac:dyDescent="0.25">
      <c r="A338">
        <v>337</v>
      </c>
      <c r="B338" s="3">
        <v>3</v>
      </c>
      <c r="C338" s="32">
        <v>163</v>
      </c>
      <c r="D338" s="32">
        <v>70</v>
      </c>
      <c r="E338" s="32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40"/>
        <v>0.17647058823529413</v>
      </c>
      <c r="L338">
        <f t="shared" si="41"/>
        <v>0.76774193548387093</v>
      </c>
      <c r="M338">
        <f t="shared" si="42"/>
        <v>0.46938775510204084</v>
      </c>
      <c r="N338">
        <f t="shared" si="43"/>
        <v>0.22448979591836735</v>
      </c>
      <c r="O338">
        <f t="shared" si="44"/>
        <v>0.27402862985685078</v>
      </c>
      <c r="P338">
        <f t="shared" si="45"/>
        <v>8.1582809557383199E-5</v>
      </c>
      <c r="Q338">
        <f t="shared" si="46"/>
        <v>0.11666666666666667</v>
      </c>
      <c r="R338">
        <f t="shared" si="47"/>
        <v>1</v>
      </c>
    </row>
    <row r="339" spans="1:18" x14ac:dyDescent="0.25">
      <c r="A339">
        <v>338</v>
      </c>
      <c r="B339" s="3">
        <v>9</v>
      </c>
      <c r="C339" s="32">
        <v>145</v>
      </c>
      <c r="D339" s="32">
        <v>88</v>
      </c>
      <c r="E339" s="32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40"/>
        <v>0.52941176470588236</v>
      </c>
      <c r="L339">
        <f t="shared" si="41"/>
        <v>0.65161290322580645</v>
      </c>
      <c r="M339">
        <f t="shared" si="42"/>
        <v>0.65306122448979587</v>
      </c>
      <c r="N339">
        <f t="shared" si="43"/>
        <v>0.55102040816326525</v>
      </c>
      <c r="O339">
        <f t="shared" si="44"/>
        <v>0.24744376278118616</v>
      </c>
      <c r="P339">
        <f t="shared" si="45"/>
        <v>2.9756256328035034E-4</v>
      </c>
      <c r="Q339">
        <f t="shared" si="46"/>
        <v>0.53333333333333333</v>
      </c>
      <c r="R339">
        <f t="shared" si="47"/>
        <v>1</v>
      </c>
    </row>
    <row r="340" spans="1:18" x14ac:dyDescent="0.25">
      <c r="A340">
        <v>339</v>
      </c>
      <c r="B340" s="3">
        <v>7</v>
      </c>
      <c r="C340" s="32">
        <v>125</v>
      </c>
      <c r="D340" s="32">
        <v>86</v>
      </c>
      <c r="E340" s="32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40"/>
        <v>0.41176470588235292</v>
      </c>
      <c r="L340">
        <f t="shared" si="41"/>
        <v>0.52258064516129032</v>
      </c>
      <c r="M340">
        <f t="shared" si="42"/>
        <v>0.63265306122448983</v>
      </c>
      <c r="N340">
        <f t="shared" si="43"/>
        <v>0.44666923373122835</v>
      </c>
      <c r="O340">
        <f t="shared" si="44"/>
        <v>0.39672801635991833</v>
      </c>
      <c r="P340">
        <f t="shared" si="45"/>
        <v>9.7040605052466319E-5</v>
      </c>
      <c r="Q340">
        <f t="shared" si="46"/>
        <v>0.5</v>
      </c>
      <c r="R340">
        <f t="shared" si="47"/>
        <v>0</v>
      </c>
    </row>
    <row r="341" spans="1:18" x14ac:dyDescent="0.25">
      <c r="A341">
        <v>340</v>
      </c>
      <c r="B341" s="3">
        <v>13</v>
      </c>
      <c r="C341" s="32">
        <v>76</v>
      </c>
      <c r="D341" s="32">
        <v>60</v>
      </c>
      <c r="E341" s="32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40"/>
        <v>0.76470588235294112</v>
      </c>
      <c r="L341">
        <f t="shared" si="41"/>
        <v>0.20645161290322581</v>
      </c>
      <c r="M341">
        <f t="shared" si="42"/>
        <v>0.36734693877551022</v>
      </c>
      <c r="N341">
        <f t="shared" si="43"/>
        <v>0.44666923373122835</v>
      </c>
      <c r="O341">
        <f t="shared" si="44"/>
        <v>0.29856850715746425</v>
      </c>
      <c r="P341">
        <f t="shared" si="45"/>
        <v>4.3797087236068874E-5</v>
      </c>
      <c r="Q341">
        <f t="shared" si="46"/>
        <v>0.33333333333333331</v>
      </c>
      <c r="R341">
        <f t="shared" si="47"/>
        <v>0</v>
      </c>
    </row>
    <row r="342" spans="1:18" x14ac:dyDescent="0.25">
      <c r="A342">
        <v>341</v>
      </c>
      <c r="B342" s="3">
        <v>6</v>
      </c>
      <c r="C342" s="32">
        <v>129</v>
      </c>
      <c r="D342" s="32">
        <v>90</v>
      </c>
      <c r="E342" s="32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40"/>
        <v>0.35294117647058826</v>
      </c>
      <c r="L342">
        <f t="shared" si="41"/>
        <v>0.54838709677419351</v>
      </c>
      <c r="M342">
        <f t="shared" si="42"/>
        <v>0.67346938775510201</v>
      </c>
      <c r="N342">
        <f t="shared" si="43"/>
        <v>0</v>
      </c>
      <c r="O342">
        <f t="shared" si="44"/>
        <v>2.8629856850715795E-2</v>
      </c>
      <c r="P342">
        <f t="shared" si="45"/>
        <v>2.1640913693116387E-4</v>
      </c>
      <c r="Q342">
        <f t="shared" si="46"/>
        <v>0.65</v>
      </c>
      <c r="R342">
        <f t="shared" si="47"/>
        <v>0</v>
      </c>
    </row>
    <row r="343" spans="1:18" x14ac:dyDescent="0.25">
      <c r="A343">
        <v>342</v>
      </c>
      <c r="B343" s="3">
        <v>2</v>
      </c>
      <c r="C343" s="32">
        <v>68</v>
      </c>
      <c r="D343" s="32">
        <v>70</v>
      </c>
      <c r="E343" s="32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40"/>
        <v>0.11764705882352941</v>
      </c>
      <c r="L343">
        <f t="shared" si="41"/>
        <v>0.15483870967741936</v>
      </c>
      <c r="M343">
        <f t="shared" si="42"/>
        <v>0.46938775510204084</v>
      </c>
      <c r="N343">
        <f t="shared" si="43"/>
        <v>0.51020408163265307</v>
      </c>
      <c r="O343">
        <f t="shared" si="44"/>
        <v>0.13905930470347652</v>
      </c>
      <c r="P343">
        <f t="shared" si="45"/>
        <v>4.6802769693446149E-5</v>
      </c>
      <c r="Q343">
        <f t="shared" si="46"/>
        <v>6.6666666666666666E-2</v>
      </c>
      <c r="R343">
        <f t="shared" si="47"/>
        <v>0</v>
      </c>
    </row>
    <row r="344" spans="1:18" x14ac:dyDescent="0.25">
      <c r="A344">
        <v>343</v>
      </c>
      <c r="B344" s="3">
        <v>3</v>
      </c>
      <c r="C344" s="32">
        <v>124</v>
      </c>
      <c r="D344" s="32">
        <v>80</v>
      </c>
      <c r="E344" s="32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40"/>
        <v>0.17647058823529413</v>
      </c>
      <c r="L344">
        <f t="shared" si="41"/>
        <v>0.5161290322580645</v>
      </c>
      <c r="M344">
        <f t="shared" si="42"/>
        <v>0.5714285714285714</v>
      </c>
      <c r="N344">
        <f t="shared" si="43"/>
        <v>0.53061224489795922</v>
      </c>
      <c r="O344">
        <f t="shared" si="44"/>
        <v>0.30674846625766883</v>
      </c>
      <c r="P344">
        <f t="shared" si="45"/>
        <v>9.7469988260663081E-5</v>
      </c>
      <c r="Q344">
        <f t="shared" si="46"/>
        <v>8.3333333333333329E-2</v>
      </c>
      <c r="R344">
        <f t="shared" si="47"/>
        <v>0</v>
      </c>
    </row>
    <row r="345" spans="1:18" x14ac:dyDescent="0.25">
      <c r="A345">
        <v>344</v>
      </c>
      <c r="B345" s="3">
        <v>6</v>
      </c>
      <c r="C345" s="32">
        <v>114</v>
      </c>
      <c r="D345" s="32">
        <v>72.299180327868854</v>
      </c>
      <c r="E345" s="32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40"/>
        <v>0.35294117647058826</v>
      </c>
      <c r="L345">
        <f t="shared" si="41"/>
        <v>0.45161290322580644</v>
      </c>
      <c r="M345">
        <f t="shared" si="42"/>
        <v>0.49284877885580464</v>
      </c>
      <c r="N345">
        <f t="shared" si="43"/>
        <v>0.44666923373122835</v>
      </c>
      <c r="O345">
        <f t="shared" si="44"/>
        <v>0.29243353783231002</v>
      </c>
      <c r="P345">
        <f t="shared" si="45"/>
        <v>4.7661536109839658E-5</v>
      </c>
      <c r="Q345">
        <f t="shared" si="46"/>
        <v>8.3333333333333329E-2</v>
      </c>
      <c r="R345">
        <f t="shared" si="47"/>
        <v>0</v>
      </c>
    </row>
    <row r="346" spans="1:18" x14ac:dyDescent="0.25">
      <c r="A346">
        <v>345</v>
      </c>
      <c r="B346" s="3">
        <v>9</v>
      </c>
      <c r="C346" s="32">
        <v>130</v>
      </c>
      <c r="D346" s="32">
        <v>70</v>
      </c>
      <c r="E346" s="32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40"/>
        <v>0.52941176470588236</v>
      </c>
      <c r="L346">
        <f t="shared" si="41"/>
        <v>0.55483870967741933</v>
      </c>
      <c r="M346">
        <f t="shared" si="42"/>
        <v>0.46938775510204084</v>
      </c>
      <c r="N346">
        <f t="shared" si="43"/>
        <v>0.44666923373122835</v>
      </c>
      <c r="O346">
        <f t="shared" si="44"/>
        <v>0.32719836400818009</v>
      </c>
      <c r="P346">
        <f t="shared" si="45"/>
        <v>2.4646596150493667E-4</v>
      </c>
      <c r="Q346">
        <f t="shared" si="46"/>
        <v>0.4</v>
      </c>
      <c r="R346">
        <f t="shared" si="47"/>
        <v>1</v>
      </c>
    </row>
    <row r="347" spans="1:18" x14ac:dyDescent="0.25">
      <c r="A347">
        <v>346</v>
      </c>
      <c r="B347" s="3">
        <v>3</v>
      </c>
      <c r="C347" s="32">
        <v>125</v>
      </c>
      <c r="D347" s="32">
        <v>58</v>
      </c>
      <c r="E347" s="32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40"/>
        <v>0.17647058823529413</v>
      </c>
      <c r="L347">
        <f t="shared" si="41"/>
        <v>0.52258064516129032</v>
      </c>
      <c r="M347">
        <f t="shared" si="42"/>
        <v>0.34693877551020408</v>
      </c>
      <c r="N347">
        <f t="shared" si="43"/>
        <v>0.44666923373122835</v>
      </c>
      <c r="O347">
        <f t="shared" si="44"/>
        <v>0.27402862985685078</v>
      </c>
      <c r="P347">
        <f t="shared" si="45"/>
        <v>3.1344974198363015E-5</v>
      </c>
      <c r="Q347">
        <f t="shared" si="46"/>
        <v>0.05</v>
      </c>
      <c r="R347">
        <f t="shared" si="47"/>
        <v>0</v>
      </c>
    </row>
    <row r="348" spans="1:18" x14ac:dyDescent="0.25">
      <c r="A348">
        <v>347</v>
      </c>
      <c r="B348" s="3">
        <v>3</v>
      </c>
      <c r="C348" s="32">
        <v>87</v>
      </c>
      <c r="D348" s="32">
        <v>60</v>
      </c>
      <c r="E348" s="32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40"/>
        <v>0.17647058823529413</v>
      </c>
      <c r="L348">
        <f t="shared" si="41"/>
        <v>0.27741935483870966</v>
      </c>
      <c r="M348">
        <f t="shared" si="42"/>
        <v>0.36734693877551022</v>
      </c>
      <c r="N348">
        <f t="shared" si="43"/>
        <v>0.22448979591836735</v>
      </c>
      <c r="O348">
        <f t="shared" si="44"/>
        <v>7.3619631901840538E-2</v>
      </c>
      <c r="P348">
        <f t="shared" si="45"/>
        <v>1.5715425420001185E-4</v>
      </c>
      <c r="Q348">
        <f t="shared" si="46"/>
        <v>0</v>
      </c>
      <c r="R348">
        <f t="shared" si="47"/>
        <v>0</v>
      </c>
    </row>
    <row r="349" spans="1:18" x14ac:dyDescent="0.25">
      <c r="A349">
        <v>348</v>
      </c>
      <c r="B349" s="3">
        <v>1</v>
      </c>
      <c r="C349" s="32">
        <v>97</v>
      </c>
      <c r="D349" s="32">
        <v>64</v>
      </c>
      <c r="E349" s="32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40"/>
        <v>5.8823529411764705E-2</v>
      </c>
      <c r="L349">
        <f t="shared" si="41"/>
        <v>0.34193548387096773</v>
      </c>
      <c r="M349">
        <f t="shared" si="42"/>
        <v>0.40816326530612246</v>
      </c>
      <c r="N349">
        <f t="shared" si="43"/>
        <v>0.24489795918367346</v>
      </c>
      <c r="O349">
        <f t="shared" si="44"/>
        <v>0</v>
      </c>
      <c r="P349">
        <f t="shared" si="45"/>
        <v>9.4893689011482554E-5</v>
      </c>
      <c r="Q349">
        <f t="shared" si="46"/>
        <v>0</v>
      </c>
      <c r="R349">
        <f t="shared" si="47"/>
        <v>0</v>
      </c>
    </row>
    <row r="350" spans="1:18" x14ac:dyDescent="0.25">
      <c r="A350">
        <v>349</v>
      </c>
      <c r="B350" s="3">
        <v>3</v>
      </c>
      <c r="C350" s="32">
        <v>116</v>
      </c>
      <c r="D350" s="32">
        <v>74</v>
      </c>
      <c r="E350" s="32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40"/>
        <v>0.17647058823529413</v>
      </c>
      <c r="L350">
        <f t="shared" si="41"/>
        <v>0.46451612903225808</v>
      </c>
      <c r="M350">
        <f t="shared" si="42"/>
        <v>0.51020408163265307</v>
      </c>
      <c r="N350">
        <f t="shared" si="43"/>
        <v>0.16326530612244897</v>
      </c>
      <c r="O350">
        <f t="shared" si="44"/>
        <v>0.16564417177914117</v>
      </c>
      <c r="P350">
        <f t="shared" si="45"/>
        <v>1.2452113037705856E-5</v>
      </c>
      <c r="Q350">
        <f t="shared" si="46"/>
        <v>0.05</v>
      </c>
      <c r="R350">
        <f t="shared" si="47"/>
        <v>0</v>
      </c>
    </row>
    <row r="351" spans="1:18" x14ac:dyDescent="0.25">
      <c r="A351">
        <v>350</v>
      </c>
      <c r="B351" s="3">
        <v>0</v>
      </c>
      <c r="C351" s="32">
        <v>117</v>
      </c>
      <c r="D351" s="32">
        <v>66</v>
      </c>
      <c r="E351" s="32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40"/>
        <v>0</v>
      </c>
      <c r="L351">
        <f t="shared" si="41"/>
        <v>0.47096774193548385</v>
      </c>
      <c r="M351">
        <f t="shared" si="42"/>
        <v>0.42857142857142855</v>
      </c>
      <c r="N351">
        <f t="shared" si="43"/>
        <v>0.48979591836734693</v>
      </c>
      <c r="O351">
        <f t="shared" si="44"/>
        <v>0.25766871165644178</v>
      </c>
      <c r="P351">
        <f t="shared" si="45"/>
        <v>1.7819403140165277E-4</v>
      </c>
      <c r="Q351">
        <f t="shared" si="46"/>
        <v>1.6666666666666666E-2</v>
      </c>
      <c r="R351">
        <f t="shared" si="47"/>
        <v>0</v>
      </c>
    </row>
    <row r="352" spans="1:18" x14ac:dyDescent="0.25">
      <c r="A352">
        <v>351</v>
      </c>
      <c r="B352" s="3">
        <v>0</v>
      </c>
      <c r="C352" s="32">
        <v>111</v>
      </c>
      <c r="D352" s="32">
        <v>65</v>
      </c>
      <c r="E352" s="32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40"/>
        <v>0</v>
      </c>
      <c r="L352">
        <f t="shared" si="41"/>
        <v>0.43225806451612903</v>
      </c>
      <c r="M352">
        <f t="shared" si="42"/>
        <v>0.41836734693877553</v>
      </c>
      <c r="N352">
        <f t="shared" si="43"/>
        <v>0.44666923373122835</v>
      </c>
      <c r="O352">
        <f t="shared" si="44"/>
        <v>0.13087934560327205</v>
      </c>
      <c r="P352">
        <f t="shared" si="45"/>
        <v>2.4990102717051065E-4</v>
      </c>
      <c r="Q352">
        <f t="shared" si="46"/>
        <v>0.16666666666666666</v>
      </c>
      <c r="R352">
        <f t="shared" si="47"/>
        <v>0</v>
      </c>
    </row>
    <row r="353" spans="1:18" x14ac:dyDescent="0.25">
      <c r="A353">
        <v>352</v>
      </c>
      <c r="B353" s="3">
        <v>2</v>
      </c>
      <c r="C353" s="32">
        <v>122</v>
      </c>
      <c r="D353" s="32">
        <v>60</v>
      </c>
      <c r="E353" s="32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40"/>
        <v>0.11764705882352941</v>
      </c>
      <c r="L353">
        <f t="shared" si="41"/>
        <v>0.50322580645161286</v>
      </c>
      <c r="M353">
        <f t="shared" si="42"/>
        <v>0.36734693877551022</v>
      </c>
      <c r="N353">
        <f t="shared" si="43"/>
        <v>0.22448979591836735</v>
      </c>
      <c r="O353">
        <f t="shared" si="44"/>
        <v>0.23721881390593055</v>
      </c>
      <c r="P353">
        <f t="shared" si="45"/>
        <v>2.7437587003772561E-4</v>
      </c>
      <c r="Q353">
        <f t="shared" si="46"/>
        <v>1.6666666666666666E-2</v>
      </c>
      <c r="R353">
        <f t="shared" si="47"/>
        <v>0</v>
      </c>
    </row>
    <row r="354" spans="1:18" x14ac:dyDescent="0.25">
      <c r="A354">
        <v>353</v>
      </c>
      <c r="B354" s="3">
        <v>0</v>
      </c>
      <c r="C354" s="32">
        <v>107</v>
      </c>
      <c r="D354" s="32">
        <v>76</v>
      </c>
      <c r="E354" s="32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40"/>
        <v>0</v>
      </c>
      <c r="L354">
        <f t="shared" si="41"/>
        <v>0.40645161290322579</v>
      </c>
      <c r="M354">
        <f t="shared" si="42"/>
        <v>0.53061224489795922</v>
      </c>
      <c r="N354">
        <f t="shared" si="43"/>
        <v>0.44666923373122835</v>
      </c>
      <c r="O354">
        <f t="shared" si="44"/>
        <v>0.5541922290388549</v>
      </c>
      <c r="P354">
        <f t="shared" si="45"/>
        <v>2.6106499058362628E-4</v>
      </c>
      <c r="Q354">
        <f t="shared" si="46"/>
        <v>0.05</v>
      </c>
      <c r="R354">
        <f t="shared" si="47"/>
        <v>0</v>
      </c>
    </row>
    <row r="355" spans="1:18" x14ac:dyDescent="0.25">
      <c r="A355">
        <v>354</v>
      </c>
      <c r="B355" s="3">
        <v>1</v>
      </c>
      <c r="C355" s="32">
        <v>86</v>
      </c>
      <c r="D355" s="32">
        <v>66</v>
      </c>
      <c r="E355" s="32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40"/>
        <v>5.8823529411764705E-2</v>
      </c>
      <c r="L355">
        <f t="shared" si="41"/>
        <v>0.2709677419354839</v>
      </c>
      <c r="M355">
        <f t="shared" si="42"/>
        <v>0.42857142857142855</v>
      </c>
      <c r="N355">
        <f t="shared" si="43"/>
        <v>0.91836734693877553</v>
      </c>
      <c r="O355">
        <f t="shared" si="44"/>
        <v>0.47239263803680986</v>
      </c>
      <c r="P355">
        <f t="shared" si="45"/>
        <v>3.6025251167707639E-4</v>
      </c>
      <c r="Q355">
        <f t="shared" si="46"/>
        <v>0.13333333333333333</v>
      </c>
      <c r="R355">
        <f t="shared" si="47"/>
        <v>0</v>
      </c>
    </row>
    <row r="356" spans="1:18" x14ac:dyDescent="0.25">
      <c r="A356">
        <v>355</v>
      </c>
      <c r="B356" s="3">
        <v>6</v>
      </c>
      <c r="C356" s="32">
        <v>91</v>
      </c>
      <c r="D356" s="32">
        <v>72.299180327868854</v>
      </c>
      <c r="E356" s="32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40"/>
        <v>0.35294117647058826</v>
      </c>
      <c r="L356">
        <f t="shared" si="41"/>
        <v>0.3032258064516129</v>
      </c>
      <c r="M356">
        <f t="shared" si="42"/>
        <v>0.49284877885580464</v>
      </c>
      <c r="N356">
        <f t="shared" si="43"/>
        <v>0.44666923373122835</v>
      </c>
      <c r="O356">
        <f t="shared" si="44"/>
        <v>0.23721881390593055</v>
      </c>
      <c r="P356">
        <f t="shared" si="45"/>
        <v>1.8162909706722681E-4</v>
      </c>
      <c r="Q356">
        <f t="shared" si="46"/>
        <v>0.16666666666666666</v>
      </c>
      <c r="R356">
        <f t="shared" si="47"/>
        <v>0</v>
      </c>
    </row>
    <row r="357" spans="1:18" x14ac:dyDescent="0.25">
      <c r="A357">
        <v>356</v>
      </c>
      <c r="B357" s="3">
        <v>1</v>
      </c>
      <c r="C357" s="32">
        <v>77</v>
      </c>
      <c r="D357" s="32">
        <v>56</v>
      </c>
      <c r="E357" s="32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40"/>
        <v>5.8823529411764705E-2</v>
      </c>
      <c r="L357">
        <f t="shared" si="41"/>
        <v>0.2129032258064516</v>
      </c>
      <c r="M357">
        <f t="shared" si="42"/>
        <v>0.32653061224489793</v>
      </c>
      <c r="N357">
        <f t="shared" si="43"/>
        <v>0.44666923373122835</v>
      </c>
      <c r="O357">
        <f t="shared" si="44"/>
        <v>0.30879345603271985</v>
      </c>
      <c r="P357">
        <f t="shared" si="45"/>
        <v>0.53712490156389947</v>
      </c>
      <c r="Q357">
        <f t="shared" si="46"/>
        <v>0.05</v>
      </c>
      <c r="R357">
        <f t="shared" si="47"/>
        <v>0</v>
      </c>
    </row>
    <row r="358" spans="1:18" x14ac:dyDescent="0.25">
      <c r="A358">
        <v>357</v>
      </c>
      <c r="B358" s="3">
        <v>8</v>
      </c>
      <c r="C358" s="32">
        <v>186</v>
      </c>
      <c r="D358" s="32">
        <v>90</v>
      </c>
      <c r="E358" s="32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40"/>
        <v>0.47058823529411764</v>
      </c>
      <c r="L358">
        <f t="shared" si="41"/>
        <v>0.91612903225806452</v>
      </c>
      <c r="M358">
        <f t="shared" si="42"/>
        <v>0.67346938775510201</v>
      </c>
      <c r="N358">
        <f t="shared" si="43"/>
        <v>0.5714285714285714</v>
      </c>
      <c r="O358">
        <f t="shared" si="44"/>
        <v>0.33333333333333343</v>
      </c>
      <c r="P358">
        <f t="shared" si="45"/>
        <v>1.4813720682788E-4</v>
      </c>
      <c r="Q358">
        <f t="shared" si="46"/>
        <v>0.26666666666666666</v>
      </c>
      <c r="R358">
        <f t="shared" si="47"/>
        <v>1</v>
      </c>
    </row>
    <row r="359" spans="1:18" x14ac:dyDescent="0.25">
      <c r="A359">
        <v>358</v>
      </c>
      <c r="B359" s="3">
        <v>1</v>
      </c>
      <c r="C359" s="32">
        <v>97</v>
      </c>
      <c r="D359" s="32">
        <v>70</v>
      </c>
      <c r="E359" s="32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40"/>
        <v>5.8823529411764705E-2</v>
      </c>
      <c r="L359">
        <f t="shared" si="41"/>
        <v>0.34193548387096773</v>
      </c>
      <c r="M359">
        <f t="shared" si="42"/>
        <v>0.46938775510204084</v>
      </c>
      <c r="N359">
        <f t="shared" si="43"/>
        <v>0.44666923373122835</v>
      </c>
      <c r="O359">
        <f t="shared" si="44"/>
        <v>0.40695296523517394</v>
      </c>
      <c r="P359">
        <f t="shared" si="45"/>
        <v>6.0113649147545523E-5</v>
      </c>
      <c r="Q359">
        <f t="shared" si="46"/>
        <v>0.15</v>
      </c>
      <c r="R359">
        <f t="shared" si="47"/>
        <v>0</v>
      </c>
    </row>
    <row r="360" spans="1:18" x14ac:dyDescent="0.25">
      <c r="A360">
        <v>359</v>
      </c>
      <c r="B360" s="3">
        <v>8</v>
      </c>
      <c r="C360" s="32">
        <v>110</v>
      </c>
      <c r="D360" s="32">
        <v>76</v>
      </c>
      <c r="E360" s="32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40"/>
        <v>0.47058823529411764</v>
      </c>
      <c r="L360">
        <f t="shared" si="41"/>
        <v>0.4258064516129032</v>
      </c>
      <c r="M360">
        <f t="shared" si="42"/>
        <v>0.53061224489795922</v>
      </c>
      <c r="N360">
        <f t="shared" si="43"/>
        <v>0.44666923373122835</v>
      </c>
      <c r="O360">
        <f t="shared" si="44"/>
        <v>0.19631901840490804</v>
      </c>
      <c r="P360">
        <f t="shared" si="45"/>
        <v>6.8271930103283831E-5</v>
      </c>
      <c r="Q360">
        <f t="shared" si="46"/>
        <v>0.6166666666666667</v>
      </c>
      <c r="R360">
        <f t="shared" si="47"/>
        <v>0</v>
      </c>
    </row>
    <row r="361" spans="1:18" x14ac:dyDescent="0.25">
      <c r="A361">
        <v>360</v>
      </c>
      <c r="B361" s="3">
        <v>11</v>
      </c>
      <c r="C361" s="32">
        <v>103</v>
      </c>
      <c r="D361" s="32">
        <v>68</v>
      </c>
      <c r="E361" s="32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40"/>
        <v>0.6470588235294118</v>
      </c>
      <c r="L361">
        <f t="shared" si="41"/>
        <v>0.38064516129032255</v>
      </c>
      <c r="M361">
        <f t="shared" si="42"/>
        <v>0.44897959183673469</v>
      </c>
      <c r="N361">
        <f t="shared" si="43"/>
        <v>0.44666923373122835</v>
      </c>
      <c r="O361">
        <f t="shared" si="44"/>
        <v>0.57259713701431514</v>
      </c>
      <c r="P361">
        <f t="shared" si="45"/>
        <v>2.0610393993444177E-5</v>
      </c>
      <c r="Q361">
        <f t="shared" si="46"/>
        <v>0.35</v>
      </c>
      <c r="R361">
        <f t="shared" si="47"/>
        <v>0</v>
      </c>
    </row>
    <row r="362" spans="1:18" x14ac:dyDescent="0.25">
      <c r="A362">
        <v>361</v>
      </c>
      <c r="B362" s="3">
        <v>11</v>
      </c>
      <c r="C362" s="32">
        <v>85</v>
      </c>
      <c r="D362" s="32">
        <v>74</v>
      </c>
      <c r="E362" s="32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40"/>
        <v>0.6470588235294118</v>
      </c>
      <c r="L362">
        <f t="shared" si="41"/>
        <v>0.26451612903225807</v>
      </c>
      <c r="M362">
        <f t="shared" si="42"/>
        <v>0.51020408163265307</v>
      </c>
      <c r="N362">
        <f t="shared" si="43"/>
        <v>0.44666923373122835</v>
      </c>
      <c r="O362">
        <f t="shared" si="44"/>
        <v>0.24335378323108392</v>
      </c>
      <c r="P362">
        <f t="shared" si="45"/>
        <v>9.5323072219679302E-5</v>
      </c>
      <c r="Q362">
        <f t="shared" si="46"/>
        <v>0.23333333333333334</v>
      </c>
      <c r="R362">
        <f t="shared" si="47"/>
        <v>0</v>
      </c>
    </row>
    <row r="363" spans="1:18" x14ac:dyDescent="0.25">
      <c r="A363">
        <v>362</v>
      </c>
      <c r="B363" s="3">
        <v>6</v>
      </c>
      <c r="C363" s="32">
        <v>125</v>
      </c>
      <c r="D363" s="32">
        <v>76</v>
      </c>
      <c r="E363" s="32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40"/>
        <v>0.35294117647058826</v>
      </c>
      <c r="L363">
        <f t="shared" si="41"/>
        <v>0.52258064516129032</v>
      </c>
      <c r="M363">
        <f t="shared" si="42"/>
        <v>0.53061224489795922</v>
      </c>
      <c r="N363">
        <f t="shared" si="43"/>
        <v>0.44666923373122835</v>
      </c>
      <c r="O363">
        <f t="shared" si="44"/>
        <v>0.31901840490797545</v>
      </c>
      <c r="P363">
        <f t="shared" si="45"/>
        <v>1.8463477952460408E-5</v>
      </c>
      <c r="Q363">
        <f t="shared" si="46"/>
        <v>0.55000000000000004</v>
      </c>
      <c r="R363">
        <f t="shared" si="47"/>
        <v>1</v>
      </c>
    </row>
    <row r="364" spans="1:18" x14ac:dyDescent="0.25">
      <c r="A364">
        <v>363</v>
      </c>
      <c r="B364" s="3">
        <v>0</v>
      </c>
      <c r="C364" s="32">
        <v>198</v>
      </c>
      <c r="D364" s="32">
        <v>66</v>
      </c>
      <c r="E364" s="32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40"/>
        <v>0</v>
      </c>
      <c r="L364">
        <f t="shared" si="41"/>
        <v>0.99354838709677418</v>
      </c>
      <c r="M364">
        <f t="shared" si="42"/>
        <v>0.42857142857142855</v>
      </c>
      <c r="N364">
        <f t="shared" si="43"/>
        <v>0.51020408163265307</v>
      </c>
      <c r="O364">
        <f t="shared" si="44"/>
        <v>0.47239263803680986</v>
      </c>
      <c r="P364">
        <f t="shared" si="45"/>
        <v>1.8205848027542357E-4</v>
      </c>
      <c r="Q364">
        <f t="shared" si="46"/>
        <v>0.11666666666666667</v>
      </c>
      <c r="R364">
        <f t="shared" si="47"/>
        <v>1</v>
      </c>
    </row>
    <row r="365" spans="1:18" x14ac:dyDescent="0.25">
      <c r="A365">
        <v>364</v>
      </c>
      <c r="B365" s="3">
        <v>1</v>
      </c>
      <c r="C365" s="32">
        <v>87</v>
      </c>
      <c r="D365" s="32">
        <v>68</v>
      </c>
      <c r="E365" s="32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40"/>
        <v>5.8823529411764705E-2</v>
      </c>
      <c r="L365">
        <f t="shared" si="41"/>
        <v>0.27741935483870966</v>
      </c>
      <c r="M365">
        <f t="shared" si="42"/>
        <v>0.44897959183673469</v>
      </c>
      <c r="N365">
        <f t="shared" si="43"/>
        <v>0.55102040816326525</v>
      </c>
      <c r="O365">
        <f t="shared" si="44"/>
        <v>0.39672801635991833</v>
      </c>
      <c r="P365">
        <f t="shared" si="45"/>
        <v>1.3869077624755144E-4</v>
      </c>
      <c r="Q365">
        <f t="shared" si="46"/>
        <v>0.05</v>
      </c>
      <c r="R365">
        <f t="shared" si="47"/>
        <v>0</v>
      </c>
    </row>
    <row r="366" spans="1:18" x14ac:dyDescent="0.25">
      <c r="A366">
        <v>365</v>
      </c>
      <c r="B366" s="3">
        <v>6</v>
      </c>
      <c r="C366" s="32">
        <v>99</v>
      </c>
      <c r="D366" s="32">
        <v>60</v>
      </c>
      <c r="E366" s="32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40"/>
        <v>0.35294117647058826</v>
      </c>
      <c r="L366">
        <f t="shared" si="41"/>
        <v>0.35483870967741937</v>
      </c>
      <c r="M366">
        <f t="shared" si="42"/>
        <v>0.36734693877551022</v>
      </c>
      <c r="N366">
        <f t="shared" si="43"/>
        <v>0.24489795918367346</v>
      </c>
      <c r="O366">
        <f t="shared" si="44"/>
        <v>0.17791411042944788</v>
      </c>
      <c r="P366">
        <f t="shared" si="45"/>
        <v>1.7991156423443979E-4</v>
      </c>
      <c r="Q366">
        <f t="shared" si="46"/>
        <v>0.18333333333333332</v>
      </c>
      <c r="R366">
        <f t="shared" si="47"/>
        <v>0</v>
      </c>
    </row>
    <row r="367" spans="1:18" x14ac:dyDescent="0.25">
      <c r="A367">
        <v>366</v>
      </c>
      <c r="B367" s="3">
        <v>0</v>
      </c>
      <c r="C367" s="32">
        <v>91</v>
      </c>
      <c r="D367" s="32">
        <v>80</v>
      </c>
      <c r="E367" s="32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40"/>
        <v>0</v>
      </c>
      <c r="L367">
        <f t="shared" si="41"/>
        <v>0.3032258064516129</v>
      </c>
      <c r="M367">
        <f t="shared" si="42"/>
        <v>0.5714285714285714</v>
      </c>
      <c r="N367">
        <f t="shared" si="43"/>
        <v>0.44666923373122835</v>
      </c>
      <c r="O367">
        <f t="shared" si="44"/>
        <v>0.29038854805725978</v>
      </c>
      <c r="P367">
        <f t="shared" si="45"/>
        <v>2.245674178869022E-4</v>
      </c>
      <c r="Q367">
        <f t="shared" si="46"/>
        <v>0.1</v>
      </c>
      <c r="R367">
        <f t="shared" si="47"/>
        <v>0</v>
      </c>
    </row>
    <row r="368" spans="1:18" x14ac:dyDescent="0.25">
      <c r="A368">
        <v>367</v>
      </c>
      <c r="B368" s="3">
        <v>2</v>
      </c>
      <c r="C368" s="32">
        <v>95</v>
      </c>
      <c r="D368" s="32">
        <v>54</v>
      </c>
      <c r="E368" s="32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40"/>
        <v>0.11764705882352941</v>
      </c>
      <c r="L368">
        <f t="shared" si="41"/>
        <v>0.32903225806451614</v>
      </c>
      <c r="M368">
        <f t="shared" si="42"/>
        <v>0.30612244897959184</v>
      </c>
      <c r="N368">
        <f t="shared" si="43"/>
        <v>0.14285714285714285</v>
      </c>
      <c r="O368">
        <f t="shared" si="44"/>
        <v>0.16155419222903894</v>
      </c>
      <c r="P368">
        <f t="shared" si="45"/>
        <v>2.8768674949182499E-4</v>
      </c>
      <c r="Q368">
        <f t="shared" si="46"/>
        <v>1.6666666666666666E-2</v>
      </c>
      <c r="R368">
        <f t="shared" si="47"/>
        <v>0</v>
      </c>
    </row>
    <row r="369" spans="1:18" x14ac:dyDescent="0.25">
      <c r="A369">
        <v>368</v>
      </c>
      <c r="B369" s="3">
        <v>1</v>
      </c>
      <c r="C369" s="32">
        <v>99</v>
      </c>
      <c r="D369" s="32">
        <v>72</v>
      </c>
      <c r="E369" s="32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40"/>
        <v>5.8823529411764705E-2</v>
      </c>
      <c r="L369">
        <f t="shared" si="41"/>
        <v>0.35483870967741937</v>
      </c>
      <c r="M369">
        <f t="shared" si="42"/>
        <v>0.48979591836734693</v>
      </c>
      <c r="N369" t="e">
        <f t="shared" si="43"/>
        <v>#VALUE!</v>
      </c>
      <c r="O369">
        <f t="shared" si="44"/>
        <v>0.41717791411042954</v>
      </c>
      <c r="P369">
        <f t="shared" si="45"/>
        <v>1.4341399153771571E-4</v>
      </c>
      <c r="Q369">
        <f t="shared" si="46"/>
        <v>0</v>
      </c>
      <c r="R369">
        <f t="shared" si="47"/>
        <v>0</v>
      </c>
    </row>
    <row r="370" spans="1:18" x14ac:dyDescent="0.25">
      <c r="A370">
        <v>369</v>
      </c>
      <c r="B370" s="3">
        <v>6</v>
      </c>
      <c r="C370" s="32">
        <v>92</v>
      </c>
      <c r="D370" s="32">
        <v>62</v>
      </c>
      <c r="E370" s="32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40"/>
        <v>0.35294117647058826</v>
      </c>
      <c r="L370">
        <f t="shared" si="41"/>
        <v>0.30967741935483872</v>
      </c>
      <c r="M370">
        <f t="shared" si="42"/>
        <v>0.38775510204081631</v>
      </c>
      <c r="N370">
        <f t="shared" si="43"/>
        <v>0.51020408163265307</v>
      </c>
      <c r="O370">
        <f t="shared" si="44"/>
        <v>0.28220858895705525</v>
      </c>
      <c r="P370">
        <f t="shared" si="45"/>
        <v>3.0056824573772783E-6</v>
      </c>
      <c r="Q370">
        <f t="shared" si="46"/>
        <v>0.41666666666666669</v>
      </c>
      <c r="R370">
        <f t="shared" si="47"/>
        <v>0</v>
      </c>
    </row>
    <row r="371" spans="1:18" x14ac:dyDescent="0.25">
      <c r="A371">
        <v>370</v>
      </c>
      <c r="B371" s="3">
        <v>4</v>
      </c>
      <c r="C371" s="32">
        <v>154</v>
      </c>
      <c r="D371" s="32">
        <v>72</v>
      </c>
      <c r="E371" s="32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40"/>
        <v>0.23529411764705882</v>
      </c>
      <c r="L371">
        <f t="shared" si="41"/>
        <v>0.70967741935483875</v>
      </c>
      <c r="M371">
        <f t="shared" si="42"/>
        <v>0.48979591836734693</v>
      </c>
      <c r="N371">
        <f t="shared" si="43"/>
        <v>0.44897959183673469</v>
      </c>
      <c r="O371">
        <f t="shared" si="44"/>
        <v>0.26789366053169744</v>
      </c>
      <c r="P371">
        <f t="shared" si="45"/>
        <v>1.1163963413115596E-4</v>
      </c>
      <c r="Q371">
        <f t="shared" si="46"/>
        <v>0.26666666666666666</v>
      </c>
      <c r="R371">
        <f t="shared" si="47"/>
        <v>0</v>
      </c>
    </row>
    <row r="372" spans="1:18" x14ac:dyDescent="0.25">
      <c r="A372">
        <v>371</v>
      </c>
      <c r="B372" s="3">
        <v>0</v>
      </c>
      <c r="C372" s="32">
        <v>121</v>
      </c>
      <c r="D372" s="32">
        <v>66</v>
      </c>
      <c r="E372" s="32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40"/>
        <v>0</v>
      </c>
      <c r="L372">
        <f t="shared" si="41"/>
        <v>0.49677419354838709</v>
      </c>
      <c r="M372">
        <f t="shared" si="42"/>
        <v>0.42857142857142855</v>
      </c>
      <c r="N372">
        <f t="shared" si="43"/>
        <v>0.44666923373122835</v>
      </c>
      <c r="O372">
        <f t="shared" si="44"/>
        <v>0.32924335378323111</v>
      </c>
      <c r="P372">
        <f t="shared" si="45"/>
        <v>5.3672901024594213E-5</v>
      </c>
      <c r="Q372">
        <f t="shared" si="46"/>
        <v>0.2</v>
      </c>
      <c r="R372">
        <f t="shared" si="47"/>
        <v>1</v>
      </c>
    </row>
    <row r="373" spans="1:18" x14ac:dyDescent="0.25">
      <c r="A373">
        <v>372</v>
      </c>
      <c r="B373" s="3">
        <v>3</v>
      </c>
      <c r="C373" s="32">
        <v>78</v>
      </c>
      <c r="D373" s="32">
        <v>70</v>
      </c>
      <c r="E373" s="32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40"/>
        <v>0.17647058823529413</v>
      </c>
      <c r="L373">
        <f t="shared" si="41"/>
        <v>0.21935483870967742</v>
      </c>
      <c r="M373">
        <f t="shared" si="42"/>
        <v>0.46938775510204084</v>
      </c>
      <c r="N373">
        <f t="shared" si="43"/>
        <v>0.44666923373122835</v>
      </c>
      <c r="O373">
        <f t="shared" si="44"/>
        <v>0.29243353783231091</v>
      </c>
      <c r="P373">
        <f t="shared" si="45"/>
        <v>8.2441575973776708E-5</v>
      </c>
      <c r="Q373">
        <f t="shared" si="46"/>
        <v>0.3</v>
      </c>
      <c r="R373">
        <f t="shared" si="47"/>
        <v>0</v>
      </c>
    </row>
    <row r="374" spans="1:18" x14ac:dyDescent="0.25">
      <c r="A374">
        <v>373</v>
      </c>
      <c r="B374" s="3">
        <v>2</v>
      </c>
      <c r="C374" s="32">
        <v>130</v>
      </c>
      <c r="D374" s="32">
        <v>96</v>
      </c>
      <c r="E374" s="32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40"/>
        <v>0.11764705882352941</v>
      </c>
      <c r="L374">
        <f t="shared" si="41"/>
        <v>0.55483870967741933</v>
      </c>
      <c r="M374">
        <f t="shared" si="42"/>
        <v>0.73469387755102045</v>
      </c>
      <c r="N374">
        <f t="shared" si="43"/>
        <v>0.44666923373122835</v>
      </c>
      <c r="O374">
        <f t="shared" si="44"/>
        <v>8.9979550102249548E-2</v>
      </c>
      <c r="P374">
        <f t="shared" si="45"/>
        <v>8.1582809557383199E-5</v>
      </c>
      <c r="Q374">
        <f t="shared" si="46"/>
        <v>0</v>
      </c>
      <c r="R374">
        <f t="shared" si="47"/>
        <v>0</v>
      </c>
    </row>
    <row r="375" spans="1:18" x14ac:dyDescent="0.25">
      <c r="A375">
        <v>374</v>
      </c>
      <c r="B375" s="3">
        <v>3</v>
      </c>
      <c r="C375" s="32">
        <v>111</v>
      </c>
      <c r="D375" s="32">
        <v>58</v>
      </c>
      <c r="E375" s="32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40"/>
        <v>0.17647058823529413</v>
      </c>
      <c r="L375">
        <f t="shared" si="41"/>
        <v>0.43225806451612903</v>
      </c>
      <c r="M375">
        <f t="shared" si="42"/>
        <v>0.34693877551020408</v>
      </c>
      <c r="N375">
        <f t="shared" si="43"/>
        <v>0.48979591836734693</v>
      </c>
      <c r="O375">
        <f t="shared" si="44"/>
        <v>0.23108384458077716</v>
      </c>
      <c r="P375">
        <f t="shared" si="45"/>
        <v>1.511428892852573E-4</v>
      </c>
      <c r="Q375">
        <f t="shared" si="46"/>
        <v>1.6666666666666666E-2</v>
      </c>
      <c r="R375">
        <f t="shared" si="47"/>
        <v>0</v>
      </c>
    </row>
    <row r="376" spans="1:18" x14ac:dyDescent="0.25">
      <c r="A376">
        <v>375</v>
      </c>
      <c r="B376" s="3">
        <v>2</v>
      </c>
      <c r="C376" s="32">
        <v>98</v>
      </c>
      <c r="D376" s="32">
        <v>60</v>
      </c>
      <c r="E376" s="32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40"/>
        <v>0.11764705882352941</v>
      </c>
      <c r="L376">
        <f t="shared" si="41"/>
        <v>0.34838709677419355</v>
      </c>
      <c r="M376">
        <f t="shared" si="42"/>
        <v>0.36734693877551022</v>
      </c>
      <c r="N376">
        <f t="shared" si="43"/>
        <v>0.20408163265306123</v>
      </c>
      <c r="O376">
        <f t="shared" si="44"/>
        <v>0.33742331288343569</v>
      </c>
      <c r="P376">
        <f t="shared" si="45"/>
        <v>5.1525984983610448E-5</v>
      </c>
      <c r="Q376">
        <f t="shared" si="46"/>
        <v>1.6666666666666666E-2</v>
      </c>
      <c r="R376">
        <f t="shared" si="47"/>
        <v>0</v>
      </c>
    </row>
    <row r="377" spans="1:18" x14ac:dyDescent="0.25">
      <c r="A377">
        <v>376</v>
      </c>
      <c r="B377" s="3">
        <v>1</v>
      </c>
      <c r="C377" s="32">
        <v>143</v>
      </c>
      <c r="D377" s="32">
        <v>86</v>
      </c>
      <c r="E377" s="32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40"/>
        <v>5.8823529411764705E-2</v>
      </c>
      <c r="L377">
        <f t="shared" si="41"/>
        <v>0.6387096774193548</v>
      </c>
      <c r="M377">
        <f t="shared" si="42"/>
        <v>0.63265306122448983</v>
      </c>
      <c r="N377">
        <f t="shared" si="43"/>
        <v>0.44666923373122835</v>
      </c>
      <c r="O377">
        <f t="shared" si="44"/>
        <v>0.24335378323108392</v>
      </c>
      <c r="P377">
        <f t="shared" si="45"/>
        <v>3.4951793147215752E-4</v>
      </c>
      <c r="Q377">
        <f t="shared" si="46"/>
        <v>3.3333333333333333E-2</v>
      </c>
      <c r="R377">
        <f t="shared" si="47"/>
        <v>0</v>
      </c>
    </row>
    <row r="378" spans="1:18" x14ac:dyDescent="0.25">
      <c r="A378">
        <v>377</v>
      </c>
      <c r="B378" s="3">
        <v>1</v>
      </c>
      <c r="C378" s="32">
        <v>119</v>
      </c>
      <c r="D378" s="32">
        <v>44</v>
      </c>
      <c r="E378" s="32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40"/>
        <v>5.8823529411764705E-2</v>
      </c>
      <c r="L378">
        <f t="shared" si="41"/>
        <v>0.4838709677419355</v>
      </c>
      <c r="M378">
        <f t="shared" si="42"/>
        <v>0.20408163265306123</v>
      </c>
      <c r="N378">
        <f t="shared" si="43"/>
        <v>0.81632653061224492</v>
      </c>
      <c r="O378">
        <f t="shared" si="44"/>
        <v>0.35378323108384468</v>
      </c>
      <c r="P378">
        <f t="shared" si="45"/>
        <v>8.6735408055744253E-5</v>
      </c>
      <c r="Q378">
        <f t="shared" si="46"/>
        <v>6.6666666666666666E-2</v>
      </c>
      <c r="R378">
        <f t="shared" si="47"/>
        <v>0</v>
      </c>
    </row>
    <row r="379" spans="1:18" x14ac:dyDescent="0.25">
      <c r="A379">
        <v>378</v>
      </c>
      <c r="B379" s="3">
        <v>6</v>
      </c>
      <c r="C379" s="32">
        <v>108</v>
      </c>
      <c r="D379" s="32">
        <v>44</v>
      </c>
      <c r="E379" s="32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40"/>
        <v>0.35294117647058826</v>
      </c>
      <c r="L379">
        <f t="shared" si="41"/>
        <v>0.41290322580645161</v>
      </c>
      <c r="M379">
        <f t="shared" si="42"/>
        <v>0.20408163265306123</v>
      </c>
      <c r="N379">
        <f t="shared" si="43"/>
        <v>0.44666923373122835</v>
      </c>
      <c r="O379">
        <f t="shared" si="44"/>
        <v>0.11860940695296528</v>
      </c>
      <c r="P379">
        <f t="shared" si="45"/>
        <v>3.1559665802461393E-4</v>
      </c>
      <c r="Q379">
        <f t="shared" si="46"/>
        <v>0.23333333333333334</v>
      </c>
      <c r="R379">
        <f t="shared" si="47"/>
        <v>0</v>
      </c>
    </row>
    <row r="380" spans="1:18" x14ac:dyDescent="0.25">
      <c r="A380">
        <v>379</v>
      </c>
      <c r="B380" s="3">
        <v>3</v>
      </c>
      <c r="C380" s="32">
        <v>176</v>
      </c>
      <c r="D380" s="32">
        <v>86</v>
      </c>
      <c r="E380" s="32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40"/>
        <v>0.17647058823529413</v>
      </c>
      <c r="L380">
        <f t="shared" si="41"/>
        <v>0.85161290322580641</v>
      </c>
      <c r="M380">
        <f t="shared" si="42"/>
        <v>0.63265306122448983</v>
      </c>
      <c r="N380">
        <f t="shared" si="43"/>
        <v>0.40816326530612246</v>
      </c>
      <c r="O380">
        <f t="shared" si="44"/>
        <v>0.30879345603271985</v>
      </c>
      <c r="P380">
        <f t="shared" si="45"/>
        <v>0.4954747303688144</v>
      </c>
      <c r="Q380">
        <f t="shared" si="46"/>
        <v>0.51666666666666672</v>
      </c>
      <c r="R380">
        <f t="shared" si="47"/>
        <v>1</v>
      </c>
    </row>
    <row r="381" spans="1:18" x14ac:dyDescent="0.25">
      <c r="A381">
        <v>380</v>
      </c>
      <c r="B381" s="3">
        <v>0</v>
      </c>
      <c r="C381" s="32">
        <v>73</v>
      </c>
      <c r="D381" s="32">
        <v>72.299180327868854</v>
      </c>
      <c r="E381" s="32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40"/>
        <v>0</v>
      </c>
      <c r="L381">
        <f t="shared" si="41"/>
        <v>0.18709677419354839</v>
      </c>
      <c r="M381">
        <f t="shared" si="42"/>
        <v>0.49284877885580464</v>
      </c>
      <c r="N381">
        <f t="shared" si="43"/>
        <v>0.44666923373122835</v>
      </c>
      <c r="O381">
        <f t="shared" si="44"/>
        <v>5.9304703476482673E-2</v>
      </c>
      <c r="P381">
        <f t="shared" si="45"/>
        <v>1.1335716696394298E-4</v>
      </c>
      <c r="Q381">
        <f t="shared" si="46"/>
        <v>6.6666666666666666E-2</v>
      </c>
      <c r="R381">
        <f t="shared" si="47"/>
        <v>0</v>
      </c>
    </row>
    <row r="382" spans="1:18" x14ac:dyDescent="0.25">
      <c r="A382">
        <v>381</v>
      </c>
      <c r="B382" s="3">
        <v>11</v>
      </c>
      <c r="C382" s="32">
        <v>111</v>
      </c>
      <c r="D382" s="32">
        <v>84</v>
      </c>
      <c r="E382" s="32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40"/>
        <v>0.6470588235294118</v>
      </c>
      <c r="L382">
        <f t="shared" si="41"/>
        <v>0.43225806451612903</v>
      </c>
      <c r="M382">
        <f t="shared" si="42"/>
        <v>0.61224489795918369</v>
      </c>
      <c r="N382">
        <f t="shared" si="43"/>
        <v>0.44666923373122835</v>
      </c>
      <c r="O382">
        <f t="shared" si="44"/>
        <v>0.58486707566462171</v>
      </c>
      <c r="P382">
        <f t="shared" si="45"/>
        <v>3.6368757734265043E-4</v>
      </c>
      <c r="Q382">
        <f t="shared" si="46"/>
        <v>0.4</v>
      </c>
      <c r="R382">
        <f t="shared" si="47"/>
        <v>1</v>
      </c>
    </row>
    <row r="383" spans="1:18" x14ac:dyDescent="0.25">
      <c r="A383">
        <v>382</v>
      </c>
      <c r="B383" s="3">
        <v>2</v>
      </c>
      <c r="C383" s="32">
        <v>112</v>
      </c>
      <c r="D383" s="32">
        <v>78</v>
      </c>
      <c r="E383" s="32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40"/>
        <v>0.11764705882352941</v>
      </c>
      <c r="L383">
        <f t="shared" si="41"/>
        <v>0.43870967741935485</v>
      </c>
      <c r="M383">
        <f t="shared" si="42"/>
        <v>0.55102040816326525</v>
      </c>
      <c r="N383">
        <f t="shared" si="43"/>
        <v>0.44666923373122835</v>
      </c>
      <c r="O383">
        <f t="shared" si="44"/>
        <v>0.43353783231083853</v>
      </c>
      <c r="P383">
        <f t="shared" si="45"/>
        <v>4.1650171195085102E-5</v>
      </c>
      <c r="Q383">
        <f t="shared" si="46"/>
        <v>0.05</v>
      </c>
      <c r="R383">
        <f t="shared" si="47"/>
        <v>0</v>
      </c>
    </row>
    <row r="384" spans="1:18" x14ac:dyDescent="0.25">
      <c r="A384">
        <v>383</v>
      </c>
      <c r="B384" s="3">
        <v>3</v>
      </c>
      <c r="C384" s="32">
        <v>132</v>
      </c>
      <c r="D384" s="32">
        <v>80</v>
      </c>
      <c r="E384" s="32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40"/>
        <v>0.17647058823529413</v>
      </c>
      <c r="L384">
        <f t="shared" si="41"/>
        <v>0.56774193548387097</v>
      </c>
      <c r="M384">
        <f t="shared" si="42"/>
        <v>0.5714285714285714</v>
      </c>
      <c r="N384">
        <f t="shared" si="43"/>
        <v>0.44666923373122835</v>
      </c>
      <c r="O384">
        <f t="shared" si="44"/>
        <v>0.33128834355828224</v>
      </c>
      <c r="P384">
        <f t="shared" si="45"/>
        <v>1.391201594557482E-4</v>
      </c>
      <c r="Q384">
        <f t="shared" si="46"/>
        <v>0.38333333333333336</v>
      </c>
      <c r="R384">
        <f t="shared" si="47"/>
        <v>1</v>
      </c>
    </row>
    <row r="385" spans="1:18" x14ac:dyDescent="0.25">
      <c r="A385">
        <v>384</v>
      </c>
      <c r="B385" s="3">
        <v>2</v>
      </c>
      <c r="C385" s="32">
        <v>82</v>
      </c>
      <c r="D385" s="32">
        <v>52</v>
      </c>
      <c r="E385" s="32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40"/>
        <v>0.11764705882352941</v>
      </c>
      <c r="L385">
        <f t="shared" si="41"/>
        <v>0.24516129032258063</v>
      </c>
      <c r="M385">
        <f t="shared" si="42"/>
        <v>0.2857142857142857</v>
      </c>
      <c r="N385">
        <f t="shared" si="43"/>
        <v>0.30612244897959184</v>
      </c>
      <c r="O385">
        <f t="shared" si="44"/>
        <v>0.2106339468302659</v>
      </c>
      <c r="P385">
        <f t="shared" si="45"/>
        <v>0.72948857883604523</v>
      </c>
      <c r="Q385">
        <f t="shared" si="46"/>
        <v>6.6666666666666666E-2</v>
      </c>
      <c r="R385">
        <f t="shared" si="47"/>
        <v>0</v>
      </c>
    </row>
    <row r="386" spans="1:18" x14ac:dyDescent="0.25">
      <c r="A386">
        <v>385</v>
      </c>
      <c r="B386" s="3">
        <v>6</v>
      </c>
      <c r="C386" s="32">
        <v>123</v>
      </c>
      <c r="D386" s="32">
        <v>72</v>
      </c>
      <c r="E386" s="32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40"/>
        <v>0.35294117647058826</v>
      </c>
      <c r="L386">
        <f t="shared" si="41"/>
        <v>0.50967741935483868</v>
      </c>
      <c r="M386">
        <f t="shared" si="42"/>
        <v>0.48979591836734693</v>
      </c>
      <c r="N386">
        <f t="shared" si="43"/>
        <v>0.77551020408163263</v>
      </c>
      <c r="O386">
        <f t="shared" si="44"/>
        <v>0.3149284253578733</v>
      </c>
      <c r="P386">
        <f t="shared" si="45"/>
        <v>2.8124600136887368E-4</v>
      </c>
      <c r="Q386">
        <f t="shared" si="46"/>
        <v>0.21666666666666667</v>
      </c>
      <c r="R386">
        <f t="shared" si="47"/>
        <v>0</v>
      </c>
    </row>
    <row r="387" spans="1:18" x14ac:dyDescent="0.25">
      <c r="A387">
        <v>386</v>
      </c>
      <c r="B387" s="3">
        <v>0</v>
      </c>
      <c r="C387" s="32">
        <v>188</v>
      </c>
      <c r="D387" s="32">
        <v>82</v>
      </c>
      <c r="E387" s="32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ref="K387:K450" si="48">(B387-$B$522)/($B$521-$B$522)</f>
        <v>0</v>
      </c>
      <c r="L387">
        <f t="shared" ref="L387:L450" si="49">(C387-$C$522)/($C$521-$C$522)</f>
        <v>0.92903225806451617</v>
      </c>
      <c r="M387">
        <f t="shared" ref="M387:M450" si="50">(D387-$D$522)/($D$521-$D$522)</f>
        <v>0.59183673469387754</v>
      </c>
      <c r="N387">
        <f t="shared" ref="N387:N450" si="51">(E387-$E$522)/($E$521-$E$522)</f>
        <v>0.14285714285714285</v>
      </c>
      <c r="O387">
        <f t="shared" ref="O387:O450" si="52">(F387-$F$522)/($F$521-$F$522)</f>
        <v>0.28220858895705525</v>
      </c>
      <c r="P387">
        <f t="shared" ref="P387:P450" si="53">(G387-$G$522)/($G$521-$G$522)</f>
        <v>2.5934745775083929E-4</v>
      </c>
      <c r="Q387">
        <f t="shared" ref="Q387:Q450" si="54">(H387-$H$522)/($H$521-$H$522)</f>
        <v>1.6666666666666666E-2</v>
      </c>
      <c r="R387">
        <f t="shared" ref="R387:R450" si="55">IF(I387="YES",1,0)</f>
        <v>1</v>
      </c>
    </row>
    <row r="388" spans="1:18" x14ac:dyDescent="0.25">
      <c r="A388">
        <v>387</v>
      </c>
      <c r="B388" s="3">
        <v>0</v>
      </c>
      <c r="C388" s="32">
        <v>67</v>
      </c>
      <c r="D388" s="32">
        <v>76</v>
      </c>
      <c r="E388" s="32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48"/>
        <v>0</v>
      </c>
      <c r="L388">
        <f t="shared" si="49"/>
        <v>0.14838709677419354</v>
      </c>
      <c r="M388">
        <f t="shared" si="50"/>
        <v>0.53061224489795922</v>
      </c>
      <c r="N388">
        <f t="shared" si="51"/>
        <v>0.44666923373122835</v>
      </c>
      <c r="O388">
        <f t="shared" si="52"/>
        <v>0.5541922290388549</v>
      </c>
      <c r="P388">
        <f t="shared" si="53"/>
        <v>4.980845215082343E-5</v>
      </c>
      <c r="Q388">
        <f t="shared" si="54"/>
        <v>0.41666666666666669</v>
      </c>
      <c r="R388">
        <f t="shared" si="55"/>
        <v>0</v>
      </c>
    </row>
    <row r="389" spans="1:18" x14ac:dyDescent="0.25">
      <c r="A389">
        <v>388</v>
      </c>
      <c r="B389" s="3">
        <v>1</v>
      </c>
      <c r="C389" s="32">
        <v>89</v>
      </c>
      <c r="D389" s="32">
        <v>24</v>
      </c>
      <c r="E389" s="32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48"/>
        <v>5.8823529411764705E-2</v>
      </c>
      <c r="L389">
        <f t="shared" si="49"/>
        <v>0.29032258064516131</v>
      </c>
      <c r="M389">
        <f t="shared" si="50"/>
        <v>0</v>
      </c>
      <c r="N389">
        <f t="shared" si="51"/>
        <v>0.24489795918367346</v>
      </c>
      <c r="O389">
        <f t="shared" si="52"/>
        <v>0.19631901840490804</v>
      </c>
      <c r="P389">
        <f t="shared" si="53"/>
        <v>2.0653332314263855E-4</v>
      </c>
      <c r="Q389">
        <f t="shared" si="54"/>
        <v>0</v>
      </c>
      <c r="R389">
        <f t="shared" si="55"/>
        <v>0</v>
      </c>
    </row>
    <row r="390" spans="1:18" x14ac:dyDescent="0.25">
      <c r="A390">
        <v>389</v>
      </c>
      <c r="B390" s="3">
        <v>1</v>
      </c>
      <c r="C390" s="32">
        <v>173</v>
      </c>
      <c r="D390" s="32">
        <v>74</v>
      </c>
      <c r="E390" s="32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si="48"/>
        <v>5.8823529411764705E-2</v>
      </c>
      <c r="L390">
        <f t="shared" si="49"/>
        <v>0.83225806451612905</v>
      </c>
      <c r="M390">
        <f t="shared" si="50"/>
        <v>0.51020408163265307</v>
      </c>
      <c r="N390">
        <f t="shared" si="51"/>
        <v>0.44666923373122835</v>
      </c>
      <c r="O390">
        <f t="shared" si="52"/>
        <v>0.38036809815950923</v>
      </c>
      <c r="P390">
        <f t="shared" si="53"/>
        <v>4.2938320819675345E-6</v>
      </c>
      <c r="Q390">
        <f t="shared" si="54"/>
        <v>0.28333333333333333</v>
      </c>
      <c r="R390">
        <f t="shared" si="55"/>
        <v>1</v>
      </c>
    </row>
    <row r="391" spans="1:18" x14ac:dyDescent="0.25">
      <c r="A391">
        <v>390</v>
      </c>
      <c r="B391" s="3">
        <v>1</v>
      </c>
      <c r="C391" s="32">
        <v>109</v>
      </c>
      <c r="D391" s="32">
        <v>38</v>
      </c>
      <c r="E391" s="32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48"/>
        <v>5.8823529411764705E-2</v>
      </c>
      <c r="L391">
        <f t="shared" si="49"/>
        <v>0.41935483870967744</v>
      </c>
      <c r="M391">
        <f t="shared" si="50"/>
        <v>0.14285714285714285</v>
      </c>
      <c r="N391">
        <f t="shared" si="51"/>
        <v>0.22448979591836735</v>
      </c>
      <c r="O391">
        <f t="shared" si="52"/>
        <v>0.10020449897750518</v>
      </c>
      <c r="P391">
        <f t="shared" si="53"/>
        <v>1.4126707549673195E-4</v>
      </c>
      <c r="Q391">
        <f t="shared" si="54"/>
        <v>8.3333333333333329E-2</v>
      </c>
      <c r="R391">
        <f t="shared" si="55"/>
        <v>0</v>
      </c>
    </row>
    <row r="392" spans="1:18" x14ac:dyDescent="0.25">
      <c r="A392">
        <v>391</v>
      </c>
      <c r="B392" s="3">
        <v>1</v>
      </c>
      <c r="C392" s="32">
        <v>108</v>
      </c>
      <c r="D392" s="32">
        <v>88</v>
      </c>
      <c r="E392" s="32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48"/>
        <v>5.8823529411764705E-2</v>
      </c>
      <c r="L392">
        <f t="shared" si="49"/>
        <v>0.41290322580645161</v>
      </c>
      <c r="M392">
        <f t="shared" si="50"/>
        <v>0.65306122448979587</v>
      </c>
      <c r="N392">
        <f t="shared" si="51"/>
        <v>0.24489795918367346</v>
      </c>
      <c r="O392">
        <f t="shared" si="52"/>
        <v>0.18200408997955017</v>
      </c>
      <c r="P392">
        <f t="shared" si="53"/>
        <v>1.3826139303935468E-4</v>
      </c>
      <c r="Q392">
        <f t="shared" si="54"/>
        <v>0.05</v>
      </c>
      <c r="R392">
        <f t="shared" si="55"/>
        <v>0</v>
      </c>
    </row>
    <row r="393" spans="1:18" x14ac:dyDescent="0.25">
      <c r="A393">
        <v>392</v>
      </c>
      <c r="B393" s="3">
        <v>6</v>
      </c>
      <c r="C393" s="32">
        <v>96</v>
      </c>
      <c r="D393" s="32">
        <v>72.299180327868854</v>
      </c>
      <c r="E393" s="32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48"/>
        <v>0.35294117647058826</v>
      </c>
      <c r="L393">
        <f t="shared" si="49"/>
        <v>0.33548387096774196</v>
      </c>
      <c r="M393">
        <f t="shared" si="50"/>
        <v>0.49284877885580464</v>
      </c>
      <c r="N393">
        <f t="shared" si="51"/>
        <v>0.44666923373122835</v>
      </c>
      <c r="O393">
        <f t="shared" si="52"/>
        <v>0.11247443762781188</v>
      </c>
      <c r="P393">
        <f t="shared" si="53"/>
        <v>4.8090919318036412E-5</v>
      </c>
      <c r="Q393">
        <f t="shared" si="54"/>
        <v>0.11666666666666667</v>
      </c>
      <c r="R393">
        <f t="shared" si="55"/>
        <v>0</v>
      </c>
    </row>
    <row r="394" spans="1:18" x14ac:dyDescent="0.25">
      <c r="A394">
        <v>393</v>
      </c>
      <c r="B394" s="3">
        <v>1</v>
      </c>
      <c r="C394" s="32">
        <v>124</v>
      </c>
      <c r="D394" s="32">
        <v>74</v>
      </c>
      <c r="E394" s="32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48"/>
        <v>5.8823529411764705E-2</v>
      </c>
      <c r="L394">
        <f t="shared" si="49"/>
        <v>0.5161290322580645</v>
      </c>
      <c r="M394">
        <f t="shared" si="50"/>
        <v>0.51020408163265307</v>
      </c>
      <c r="N394">
        <f t="shared" si="51"/>
        <v>0.59183673469387754</v>
      </c>
      <c r="O394">
        <f t="shared" si="52"/>
        <v>0.19631901840490804</v>
      </c>
      <c r="P394">
        <f t="shared" si="53"/>
        <v>9.446430580328583E-6</v>
      </c>
      <c r="Q394">
        <f t="shared" si="54"/>
        <v>0.15</v>
      </c>
      <c r="R394">
        <f t="shared" si="55"/>
        <v>0</v>
      </c>
    </row>
    <row r="395" spans="1:18" x14ac:dyDescent="0.25">
      <c r="A395">
        <v>394</v>
      </c>
      <c r="B395" s="3">
        <v>7</v>
      </c>
      <c r="C395" s="32">
        <v>150</v>
      </c>
      <c r="D395" s="32">
        <v>78</v>
      </c>
      <c r="E395" s="32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48"/>
        <v>0.41176470588235292</v>
      </c>
      <c r="L395">
        <f t="shared" si="49"/>
        <v>0.68387096774193545</v>
      </c>
      <c r="M395">
        <f t="shared" si="50"/>
        <v>0.55102040816326525</v>
      </c>
      <c r="N395">
        <f t="shared" si="51"/>
        <v>0.44897959183673469</v>
      </c>
      <c r="O395">
        <f t="shared" si="52"/>
        <v>0.34764826175869135</v>
      </c>
      <c r="P395">
        <f t="shared" si="53"/>
        <v>2.6364128983280674E-4</v>
      </c>
      <c r="Q395">
        <f t="shared" si="54"/>
        <v>0.55000000000000004</v>
      </c>
      <c r="R395">
        <f t="shared" si="55"/>
        <v>1</v>
      </c>
    </row>
    <row r="396" spans="1:18" x14ac:dyDescent="0.25">
      <c r="A396">
        <v>395</v>
      </c>
      <c r="B396" s="3">
        <v>4</v>
      </c>
      <c r="C396" s="32">
        <v>183</v>
      </c>
      <c r="D396" s="32">
        <v>72.299180327868854</v>
      </c>
      <c r="E396" s="32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48"/>
        <v>0.23529411764705882</v>
      </c>
      <c r="L396">
        <f t="shared" si="49"/>
        <v>0.89677419354838706</v>
      </c>
      <c r="M396">
        <f t="shared" si="50"/>
        <v>0.49284877885580464</v>
      </c>
      <c r="N396">
        <f t="shared" si="51"/>
        <v>0.44666923373122835</v>
      </c>
      <c r="O396">
        <f t="shared" si="52"/>
        <v>0.20858895705521474</v>
      </c>
      <c r="P396">
        <f t="shared" si="53"/>
        <v>5.7537349898364997E-5</v>
      </c>
      <c r="Q396">
        <f t="shared" si="54"/>
        <v>0.25</v>
      </c>
      <c r="R396">
        <f t="shared" si="55"/>
        <v>1</v>
      </c>
    </row>
    <row r="397" spans="1:18" x14ac:dyDescent="0.25">
      <c r="A397">
        <v>396</v>
      </c>
      <c r="B397" s="3">
        <v>1</v>
      </c>
      <c r="C397" s="32">
        <v>124</v>
      </c>
      <c r="D397" s="32">
        <v>60</v>
      </c>
      <c r="E397" s="32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48"/>
        <v>5.8823529411764705E-2</v>
      </c>
      <c r="L397">
        <f t="shared" si="49"/>
        <v>0.5161290322580645</v>
      </c>
      <c r="M397">
        <f t="shared" si="50"/>
        <v>0.36734693877551022</v>
      </c>
      <c r="N397">
        <f t="shared" si="51"/>
        <v>0.51020408163265307</v>
      </c>
      <c r="O397">
        <f t="shared" si="52"/>
        <v>0.35991820040899797</v>
      </c>
      <c r="P397">
        <f t="shared" si="53"/>
        <v>1.8721107877378459E-4</v>
      </c>
      <c r="Q397">
        <f t="shared" si="54"/>
        <v>0</v>
      </c>
      <c r="R397">
        <f t="shared" si="55"/>
        <v>0</v>
      </c>
    </row>
    <row r="398" spans="1:18" x14ac:dyDescent="0.25">
      <c r="A398">
        <v>397</v>
      </c>
      <c r="B398" s="3">
        <v>1</v>
      </c>
      <c r="C398" s="32">
        <v>181</v>
      </c>
      <c r="D398" s="32">
        <v>78</v>
      </c>
      <c r="E398" s="32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48"/>
        <v>5.8823529411764705E-2</v>
      </c>
      <c r="L398">
        <f t="shared" si="49"/>
        <v>0.88387096774193552</v>
      </c>
      <c r="M398">
        <f t="shared" si="50"/>
        <v>0.55102040816326525</v>
      </c>
      <c r="N398">
        <f t="shared" si="51"/>
        <v>0.7142857142857143</v>
      </c>
      <c r="O398">
        <f t="shared" si="52"/>
        <v>0.44580777096114527</v>
      </c>
      <c r="P398">
        <f t="shared" si="53"/>
        <v>0.54013058402127678</v>
      </c>
      <c r="Q398">
        <f t="shared" si="54"/>
        <v>1.6666666666666666E-2</v>
      </c>
      <c r="R398">
        <f t="shared" si="55"/>
        <v>1</v>
      </c>
    </row>
    <row r="399" spans="1:18" x14ac:dyDescent="0.25">
      <c r="A399">
        <v>398</v>
      </c>
      <c r="B399" s="3">
        <v>1</v>
      </c>
      <c r="C399" s="32">
        <v>92</v>
      </c>
      <c r="D399" s="32">
        <v>62</v>
      </c>
      <c r="E399" s="32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48"/>
        <v>5.8823529411764705E-2</v>
      </c>
      <c r="L399">
        <f t="shared" si="49"/>
        <v>0.30967741935483872</v>
      </c>
      <c r="M399">
        <f t="shared" si="50"/>
        <v>0.38775510204081631</v>
      </c>
      <c r="N399">
        <f t="shared" si="51"/>
        <v>0.36734693877551022</v>
      </c>
      <c r="O399">
        <f t="shared" si="52"/>
        <v>2.6584867075664639E-2</v>
      </c>
      <c r="P399">
        <f t="shared" si="53"/>
        <v>1.7347081611148848E-4</v>
      </c>
      <c r="Q399">
        <f t="shared" si="54"/>
        <v>6.6666666666666666E-2</v>
      </c>
      <c r="R399">
        <f t="shared" si="55"/>
        <v>0</v>
      </c>
    </row>
    <row r="400" spans="1:18" x14ac:dyDescent="0.25">
      <c r="A400">
        <v>399</v>
      </c>
      <c r="B400" s="3">
        <v>0</v>
      </c>
      <c r="C400" s="32">
        <v>152</v>
      </c>
      <c r="D400" s="32">
        <v>82</v>
      </c>
      <c r="E400" s="32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48"/>
        <v>0</v>
      </c>
      <c r="L400">
        <f t="shared" si="49"/>
        <v>0.6967741935483871</v>
      </c>
      <c r="M400">
        <f t="shared" si="50"/>
        <v>0.59183673469387754</v>
      </c>
      <c r="N400">
        <f t="shared" si="51"/>
        <v>0.65306122448979587</v>
      </c>
      <c r="O400">
        <f t="shared" si="52"/>
        <v>0.47648261758691218</v>
      </c>
      <c r="P400">
        <f t="shared" si="53"/>
        <v>8.2441575973776708E-5</v>
      </c>
      <c r="Q400">
        <f t="shared" si="54"/>
        <v>0.1</v>
      </c>
      <c r="R400">
        <f t="shared" si="55"/>
        <v>0</v>
      </c>
    </row>
    <row r="401" spans="1:18" x14ac:dyDescent="0.25">
      <c r="A401">
        <v>400</v>
      </c>
      <c r="B401" s="3">
        <v>1</v>
      </c>
      <c r="C401" s="32">
        <v>111</v>
      </c>
      <c r="D401" s="32">
        <v>62</v>
      </c>
      <c r="E401" s="32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48"/>
        <v>5.8823529411764705E-2</v>
      </c>
      <c r="L401">
        <f t="shared" si="49"/>
        <v>0.43225806451612903</v>
      </c>
      <c r="M401">
        <f t="shared" si="50"/>
        <v>0.38775510204081631</v>
      </c>
      <c r="N401">
        <f t="shared" si="51"/>
        <v>0.12244897959183673</v>
      </c>
      <c r="O401">
        <f t="shared" si="52"/>
        <v>0.11860940695296528</v>
      </c>
      <c r="P401">
        <f t="shared" si="53"/>
        <v>2.5762992491805227E-5</v>
      </c>
      <c r="Q401">
        <f t="shared" si="54"/>
        <v>3.3333333333333333E-2</v>
      </c>
      <c r="R401">
        <f t="shared" si="55"/>
        <v>0</v>
      </c>
    </row>
    <row r="402" spans="1:18" x14ac:dyDescent="0.25">
      <c r="A402">
        <v>401</v>
      </c>
      <c r="B402" s="3">
        <v>2</v>
      </c>
      <c r="C402" s="32">
        <v>68</v>
      </c>
      <c r="D402" s="32">
        <v>62</v>
      </c>
      <c r="E402" s="32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48"/>
        <v>0.11764705882352941</v>
      </c>
      <c r="L402">
        <f t="shared" si="49"/>
        <v>0.15483870967741936</v>
      </c>
      <c r="M402">
        <f t="shared" si="50"/>
        <v>0.38775510204081631</v>
      </c>
      <c r="N402">
        <f t="shared" si="51"/>
        <v>0.12244897959183673</v>
      </c>
      <c r="O402">
        <f t="shared" si="52"/>
        <v>3.8854805725971421E-2</v>
      </c>
      <c r="P402">
        <f t="shared" si="53"/>
        <v>7.6859594267218907E-5</v>
      </c>
      <c r="Q402">
        <f t="shared" si="54"/>
        <v>3.3333333333333333E-2</v>
      </c>
      <c r="R402">
        <f t="shared" si="55"/>
        <v>0</v>
      </c>
    </row>
    <row r="403" spans="1:18" x14ac:dyDescent="0.25">
      <c r="A403">
        <v>402</v>
      </c>
      <c r="B403" s="3">
        <v>9</v>
      </c>
      <c r="C403" s="32">
        <v>112</v>
      </c>
      <c r="D403" s="32">
        <v>82</v>
      </c>
      <c r="E403" s="32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48"/>
        <v>0.52941176470588236</v>
      </c>
      <c r="L403">
        <f t="shared" si="49"/>
        <v>0.43870967741935485</v>
      </c>
      <c r="M403">
        <f t="shared" si="50"/>
        <v>0.59183673469387754</v>
      </c>
      <c r="N403">
        <f t="shared" si="51"/>
        <v>0.34693877551020408</v>
      </c>
      <c r="O403">
        <f t="shared" si="52"/>
        <v>0.20449897750511251</v>
      </c>
      <c r="P403">
        <f t="shared" si="53"/>
        <v>0.55043578101799884</v>
      </c>
      <c r="Q403">
        <f t="shared" si="54"/>
        <v>0.48333333333333334</v>
      </c>
      <c r="R403">
        <f t="shared" si="55"/>
        <v>1</v>
      </c>
    </row>
    <row r="404" spans="1:18" x14ac:dyDescent="0.25">
      <c r="A404">
        <v>403</v>
      </c>
      <c r="B404" s="3">
        <v>4</v>
      </c>
      <c r="C404" s="32">
        <v>94</v>
      </c>
      <c r="D404" s="32">
        <v>65</v>
      </c>
      <c r="E404" s="32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48"/>
        <v>0.23529411764705882</v>
      </c>
      <c r="L404">
        <f t="shared" si="49"/>
        <v>0.32258064516129031</v>
      </c>
      <c r="M404">
        <f t="shared" si="50"/>
        <v>0.41836734693877553</v>
      </c>
      <c r="N404">
        <f t="shared" si="51"/>
        <v>0.30612244897959184</v>
      </c>
      <c r="O404">
        <f t="shared" si="52"/>
        <v>0.13292433537832313</v>
      </c>
      <c r="P404">
        <f t="shared" si="53"/>
        <v>3.0056824573772755E-5</v>
      </c>
      <c r="Q404">
        <f t="shared" si="54"/>
        <v>0</v>
      </c>
      <c r="R404">
        <f t="shared" si="55"/>
        <v>0</v>
      </c>
    </row>
    <row r="405" spans="1:18" x14ac:dyDescent="0.25">
      <c r="A405">
        <v>404</v>
      </c>
      <c r="B405" s="3">
        <v>7</v>
      </c>
      <c r="C405" s="32">
        <v>114</v>
      </c>
      <c r="D405" s="32">
        <v>64</v>
      </c>
      <c r="E405" s="32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48"/>
        <v>0.41176470588235292</v>
      </c>
      <c r="L405">
        <f t="shared" si="49"/>
        <v>0.45161290322580644</v>
      </c>
      <c r="M405">
        <f t="shared" si="50"/>
        <v>0.40816326530612246</v>
      </c>
      <c r="N405">
        <f t="shared" si="51"/>
        <v>0.44666923373122835</v>
      </c>
      <c r="O405">
        <f t="shared" si="52"/>
        <v>0.18813905930470348</v>
      </c>
      <c r="P405">
        <f t="shared" si="53"/>
        <v>2.8081661816067692E-4</v>
      </c>
      <c r="Q405">
        <f t="shared" si="54"/>
        <v>0.21666666666666667</v>
      </c>
      <c r="R405">
        <f t="shared" si="55"/>
        <v>1</v>
      </c>
    </row>
    <row r="406" spans="1:18" x14ac:dyDescent="0.25">
      <c r="A406">
        <v>405</v>
      </c>
      <c r="B406" s="3">
        <v>0</v>
      </c>
      <c r="C406" s="32">
        <v>102</v>
      </c>
      <c r="D406" s="32">
        <v>78</v>
      </c>
      <c r="E406" s="32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48"/>
        <v>0</v>
      </c>
      <c r="L406">
        <f t="shared" si="49"/>
        <v>0.37419354838709679</v>
      </c>
      <c r="M406">
        <f t="shared" si="50"/>
        <v>0.55102040816326525</v>
      </c>
      <c r="N406">
        <f t="shared" si="51"/>
        <v>0.44666923373122835</v>
      </c>
      <c r="O406">
        <f t="shared" si="52"/>
        <v>0.33333333333333343</v>
      </c>
      <c r="P406">
        <f t="shared" si="53"/>
        <v>6.8701313311480579E-5</v>
      </c>
      <c r="Q406">
        <f t="shared" si="54"/>
        <v>0.05</v>
      </c>
      <c r="R406">
        <f t="shared" si="55"/>
        <v>0</v>
      </c>
    </row>
    <row r="407" spans="1:18" x14ac:dyDescent="0.25">
      <c r="A407">
        <v>406</v>
      </c>
      <c r="B407" s="3">
        <v>2</v>
      </c>
      <c r="C407" s="32">
        <v>111</v>
      </c>
      <c r="D407" s="32">
        <v>60</v>
      </c>
      <c r="E407" s="32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48"/>
        <v>0.11764705882352941</v>
      </c>
      <c r="L407">
        <f t="shared" si="49"/>
        <v>0.43225806451612903</v>
      </c>
      <c r="M407">
        <f t="shared" si="50"/>
        <v>0.36734693877551022</v>
      </c>
      <c r="N407">
        <f t="shared" si="51"/>
        <v>0.44666923373122835</v>
      </c>
      <c r="O407">
        <f t="shared" si="52"/>
        <v>0.16359918200409002</v>
      </c>
      <c r="P407">
        <f t="shared" si="53"/>
        <v>1.1378655017213974E-4</v>
      </c>
      <c r="Q407">
        <f t="shared" si="54"/>
        <v>3.3333333333333333E-2</v>
      </c>
      <c r="R407">
        <f t="shared" si="55"/>
        <v>0</v>
      </c>
    </row>
    <row r="408" spans="1:18" x14ac:dyDescent="0.25">
      <c r="A408">
        <v>407</v>
      </c>
      <c r="B408" s="3">
        <v>1</v>
      </c>
      <c r="C408" s="32">
        <v>128</v>
      </c>
      <c r="D408" s="32">
        <v>82</v>
      </c>
      <c r="E408" s="32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48"/>
        <v>5.8823529411764705E-2</v>
      </c>
      <c r="L408">
        <f t="shared" si="49"/>
        <v>0.54193548387096779</v>
      </c>
      <c r="M408">
        <f t="shared" si="50"/>
        <v>0.59183673469387754</v>
      </c>
      <c r="N408">
        <f t="shared" si="51"/>
        <v>0.20408163265306123</v>
      </c>
      <c r="O408">
        <f t="shared" si="52"/>
        <v>0.19018404907975464</v>
      </c>
      <c r="P408">
        <f t="shared" si="53"/>
        <v>1.5887178703279888E-5</v>
      </c>
      <c r="Q408">
        <f t="shared" si="54"/>
        <v>1.6666666666666666E-2</v>
      </c>
      <c r="R408">
        <f t="shared" si="55"/>
        <v>0</v>
      </c>
    </row>
    <row r="409" spans="1:18" x14ac:dyDescent="0.25">
      <c r="A409">
        <v>408</v>
      </c>
      <c r="B409" s="3">
        <v>10</v>
      </c>
      <c r="C409" s="32">
        <v>92</v>
      </c>
      <c r="D409" s="32">
        <v>62</v>
      </c>
      <c r="E409" s="32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48"/>
        <v>0.58823529411764708</v>
      </c>
      <c r="L409">
        <f t="shared" si="49"/>
        <v>0.30967741935483872</v>
      </c>
      <c r="M409">
        <f t="shared" si="50"/>
        <v>0.38775510204081631</v>
      </c>
      <c r="N409">
        <f t="shared" si="51"/>
        <v>0.44666923373122835</v>
      </c>
      <c r="O409">
        <f t="shared" si="52"/>
        <v>0.15746421267893662</v>
      </c>
      <c r="P409">
        <f t="shared" si="53"/>
        <v>3.821510552951108E-5</v>
      </c>
      <c r="Q409">
        <f t="shared" si="54"/>
        <v>0.16666666666666666</v>
      </c>
      <c r="R409">
        <f t="shared" si="55"/>
        <v>0</v>
      </c>
    </row>
    <row r="410" spans="1:18" x14ac:dyDescent="0.25">
      <c r="A410">
        <v>409</v>
      </c>
      <c r="B410" s="3">
        <v>13</v>
      </c>
      <c r="C410" s="32">
        <v>104</v>
      </c>
      <c r="D410" s="32">
        <v>72</v>
      </c>
      <c r="E410" s="32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48"/>
        <v>0.76470588235294112</v>
      </c>
      <c r="L410">
        <f t="shared" si="49"/>
        <v>0.38709677419354838</v>
      </c>
      <c r="M410">
        <f t="shared" si="50"/>
        <v>0.48979591836734693</v>
      </c>
      <c r="N410">
        <f t="shared" si="51"/>
        <v>0.44666923373122835</v>
      </c>
      <c r="O410">
        <f t="shared" si="52"/>
        <v>0.26584867075664625</v>
      </c>
      <c r="P410">
        <f t="shared" si="53"/>
        <v>1.6617130157214367E-4</v>
      </c>
      <c r="Q410">
        <f t="shared" si="54"/>
        <v>0.28333333333333333</v>
      </c>
      <c r="R410">
        <f t="shared" si="55"/>
        <v>1</v>
      </c>
    </row>
    <row r="411" spans="1:18" x14ac:dyDescent="0.25">
      <c r="A411">
        <v>410</v>
      </c>
      <c r="B411" s="3">
        <v>5</v>
      </c>
      <c r="C411" s="32">
        <v>104</v>
      </c>
      <c r="D411" s="32">
        <v>74</v>
      </c>
      <c r="E411" s="32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48"/>
        <v>0.29411764705882354</v>
      </c>
      <c r="L411">
        <f t="shared" si="49"/>
        <v>0.38709677419354838</v>
      </c>
      <c r="M411">
        <f t="shared" si="50"/>
        <v>0.51020408163265307</v>
      </c>
      <c r="N411">
        <f t="shared" si="51"/>
        <v>0.44666923373122835</v>
      </c>
      <c r="O411">
        <f t="shared" si="52"/>
        <v>0.21676891615541929</v>
      </c>
      <c r="P411">
        <f t="shared" si="53"/>
        <v>3.2203740614756524E-5</v>
      </c>
      <c r="Q411">
        <f t="shared" si="54"/>
        <v>0.45</v>
      </c>
      <c r="R411">
        <f t="shared" si="55"/>
        <v>0</v>
      </c>
    </row>
    <row r="412" spans="1:18" x14ac:dyDescent="0.25">
      <c r="A412">
        <v>411</v>
      </c>
      <c r="B412" s="3">
        <v>2</v>
      </c>
      <c r="C412" s="32">
        <v>94</v>
      </c>
      <c r="D412" s="32">
        <v>76</v>
      </c>
      <c r="E412" s="32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48"/>
        <v>0.11764705882352941</v>
      </c>
      <c r="L412">
        <f t="shared" si="49"/>
        <v>0.32258064516129031</v>
      </c>
      <c r="M412">
        <f t="shared" si="50"/>
        <v>0.53061224489795922</v>
      </c>
      <c r="N412">
        <f t="shared" si="51"/>
        <v>0.22448979591836735</v>
      </c>
      <c r="O412">
        <f t="shared" si="52"/>
        <v>0.27402862985685078</v>
      </c>
      <c r="P412">
        <f t="shared" si="53"/>
        <v>2.4517781188034639E-4</v>
      </c>
      <c r="Q412">
        <f t="shared" si="54"/>
        <v>3.3333333333333333E-2</v>
      </c>
      <c r="R412">
        <f t="shared" si="55"/>
        <v>0</v>
      </c>
    </row>
    <row r="413" spans="1:18" x14ac:dyDescent="0.25">
      <c r="A413">
        <v>412</v>
      </c>
      <c r="B413" s="3">
        <v>7</v>
      </c>
      <c r="C413" s="32">
        <v>97</v>
      </c>
      <c r="D413" s="32">
        <v>76</v>
      </c>
      <c r="E413" s="32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48"/>
        <v>0.41176470588235292</v>
      </c>
      <c r="L413">
        <f t="shared" si="49"/>
        <v>0.34193548387096773</v>
      </c>
      <c r="M413">
        <f t="shared" si="50"/>
        <v>0.53061224489795922</v>
      </c>
      <c r="N413">
        <f t="shared" si="51"/>
        <v>0.51020408163265307</v>
      </c>
      <c r="O413">
        <f t="shared" si="52"/>
        <v>0.46421267893660539</v>
      </c>
      <c r="P413">
        <f t="shared" si="53"/>
        <v>3.405008841000257E-4</v>
      </c>
      <c r="Q413">
        <f t="shared" si="54"/>
        <v>0.18333333333333332</v>
      </c>
      <c r="R413">
        <f t="shared" si="55"/>
        <v>1</v>
      </c>
    </row>
    <row r="414" spans="1:18" x14ac:dyDescent="0.25">
      <c r="A414">
        <v>413</v>
      </c>
      <c r="B414" s="3">
        <v>1</v>
      </c>
      <c r="C414" s="32">
        <v>100</v>
      </c>
      <c r="D414" s="32">
        <v>74</v>
      </c>
      <c r="E414" s="32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48"/>
        <v>5.8823529411764705E-2</v>
      </c>
      <c r="L414">
        <f t="shared" si="49"/>
        <v>0.36129032258064514</v>
      </c>
      <c r="M414">
        <f t="shared" si="50"/>
        <v>0.51020408163265307</v>
      </c>
      <c r="N414">
        <f t="shared" si="51"/>
        <v>0.10204081632653061</v>
      </c>
      <c r="O414">
        <f t="shared" si="52"/>
        <v>2.6584867075664639E-2</v>
      </c>
      <c r="P414">
        <f t="shared" si="53"/>
        <v>3.0486207781969509E-5</v>
      </c>
      <c r="Q414">
        <f t="shared" si="54"/>
        <v>0.11666666666666667</v>
      </c>
      <c r="R414">
        <f t="shared" si="55"/>
        <v>0</v>
      </c>
    </row>
    <row r="415" spans="1:18" x14ac:dyDescent="0.25">
      <c r="A415">
        <v>414</v>
      </c>
      <c r="B415" s="3">
        <v>0</v>
      </c>
      <c r="C415" s="32">
        <v>102</v>
      </c>
      <c r="D415" s="32">
        <v>86</v>
      </c>
      <c r="E415" s="32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48"/>
        <v>0</v>
      </c>
      <c r="L415">
        <f t="shared" si="49"/>
        <v>0.37419354838709679</v>
      </c>
      <c r="M415">
        <f t="shared" si="50"/>
        <v>0.63265306122448983</v>
      </c>
      <c r="N415">
        <f t="shared" si="51"/>
        <v>0.20408163265306123</v>
      </c>
      <c r="O415">
        <f t="shared" si="52"/>
        <v>0.22699386503067492</v>
      </c>
      <c r="P415">
        <f t="shared" si="53"/>
        <v>2.6492943945739702E-4</v>
      </c>
      <c r="Q415">
        <f t="shared" si="54"/>
        <v>0.1</v>
      </c>
      <c r="R415">
        <f t="shared" si="55"/>
        <v>0</v>
      </c>
    </row>
    <row r="416" spans="1:18" x14ac:dyDescent="0.25">
      <c r="A416">
        <v>415</v>
      </c>
      <c r="B416" s="3">
        <v>4</v>
      </c>
      <c r="C416" s="32">
        <v>128</v>
      </c>
      <c r="D416" s="32">
        <v>70</v>
      </c>
      <c r="E416" s="32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48"/>
        <v>0.23529411764705882</v>
      </c>
      <c r="L416">
        <f t="shared" si="49"/>
        <v>0.54193548387096779</v>
      </c>
      <c r="M416">
        <f t="shared" si="50"/>
        <v>0.46938775510204084</v>
      </c>
      <c r="N416">
        <f t="shared" si="51"/>
        <v>0.44666923373122835</v>
      </c>
      <c r="O416">
        <f t="shared" si="52"/>
        <v>0.32924335378323111</v>
      </c>
      <c r="P416">
        <f t="shared" si="53"/>
        <v>9.6611221844269572E-5</v>
      </c>
      <c r="Q416">
        <f t="shared" si="54"/>
        <v>0.05</v>
      </c>
      <c r="R416">
        <f t="shared" si="55"/>
        <v>0</v>
      </c>
    </row>
    <row r="417" spans="1:18" x14ac:dyDescent="0.25">
      <c r="A417">
        <v>416</v>
      </c>
      <c r="B417" s="3">
        <v>6</v>
      </c>
      <c r="C417" s="32">
        <v>147</v>
      </c>
      <c r="D417" s="32">
        <v>80</v>
      </c>
      <c r="E417" s="32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48"/>
        <v>0.35294117647058826</v>
      </c>
      <c r="L417">
        <f t="shared" si="49"/>
        <v>0.6645161290322581</v>
      </c>
      <c r="M417">
        <f t="shared" si="50"/>
        <v>0.5714285714285714</v>
      </c>
      <c r="N417">
        <f t="shared" si="51"/>
        <v>0.44666923373122835</v>
      </c>
      <c r="O417">
        <f t="shared" si="52"/>
        <v>0.23108384458077716</v>
      </c>
      <c r="P417">
        <f t="shared" si="53"/>
        <v>4.2938320819675365E-5</v>
      </c>
      <c r="Q417">
        <f t="shared" si="54"/>
        <v>0.48333333333333334</v>
      </c>
      <c r="R417">
        <f t="shared" si="55"/>
        <v>1</v>
      </c>
    </row>
    <row r="418" spans="1:18" x14ac:dyDescent="0.25">
      <c r="A418">
        <v>417</v>
      </c>
      <c r="B418" s="3">
        <v>4</v>
      </c>
      <c r="C418" s="32">
        <v>90</v>
      </c>
      <c r="D418" s="32">
        <v>72.299180327868854</v>
      </c>
      <c r="E418" s="32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48"/>
        <v>0.23529411764705882</v>
      </c>
      <c r="L418">
        <f t="shared" si="49"/>
        <v>0.29677419354838708</v>
      </c>
      <c r="M418">
        <f t="shared" si="50"/>
        <v>0.49284877885580464</v>
      </c>
      <c r="N418">
        <f t="shared" si="51"/>
        <v>0.44666923373122835</v>
      </c>
      <c r="O418">
        <f t="shared" si="52"/>
        <v>0.20040899795501027</v>
      </c>
      <c r="P418">
        <f t="shared" si="53"/>
        <v>2.2843186676067297E-4</v>
      </c>
      <c r="Q418">
        <f t="shared" si="54"/>
        <v>0.16666666666666666</v>
      </c>
      <c r="R418">
        <f t="shared" si="55"/>
        <v>0</v>
      </c>
    </row>
    <row r="419" spans="1:18" x14ac:dyDescent="0.25">
      <c r="A419">
        <v>418</v>
      </c>
      <c r="B419" s="3">
        <v>3</v>
      </c>
      <c r="C419" s="32">
        <v>103</v>
      </c>
      <c r="D419" s="32">
        <v>72</v>
      </c>
      <c r="E419" s="32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48"/>
        <v>0.17647058823529413</v>
      </c>
      <c r="L419">
        <f t="shared" si="49"/>
        <v>0.38064516129032255</v>
      </c>
      <c r="M419">
        <f t="shared" si="50"/>
        <v>0.48979591836734693</v>
      </c>
      <c r="N419">
        <f t="shared" si="51"/>
        <v>0.44666923373122835</v>
      </c>
      <c r="O419">
        <f t="shared" si="52"/>
        <v>0.1922290388548058</v>
      </c>
      <c r="P419">
        <f t="shared" si="53"/>
        <v>2.799578517442834E-4</v>
      </c>
      <c r="Q419">
        <f t="shared" si="54"/>
        <v>0.1</v>
      </c>
      <c r="R419">
        <f t="shared" si="55"/>
        <v>0</v>
      </c>
    </row>
    <row r="420" spans="1:18" x14ac:dyDescent="0.25">
      <c r="A420">
        <v>419</v>
      </c>
      <c r="B420" s="3">
        <v>2</v>
      </c>
      <c r="C420" s="32">
        <v>157</v>
      </c>
      <c r="D420" s="32">
        <v>74</v>
      </c>
      <c r="E420" s="32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48"/>
        <v>0.11764705882352941</v>
      </c>
      <c r="L420">
        <f t="shared" si="49"/>
        <v>0.7290322580645161</v>
      </c>
      <c r="M420">
        <f t="shared" si="50"/>
        <v>0.51020408163265307</v>
      </c>
      <c r="N420">
        <f t="shared" si="51"/>
        <v>0.5714285714285714</v>
      </c>
      <c r="O420">
        <f t="shared" si="52"/>
        <v>0.43353783231083853</v>
      </c>
      <c r="P420">
        <f t="shared" si="53"/>
        <v>2.4045459659018209E-5</v>
      </c>
      <c r="Q420">
        <f t="shared" si="54"/>
        <v>0.15</v>
      </c>
      <c r="R420">
        <f t="shared" si="55"/>
        <v>0</v>
      </c>
    </row>
    <row r="421" spans="1:18" x14ac:dyDescent="0.25">
      <c r="A421">
        <v>420</v>
      </c>
      <c r="B421" s="3">
        <v>1</v>
      </c>
      <c r="C421" s="32">
        <v>167</v>
      </c>
      <c r="D421" s="32">
        <v>74</v>
      </c>
      <c r="E421" s="32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48"/>
        <v>5.8823529411764705E-2</v>
      </c>
      <c r="L421">
        <f t="shared" si="49"/>
        <v>0.79354838709677422</v>
      </c>
      <c r="M421">
        <f t="shared" si="50"/>
        <v>0.51020408163265307</v>
      </c>
      <c r="N421">
        <f t="shared" si="51"/>
        <v>0.20408163265306123</v>
      </c>
      <c r="O421">
        <f t="shared" si="52"/>
        <v>0.10633946830265849</v>
      </c>
      <c r="P421">
        <f t="shared" si="53"/>
        <v>1.5844240382460211E-4</v>
      </c>
      <c r="Q421">
        <f t="shared" si="54"/>
        <v>0.2</v>
      </c>
      <c r="R421">
        <f t="shared" si="55"/>
        <v>1</v>
      </c>
    </row>
    <row r="422" spans="1:18" x14ac:dyDescent="0.25">
      <c r="A422">
        <v>421</v>
      </c>
      <c r="B422" s="3">
        <v>0</v>
      </c>
      <c r="C422" s="32">
        <v>179</v>
      </c>
      <c r="D422" s="32">
        <v>50</v>
      </c>
      <c r="E422" s="32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48"/>
        <v>0</v>
      </c>
      <c r="L422">
        <f t="shared" si="49"/>
        <v>0.87096774193548387</v>
      </c>
      <c r="M422">
        <f t="shared" si="50"/>
        <v>0.26530612244897961</v>
      </c>
      <c r="N422">
        <f t="shared" si="51"/>
        <v>0.59183673469387754</v>
      </c>
      <c r="O422">
        <f t="shared" si="52"/>
        <v>0.40081799591002049</v>
      </c>
      <c r="P422">
        <f t="shared" si="53"/>
        <v>1.6187746949017614E-4</v>
      </c>
      <c r="Q422">
        <f t="shared" si="54"/>
        <v>1.6666666666666666E-2</v>
      </c>
      <c r="R422">
        <f t="shared" si="55"/>
        <v>1</v>
      </c>
    </row>
    <row r="423" spans="1:18" x14ac:dyDescent="0.25">
      <c r="A423">
        <v>422</v>
      </c>
      <c r="B423" s="3">
        <v>11</v>
      </c>
      <c r="C423" s="32">
        <v>136</v>
      </c>
      <c r="D423" s="32">
        <v>84</v>
      </c>
      <c r="E423" s="32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48"/>
        <v>0.6470588235294118</v>
      </c>
      <c r="L423">
        <f t="shared" si="49"/>
        <v>0.59354838709677415</v>
      </c>
      <c r="M423">
        <f t="shared" si="50"/>
        <v>0.61224489795918369</v>
      </c>
      <c r="N423">
        <f t="shared" si="51"/>
        <v>0.5714285714285714</v>
      </c>
      <c r="O423">
        <f t="shared" si="52"/>
        <v>0.20654396728016367</v>
      </c>
      <c r="P423">
        <f t="shared" si="53"/>
        <v>7.8147743891809164E-5</v>
      </c>
      <c r="Q423">
        <f t="shared" si="54"/>
        <v>0.35</v>
      </c>
      <c r="R423">
        <f t="shared" si="55"/>
        <v>1</v>
      </c>
    </row>
    <row r="424" spans="1:18" x14ac:dyDescent="0.25">
      <c r="A424">
        <v>423</v>
      </c>
      <c r="B424" s="3">
        <v>0</v>
      </c>
      <c r="C424" s="32">
        <v>107</v>
      </c>
      <c r="D424" s="32">
        <v>60</v>
      </c>
      <c r="E424" s="32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48"/>
        <v>0</v>
      </c>
      <c r="L424">
        <f t="shared" si="49"/>
        <v>0.40645161290322579</v>
      </c>
      <c r="M424">
        <f t="shared" si="50"/>
        <v>0.36734693877551022</v>
      </c>
      <c r="N424">
        <f t="shared" si="51"/>
        <v>0.36734693877551022</v>
      </c>
      <c r="O424">
        <f t="shared" si="52"/>
        <v>0.16768916155419225</v>
      </c>
      <c r="P424">
        <f t="shared" si="53"/>
        <v>2.3616076450821455E-5</v>
      </c>
      <c r="Q424">
        <f t="shared" si="54"/>
        <v>3.3333333333333333E-2</v>
      </c>
      <c r="R424">
        <f t="shared" si="55"/>
        <v>0</v>
      </c>
    </row>
    <row r="425" spans="1:18" x14ac:dyDescent="0.25">
      <c r="A425">
        <v>424</v>
      </c>
      <c r="B425" s="3">
        <v>1</v>
      </c>
      <c r="C425" s="32">
        <v>91</v>
      </c>
      <c r="D425" s="32">
        <v>54</v>
      </c>
      <c r="E425" s="32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48"/>
        <v>5.8823529411764705E-2</v>
      </c>
      <c r="L425">
        <f t="shared" si="49"/>
        <v>0.3032258064516129</v>
      </c>
      <c r="M425">
        <f t="shared" si="50"/>
        <v>0.30612244897959184</v>
      </c>
      <c r="N425">
        <f t="shared" si="51"/>
        <v>0.36734693877551022</v>
      </c>
      <c r="O425">
        <f t="shared" si="52"/>
        <v>0.14314928425357876</v>
      </c>
      <c r="P425">
        <f t="shared" si="53"/>
        <v>6.6983780478693588E-5</v>
      </c>
      <c r="Q425">
        <f t="shared" si="54"/>
        <v>3.3333333333333333E-2</v>
      </c>
      <c r="R425">
        <f t="shared" si="55"/>
        <v>0</v>
      </c>
    </row>
    <row r="426" spans="1:18" x14ac:dyDescent="0.25">
      <c r="A426">
        <v>425</v>
      </c>
      <c r="B426" s="3">
        <v>1</v>
      </c>
      <c r="C426" s="32">
        <v>117</v>
      </c>
      <c r="D426" s="32">
        <v>60</v>
      </c>
      <c r="E426" s="32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48"/>
        <v>5.8823529411764705E-2</v>
      </c>
      <c r="L426">
        <f t="shared" si="49"/>
        <v>0.47096774193548385</v>
      </c>
      <c r="M426">
        <f t="shared" si="50"/>
        <v>0.36734693877551022</v>
      </c>
      <c r="N426">
        <f t="shared" si="51"/>
        <v>0.32653061224489793</v>
      </c>
      <c r="O426">
        <f t="shared" si="52"/>
        <v>0.31901840490797545</v>
      </c>
      <c r="P426">
        <f t="shared" si="53"/>
        <v>1.6660068478034043E-4</v>
      </c>
      <c r="Q426">
        <f t="shared" si="54"/>
        <v>0.1</v>
      </c>
      <c r="R426">
        <f t="shared" si="55"/>
        <v>0</v>
      </c>
    </row>
    <row r="427" spans="1:18" x14ac:dyDescent="0.25">
      <c r="A427">
        <v>426</v>
      </c>
      <c r="B427" s="3">
        <v>5</v>
      </c>
      <c r="C427" s="32">
        <v>123</v>
      </c>
      <c r="D427" s="32">
        <v>74</v>
      </c>
      <c r="E427" s="32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48"/>
        <v>0.29411764705882354</v>
      </c>
      <c r="L427">
        <f t="shared" si="49"/>
        <v>0.50967741935483868</v>
      </c>
      <c r="M427">
        <f t="shared" si="50"/>
        <v>0.51020408163265307</v>
      </c>
      <c r="N427">
        <f t="shared" si="51"/>
        <v>0.44666923373122835</v>
      </c>
      <c r="O427">
        <f t="shared" si="52"/>
        <v>0.32515337423312896</v>
      </c>
      <c r="P427">
        <f t="shared" si="53"/>
        <v>8.2012192765579961E-5</v>
      </c>
      <c r="Q427">
        <f t="shared" si="54"/>
        <v>0.11666666666666667</v>
      </c>
      <c r="R427">
        <f t="shared" si="55"/>
        <v>0</v>
      </c>
    </row>
    <row r="428" spans="1:18" x14ac:dyDescent="0.25">
      <c r="A428">
        <v>427</v>
      </c>
      <c r="B428" s="3">
        <v>2</v>
      </c>
      <c r="C428" s="32">
        <v>120</v>
      </c>
      <c r="D428" s="32">
        <v>54</v>
      </c>
      <c r="E428" s="32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48"/>
        <v>0.11764705882352941</v>
      </c>
      <c r="L428">
        <f t="shared" si="49"/>
        <v>0.49032258064516127</v>
      </c>
      <c r="M428">
        <f t="shared" si="50"/>
        <v>0.30612244897959184</v>
      </c>
      <c r="N428">
        <f t="shared" si="51"/>
        <v>0.44666923373122835</v>
      </c>
      <c r="O428">
        <f t="shared" si="52"/>
        <v>0.17586912065439678</v>
      </c>
      <c r="P428">
        <f t="shared" si="53"/>
        <v>1.6187746949017614E-4</v>
      </c>
      <c r="Q428">
        <f t="shared" si="54"/>
        <v>0.1</v>
      </c>
      <c r="R428">
        <f t="shared" si="55"/>
        <v>0</v>
      </c>
    </row>
    <row r="429" spans="1:18" x14ac:dyDescent="0.25">
      <c r="A429">
        <v>428</v>
      </c>
      <c r="B429" s="3">
        <v>1</v>
      </c>
      <c r="C429" s="32">
        <v>106</v>
      </c>
      <c r="D429" s="32">
        <v>70</v>
      </c>
      <c r="E429" s="32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48"/>
        <v>5.8823529411764705E-2</v>
      </c>
      <c r="L429">
        <f t="shared" si="49"/>
        <v>0.4</v>
      </c>
      <c r="M429">
        <f t="shared" si="50"/>
        <v>0.46938775510204084</v>
      </c>
      <c r="N429">
        <f t="shared" si="51"/>
        <v>0.42857142857142855</v>
      </c>
      <c r="O429">
        <f t="shared" si="52"/>
        <v>0.32719836400818009</v>
      </c>
      <c r="P429">
        <f t="shared" si="53"/>
        <v>2.7480525324592232E-5</v>
      </c>
      <c r="Q429">
        <f t="shared" si="54"/>
        <v>1.6666666666666666E-2</v>
      </c>
      <c r="R429">
        <f t="shared" si="55"/>
        <v>0</v>
      </c>
    </row>
    <row r="430" spans="1:18" x14ac:dyDescent="0.25">
      <c r="A430">
        <v>429</v>
      </c>
      <c r="B430" s="3">
        <v>2</v>
      </c>
      <c r="C430" s="32">
        <v>155</v>
      </c>
      <c r="D430" s="32">
        <v>52</v>
      </c>
      <c r="E430" s="32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48"/>
        <v>0.11764705882352941</v>
      </c>
      <c r="L430">
        <f t="shared" si="49"/>
        <v>0.71612903225806457</v>
      </c>
      <c r="M430">
        <f t="shared" si="50"/>
        <v>0.2857142857142857</v>
      </c>
      <c r="N430">
        <f t="shared" si="51"/>
        <v>0.40816326530612246</v>
      </c>
      <c r="O430">
        <f t="shared" si="52"/>
        <v>0.41922290388548072</v>
      </c>
      <c r="P430">
        <f t="shared" si="53"/>
        <v>6.9560079727874088E-5</v>
      </c>
      <c r="Q430">
        <f t="shared" si="54"/>
        <v>6.6666666666666666E-2</v>
      </c>
      <c r="R430">
        <f t="shared" si="55"/>
        <v>1</v>
      </c>
    </row>
    <row r="431" spans="1:18" x14ac:dyDescent="0.25">
      <c r="A431">
        <v>430</v>
      </c>
      <c r="B431" s="3">
        <v>2</v>
      </c>
      <c r="C431" s="32">
        <v>101</v>
      </c>
      <c r="D431" s="32">
        <v>58</v>
      </c>
      <c r="E431" s="32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48"/>
        <v>0.11764705882352941</v>
      </c>
      <c r="L431">
        <f t="shared" si="49"/>
        <v>0.36774193548387096</v>
      </c>
      <c r="M431">
        <f t="shared" si="50"/>
        <v>0.34693877551020408</v>
      </c>
      <c r="N431">
        <f t="shared" si="51"/>
        <v>0.5714285714285714</v>
      </c>
      <c r="O431">
        <f t="shared" si="52"/>
        <v>7.3619631901840538E-2</v>
      </c>
      <c r="P431">
        <f t="shared" si="53"/>
        <v>3.3062507031150033E-5</v>
      </c>
      <c r="Q431">
        <f t="shared" si="54"/>
        <v>1.6666666666666666E-2</v>
      </c>
      <c r="R431">
        <f t="shared" si="55"/>
        <v>0</v>
      </c>
    </row>
    <row r="432" spans="1:18" x14ac:dyDescent="0.25">
      <c r="A432">
        <v>431</v>
      </c>
      <c r="B432" s="3">
        <v>1</v>
      </c>
      <c r="C432" s="32">
        <v>120</v>
      </c>
      <c r="D432" s="32">
        <v>80</v>
      </c>
      <c r="E432" s="32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48"/>
        <v>5.8823529411764705E-2</v>
      </c>
      <c r="L432">
        <f t="shared" si="49"/>
        <v>0.49032258064516127</v>
      </c>
      <c r="M432">
        <f t="shared" si="50"/>
        <v>0.5714285714285714</v>
      </c>
      <c r="N432">
        <f t="shared" si="51"/>
        <v>0.83673469387755106</v>
      </c>
      <c r="O432">
        <f t="shared" si="52"/>
        <v>0.42331288343558288</v>
      </c>
      <c r="P432">
        <f t="shared" si="53"/>
        <v>0.49890979603438845</v>
      </c>
      <c r="Q432">
        <f t="shared" si="54"/>
        <v>0.33333333333333331</v>
      </c>
      <c r="R432">
        <f t="shared" si="55"/>
        <v>0</v>
      </c>
    </row>
    <row r="433" spans="1:18" x14ac:dyDescent="0.25">
      <c r="A433">
        <v>432</v>
      </c>
      <c r="B433" s="3">
        <v>11</v>
      </c>
      <c r="C433" s="32">
        <v>127</v>
      </c>
      <c r="D433" s="32">
        <v>106</v>
      </c>
      <c r="E433" s="32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48"/>
        <v>0.6470588235294118</v>
      </c>
      <c r="L433">
        <f t="shared" si="49"/>
        <v>0.53548387096774197</v>
      </c>
      <c r="M433">
        <f t="shared" si="50"/>
        <v>0.83673469387755106</v>
      </c>
      <c r="N433">
        <f t="shared" si="51"/>
        <v>0.44666923373122835</v>
      </c>
      <c r="O433">
        <f t="shared" si="52"/>
        <v>0.42535787321063406</v>
      </c>
      <c r="P433">
        <f t="shared" si="53"/>
        <v>4.8090919318036412E-5</v>
      </c>
      <c r="Q433">
        <f t="shared" si="54"/>
        <v>0.5</v>
      </c>
      <c r="R433">
        <f t="shared" si="55"/>
        <v>0</v>
      </c>
    </row>
    <row r="434" spans="1:18" x14ac:dyDescent="0.25">
      <c r="A434">
        <v>433</v>
      </c>
      <c r="B434" s="3">
        <v>3</v>
      </c>
      <c r="C434" s="32">
        <v>80</v>
      </c>
      <c r="D434" s="32">
        <v>82</v>
      </c>
      <c r="E434" s="32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48"/>
        <v>0.17647058823529413</v>
      </c>
      <c r="L434">
        <f t="shared" si="49"/>
        <v>0.23225806451612904</v>
      </c>
      <c r="M434">
        <f t="shared" si="50"/>
        <v>0.59183673469387754</v>
      </c>
      <c r="N434">
        <f t="shared" si="51"/>
        <v>0.48979591836734693</v>
      </c>
      <c r="O434">
        <f t="shared" si="52"/>
        <v>0.32719836400818009</v>
      </c>
      <c r="P434">
        <f t="shared" si="53"/>
        <v>0.55472961309996638</v>
      </c>
      <c r="Q434">
        <f t="shared" si="54"/>
        <v>0.1</v>
      </c>
      <c r="R434">
        <f t="shared" si="55"/>
        <v>1</v>
      </c>
    </row>
    <row r="435" spans="1:18" x14ac:dyDescent="0.25">
      <c r="A435">
        <v>434</v>
      </c>
      <c r="B435" s="3">
        <v>10</v>
      </c>
      <c r="C435" s="32">
        <v>162</v>
      </c>
      <c r="D435" s="32">
        <v>84</v>
      </c>
      <c r="E435" s="32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48"/>
        <v>0.58823529411764708</v>
      </c>
      <c r="L435">
        <f t="shared" si="49"/>
        <v>0.76129032258064511</v>
      </c>
      <c r="M435">
        <f t="shared" si="50"/>
        <v>0.61224489795918369</v>
      </c>
      <c r="N435">
        <f t="shared" si="51"/>
        <v>0.44666923373122835</v>
      </c>
      <c r="O435">
        <f t="shared" si="52"/>
        <v>0.19427402862985688</v>
      </c>
      <c r="P435">
        <f t="shared" si="53"/>
        <v>4.4655853652462383E-5</v>
      </c>
      <c r="Q435">
        <f t="shared" si="54"/>
        <v>0.55000000000000004</v>
      </c>
      <c r="R435">
        <f t="shared" si="55"/>
        <v>0</v>
      </c>
    </row>
    <row r="436" spans="1:18" x14ac:dyDescent="0.25">
      <c r="A436">
        <v>435</v>
      </c>
      <c r="B436" s="3">
        <v>1</v>
      </c>
      <c r="C436" s="32">
        <v>199</v>
      </c>
      <c r="D436" s="32">
        <v>76</v>
      </c>
      <c r="E436" s="32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48"/>
        <v>5.8823529411764705E-2</v>
      </c>
      <c r="L436">
        <f t="shared" si="49"/>
        <v>1</v>
      </c>
      <c r="M436">
        <f t="shared" si="50"/>
        <v>0.53061224489795922</v>
      </c>
      <c r="N436">
        <f t="shared" si="51"/>
        <v>0.73469387755102045</v>
      </c>
      <c r="O436">
        <f t="shared" si="52"/>
        <v>0.50511247443762786</v>
      </c>
      <c r="P436">
        <f t="shared" si="53"/>
        <v>0.59852670033603528</v>
      </c>
      <c r="Q436">
        <f t="shared" si="54"/>
        <v>1.6666666666666666E-2</v>
      </c>
      <c r="R436">
        <f t="shared" si="55"/>
        <v>1</v>
      </c>
    </row>
    <row r="437" spans="1:18" x14ac:dyDescent="0.25">
      <c r="A437">
        <v>436</v>
      </c>
      <c r="B437" s="3">
        <v>8</v>
      </c>
      <c r="C437" s="32">
        <v>167</v>
      </c>
      <c r="D437" s="32">
        <v>106</v>
      </c>
      <c r="E437" s="32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48"/>
        <v>0.47058823529411764</v>
      </c>
      <c r="L437">
        <f t="shared" si="49"/>
        <v>0.79354838709677422</v>
      </c>
      <c r="M437">
        <f t="shared" si="50"/>
        <v>0.83673469387755106</v>
      </c>
      <c r="N437">
        <f t="shared" si="51"/>
        <v>0.79591836734693877</v>
      </c>
      <c r="O437">
        <f t="shared" si="52"/>
        <v>0.39672801635991833</v>
      </c>
      <c r="P437">
        <f t="shared" si="53"/>
        <v>3.7356339113117577E-5</v>
      </c>
      <c r="Q437">
        <f t="shared" si="54"/>
        <v>0.36666666666666664</v>
      </c>
      <c r="R437">
        <f t="shared" si="55"/>
        <v>1</v>
      </c>
    </row>
    <row r="438" spans="1:18" x14ac:dyDescent="0.25">
      <c r="A438">
        <v>437</v>
      </c>
      <c r="B438" s="3">
        <v>9</v>
      </c>
      <c r="C438" s="32">
        <v>145</v>
      </c>
      <c r="D438" s="32">
        <v>80</v>
      </c>
      <c r="E438" s="32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48"/>
        <v>0.52941176470588236</v>
      </c>
      <c r="L438">
        <f t="shared" si="49"/>
        <v>0.65161290322580645</v>
      </c>
      <c r="M438">
        <f t="shared" si="50"/>
        <v>0.5714285714285714</v>
      </c>
      <c r="N438">
        <f t="shared" si="51"/>
        <v>0.79591836734693877</v>
      </c>
      <c r="O438">
        <f t="shared" si="52"/>
        <v>0.40286298568507162</v>
      </c>
      <c r="P438">
        <f t="shared" si="53"/>
        <v>2.4002521338198533E-4</v>
      </c>
      <c r="Q438">
        <f t="shared" si="54"/>
        <v>0.31666666666666665</v>
      </c>
      <c r="R438">
        <f t="shared" si="55"/>
        <v>1</v>
      </c>
    </row>
    <row r="439" spans="1:18" x14ac:dyDescent="0.25">
      <c r="A439">
        <v>438</v>
      </c>
      <c r="B439" s="3">
        <v>6</v>
      </c>
      <c r="C439" s="32">
        <v>115</v>
      </c>
      <c r="D439" s="32">
        <v>60</v>
      </c>
      <c r="E439" s="32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48"/>
        <v>0.35294117647058826</v>
      </c>
      <c r="L439">
        <f t="shared" si="49"/>
        <v>0.45806451612903226</v>
      </c>
      <c r="M439">
        <f t="shared" si="50"/>
        <v>0.36734693877551022</v>
      </c>
      <c r="N439">
        <f t="shared" si="51"/>
        <v>0.65306122448979587</v>
      </c>
      <c r="O439">
        <f t="shared" si="52"/>
        <v>0.31697341513292449</v>
      </c>
      <c r="P439">
        <f t="shared" si="53"/>
        <v>7.1706995768857853E-5</v>
      </c>
      <c r="Q439">
        <f t="shared" si="54"/>
        <v>0.31666666666666665</v>
      </c>
      <c r="R439">
        <f t="shared" si="55"/>
        <v>1</v>
      </c>
    </row>
    <row r="440" spans="1:18" x14ac:dyDescent="0.25">
      <c r="A440">
        <v>439</v>
      </c>
      <c r="B440" s="3">
        <v>1</v>
      </c>
      <c r="C440" s="32">
        <v>112</v>
      </c>
      <c r="D440" s="32">
        <v>80</v>
      </c>
      <c r="E440" s="32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48"/>
        <v>5.8823529411764705E-2</v>
      </c>
      <c r="L440">
        <f t="shared" si="49"/>
        <v>0.43870967741935485</v>
      </c>
      <c r="M440">
        <f t="shared" si="50"/>
        <v>0.5714285714285714</v>
      </c>
      <c r="N440">
        <f t="shared" si="51"/>
        <v>0.77551020408163263</v>
      </c>
      <c r="O440">
        <f t="shared" si="52"/>
        <v>0.33946830265848671</v>
      </c>
      <c r="P440">
        <f t="shared" si="53"/>
        <v>5.9684265939348769E-5</v>
      </c>
      <c r="Q440">
        <f t="shared" si="54"/>
        <v>0.05</v>
      </c>
      <c r="R440">
        <f t="shared" si="55"/>
        <v>0</v>
      </c>
    </row>
    <row r="441" spans="1:18" x14ac:dyDescent="0.25">
      <c r="A441">
        <v>440</v>
      </c>
      <c r="B441" s="3">
        <v>4</v>
      </c>
      <c r="C441" s="32">
        <v>145</v>
      </c>
      <c r="D441" s="32">
        <v>82</v>
      </c>
      <c r="E441" s="32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48"/>
        <v>0.23529411764705882</v>
      </c>
      <c r="L441">
        <f t="shared" si="49"/>
        <v>0.65161290322580645</v>
      </c>
      <c r="M441">
        <f t="shared" si="50"/>
        <v>0.59183673469387754</v>
      </c>
      <c r="N441">
        <f t="shared" si="51"/>
        <v>0.22448979591836735</v>
      </c>
      <c r="O441">
        <f t="shared" si="52"/>
        <v>0.29243353783231091</v>
      </c>
      <c r="P441">
        <f t="shared" si="53"/>
        <v>6.7413163686890322E-5</v>
      </c>
      <c r="Q441">
        <f t="shared" si="54"/>
        <v>0.81666666666666665</v>
      </c>
      <c r="R441">
        <f t="shared" si="55"/>
        <v>1</v>
      </c>
    </row>
    <row r="442" spans="1:18" x14ac:dyDescent="0.25">
      <c r="A442">
        <v>441</v>
      </c>
      <c r="B442" s="3">
        <v>10</v>
      </c>
      <c r="C442" s="32">
        <v>111</v>
      </c>
      <c r="D442" s="32">
        <v>70</v>
      </c>
      <c r="E442" s="32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48"/>
        <v>0.58823529411764708</v>
      </c>
      <c r="L442">
        <f t="shared" si="49"/>
        <v>0.43225806451612903</v>
      </c>
      <c r="M442">
        <f t="shared" si="50"/>
        <v>0.46938775510204084</v>
      </c>
      <c r="N442">
        <f t="shared" si="51"/>
        <v>0.40816326530612246</v>
      </c>
      <c r="O442">
        <f t="shared" si="52"/>
        <v>0.19018404907975464</v>
      </c>
      <c r="P442">
        <f t="shared" si="53"/>
        <v>2.7051142116395477E-5</v>
      </c>
      <c r="Q442">
        <f t="shared" si="54"/>
        <v>0.31666666666666665</v>
      </c>
      <c r="R442">
        <f t="shared" si="55"/>
        <v>1</v>
      </c>
    </row>
    <row r="443" spans="1:18" x14ac:dyDescent="0.25">
      <c r="A443">
        <v>442</v>
      </c>
      <c r="B443" s="3">
        <v>6</v>
      </c>
      <c r="C443" s="32">
        <v>98</v>
      </c>
      <c r="D443" s="32">
        <v>58</v>
      </c>
      <c r="E443" s="32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48"/>
        <v>0.35294117647058826</v>
      </c>
      <c r="L443">
        <f t="shared" si="49"/>
        <v>0.34838709677419355</v>
      </c>
      <c r="M443">
        <f t="shared" si="50"/>
        <v>0.34693877551020408</v>
      </c>
      <c r="N443">
        <f t="shared" si="51"/>
        <v>0.53061224489795922</v>
      </c>
      <c r="O443">
        <f t="shared" si="52"/>
        <v>0.32310838445807777</v>
      </c>
      <c r="P443">
        <f t="shared" si="53"/>
        <v>1.511428892852573E-4</v>
      </c>
      <c r="Q443">
        <f t="shared" si="54"/>
        <v>0.36666666666666664</v>
      </c>
      <c r="R443">
        <f t="shared" si="55"/>
        <v>0</v>
      </c>
    </row>
    <row r="444" spans="1:18" x14ac:dyDescent="0.25">
      <c r="A444">
        <v>443</v>
      </c>
      <c r="B444" s="3">
        <v>9</v>
      </c>
      <c r="C444" s="32">
        <v>154</v>
      </c>
      <c r="D444" s="32">
        <v>78</v>
      </c>
      <c r="E444" s="32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48"/>
        <v>0.52941176470588236</v>
      </c>
      <c r="L444">
        <f t="shared" si="49"/>
        <v>0.70967741935483875</v>
      </c>
      <c r="M444">
        <f t="shared" si="50"/>
        <v>0.55102040816326525</v>
      </c>
      <c r="N444">
        <f t="shared" si="51"/>
        <v>0.44666923373122835</v>
      </c>
      <c r="O444">
        <f t="shared" si="52"/>
        <v>0.25971370143149286</v>
      </c>
      <c r="P444">
        <f t="shared" si="53"/>
        <v>3.6926955904920823E-5</v>
      </c>
      <c r="Q444">
        <f t="shared" si="54"/>
        <v>0.4</v>
      </c>
      <c r="R444">
        <f t="shared" si="55"/>
        <v>0</v>
      </c>
    </row>
    <row r="445" spans="1:18" x14ac:dyDescent="0.25">
      <c r="A445">
        <v>444</v>
      </c>
      <c r="B445" s="3">
        <v>6</v>
      </c>
      <c r="C445" s="32">
        <v>165</v>
      </c>
      <c r="D445" s="32">
        <v>68</v>
      </c>
      <c r="E445" s="32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48"/>
        <v>0.35294117647058826</v>
      </c>
      <c r="L445">
        <f t="shared" si="49"/>
        <v>0.78064516129032258</v>
      </c>
      <c r="M445">
        <f t="shared" si="50"/>
        <v>0.44897959183673469</v>
      </c>
      <c r="N445">
        <f t="shared" si="51"/>
        <v>0.38775510204081631</v>
      </c>
      <c r="O445">
        <f t="shared" si="52"/>
        <v>0.3149284253578733</v>
      </c>
      <c r="P445">
        <f t="shared" si="53"/>
        <v>2.3744891413280482E-4</v>
      </c>
      <c r="Q445">
        <f t="shared" si="54"/>
        <v>0.46666666666666667</v>
      </c>
      <c r="R445">
        <f t="shared" si="55"/>
        <v>0</v>
      </c>
    </row>
    <row r="446" spans="1:18" x14ac:dyDescent="0.25">
      <c r="A446">
        <v>445</v>
      </c>
      <c r="B446" s="3">
        <v>1</v>
      </c>
      <c r="C446" s="32">
        <v>99</v>
      </c>
      <c r="D446" s="32">
        <v>58</v>
      </c>
      <c r="E446" s="32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48"/>
        <v>5.8823529411764705E-2</v>
      </c>
      <c r="L446">
        <f t="shared" si="49"/>
        <v>0.35483870967741937</v>
      </c>
      <c r="M446">
        <f t="shared" si="50"/>
        <v>0.34693877551020408</v>
      </c>
      <c r="N446">
        <f t="shared" si="51"/>
        <v>0.44666923373122835</v>
      </c>
      <c r="O446">
        <f t="shared" si="52"/>
        <v>0.14723926380368099</v>
      </c>
      <c r="P446">
        <f t="shared" si="53"/>
        <v>2.0309825747706452E-4</v>
      </c>
      <c r="Q446">
        <f t="shared" si="54"/>
        <v>0</v>
      </c>
      <c r="R446">
        <f t="shared" si="55"/>
        <v>0</v>
      </c>
    </row>
    <row r="447" spans="1:18" x14ac:dyDescent="0.25">
      <c r="A447">
        <v>446</v>
      </c>
      <c r="B447" s="3">
        <v>10</v>
      </c>
      <c r="C447" s="32">
        <v>68</v>
      </c>
      <c r="D447" s="32">
        <v>106</v>
      </c>
      <c r="E447" s="32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48"/>
        <v>0.58823529411764708</v>
      </c>
      <c r="L447">
        <f t="shared" si="49"/>
        <v>0.15483870967741936</v>
      </c>
      <c r="M447">
        <f t="shared" si="50"/>
        <v>0.83673469387755106</v>
      </c>
      <c r="N447">
        <f t="shared" si="51"/>
        <v>0.32653061224489793</v>
      </c>
      <c r="O447">
        <f t="shared" si="52"/>
        <v>0.35378323108384468</v>
      </c>
      <c r="P447">
        <f t="shared" si="53"/>
        <v>8.8882324096727991E-5</v>
      </c>
      <c r="Q447">
        <f t="shared" si="54"/>
        <v>0.43333333333333335</v>
      </c>
      <c r="R447">
        <f t="shared" si="55"/>
        <v>0</v>
      </c>
    </row>
    <row r="448" spans="1:18" x14ac:dyDescent="0.25">
      <c r="A448">
        <v>447</v>
      </c>
      <c r="B448" s="3">
        <v>0</v>
      </c>
      <c r="C448" s="32">
        <v>95</v>
      </c>
      <c r="D448" s="32">
        <v>64</v>
      </c>
      <c r="E448" s="32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48"/>
        <v>0</v>
      </c>
      <c r="L448">
        <f t="shared" si="49"/>
        <v>0.32903225806451614</v>
      </c>
      <c r="M448">
        <f t="shared" si="50"/>
        <v>0.40816326530612246</v>
      </c>
      <c r="N448">
        <f t="shared" si="51"/>
        <v>0.65306122448979587</v>
      </c>
      <c r="O448">
        <f t="shared" si="52"/>
        <v>0.53987730061349704</v>
      </c>
      <c r="P448">
        <f t="shared" si="53"/>
        <v>1.2366236396066504E-4</v>
      </c>
      <c r="Q448">
        <f t="shared" si="54"/>
        <v>1.6666666666666666E-2</v>
      </c>
      <c r="R448">
        <f t="shared" si="55"/>
        <v>0</v>
      </c>
    </row>
    <row r="449" spans="1:18" x14ac:dyDescent="0.25">
      <c r="A449">
        <v>448</v>
      </c>
      <c r="B449" s="3">
        <v>4</v>
      </c>
      <c r="C449" s="32">
        <v>125</v>
      </c>
      <c r="D449" s="32">
        <v>80</v>
      </c>
      <c r="E449" s="32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48"/>
        <v>0.23529411764705882</v>
      </c>
      <c r="L449">
        <f t="shared" si="49"/>
        <v>0.52258064516129032</v>
      </c>
      <c r="M449">
        <f t="shared" si="50"/>
        <v>0.5714285714285714</v>
      </c>
      <c r="N449">
        <f t="shared" si="51"/>
        <v>0.44666923373122835</v>
      </c>
      <c r="O449">
        <f t="shared" si="52"/>
        <v>0.28834355828220859</v>
      </c>
      <c r="P449">
        <f t="shared" si="53"/>
        <v>1.9665750935411321E-4</v>
      </c>
      <c r="Q449">
        <f t="shared" si="54"/>
        <v>0.1</v>
      </c>
      <c r="R449">
        <f t="shared" si="55"/>
        <v>1</v>
      </c>
    </row>
    <row r="450" spans="1:18" x14ac:dyDescent="0.25">
      <c r="A450">
        <v>449</v>
      </c>
      <c r="B450" s="3">
        <v>5</v>
      </c>
      <c r="C450" s="32">
        <v>136</v>
      </c>
      <c r="D450" s="32">
        <v>82</v>
      </c>
      <c r="E450" s="32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48"/>
        <v>0.29411764705882354</v>
      </c>
      <c r="L450">
        <f t="shared" si="49"/>
        <v>0.59354838709677415</v>
      </c>
      <c r="M450">
        <f t="shared" si="50"/>
        <v>0.59183673469387754</v>
      </c>
      <c r="N450">
        <f t="shared" si="51"/>
        <v>0.44666923373122835</v>
      </c>
      <c r="O450">
        <f t="shared" si="52"/>
        <v>0.29243353783231002</v>
      </c>
      <c r="P450">
        <f t="shared" si="53"/>
        <v>2.4131336300657559E-4</v>
      </c>
      <c r="Q450">
        <f t="shared" si="54"/>
        <v>0.8</v>
      </c>
      <c r="R450">
        <f t="shared" si="55"/>
        <v>0</v>
      </c>
    </row>
    <row r="451" spans="1:18" x14ac:dyDescent="0.25">
      <c r="A451">
        <v>450</v>
      </c>
      <c r="B451" s="3">
        <v>2</v>
      </c>
      <c r="C451" s="32">
        <v>129</v>
      </c>
      <c r="D451" s="32">
        <v>74</v>
      </c>
      <c r="E451" s="32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ref="K451:K514" si="56">(B451-$B$522)/($B$521-$B$522)</f>
        <v>0.11764705882352941</v>
      </c>
      <c r="L451">
        <f t="shared" ref="L451:L514" si="57">(C451-$C$522)/($C$521-$C$522)</f>
        <v>0.54838709677419351</v>
      </c>
      <c r="M451">
        <f t="shared" ref="M451:M514" si="58">(D451-$D$522)/($D$521-$D$522)</f>
        <v>0.51020408163265307</v>
      </c>
      <c r="N451">
        <f t="shared" ref="N451:N514" si="59">(E451-$E$522)/($E$521-$E$522)</f>
        <v>0.38775510204081631</v>
      </c>
      <c r="O451">
        <f t="shared" ref="O451:O514" si="60">(F451-$F$522)/($F$521-$F$522)</f>
        <v>0.30674846625766883</v>
      </c>
      <c r="P451">
        <f t="shared" ref="P451:P514" si="61">(G451-$G$522)/($G$521-$G$522)</f>
        <v>2.2027358580493464E-4</v>
      </c>
      <c r="Q451">
        <f t="shared" ref="Q451:Q514" si="62">(H451-$H$522)/($H$521-$H$522)</f>
        <v>6.6666666666666666E-2</v>
      </c>
      <c r="R451">
        <f t="shared" ref="R451:R514" si="63">IF(I451="YES",1,0)</f>
        <v>0</v>
      </c>
    </row>
    <row r="452" spans="1:18" x14ac:dyDescent="0.25">
      <c r="A452">
        <v>451</v>
      </c>
      <c r="B452" s="3">
        <v>3</v>
      </c>
      <c r="C452" s="32">
        <v>130</v>
      </c>
      <c r="D452" s="32">
        <v>64</v>
      </c>
      <c r="E452" s="32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56"/>
        <v>0.17647058823529413</v>
      </c>
      <c r="L452">
        <f t="shared" si="57"/>
        <v>0.55483870967741933</v>
      </c>
      <c r="M452">
        <f t="shared" si="58"/>
        <v>0.40816326530612246</v>
      </c>
      <c r="N452">
        <f t="shared" si="59"/>
        <v>0.44666923373122835</v>
      </c>
      <c r="O452">
        <f t="shared" si="60"/>
        <v>0.10020449897750518</v>
      </c>
      <c r="P452">
        <f t="shared" si="61"/>
        <v>1.0133443713443386E-4</v>
      </c>
      <c r="Q452">
        <f t="shared" si="62"/>
        <v>1.6666666666666666E-2</v>
      </c>
      <c r="R452">
        <f t="shared" si="63"/>
        <v>0</v>
      </c>
    </row>
    <row r="453" spans="1:18" x14ac:dyDescent="0.25">
      <c r="A453">
        <v>452</v>
      </c>
      <c r="B453" s="3">
        <v>1</v>
      </c>
      <c r="C453" s="32">
        <v>107</v>
      </c>
      <c r="D453" s="32">
        <v>50</v>
      </c>
      <c r="E453" s="32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56"/>
        <v>5.8823529411764705E-2</v>
      </c>
      <c r="L453">
        <f t="shared" si="57"/>
        <v>0.40645161290322579</v>
      </c>
      <c r="M453">
        <f t="shared" si="58"/>
        <v>0.26530612244897961</v>
      </c>
      <c r="N453">
        <f t="shared" si="59"/>
        <v>0.24489795918367346</v>
      </c>
      <c r="O453">
        <f t="shared" si="60"/>
        <v>0.20654396728016367</v>
      </c>
      <c r="P453">
        <f t="shared" si="61"/>
        <v>4.4226470444265629E-5</v>
      </c>
      <c r="Q453">
        <f t="shared" si="62"/>
        <v>0.13333333333333333</v>
      </c>
      <c r="R453">
        <f t="shared" si="63"/>
        <v>0</v>
      </c>
    </row>
    <row r="454" spans="1:18" x14ac:dyDescent="0.25">
      <c r="A454">
        <v>453</v>
      </c>
      <c r="B454" s="3">
        <v>1</v>
      </c>
      <c r="C454" s="32">
        <v>140</v>
      </c>
      <c r="D454" s="32">
        <v>74</v>
      </c>
      <c r="E454" s="32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si="56"/>
        <v>5.8823529411764705E-2</v>
      </c>
      <c r="L454">
        <f t="shared" si="57"/>
        <v>0.61935483870967745</v>
      </c>
      <c r="M454">
        <f t="shared" si="58"/>
        <v>0.51020408163265307</v>
      </c>
      <c r="N454">
        <f t="shared" si="59"/>
        <v>0.38775510204081631</v>
      </c>
      <c r="O454">
        <f t="shared" si="60"/>
        <v>0.12065439672801642</v>
      </c>
      <c r="P454">
        <f t="shared" si="61"/>
        <v>3.2203740614756524E-4</v>
      </c>
      <c r="Q454">
        <f t="shared" si="62"/>
        <v>3.3333333333333333E-2</v>
      </c>
      <c r="R454">
        <f t="shared" si="63"/>
        <v>0</v>
      </c>
    </row>
    <row r="455" spans="1:18" x14ac:dyDescent="0.25">
      <c r="A455">
        <v>454</v>
      </c>
      <c r="B455" s="3">
        <v>1</v>
      </c>
      <c r="C455" s="32">
        <v>144</v>
      </c>
      <c r="D455" s="32">
        <v>82</v>
      </c>
      <c r="E455" s="32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56"/>
        <v>5.8823529411764705E-2</v>
      </c>
      <c r="L455">
        <f t="shared" si="57"/>
        <v>0.64516129032258063</v>
      </c>
      <c r="M455">
        <f t="shared" si="58"/>
        <v>0.59183673469387754</v>
      </c>
      <c r="N455">
        <f t="shared" si="59"/>
        <v>0.79591836734693877</v>
      </c>
      <c r="O455">
        <f t="shared" si="60"/>
        <v>0.57055214723926395</v>
      </c>
      <c r="P455">
        <f t="shared" si="61"/>
        <v>1.103514845065657E-4</v>
      </c>
      <c r="Q455">
        <f t="shared" si="62"/>
        <v>0.41666666666666669</v>
      </c>
      <c r="R455">
        <f t="shared" si="63"/>
        <v>1</v>
      </c>
    </row>
    <row r="456" spans="1:18" x14ac:dyDescent="0.25">
      <c r="A456">
        <v>455</v>
      </c>
      <c r="B456" s="3">
        <v>8</v>
      </c>
      <c r="C456" s="32">
        <v>107</v>
      </c>
      <c r="D456" s="32">
        <v>80</v>
      </c>
      <c r="E456" s="32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56"/>
        <v>0.47058823529411764</v>
      </c>
      <c r="L456">
        <f t="shared" si="57"/>
        <v>0.40645161290322579</v>
      </c>
      <c r="M456">
        <f t="shared" si="58"/>
        <v>0.5714285714285714</v>
      </c>
      <c r="N456">
        <f t="shared" si="59"/>
        <v>0.44666923373122835</v>
      </c>
      <c r="O456">
        <f t="shared" si="60"/>
        <v>0.13087934560327205</v>
      </c>
      <c r="P456">
        <f t="shared" si="61"/>
        <v>3.3406013597707439E-4</v>
      </c>
      <c r="Q456">
        <f t="shared" si="62"/>
        <v>0.21666666666666667</v>
      </c>
      <c r="R456">
        <f t="shared" si="63"/>
        <v>0</v>
      </c>
    </row>
    <row r="457" spans="1:18" x14ac:dyDescent="0.25">
      <c r="A457">
        <v>456</v>
      </c>
      <c r="B457" s="3">
        <v>13</v>
      </c>
      <c r="C457" s="32">
        <v>158</v>
      </c>
      <c r="D457" s="32">
        <v>114</v>
      </c>
      <c r="E457" s="32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56"/>
        <v>0.76470588235294112</v>
      </c>
      <c r="L457">
        <f t="shared" si="57"/>
        <v>0.73548387096774193</v>
      </c>
      <c r="M457">
        <f t="shared" si="58"/>
        <v>0.91836734693877553</v>
      </c>
      <c r="N457">
        <f t="shared" si="59"/>
        <v>0.44666923373122835</v>
      </c>
      <c r="O457">
        <f t="shared" si="60"/>
        <v>0.49284253578732112</v>
      </c>
      <c r="P457">
        <f t="shared" si="61"/>
        <v>7.6859594267218907E-5</v>
      </c>
      <c r="Q457">
        <f t="shared" si="62"/>
        <v>0.38333333333333336</v>
      </c>
      <c r="R457">
        <f t="shared" si="63"/>
        <v>1</v>
      </c>
    </row>
    <row r="458" spans="1:18" x14ac:dyDescent="0.25">
      <c r="A458">
        <v>457</v>
      </c>
      <c r="B458" s="3">
        <v>2</v>
      </c>
      <c r="C458" s="32">
        <v>121</v>
      </c>
      <c r="D458" s="32">
        <v>70</v>
      </c>
      <c r="E458" s="32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56"/>
        <v>0.11764705882352941</v>
      </c>
      <c r="L458">
        <f t="shared" si="57"/>
        <v>0.49677419354838709</v>
      </c>
      <c r="M458">
        <f t="shared" si="58"/>
        <v>0.46938775510204084</v>
      </c>
      <c r="N458">
        <f t="shared" si="59"/>
        <v>0.51020408163265307</v>
      </c>
      <c r="O458">
        <f t="shared" si="60"/>
        <v>0.42740286298568519</v>
      </c>
      <c r="P458">
        <f t="shared" si="61"/>
        <v>3.4694163222297701E-4</v>
      </c>
      <c r="Q458">
        <f t="shared" si="62"/>
        <v>3.3333333333333333E-2</v>
      </c>
      <c r="R458">
        <f t="shared" si="63"/>
        <v>0</v>
      </c>
    </row>
    <row r="459" spans="1:18" x14ac:dyDescent="0.25">
      <c r="A459">
        <v>458</v>
      </c>
      <c r="B459" s="3">
        <v>7</v>
      </c>
      <c r="C459" s="32">
        <v>129</v>
      </c>
      <c r="D459" s="32">
        <v>68</v>
      </c>
      <c r="E459" s="32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56"/>
        <v>0.41176470588235292</v>
      </c>
      <c r="L459">
        <f t="shared" si="57"/>
        <v>0.54838709677419351</v>
      </c>
      <c r="M459">
        <f t="shared" si="58"/>
        <v>0.44897959183673469</v>
      </c>
      <c r="N459">
        <f t="shared" si="59"/>
        <v>0.8571428571428571</v>
      </c>
      <c r="O459">
        <f t="shared" si="60"/>
        <v>0.41513292433537841</v>
      </c>
      <c r="P459">
        <f t="shared" si="61"/>
        <v>1.5500733815902807E-4</v>
      </c>
      <c r="Q459">
        <f t="shared" si="62"/>
        <v>0.36666666666666664</v>
      </c>
      <c r="R459">
        <f t="shared" si="63"/>
        <v>1</v>
      </c>
    </row>
    <row r="460" spans="1:18" x14ac:dyDescent="0.25">
      <c r="A460">
        <v>459</v>
      </c>
      <c r="B460" s="3">
        <v>2</v>
      </c>
      <c r="C460" s="32">
        <v>90</v>
      </c>
      <c r="D460" s="32">
        <v>60</v>
      </c>
      <c r="E460" s="32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56"/>
        <v>0.11764705882352941</v>
      </c>
      <c r="L460">
        <f t="shared" si="57"/>
        <v>0.29677419354838708</v>
      </c>
      <c r="M460">
        <f t="shared" si="58"/>
        <v>0.36734693877551022</v>
      </c>
      <c r="N460">
        <f t="shared" si="59"/>
        <v>0.44666923373122835</v>
      </c>
      <c r="O460">
        <f t="shared" si="60"/>
        <v>0.10838445807770965</v>
      </c>
      <c r="P460">
        <f t="shared" si="61"/>
        <v>4.8520302526233166E-5</v>
      </c>
      <c r="Q460">
        <f t="shared" si="62"/>
        <v>6.6666666666666666E-2</v>
      </c>
      <c r="R460">
        <f t="shared" si="63"/>
        <v>0</v>
      </c>
    </row>
    <row r="461" spans="1:18" x14ac:dyDescent="0.25">
      <c r="A461">
        <v>460</v>
      </c>
      <c r="B461" s="3">
        <v>7</v>
      </c>
      <c r="C461" s="32">
        <v>142</v>
      </c>
      <c r="D461" s="32">
        <v>90</v>
      </c>
      <c r="E461" s="32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56"/>
        <v>0.41176470588235292</v>
      </c>
      <c r="L461">
        <f t="shared" si="57"/>
        <v>0.63225806451612898</v>
      </c>
      <c r="M461">
        <f t="shared" si="58"/>
        <v>0.67346938775510201</v>
      </c>
      <c r="N461">
        <f t="shared" si="59"/>
        <v>0.34693877551020408</v>
      </c>
      <c r="O461">
        <f t="shared" si="60"/>
        <v>0.24948875255623726</v>
      </c>
      <c r="P461">
        <f t="shared" si="61"/>
        <v>2.1469160409837686E-5</v>
      </c>
      <c r="Q461">
        <f t="shared" si="62"/>
        <v>0.36666666666666664</v>
      </c>
      <c r="R461">
        <f t="shared" si="63"/>
        <v>1</v>
      </c>
    </row>
    <row r="462" spans="1:18" x14ac:dyDescent="0.25">
      <c r="A462">
        <v>461</v>
      </c>
      <c r="B462" s="3">
        <v>3</v>
      </c>
      <c r="C462" s="32">
        <v>169</v>
      </c>
      <c r="D462" s="32">
        <v>74</v>
      </c>
      <c r="E462" s="32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56"/>
        <v>0.17647058823529413</v>
      </c>
      <c r="L462">
        <f t="shared" si="57"/>
        <v>0.80645161290322576</v>
      </c>
      <c r="M462">
        <f t="shared" si="58"/>
        <v>0.51020408163265307</v>
      </c>
      <c r="N462">
        <f t="shared" si="59"/>
        <v>0.24489795918367346</v>
      </c>
      <c r="O462">
        <f t="shared" si="60"/>
        <v>0.23926380368098163</v>
      </c>
      <c r="P462">
        <f t="shared" si="61"/>
        <v>8.1582809557383199E-5</v>
      </c>
      <c r="Q462">
        <f t="shared" si="62"/>
        <v>0.16666666666666666</v>
      </c>
      <c r="R462">
        <f t="shared" si="63"/>
        <v>1</v>
      </c>
    </row>
    <row r="463" spans="1:18" x14ac:dyDescent="0.25">
      <c r="A463">
        <v>462</v>
      </c>
      <c r="B463" s="3">
        <v>0</v>
      </c>
      <c r="C463" s="32">
        <v>99</v>
      </c>
      <c r="D463" s="32">
        <v>72.299180327868854</v>
      </c>
      <c r="E463" s="32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56"/>
        <v>0</v>
      </c>
      <c r="L463">
        <f t="shared" si="57"/>
        <v>0.35483870967741937</v>
      </c>
      <c r="M463">
        <f t="shared" si="58"/>
        <v>0.49284877885580464</v>
      </c>
      <c r="N463">
        <f t="shared" si="59"/>
        <v>0.44666923373122835</v>
      </c>
      <c r="O463">
        <f t="shared" si="60"/>
        <v>0.13905930470347652</v>
      </c>
      <c r="P463">
        <f t="shared" si="61"/>
        <v>7.5142061434431889E-5</v>
      </c>
      <c r="Q463">
        <f t="shared" si="62"/>
        <v>1.6666666666666666E-2</v>
      </c>
      <c r="R463">
        <f t="shared" si="63"/>
        <v>0</v>
      </c>
    </row>
    <row r="464" spans="1:18" x14ac:dyDescent="0.25">
      <c r="A464">
        <v>463</v>
      </c>
      <c r="B464" s="3">
        <v>4</v>
      </c>
      <c r="C464" s="32">
        <v>127</v>
      </c>
      <c r="D464" s="32">
        <v>88</v>
      </c>
      <c r="E464" s="32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56"/>
        <v>0.23529411764705882</v>
      </c>
      <c r="L464">
        <f t="shared" si="57"/>
        <v>0.53548387096774197</v>
      </c>
      <c r="M464">
        <f t="shared" si="58"/>
        <v>0.65306122448979587</v>
      </c>
      <c r="N464">
        <f t="shared" si="59"/>
        <v>8.1632653061224483E-2</v>
      </c>
      <c r="O464">
        <f t="shared" si="60"/>
        <v>0.33333333333333343</v>
      </c>
      <c r="P464">
        <f t="shared" si="61"/>
        <v>2.2327926826231192E-4</v>
      </c>
      <c r="Q464">
        <f t="shared" si="62"/>
        <v>0.11666666666666667</v>
      </c>
      <c r="R464">
        <f t="shared" si="63"/>
        <v>0</v>
      </c>
    </row>
    <row r="465" spans="1:18" x14ac:dyDescent="0.25">
      <c r="A465">
        <v>464</v>
      </c>
      <c r="B465" s="3">
        <v>4</v>
      </c>
      <c r="C465" s="32">
        <v>118</v>
      </c>
      <c r="D465" s="32">
        <v>70</v>
      </c>
      <c r="E465" s="32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56"/>
        <v>0.23529411764705882</v>
      </c>
      <c r="L465">
        <f t="shared" si="57"/>
        <v>0.47741935483870968</v>
      </c>
      <c r="M465">
        <f t="shared" si="58"/>
        <v>0.46938775510204084</v>
      </c>
      <c r="N465">
        <f t="shared" si="59"/>
        <v>0.44666923373122835</v>
      </c>
      <c r="O465">
        <f t="shared" si="60"/>
        <v>0.53783231083844596</v>
      </c>
      <c r="P465">
        <f t="shared" si="61"/>
        <v>3.5467052997051855E-4</v>
      </c>
      <c r="Q465">
        <f t="shared" si="62"/>
        <v>8.3333333333333329E-2</v>
      </c>
      <c r="R465">
        <f t="shared" si="63"/>
        <v>0</v>
      </c>
    </row>
    <row r="466" spans="1:18" x14ac:dyDescent="0.25">
      <c r="A466">
        <v>465</v>
      </c>
      <c r="B466" s="3">
        <v>2</v>
      </c>
      <c r="C466" s="32">
        <v>122</v>
      </c>
      <c r="D466" s="32">
        <v>76</v>
      </c>
      <c r="E466" s="32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56"/>
        <v>0.11764705882352941</v>
      </c>
      <c r="L466">
        <f t="shared" si="57"/>
        <v>0.50322580645161286</v>
      </c>
      <c r="M466">
        <f t="shared" si="58"/>
        <v>0.53061224489795922</v>
      </c>
      <c r="N466">
        <f t="shared" si="59"/>
        <v>0.40816326530612246</v>
      </c>
      <c r="O466">
        <f t="shared" si="60"/>
        <v>0.36196319018404916</v>
      </c>
      <c r="P466">
        <f t="shared" si="61"/>
        <v>1.7390019931968524E-4</v>
      </c>
      <c r="Q466">
        <f t="shared" si="62"/>
        <v>8.3333333333333329E-2</v>
      </c>
      <c r="R466">
        <f t="shared" si="63"/>
        <v>0</v>
      </c>
    </row>
    <row r="467" spans="1:18" x14ac:dyDescent="0.25">
      <c r="A467">
        <v>466</v>
      </c>
      <c r="B467" s="3">
        <v>6</v>
      </c>
      <c r="C467" s="32">
        <v>125</v>
      </c>
      <c r="D467" s="32">
        <v>78</v>
      </c>
      <c r="E467" s="32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56"/>
        <v>0.35294117647058826</v>
      </c>
      <c r="L467">
        <f t="shared" si="57"/>
        <v>0.52258064516129032</v>
      </c>
      <c r="M467">
        <f t="shared" si="58"/>
        <v>0.55102040816326525</v>
      </c>
      <c r="N467">
        <f t="shared" si="59"/>
        <v>0.48979591836734693</v>
      </c>
      <c r="O467">
        <f t="shared" si="60"/>
        <v>0.1922290388548058</v>
      </c>
      <c r="P467">
        <f t="shared" si="61"/>
        <v>2.0910962239181901E-4</v>
      </c>
      <c r="Q467">
        <f t="shared" si="62"/>
        <v>0.46666666666666667</v>
      </c>
      <c r="R467">
        <f t="shared" si="63"/>
        <v>1</v>
      </c>
    </row>
    <row r="468" spans="1:18" x14ac:dyDescent="0.25">
      <c r="A468">
        <v>467</v>
      </c>
      <c r="B468" s="3">
        <v>1</v>
      </c>
      <c r="C468" s="32">
        <v>168</v>
      </c>
      <c r="D468" s="32">
        <v>88</v>
      </c>
      <c r="E468" s="32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56"/>
        <v>5.8823529411764705E-2</v>
      </c>
      <c r="L468">
        <f t="shared" si="57"/>
        <v>0.8</v>
      </c>
      <c r="M468">
        <f t="shared" si="58"/>
        <v>0.65306122448979587</v>
      </c>
      <c r="N468">
        <f t="shared" si="59"/>
        <v>0.44897959183673469</v>
      </c>
      <c r="O468">
        <f t="shared" si="60"/>
        <v>0.34355828220858903</v>
      </c>
      <c r="P468">
        <f t="shared" si="61"/>
        <v>3.5509991317871531E-4</v>
      </c>
      <c r="Q468">
        <f t="shared" si="62"/>
        <v>0.51666666666666672</v>
      </c>
      <c r="R468">
        <f t="shared" si="63"/>
        <v>1</v>
      </c>
    </row>
    <row r="469" spans="1:18" x14ac:dyDescent="0.25">
      <c r="A469">
        <v>468</v>
      </c>
      <c r="B469" s="3">
        <v>2</v>
      </c>
      <c r="C469" s="32">
        <v>129</v>
      </c>
      <c r="D469" s="32">
        <v>72.299180327868854</v>
      </c>
      <c r="E469" s="32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56"/>
        <v>0.11764705882352941</v>
      </c>
      <c r="L469">
        <f t="shared" si="57"/>
        <v>0.54838709677419351</v>
      </c>
      <c r="M469">
        <f t="shared" si="58"/>
        <v>0.49284877885580464</v>
      </c>
      <c r="N469">
        <f t="shared" si="59"/>
        <v>0.44666923373122835</v>
      </c>
      <c r="O469">
        <f t="shared" si="60"/>
        <v>0.41513292433537841</v>
      </c>
      <c r="P469">
        <f t="shared" si="61"/>
        <v>9.7040605052466319E-5</v>
      </c>
      <c r="Q469">
        <f t="shared" si="62"/>
        <v>0.33333333333333331</v>
      </c>
      <c r="R469">
        <f t="shared" si="63"/>
        <v>0</v>
      </c>
    </row>
    <row r="470" spans="1:18" x14ac:dyDescent="0.25">
      <c r="A470">
        <v>469</v>
      </c>
      <c r="B470" s="3">
        <v>4</v>
      </c>
      <c r="C470" s="32">
        <v>110</v>
      </c>
      <c r="D470" s="32">
        <v>76</v>
      </c>
      <c r="E470" s="32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56"/>
        <v>0.23529411764705882</v>
      </c>
      <c r="L470">
        <f t="shared" si="57"/>
        <v>0.4258064516129032</v>
      </c>
      <c r="M470">
        <f t="shared" si="58"/>
        <v>0.53061224489795922</v>
      </c>
      <c r="N470">
        <f t="shared" si="59"/>
        <v>0.44666923373122835</v>
      </c>
      <c r="O470">
        <f t="shared" si="60"/>
        <v>0.20858895705521474</v>
      </c>
      <c r="P470">
        <f t="shared" si="61"/>
        <v>1.7175328327870145E-5</v>
      </c>
      <c r="Q470">
        <f t="shared" si="62"/>
        <v>0.1</v>
      </c>
      <c r="R470">
        <f t="shared" si="63"/>
        <v>0</v>
      </c>
    </row>
    <row r="471" spans="1:18" x14ac:dyDescent="0.25">
      <c r="A471">
        <v>470</v>
      </c>
      <c r="B471" s="3">
        <v>6</v>
      </c>
      <c r="C471" s="32">
        <v>80</v>
      </c>
      <c r="D471" s="32">
        <v>80</v>
      </c>
      <c r="E471" s="32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56"/>
        <v>0.35294117647058826</v>
      </c>
      <c r="L471">
        <f t="shared" si="57"/>
        <v>0.23225806451612904</v>
      </c>
      <c r="M471">
        <f t="shared" si="58"/>
        <v>0.5714285714285714</v>
      </c>
      <c r="N471">
        <f t="shared" si="59"/>
        <v>0.59183673469387754</v>
      </c>
      <c r="O471">
        <f t="shared" si="60"/>
        <v>0.441717791411043</v>
      </c>
      <c r="P471">
        <f t="shared" si="61"/>
        <v>4.2508937611478611E-5</v>
      </c>
      <c r="Q471">
        <f t="shared" si="62"/>
        <v>0.11666666666666667</v>
      </c>
      <c r="R471">
        <f t="shared" si="63"/>
        <v>0</v>
      </c>
    </row>
    <row r="472" spans="1:18" x14ac:dyDescent="0.25">
      <c r="A472">
        <v>471</v>
      </c>
      <c r="B472" s="3">
        <v>10</v>
      </c>
      <c r="C472" s="32">
        <v>115</v>
      </c>
      <c r="D472" s="32">
        <v>72.299180327868854</v>
      </c>
      <c r="E472" s="32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56"/>
        <v>0.58823529411764708</v>
      </c>
      <c r="L472">
        <f t="shared" si="57"/>
        <v>0.45806451612903226</v>
      </c>
      <c r="M472">
        <f t="shared" si="58"/>
        <v>0.49284877885580464</v>
      </c>
      <c r="N472">
        <f t="shared" si="59"/>
        <v>0.44666923373122835</v>
      </c>
      <c r="O472">
        <f t="shared" si="60"/>
        <v>0.29243353783231002</v>
      </c>
      <c r="P472">
        <f t="shared" si="61"/>
        <v>7.8577127100005925E-5</v>
      </c>
      <c r="Q472">
        <f t="shared" si="62"/>
        <v>0.15</v>
      </c>
      <c r="R472">
        <f t="shared" si="63"/>
        <v>1</v>
      </c>
    </row>
    <row r="473" spans="1:18" x14ac:dyDescent="0.25">
      <c r="A473">
        <v>472</v>
      </c>
      <c r="B473" s="3">
        <v>2</v>
      </c>
      <c r="C473" s="32">
        <v>127</v>
      </c>
      <c r="D473" s="32">
        <v>46</v>
      </c>
      <c r="E473" s="32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56"/>
        <v>0.11764705882352941</v>
      </c>
      <c r="L473">
        <f t="shared" si="57"/>
        <v>0.53548387096774197</v>
      </c>
      <c r="M473">
        <f t="shared" si="58"/>
        <v>0.22448979591836735</v>
      </c>
      <c r="N473">
        <f t="shared" si="59"/>
        <v>0.2857142857142857</v>
      </c>
      <c r="O473">
        <f t="shared" si="60"/>
        <v>0.33128834355828224</v>
      </c>
      <c r="P473">
        <f t="shared" si="61"/>
        <v>4.2079554403281856E-5</v>
      </c>
      <c r="Q473">
        <f t="shared" si="62"/>
        <v>1.6666666666666666E-2</v>
      </c>
      <c r="R473">
        <f t="shared" si="63"/>
        <v>0</v>
      </c>
    </row>
    <row r="474" spans="1:18" x14ac:dyDescent="0.25">
      <c r="A474">
        <v>473</v>
      </c>
      <c r="B474" s="3">
        <v>9</v>
      </c>
      <c r="C474" s="32">
        <v>164</v>
      </c>
      <c r="D474" s="32">
        <v>78</v>
      </c>
      <c r="E474" s="32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56"/>
        <v>0.52941176470588236</v>
      </c>
      <c r="L474">
        <f t="shared" si="57"/>
        <v>0.77419354838709675</v>
      </c>
      <c r="M474">
        <f t="shared" si="58"/>
        <v>0.55102040816326525</v>
      </c>
      <c r="N474">
        <f t="shared" si="59"/>
        <v>0.44666923373122835</v>
      </c>
      <c r="O474">
        <f t="shared" si="60"/>
        <v>0.29856850715746425</v>
      </c>
      <c r="P474">
        <f t="shared" si="61"/>
        <v>3.0056824573772755E-5</v>
      </c>
      <c r="Q474">
        <f t="shared" si="62"/>
        <v>0.4</v>
      </c>
      <c r="R474">
        <f t="shared" si="63"/>
        <v>1</v>
      </c>
    </row>
    <row r="475" spans="1:18" x14ac:dyDescent="0.25">
      <c r="A475">
        <v>474</v>
      </c>
      <c r="B475" s="3">
        <v>2</v>
      </c>
      <c r="C475" s="32">
        <v>93</v>
      </c>
      <c r="D475" s="32">
        <v>64</v>
      </c>
      <c r="E475" s="32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56"/>
        <v>0.11764705882352941</v>
      </c>
      <c r="L475">
        <f t="shared" si="57"/>
        <v>0.31612903225806449</v>
      </c>
      <c r="M475">
        <f t="shared" si="58"/>
        <v>0.40816326530612246</v>
      </c>
      <c r="N475">
        <f t="shared" si="59"/>
        <v>0.51020408163265307</v>
      </c>
      <c r="O475">
        <f t="shared" si="60"/>
        <v>0.4049079754601228</v>
      </c>
      <c r="P475">
        <f t="shared" si="61"/>
        <v>2.5591239208526525E-4</v>
      </c>
      <c r="Q475">
        <f t="shared" si="62"/>
        <v>3.3333333333333333E-2</v>
      </c>
      <c r="R475">
        <f t="shared" si="63"/>
        <v>1</v>
      </c>
    </row>
    <row r="476" spans="1:18" x14ac:dyDescent="0.25">
      <c r="A476">
        <v>475</v>
      </c>
      <c r="B476" s="3">
        <v>3</v>
      </c>
      <c r="C476" s="32">
        <v>158</v>
      </c>
      <c r="D476" s="32">
        <v>64</v>
      </c>
      <c r="E476" s="32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56"/>
        <v>0.17647058823529413</v>
      </c>
      <c r="L476">
        <f t="shared" si="57"/>
        <v>0.73548387096774193</v>
      </c>
      <c r="M476">
        <f t="shared" si="58"/>
        <v>0.40816326530612246</v>
      </c>
      <c r="N476">
        <f t="shared" si="59"/>
        <v>0.12244897959183673</v>
      </c>
      <c r="O476">
        <f t="shared" si="60"/>
        <v>0.26584867075664625</v>
      </c>
      <c r="P476">
        <f t="shared" si="61"/>
        <v>9.3176156178695536E-5</v>
      </c>
      <c r="Q476">
        <f t="shared" si="62"/>
        <v>0.05</v>
      </c>
      <c r="R476">
        <f t="shared" si="63"/>
        <v>0</v>
      </c>
    </row>
    <row r="477" spans="1:18" x14ac:dyDescent="0.25">
      <c r="A477">
        <v>476</v>
      </c>
      <c r="B477" s="3">
        <v>5</v>
      </c>
      <c r="C477" s="32">
        <v>97</v>
      </c>
      <c r="D477" s="32">
        <v>76</v>
      </c>
      <c r="E477" s="32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56"/>
        <v>0.29411764705882354</v>
      </c>
      <c r="L477">
        <f t="shared" si="57"/>
        <v>0.34193548387096773</v>
      </c>
      <c r="M477">
        <f t="shared" si="58"/>
        <v>0.53061224489795922</v>
      </c>
      <c r="N477">
        <f t="shared" si="59"/>
        <v>0.40816326530612246</v>
      </c>
      <c r="O477">
        <f t="shared" si="60"/>
        <v>0.35582822085889582</v>
      </c>
      <c r="P477">
        <f t="shared" si="61"/>
        <v>1.288149624590261E-4</v>
      </c>
      <c r="Q477">
        <f t="shared" si="62"/>
        <v>0.51666666666666672</v>
      </c>
      <c r="R477">
        <f t="shared" si="63"/>
        <v>1</v>
      </c>
    </row>
    <row r="478" spans="1:18" x14ac:dyDescent="0.25">
      <c r="A478">
        <v>477</v>
      </c>
      <c r="B478" s="3">
        <v>4</v>
      </c>
      <c r="C478" s="32">
        <v>83</v>
      </c>
      <c r="D478" s="32">
        <v>86</v>
      </c>
      <c r="E478" s="32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56"/>
        <v>0.23529411764705882</v>
      </c>
      <c r="L478">
        <f t="shared" si="57"/>
        <v>0.25161290322580643</v>
      </c>
      <c r="M478">
        <f t="shared" si="58"/>
        <v>0.63265306122448983</v>
      </c>
      <c r="N478">
        <f t="shared" si="59"/>
        <v>0.24489795918367346</v>
      </c>
      <c r="O478">
        <f t="shared" si="60"/>
        <v>0.22699386503067492</v>
      </c>
      <c r="P478">
        <f t="shared" si="61"/>
        <v>1.0262258675902412E-4</v>
      </c>
      <c r="Q478">
        <f t="shared" si="62"/>
        <v>0.21666666666666667</v>
      </c>
      <c r="R478">
        <f t="shared" si="63"/>
        <v>0</v>
      </c>
    </row>
    <row r="479" spans="1:18" x14ac:dyDescent="0.25">
      <c r="A479">
        <v>478</v>
      </c>
      <c r="B479" s="3">
        <v>1</v>
      </c>
      <c r="C479" s="32">
        <v>114</v>
      </c>
      <c r="D479" s="32">
        <v>66</v>
      </c>
      <c r="E479" s="32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56"/>
        <v>5.8823529411764705E-2</v>
      </c>
      <c r="L479">
        <f t="shared" si="57"/>
        <v>0.45161290322580644</v>
      </c>
      <c r="M479">
        <f t="shared" si="58"/>
        <v>0.42857142857142855</v>
      </c>
      <c r="N479">
        <f t="shared" si="59"/>
        <v>0.59183673469387754</v>
      </c>
      <c r="O479">
        <f t="shared" si="60"/>
        <v>0.40695296523517394</v>
      </c>
      <c r="P479">
        <f t="shared" si="61"/>
        <v>9.0599856929515009E-5</v>
      </c>
      <c r="Q479">
        <f t="shared" si="62"/>
        <v>0</v>
      </c>
      <c r="R479">
        <f t="shared" si="63"/>
        <v>0</v>
      </c>
    </row>
    <row r="480" spans="1:18" x14ac:dyDescent="0.25">
      <c r="A480">
        <v>479</v>
      </c>
      <c r="B480" s="3">
        <v>1</v>
      </c>
      <c r="C480" s="32">
        <v>149</v>
      </c>
      <c r="D480" s="32">
        <v>68</v>
      </c>
      <c r="E480" s="32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56"/>
        <v>5.8823529411764705E-2</v>
      </c>
      <c r="L480">
        <f t="shared" si="57"/>
        <v>0.67741935483870963</v>
      </c>
      <c r="M480">
        <f t="shared" si="58"/>
        <v>0.44897959183673469</v>
      </c>
      <c r="N480">
        <f t="shared" si="59"/>
        <v>0.44897959183673469</v>
      </c>
      <c r="O480">
        <f t="shared" si="60"/>
        <v>0.22699386503067492</v>
      </c>
      <c r="P480">
        <f t="shared" si="61"/>
        <v>1.1636284942132024E-4</v>
      </c>
      <c r="Q480">
        <f t="shared" si="62"/>
        <v>0.35</v>
      </c>
      <c r="R480">
        <f t="shared" si="63"/>
        <v>1</v>
      </c>
    </row>
    <row r="481" spans="1:18" x14ac:dyDescent="0.25">
      <c r="A481">
        <v>480</v>
      </c>
      <c r="B481" s="3">
        <v>5</v>
      </c>
      <c r="C481" s="32">
        <v>117</v>
      </c>
      <c r="D481" s="32">
        <v>86</v>
      </c>
      <c r="E481" s="32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56"/>
        <v>0.29411764705882354</v>
      </c>
      <c r="L481">
        <f t="shared" si="57"/>
        <v>0.47096774193548385</v>
      </c>
      <c r="M481">
        <f t="shared" si="58"/>
        <v>0.63265306122448983</v>
      </c>
      <c r="N481">
        <f t="shared" si="59"/>
        <v>0.44666923373122835</v>
      </c>
      <c r="O481">
        <f t="shared" si="60"/>
        <v>0.42740286298568519</v>
      </c>
      <c r="P481">
        <f t="shared" si="61"/>
        <v>7.428329501803838E-5</v>
      </c>
      <c r="Q481">
        <f t="shared" si="62"/>
        <v>0.35</v>
      </c>
      <c r="R481">
        <f t="shared" si="63"/>
        <v>0</v>
      </c>
    </row>
    <row r="482" spans="1:18" x14ac:dyDescent="0.25">
      <c r="A482">
        <v>481</v>
      </c>
      <c r="B482" s="3">
        <v>1</v>
      </c>
      <c r="C482" s="32">
        <v>111</v>
      </c>
      <c r="D482" s="32">
        <v>94</v>
      </c>
      <c r="E482" s="32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56"/>
        <v>5.8823529411764705E-2</v>
      </c>
      <c r="L482">
        <f t="shared" si="57"/>
        <v>0.43225806451612903</v>
      </c>
      <c r="M482">
        <f t="shared" si="58"/>
        <v>0.7142857142857143</v>
      </c>
      <c r="N482">
        <f t="shared" si="59"/>
        <v>0.44666923373122835</v>
      </c>
      <c r="O482">
        <f t="shared" si="60"/>
        <v>0.29856850715746425</v>
      </c>
      <c r="P482">
        <f t="shared" si="61"/>
        <v>8.0294659932792943E-5</v>
      </c>
      <c r="Q482">
        <f t="shared" si="62"/>
        <v>0.4</v>
      </c>
      <c r="R482">
        <f t="shared" si="63"/>
        <v>0</v>
      </c>
    </row>
    <row r="483" spans="1:18" x14ac:dyDescent="0.25">
      <c r="A483">
        <v>482</v>
      </c>
      <c r="B483" s="3">
        <v>4</v>
      </c>
      <c r="C483" s="32">
        <v>112</v>
      </c>
      <c r="D483" s="32">
        <v>78</v>
      </c>
      <c r="E483" s="32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56"/>
        <v>0.23529411764705882</v>
      </c>
      <c r="L483">
        <f t="shared" si="57"/>
        <v>0.43870967741935485</v>
      </c>
      <c r="M483">
        <f t="shared" si="58"/>
        <v>0.55102040816326525</v>
      </c>
      <c r="N483">
        <f t="shared" si="59"/>
        <v>0.44666923373122835</v>
      </c>
      <c r="O483">
        <f t="shared" si="60"/>
        <v>0.43353783231083853</v>
      </c>
      <c r="P483">
        <f t="shared" si="61"/>
        <v>6.784254689508707E-5</v>
      </c>
      <c r="Q483">
        <f t="shared" si="62"/>
        <v>0.28333333333333333</v>
      </c>
      <c r="R483">
        <f t="shared" si="63"/>
        <v>0</v>
      </c>
    </row>
    <row r="484" spans="1:18" x14ac:dyDescent="0.25">
      <c r="A484">
        <v>483</v>
      </c>
      <c r="B484" s="3">
        <v>1</v>
      </c>
      <c r="C484" s="32">
        <v>116</v>
      </c>
      <c r="D484" s="32">
        <v>78</v>
      </c>
      <c r="E484" s="32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56"/>
        <v>5.8823529411764705E-2</v>
      </c>
      <c r="L484">
        <f t="shared" si="57"/>
        <v>0.46451612903225808</v>
      </c>
      <c r="M484">
        <f t="shared" si="58"/>
        <v>0.55102040816326525</v>
      </c>
      <c r="N484">
        <f t="shared" si="59"/>
        <v>0.44897959183673469</v>
      </c>
      <c r="O484">
        <f t="shared" si="60"/>
        <v>0.36605316973415142</v>
      </c>
      <c r="P484">
        <f t="shared" si="61"/>
        <v>1.7948218102624303E-4</v>
      </c>
      <c r="Q484">
        <f t="shared" si="62"/>
        <v>6.6666666666666666E-2</v>
      </c>
      <c r="R484">
        <f t="shared" si="63"/>
        <v>0</v>
      </c>
    </row>
    <row r="485" spans="1:18" x14ac:dyDescent="0.25">
      <c r="A485">
        <v>484</v>
      </c>
      <c r="B485" s="3">
        <v>0</v>
      </c>
      <c r="C485" s="32">
        <v>141</v>
      </c>
      <c r="D485" s="32">
        <v>84</v>
      </c>
      <c r="E485" s="32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56"/>
        <v>0</v>
      </c>
      <c r="L485">
        <f t="shared" si="57"/>
        <v>0.62580645161290327</v>
      </c>
      <c r="M485">
        <f t="shared" si="58"/>
        <v>0.61224489795918369</v>
      </c>
      <c r="N485">
        <f t="shared" si="59"/>
        <v>0.38775510204081631</v>
      </c>
      <c r="O485">
        <f t="shared" si="60"/>
        <v>0.29038854805725978</v>
      </c>
      <c r="P485">
        <f t="shared" si="61"/>
        <v>1.5243103890984756E-4</v>
      </c>
      <c r="Q485">
        <f t="shared" si="62"/>
        <v>1.6666666666666666E-2</v>
      </c>
      <c r="R485">
        <f t="shared" si="63"/>
        <v>0</v>
      </c>
    </row>
    <row r="486" spans="1:18" x14ac:dyDescent="0.25">
      <c r="A486">
        <v>485</v>
      </c>
      <c r="B486" s="3">
        <v>2</v>
      </c>
      <c r="C486" s="32">
        <v>175</v>
      </c>
      <c r="D486" s="32">
        <v>88</v>
      </c>
      <c r="E486" s="32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56"/>
        <v>0.11764705882352941</v>
      </c>
      <c r="L486">
        <f t="shared" si="57"/>
        <v>0.84516129032258069</v>
      </c>
      <c r="M486">
        <f t="shared" si="58"/>
        <v>0.65306122448979587</v>
      </c>
      <c r="N486">
        <f t="shared" si="59"/>
        <v>0.44666923373122835</v>
      </c>
      <c r="O486">
        <f t="shared" si="60"/>
        <v>9.6114519427402859E-2</v>
      </c>
      <c r="P486">
        <f t="shared" si="61"/>
        <v>1.0648703563279492E-4</v>
      </c>
      <c r="Q486">
        <f t="shared" si="62"/>
        <v>1.6666666666666666E-2</v>
      </c>
      <c r="R486">
        <f t="shared" si="63"/>
        <v>0</v>
      </c>
    </row>
    <row r="487" spans="1:18" x14ac:dyDescent="0.25">
      <c r="A487">
        <v>486</v>
      </c>
      <c r="B487" s="3">
        <v>2</v>
      </c>
      <c r="C487" s="32">
        <v>92</v>
      </c>
      <c r="D487" s="32">
        <v>52</v>
      </c>
      <c r="E487" s="32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56"/>
        <v>0.11764705882352941</v>
      </c>
      <c r="L487">
        <f t="shared" si="57"/>
        <v>0.30967741935483872</v>
      </c>
      <c r="M487">
        <f t="shared" si="58"/>
        <v>0.2857142857142857</v>
      </c>
      <c r="N487">
        <f t="shared" si="59"/>
        <v>0.44666923373122835</v>
      </c>
      <c r="O487">
        <f t="shared" si="60"/>
        <v>0.24335378323108392</v>
      </c>
      <c r="P487">
        <f t="shared" si="61"/>
        <v>2.7051142116395477E-5</v>
      </c>
      <c r="Q487">
        <f t="shared" si="62"/>
        <v>1.6666666666666666E-2</v>
      </c>
      <c r="R487">
        <f t="shared" si="63"/>
        <v>0</v>
      </c>
    </row>
    <row r="488" spans="1:18" x14ac:dyDescent="0.25">
      <c r="A488">
        <v>487</v>
      </c>
      <c r="B488" s="3">
        <v>3</v>
      </c>
      <c r="C488" s="32">
        <v>130</v>
      </c>
      <c r="D488" s="32">
        <v>78</v>
      </c>
      <c r="E488" s="32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56"/>
        <v>0.17647058823529413</v>
      </c>
      <c r="L488">
        <f t="shared" si="57"/>
        <v>0.55483870967741933</v>
      </c>
      <c r="M488">
        <f t="shared" si="58"/>
        <v>0.55102040816326525</v>
      </c>
      <c r="N488">
        <f t="shared" si="59"/>
        <v>0.32653061224489793</v>
      </c>
      <c r="O488">
        <f t="shared" si="60"/>
        <v>0.20858895705521474</v>
      </c>
      <c r="P488">
        <f t="shared" si="61"/>
        <v>1.0519888600820465E-4</v>
      </c>
      <c r="Q488">
        <f t="shared" si="62"/>
        <v>0.21666666666666667</v>
      </c>
      <c r="R488">
        <f t="shared" si="63"/>
        <v>1</v>
      </c>
    </row>
    <row r="489" spans="1:18" x14ac:dyDescent="0.25">
      <c r="A489">
        <v>488</v>
      </c>
      <c r="B489" s="3">
        <v>8</v>
      </c>
      <c r="C489" s="32">
        <v>120</v>
      </c>
      <c r="D489" s="32">
        <v>86</v>
      </c>
      <c r="E489" s="32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56"/>
        <v>0.47058823529411764</v>
      </c>
      <c r="L489">
        <f t="shared" si="57"/>
        <v>0.49032258064516127</v>
      </c>
      <c r="M489">
        <f t="shared" si="58"/>
        <v>0.63265306122448983</v>
      </c>
      <c r="N489">
        <f t="shared" si="59"/>
        <v>0.44666923373122835</v>
      </c>
      <c r="O489">
        <f t="shared" si="60"/>
        <v>0.20858895705521474</v>
      </c>
      <c r="P489">
        <f t="shared" si="61"/>
        <v>7.7718360683612416E-5</v>
      </c>
      <c r="Q489">
        <f t="shared" si="62"/>
        <v>1.6666666666666666E-2</v>
      </c>
      <c r="R489">
        <f t="shared" si="63"/>
        <v>1</v>
      </c>
    </row>
    <row r="490" spans="1:18" x14ac:dyDescent="0.25">
      <c r="A490">
        <v>489</v>
      </c>
      <c r="B490" s="3">
        <v>2</v>
      </c>
      <c r="C490" s="32">
        <v>174</v>
      </c>
      <c r="D490" s="32">
        <v>88</v>
      </c>
      <c r="E490" s="32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56"/>
        <v>0.11764705882352941</v>
      </c>
      <c r="L490">
        <f t="shared" si="57"/>
        <v>0.83870967741935487</v>
      </c>
      <c r="M490">
        <f t="shared" si="58"/>
        <v>0.65306122448979587</v>
      </c>
      <c r="N490">
        <f t="shared" si="59"/>
        <v>0.61224489795918369</v>
      </c>
      <c r="O490">
        <f t="shared" si="60"/>
        <v>0.53783231083844596</v>
      </c>
      <c r="P490">
        <f t="shared" si="61"/>
        <v>2.4388966225575613E-4</v>
      </c>
      <c r="Q490">
        <f t="shared" si="62"/>
        <v>0.05</v>
      </c>
      <c r="R490">
        <f t="shared" si="63"/>
        <v>1</v>
      </c>
    </row>
    <row r="491" spans="1:18" x14ac:dyDescent="0.25">
      <c r="A491">
        <v>490</v>
      </c>
      <c r="B491" s="3">
        <v>2</v>
      </c>
      <c r="C491" s="32">
        <v>106</v>
      </c>
      <c r="D491" s="32">
        <v>56</v>
      </c>
      <c r="E491" s="32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56"/>
        <v>0.11764705882352941</v>
      </c>
      <c r="L491">
        <f t="shared" si="57"/>
        <v>0.4</v>
      </c>
      <c r="M491">
        <f t="shared" si="58"/>
        <v>0.32653061224489793</v>
      </c>
      <c r="N491">
        <f t="shared" si="59"/>
        <v>0.40816326530612246</v>
      </c>
      <c r="O491">
        <f t="shared" si="60"/>
        <v>0.22085889570552153</v>
      </c>
      <c r="P491">
        <f t="shared" si="61"/>
        <v>1.4942535645247028E-4</v>
      </c>
      <c r="Q491">
        <f t="shared" si="62"/>
        <v>1.6666666666666666E-2</v>
      </c>
      <c r="R491">
        <f t="shared" si="63"/>
        <v>0</v>
      </c>
    </row>
    <row r="492" spans="1:18" x14ac:dyDescent="0.25">
      <c r="A492">
        <v>491</v>
      </c>
      <c r="B492" s="3">
        <v>2</v>
      </c>
      <c r="C492" s="32">
        <v>105</v>
      </c>
      <c r="D492" s="32">
        <v>75</v>
      </c>
      <c r="E492" s="32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56"/>
        <v>0.11764705882352941</v>
      </c>
      <c r="L492">
        <f t="shared" si="57"/>
        <v>0.3935483870967742</v>
      </c>
      <c r="M492">
        <f t="shared" si="58"/>
        <v>0.52040816326530615</v>
      </c>
      <c r="N492">
        <f t="shared" si="59"/>
        <v>0.44666923373122835</v>
      </c>
      <c r="O492">
        <f t="shared" si="60"/>
        <v>0.10429447852760741</v>
      </c>
      <c r="P492">
        <f t="shared" si="61"/>
        <v>2.0696270635083529E-4</v>
      </c>
      <c r="Q492">
        <f t="shared" si="62"/>
        <v>0.53333333333333333</v>
      </c>
      <c r="R492">
        <f t="shared" si="63"/>
        <v>0</v>
      </c>
    </row>
    <row r="493" spans="1:18" x14ac:dyDescent="0.25">
      <c r="A493">
        <v>492</v>
      </c>
      <c r="B493" s="3">
        <v>4</v>
      </c>
      <c r="C493" s="32">
        <v>95</v>
      </c>
      <c r="D493" s="32">
        <v>60</v>
      </c>
      <c r="E493" s="32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56"/>
        <v>0.23529411764705882</v>
      </c>
      <c r="L493">
        <f t="shared" si="57"/>
        <v>0.32903225806451614</v>
      </c>
      <c r="M493">
        <f t="shared" si="58"/>
        <v>0.36734693877551022</v>
      </c>
      <c r="N493">
        <f t="shared" si="59"/>
        <v>0.51020408163265307</v>
      </c>
      <c r="O493">
        <f t="shared" si="60"/>
        <v>0.3517382413087935</v>
      </c>
      <c r="P493">
        <f t="shared" si="61"/>
        <v>8.8452940888531244E-5</v>
      </c>
      <c r="Q493">
        <f t="shared" si="62"/>
        <v>0.11666666666666667</v>
      </c>
      <c r="R493">
        <f t="shared" si="63"/>
        <v>0</v>
      </c>
    </row>
    <row r="494" spans="1:18" x14ac:dyDescent="0.25">
      <c r="A494">
        <v>493</v>
      </c>
      <c r="B494" s="3">
        <v>0</v>
      </c>
      <c r="C494" s="32">
        <v>126</v>
      </c>
      <c r="D494" s="32">
        <v>86</v>
      </c>
      <c r="E494" s="32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56"/>
        <v>0</v>
      </c>
      <c r="L494">
        <f t="shared" si="57"/>
        <v>0.52903225806451615</v>
      </c>
      <c r="M494">
        <f t="shared" si="58"/>
        <v>0.63265306122448983</v>
      </c>
      <c r="N494">
        <f t="shared" si="59"/>
        <v>0.40816326530612246</v>
      </c>
      <c r="O494">
        <f t="shared" si="60"/>
        <v>0.18813905930470348</v>
      </c>
      <c r="P494">
        <f t="shared" si="61"/>
        <v>1.8764046198198136E-4</v>
      </c>
      <c r="Q494">
        <f t="shared" si="62"/>
        <v>0</v>
      </c>
      <c r="R494">
        <f t="shared" si="63"/>
        <v>0</v>
      </c>
    </row>
    <row r="495" spans="1:18" x14ac:dyDescent="0.25">
      <c r="A495">
        <v>494</v>
      </c>
      <c r="B495" s="3">
        <v>8</v>
      </c>
      <c r="C495" s="32">
        <v>65</v>
      </c>
      <c r="D495" s="32">
        <v>72</v>
      </c>
      <c r="E495" s="32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56"/>
        <v>0.47058823529411764</v>
      </c>
      <c r="L495">
        <f t="shared" si="57"/>
        <v>0.13548387096774195</v>
      </c>
      <c r="M495">
        <f t="shared" si="58"/>
        <v>0.48979591836734693</v>
      </c>
      <c r="N495">
        <f t="shared" si="59"/>
        <v>0.32653061224489793</v>
      </c>
      <c r="O495">
        <f t="shared" si="60"/>
        <v>0.28220858895705525</v>
      </c>
      <c r="P495">
        <f t="shared" si="61"/>
        <v>2.2413803467870544E-4</v>
      </c>
      <c r="Q495">
        <f t="shared" si="62"/>
        <v>0.35</v>
      </c>
      <c r="R495">
        <f t="shared" si="63"/>
        <v>0</v>
      </c>
    </row>
    <row r="496" spans="1:18" x14ac:dyDescent="0.25">
      <c r="A496">
        <v>495</v>
      </c>
      <c r="B496" s="3">
        <v>2</v>
      </c>
      <c r="C496" s="32">
        <v>99</v>
      </c>
      <c r="D496" s="32">
        <v>60</v>
      </c>
      <c r="E496" s="32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56"/>
        <v>0.11764705882352941</v>
      </c>
      <c r="L496">
        <f t="shared" si="57"/>
        <v>0.35483870967741937</v>
      </c>
      <c r="M496">
        <f t="shared" si="58"/>
        <v>0.36734693877551022</v>
      </c>
      <c r="N496">
        <f t="shared" si="59"/>
        <v>0.20408163265306123</v>
      </c>
      <c r="O496">
        <f t="shared" si="60"/>
        <v>0.37627811860940708</v>
      </c>
      <c r="P496">
        <f t="shared" si="61"/>
        <v>1.6101870307378262E-4</v>
      </c>
      <c r="Q496">
        <f t="shared" si="62"/>
        <v>0</v>
      </c>
      <c r="R496">
        <f t="shared" si="63"/>
        <v>0</v>
      </c>
    </row>
    <row r="497" spans="1:18" x14ac:dyDescent="0.25">
      <c r="A497">
        <v>496</v>
      </c>
      <c r="B497" s="3">
        <v>1</v>
      </c>
      <c r="C497" s="32">
        <v>102</v>
      </c>
      <c r="D497" s="32">
        <v>74</v>
      </c>
      <c r="E497" s="32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56"/>
        <v>5.8823529411764705E-2</v>
      </c>
      <c r="L497">
        <f t="shared" si="57"/>
        <v>0.37419354838709679</v>
      </c>
      <c r="M497">
        <f t="shared" si="58"/>
        <v>0.51020408163265307</v>
      </c>
      <c r="N497">
        <f t="shared" si="59"/>
        <v>0.44666923373122835</v>
      </c>
      <c r="O497">
        <f t="shared" si="60"/>
        <v>0.43558282208588966</v>
      </c>
      <c r="P497">
        <f t="shared" si="61"/>
        <v>9.2317389762302027E-5</v>
      </c>
      <c r="Q497">
        <f t="shared" si="62"/>
        <v>0.35</v>
      </c>
      <c r="R497">
        <f t="shared" si="63"/>
        <v>1</v>
      </c>
    </row>
    <row r="498" spans="1:18" x14ac:dyDescent="0.25">
      <c r="A498">
        <v>497</v>
      </c>
      <c r="B498" s="3">
        <v>1</v>
      </c>
      <c r="C498" s="32">
        <v>147</v>
      </c>
      <c r="D498" s="32">
        <v>94</v>
      </c>
      <c r="E498" s="32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56"/>
        <v>5.8823529411764705E-2</v>
      </c>
      <c r="L498">
        <f t="shared" si="57"/>
        <v>0.6645161290322581</v>
      </c>
      <c r="M498">
        <f t="shared" si="58"/>
        <v>0.7142857142857143</v>
      </c>
      <c r="N498">
        <f t="shared" si="59"/>
        <v>0.69387755102040816</v>
      </c>
      <c r="O498">
        <f t="shared" si="60"/>
        <v>0.63599182004089982</v>
      </c>
      <c r="P498">
        <f t="shared" si="61"/>
        <v>1.2022729829509102E-4</v>
      </c>
      <c r="Q498">
        <f t="shared" si="62"/>
        <v>0.1</v>
      </c>
      <c r="R498">
        <f t="shared" si="63"/>
        <v>1</v>
      </c>
    </row>
    <row r="499" spans="1:18" x14ac:dyDescent="0.25">
      <c r="A499">
        <v>498</v>
      </c>
      <c r="B499" s="3">
        <v>1</v>
      </c>
      <c r="C499" s="32">
        <v>81</v>
      </c>
      <c r="D499" s="32">
        <v>74</v>
      </c>
      <c r="E499" s="32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56"/>
        <v>5.8823529411764705E-2</v>
      </c>
      <c r="L499">
        <f t="shared" si="57"/>
        <v>0.23870967741935484</v>
      </c>
      <c r="M499">
        <f t="shared" si="58"/>
        <v>0.51020408163265307</v>
      </c>
      <c r="N499">
        <f t="shared" si="59"/>
        <v>0.69387755102040816</v>
      </c>
      <c r="O499">
        <f t="shared" si="60"/>
        <v>0.5746421267893661</v>
      </c>
      <c r="P499">
        <f t="shared" si="61"/>
        <v>0.47057050429340269</v>
      </c>
      <c r="Q499">
        <f t="shared" si="62"/>
        <v>0.18333333333333332</v>
      </c>
      <c r="R499">
        <f t="shared" si="63"/>
        <v>0</v>
      </c>
    </row>
    <row r="500" spans="1:18" x14ac:dyDescent="0.25">
      <c r="A500">
        <v>499</v>
      </c>
      <c r="B500" s="3">
        <v>3</v>
      </c>
      <c r="C500" s="32">
        <v>187</v>
      </c>
      <c r="D500" s="32">
        <v>70</v>
      </c>
      <c r="E500" s="32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56"/>
        <v>0.17647058823529413</v>
      </c>
      <c r="L500">
        <f t="shared" si="57"/>
        <v>0.92258064516129035</v>
      </c>
      <c r="M500">
        <f t="shared" si="58"/>
        <v>0.46938775510204084</v>
      </c>
      <c r="N500">
        <f t="shared" si="59"/>
        <v>0.30612244897959184</v>
      </c>
      <c r="O500">
        <f t="shared" si="60"/>
        <v>0.37218813905930476</v>
      </c>
      <c r="P500">
        <f t="shared" si="61"/>
        <v>1.4169645870492869E-4</v>
      </c>
      <c r="Q500">
        <f t="shared" si="62"/>
        <v>0.25</v>
      </c>
      <c r="R500">
        <f t="shared" si="63"/>
        <v>1</v>
      </c>
    </row>
    <row r="501" spans="1:18" x14ac:dyDescent="0.25">
      <c r="A501">
        <v>500</v>
      </c>
      <c r="B501" s="3">
        <v>6</v>
      </c>
      <c r="C501" s="32">
        <v>162</v>
      </c>
      <c r="D501" s="32">
        <v>62</v>
      </c>
      <c r="E501" s="32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56"/>
        <v>0.35294117647058826</v>
      </c>
      <c r="L501">
        <f t="shared" si="57"/>
        <v>0.76129032258064511</v>
      </c>
      <c r="M501">
        <f t="shared" si="58"/>
        <v>0.38775510204081631</v>
      </c>
      <c r="N501">
        <f t="shared" si="59"/>
        <v>0.44666923373122835</v>
      </c>
      <c r="O501">
        <f t="shared" si="60"/>
        <v>0.12474437627811866</v>
      </c>
      <c r="P501">
        <f t="shared" si="61"/>
        <v>4.2938320819675365E-5</v>
      </c>
      <c r="Q501">
        <f t="shared" si="62"/>
        <v>0.48333333333333334</v>
      </c>
      <c r="R501">
        <f t="shared" si="63"/>
        <v>1</v>
      </c>
    </row>
    <row r="502" spans="1:18" x14ac:dyDescent="0.25">
      <c r="A502">
        <v>501</v>
      </c>
      <c r="B502" s="3">
        <v>4</v>
      </c>
      <c r="C502" s="32">
        <v>136</v>
      </c>
      <c r="D502" s="32">
        <v>70</v>
      </c>
      <c r="E502" s="32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56"/>
        <v>0.23529411764705882</v>
      </c>
      <c r="L502">
        <f t="shared" si="57"/>
        <v>0.59354838709677415</v>
      </c>
      <c r="M502">
        <f t="shared" si="58"/>
        <v>0.46938775510204084</v>
      </c>
      <c r="N502">
        <f t="shared" si="59"/>
        <v>0.44666923373122835</v>
      </c>
      <c r="O502">
        <f t="shared" si="60"/>
        <v>0.26584867075664625</v>
      </c>
      <c r="P502">
        <f t="shared" si="61"/>
        <v>0.50749746019832354</v>
      </c>
      <c r="Q502">
        <f t="shared" si="62"/>
        <v>1.6666666666666666E-2</v>
      </c>
      <c r="R502">
        <f t="shared" si="63"/>
        <v>1</v>
      </c>
    </row>
    <row r="503" spans="1:18" x14ac:dyDescent="0.25">
      <c r="A503">
        <v>502</v>
      </c>
      <c r="B503" s="3">
        <v>1</v>
      </c>
      <c r="C503" s="32">
        <v>121</v>
      </c>
      <c r="D503" s="32">
        <v>78</v>
      </c>
      <c r="E503" s="32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56"/>
        <v>5.8823529411764705E-2</v>
      </c>
      <c r="L503">
        <f t="shared" si="57"/>
        <v>0.49677419354838709</v>
      </c>
      <c r="M503">
        <f t="shared" si="58"/>
        <v>0.55102040816326525</v>
      </c>
      <c r="N503">
        <f t="shared" si="59"/>
        <v>0.65306122448979587</v>
      </c>
      <c r="O503">
        <f t="shared" si="60"/>
        <v>0.42535787321063406</v>
      </c>
      <c r="P503">
        <f t="shared" si="61"/>
        <v>7.8577127100005925E-5</v>
      </c>
      <c r="Q503">
        <f t="shared" si="62"/>
        <v>0.11666666666666667</v>
      </c>
      <c r="R503">
        <f t="shared" si="63"/>
        <v>0</v>
      </c>
    </row>
    <row r="504" spans="1:18" x14ac:dyDescent="0.25">
      <c r="A504">
        <v>503</v>
      </c>
      <c r="B504" s="3">
        <v>3</v>
      </c>
      <c r="C504" s="32">
        <v>108</v>
      </c>
      <c r="D504" s="32">
        <v>62</v>
      </c>
      <c r="E504" s="32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56"/>
        <v>0.17647058823529413</v>
      </c>
      <c r="L504">
        <f t="shared" si="57"/>
        <v>0.41290322580645161</v>
      </c>
      <c r="M504">
        <f t="shared" si="58"/>
        <v>0.38775510204081631</v>
      </c>
      <c r="N504">
        <f t="shared" si="59"/>
        <v>0.34693877551020408</v>
      </c>
      <c r="O504">
        <f t="shared" si="60"/>
        <v>0.15950920245398778</v>
      </c>
      <c r="P504">
        <f t="shared" si="61"/>
        <v>6.2260565188529296E-5</v>
      </c>
      <c r="Q504">
        <f t="shared" si="62"/>
        <v>6.6666666666666666E-2</v>
      </c>
      <c r="R504">
        <f t="shared" si="63"/>
        <v>0</v>
      </c>
    </row>
    <row r="505" spans="1:18" x14ac:dyDescent="0.25">
      <c r="A505">
        <v>504</v>
      </c>
      <c r="B505" s="3">
        <v>0</v>
      </c>
      <c r="C505" s="32">
        <v>181</v>
      </c>
      <c r="D505" s="32">
        <v>88</v>
      </c>
      <c r="E505" s="32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56"/>
        <v>0</v>
      </c>
      <c r="L505">
        <f t="shared" si="57"/>
        <v>0.88387096774193552</v>
      </c>
      <c r="M505">
        <f t="shared" si="58"/>
        <v>0.65306122448979587</v>
      </c>
      <c r="N505">
        <f t="shared" si="59"/>
        <v>0.75510204081632648</v>
      </c>
      <c r="O505">
        <f t="shared" si="60"/>
        <v>0.51329243353783238</v>
      </c>
      <c r="P505">
        <f t="shared" si="61"/>
        <v>6.1831181980332535E-5</v>
      </c>
      <c r="Q505">
        <f t="shared" si="62"/>
        <v>8.3333333333333329E-2</v>
      </c>
      <c r="R505">
        <f t="shared" si="63"/>
        <v>1</v>
      </c>
    </row>
    <row r="506" spans="1:18" x14ac:dyDescent="0.25">
      <c r="A506">
        <v>505</v>
      </c>
      <c r="B506" s="3">
        <v>8</v>
      </c>
      <c r="C506" s="32">
        <v>154</v>
      </c>
      <c r="D506" s="32">
        <v>78</v>
      </c>
      <c r="E506" s="32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56"/>
        <v>0.47058823529411764</v>
      </c>
      <c r="L506">
        <f t="shared" si="57"/>
        <v>0.70967741935483875</v>
      </c>
      <c r="M506">
        <f t="shared" si="58"/>
        <v>0.55102040816326525</v>
      </c>
      <c r="N506">
        <f t="shared" si="59"/>
        <v>0.51020408163265307</v>
      </c>
      <c r="O506">
        <f t="shared" si="60"/>
        <v>0.29038854805725978</v>
      </c>
      <c r="P506">
        <f t="shared" si="61"/>
        <v>1.5672487099181509E-4</v>
      </c>
      <c r="Q506">
        <f t="shared" si="62"/>
        <v>0.4</v>
      </c>
      <c r="R506">
        <f t="shared" si="63"/>
        <v>1</v>
      </c>
    </row>
    <row r="507" spans="1:18" x14ac:dyDescent="0.25">
      <c r="A507">
        <v>506</v>
      </c>
      <c r="B507" s="3">
        <v>1</v>
      </c>
      <c r="C507" s="32">
        <v>128</v>
      </c>
      <c r="D507" s="32">
        <v>88</v>
      </c>
      <c r="E507" s="32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56"/>
        <v>5.8823529411764705E-2</v>
      </c>
      <c r="L507">
        <f t="shared" si="57"/>
        <v>0.54193548387096779</v>
      </c>
      <c r="M507">
        <f t="shared" si="58"/>
        <v>0.65306122448979587</v>
      </c>
      <c r="N507">
        <f t="shared" si="59"/>
        <v>0.65306122448979587</v>
      </c>
      <c r="O507">
        <f t="shared" si="60"/>
        <v>0.37423312883435589</v>
      </c>
      <c r="P507">
        <f t="shared" si="61"/>
        <v>0.45382455917372932</v>
      </c>
      <c r="Q507">
        <f t="shared" si="62"/>
        <v>0.26666666666666666</v>
      </c>
      <c r="R507">
        <f t="shared" si="63"/>
        <v>1</v>
      </c>
    </row>
    <row r="508" spans="1:18" x14ac:dyDescent="0.25">
      <c r="A508">
        <v>507</v>
      </c>
      <c r="B508" s="3">
        <v>7</v>
      </c>
      <c r="C508" s="32">
        <v>137</v>
      </c>
      <c r="D508" s="32">
        <v>90</v>
      </c>
      <c r="E508" s="32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56"/>
        <v>0.41176470588235292</v>
      </c>
      <c r="L508">
        <f t="shared" si="57"/>
        <v>0.6</v>
      </c>
      <c r="M508">
        <f t="shared" si="58"/>
        <v>0.67346938775510201</v>
      </c>
      <c r="N508">
        <f t="shared" si="59"/>
        <v>0.69387755102040816</v>
      </c>
      <c r="O508">
        <f t="shared" si="60"/>
        <v>0.28220858895705525</v>
      </c>
      <c r="P508">
        <f t="shared" si="61"/>
        <v>1.3439694416558391E-4</v>
      </c>
      <c r="Q508">
        <f t="shared" si="62"/>
        <v>0.3</v>
      </c>
      <c r="R508">
        <f t="shared" si="63"/>
        <v>0</v>
      </c>
    </row>
    <row r="509" spans="1:18" x14ac:dyDescent="0.25">
      <c r="A509">
        <v>508</v>
      </c>
      <c r="B509" s="3">
        <v>0</v>
      </c>
      <c r="C509" s="32">
        <v>123</v>
      </c>
      <c r="D509" s="32">
        <v>72</v>
      </c>
      <c r="E509" s="32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56"/>
        <v>0</v>
      </c>
      <c r="L509">
        <f t="shared" si="57"/>
        <v>0.50967741935483868</v>
      </c>
      <c r="M509">
        <f t="shared" si="58"/>
        <v>0.48979591836734693</v>
      </c>
      <c r="N509">
        <f t="shared" si="59"/>
        <v>0.44666923373122835</v>
      </c>
      <c r="O509">
        <f t="shared" si="60"/>
        <v>0.37014314928425363</v>
      </c>
      <c r="P509">
        <f t="shared" si="61"/>
        <v>7.7288977475415655E-5</v>
      </c>
      <c r="Q509">
        <f t="shared" si="62"/>
        <v>0.51666666666666672</v>
      </c>
      <c r="R509">
        <f t="shared" si="63"/>
        <v>1</v>
      </c>
    </row>
    <row r="510" spans="1:18" x14ac:dyDescent="0.25">
      <c r="A510">
        <v>509</v>
      </c>
      <c r="B510" s="3">
        <v>1</v>
      </c>
      <c r="C510" s="32">
        <v>106</v>
      </c>
      <c r="D510" s="32">
        <v>76</v>
      </c>
      <c r="E510" s="32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56"/>
        <v>5.8823529411764705E-2</v>
      </c>
      <c r="L510">
        <f t="shared" si="57"/>
        <v>0.4</v>
      </c>
      <c r="M510">
        <f t="shared" si="58"/>
        <v>0.53061224489795922</v>
      </c>
      <c r="N510">
        <f t="shared" si="59"/>
        <v>0.44666923373122835</v>
      </c>
      <c r="O510">
        <f t="shared" si="60"/>
        <v>0.39468302658486715</v>
      </c>
      <c r="P510">
        <f t="shared" si="61"/>
        <v>5.1096601775413693E-5</v>
      </c>
      <c r="Q510">
        <f t="shared" si="62"/>
        <v>8.3333333333333329E-2</v>
      </c>
      <c r="R510">
        <f t="shared" si="63"/>
        <v>0</v>
      </c>
    </row>
    <row r="511" spans="1:18" x14ac:dyDescent="0.25">
      <c r="A511">
        <v>510</v>
      </c>
      <c r="B511" s="3">
        <v>6</v>
      </c>
      <c r="C511" s="32">
        <v>190</v>
      </c>
      <c r="D511" s="32">
        <v>92</v>
      </c>
      <c r="E511" s="32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56"/>
        <v>0.35294117647058826</v>
      </c>
      <c r="L511">
        <f t="shared" si="57"/>
        <v>0.9419354838709677</v>
      </c>
      <c r="M511">
        <f t="shared" si="58"/>
        <v>0.69387755102040816</v>
      </c>
      <c r="N511">
        <f t="shared" si="59"/>
        <v>0.44666923373122835</v>
      </c>
      <c r="O511">
        <f t="shared" si="60"/>
        <v>0.35378323108384468</v>
      </c>
      <c r="P511">
        <f t="shared" si="61"/>
        <v>8.5876641639350744E-5</v>
      </c>
      <c r="Q511">
        <f t="shared" si="62"/>
        <v>0.75</v>
      </c>
      <c r="R511">
        <f t="shared" si="63"/>
        <v>1</v>
      </c>
    </row>
    <row r="512" spans="1:18" x14ac:dyDescent="0.25">
      <c r="A512">
        <v>511</v>
      </c>
      <c r="B512" s="3">
        <v>2</v>
      </c>
      <c r="C512" s="32">
        <v>88</v>
      </c>
      <c r="D512" s="32">
        <v>58</v>
      </c>
      <c r="E512" s="32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56"/>
        <v>0.11764705882352941</v>
      </c>
      <c r="L512">
        <f t="shared" si="57"/>
        <v>0.28387096774193549</v>
      </c>
      <c r="M512">
        <f t="shared" si="58"/>
        <v>0.34693877551020408</v>
      </c>
      <c r="N512">
        <f t="shared" si="59"/>
        <v>0.38775510204081631</v>
      </c>
      <c r="O512">
        <f t="shared" si="60"/>
        <v>0.20858895705521474</v>
      </c>
      <c r="P512">
        <f t="shared" si="61"/>
        <v>2.9541564723936658E-4</v>
      </c>
      <c r="Q512">
        <f t="shared" si="62"/>
        <v>1.6666666666666666E-2</v>
      </c>
      <c r="R512">
        <f t="shared" si="63"/>
        <v>0</v>
      </c>
    </row>
    <row r="513" spans="1:18" x14ac:dyDescent="0.25">
      <c r="A513">
        <v>512</v>
      </c>
      <c r="B513" s="3">
        <v>9</v>
      </c>
      <c r="C513" s="32">
        <v>170</v>
      </c>
      <c r="D513" s="32">
        <v>74</v>
      </c>
      <c r="E513" s="32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56"/>
        <v>0.52941176470588236</v>
      </c>
      <c r="L513">
        <f t="shared" si="57"/>
        <v>0.81290322580645158</v>
      </c>
      <c r="M513">
        <f t="shared" si="58"/>
        <v>0.51020408163265307</v>
      </c>
      <c r="N513">
        <f t="shared" si="59"/>
        <v>0.48979591836734693</v>
      </c>
      <c r="O513">
        <f t="shared" si="60"/>
        <v>0.52760736196319025</v>
      </c>
      <c r="P513">
        <f t="shared" si="61"/>
        <v>1.3954954266394496E-4</v>
      </c>
      <c r="Q513">
        <f t="shared" si="62"/>
        <v>0.36666666666666664</v>
      </c>
      <c r="R513">
        <f t="shared" si="63"/>
        <v>1</v>
      </c>
    </row>
    <row r="514" spans="1:18" x14ac:dyDescent="0.25">
      <c r="A514">
        <v>513</v>
      </c>
      <c r="B514" s="3">
        <v>9</v>
      </c>
      <c r="C514" s="32">
        <v>89</v>
      </c>
      <c r="D514" s="32">
        <v>62</v>
      </c>
      <c r="E514" s="32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56"/>
        <v>0.52941176470588236</v>
      </c>
      <c r="L514">
        <f t="shared" si="57"/>
        <v>0.29032258064516131</v>
      </c>
      <c r="M514">
        <f t="shared" si="58"/>
        <v>0.38775510204081631</v>
      </c>
      <c r="N514">
        <f t="shared" si="59"/>
        <v>0.44666923373122835</v>
      </c>
      <c r="O514">
        <f t="shared" si="60"/>
        <v>8.7934560327198388E-2</v>
      </c>
      <c r="P514">
        <f t="shared" si="61"/>
        <v>2.7480525324592232E-5</v>
      </c>
      <c r="Q514">
        <f t="shared" si="62"/>
        <v>0.2</v>
      </c>
      <c r="R514">
        <f t="shared" si="63"/>
        <v>0</v>
      </c>
    </row>
    <row r="515" spans="1:18" x14ac:dyDescent="0.25">
      <c r="A515">
        <v>514</v>
      </c>
      <c r="B515" s="3">
        <v>10</v>
      </c>
      <c r="C515" s="32">
        <v>101</v>
      </c>
      <c r="D515" s="32">
        <v>76</v>
      </c>
      <c r="E515" s="32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ref="K515:K519" si="64">(B515-$B$522)/($B$521-$B$522)</f>
        <v>0.58823529411764708</v>
      </c>
      <c r="L515">
        <f t="shared" ref="L515:L519" si="65">(C515-$C$522)/($C$521-$C$522)</f>
        <v>0.36774193548387096</v>
      </c>
      <c r="M515">
        <f t="shared" ref="M515:M519" si="66">(D515-$D$522)/($D$521-$D$522)</f>
        <v>0.53061224489795922</v>
      </c>
      <c r="N515">
        <f t="shared" ref="N515:N519" si="67">(E515-$E$522)/($E$521-$E$522)</f>
        <v>0.83673469387755106</v>
      </c>
      <c r="O515">
        <f t="shared" ref="O515:O519" si="68">(F515-$F$522)/($F$521-$F$522)</f>
        <v>0.30061349693251538</v>
      </c>
      <c r="P515">
        <f t="shared" ref="P515:P519" si="69">(G515-$G$522)/($G$521-$G$522)</f>
        <v>3.9932638362298098E-5</v>
      </c>
      <c r="Q515">
        <f t="shared" ref="Q515:Q519" si="70">(H515-$H$522)/($H$521-$H$522)</f>
        <v>0.7</v>
      </c>
      <c r="R515">
        <f t="shared" ref="R515:R519" si="71">IF(I515="YES",1,0)</f>
        <v>0</v>
      </c>
    </row>
    <row r="516" spans="1:18" x14ac:dyDescent="0.25">
      <c r="A516">
        <v>515</v>
      </c>
      <c r="B516" s="3">
        <v>2</v>
      </c>
      <c r="C516" s="32">
        <v>122</v>
      </c>
      <c r="D516" s="32">
        <v>70</v>
      </c>
      <c r="E516" s="32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64"/>
        <v>0.11764705882352941</v>
      </c>
      <c r="L516">
        <f t="shared" si="65"/>
        <v>0.50322580645161286</v>
      </c>
      <c r="M516">
        <f t="shared" si="66"/>
        <v>0.46938775510204084</v>
      </c>
      <c r="N516">
        <f t="shared" si="67"/>
        <v>0.40816326530612246</v>
      </c>
      <c r="O516">
        <f t="shared" si="68"/>
        <v>0.38036809815950923</v>
      </c>
      <c r="P516">
        <f t="shared" si="69"/>
        <v>1.1249840054754947E-4</v>
      </c>
      <c r="Q516">
        <f t="shared" si="70"/>
        <v>0.1</v>
      </c>
      <c r="R516">
        <f t="shared" si="71"/>
        <v>0</v>
      </c>
    </row>
    <row r="517" spans="1:18" x14ac:dyDescent="0.25">
      <c r="A517">
        <v>516</v>
      </c>
      <c r="B517" s="3">
        <v>5</v>
      </c>
      <c r="C517" s="32">
        <v>121</v>
      </c>
      <c r="D517" s="32">
        <v>72</v>
      </c>
      <c r="E517" s="32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64"/>
        <v>0.29411764705882354</v>
      </c>
      <c r="L517">
        <f t="shared" si="65"/>
        <v>0.49677419354838709</v>
      </c>
      <c r="M517">
        <f t="shared" si="66"/>
        <v>0.48979591836734693</v>
      </c>
      <c r="N517">
        <f t="shared" si="67"/>
        <v>0.32653061224489793</v>
      </c>
      <c r="O517">
        <f t="shared" si="68"/>
        <v>0.16359918200409002</v>
      </c>
      <c r="P517">
        <f t="shared" si="69"/>
        <v>7.1706995768857853E-5</v>
      </c>
      <c r="Q517">
        <f t="shared" si="70"/>
        <v>0.15</v>
      </c>
      <c r="R517">
        <f t="shared" si="71"/>
        <v>0</v>
      </c>
    </row>
    <row r="518" spans="1:18" x14ac:dyDescent="0.25">
      <c r="A518">
        <v>517</v>
      </c>
      <c r="B518" s="3">
        <v>1</v>
      </c>
      <c r="C518" s="32">
        <v>126</v>
      </c>
      <c r="D518" s="32">
        <v>60</v>
      </c>
      <c r="E518" s="32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si="64"/>
        <v>5.8823529411764705E-2</v>
      </c>
      <c r="L518">
        <f t="shared" si="65"/>
        <v>0.52903225806451615</v>
      </c>
      <c r="M518">
        <f t="shared" si="66"/>
        <v>0.36734693877551022</v>
      </c>
      <c r="N518">
        <f t="shared" si="67"/>
        <v>0.44666923373122835</v>
      </c>
      <c r="O518">
        <f t="shared" si="68"/>
        <v>0.24335378323108392</v>
      </c>
      <c r="P518">
        <f t="shared" si="69"/>
        <v>1.1636284942132024E-4</v>
      </c>
      <c r="Q518">
        <f t="shared" si="70"/>
        <v>0.43333333333333335</v>
      </c>
      <c r="R518">
        <f t="shared" si="71"/>
        <v>1</v>
      </c>
    </row>
    <row r="519" spans="1:18" x14ac:dyDescent="0.25">
      <c r="A519">
        <v>518</v>
      </c>
      <c r="B519" s="3">
        <v>14</v>
      </c>
      <c r="C519" s="32">
        <v>175</v>
      </c>
      <c r="D519" s="32">
        <v>62</v>
      </c>
      <c r="E519" s="32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64"/>
        <v>0.82352941176470584</v>
      </c>
      <c r="L519">
        <f t="shared" si="65"/>
        <v>0.84516129032258069</v>
      </c>
      <c r="M519">
        <f t="shared" si="66"/>
        <v>0.38775510204081631</v>
      </c>
      <c r="N519">
        <f t="shared" si="67"/>
        <v>0.44666923373122835</v>
      </c>
      <c r="O519">
        <f t="shared" si="68"/>
        <v>0.3149284253578733</v>
      </c>
      <c r="P519">
        <f t="shared" si="69"/>
        <v>5.7537349898364997E-5</v>
      </c>
      <c r="Q519">
        <f t="shared" si="70"/>
        <v>0.28333333333333333</v>
      </c>
      <c r="R519">
        <f t="shared" si="71"/>
        <v>1</v>
      </c>
    </row>
    <row r="520" spans="1:18" x14ac:dyDescent="0.25">
      <c r="A520" t="s">
        <v>18</v>
      </c>
      <c r="B520" s="10">
        <f>AVERAGE(B2:B519)</f>
        <v>3.6795366795366795</v>
      </c>
      <c r="C520" s="10">
        <f t="shared" ref="C520:H520" si="72">AVERAGE(C2:C519)</f>
        <v>121.326171875</v>
      </c>
      <c r="D520" s="10">
        <f t="shared" si="72"/>
        <v>72.299180327868839</v>
      </c>
      <c r="E520" s="10">
        <f t="shared" si="72"/>
        <v>28.887011847301341</v>
      </c>
      <c r="F520" s="10">
        <f t="shared" si="72"/>
        <v>32.499999999999964</v>
      </c>
      <c r="G520" s="10">
        <f t="shared" si="72"/>
        <v>96.29016666666665</v>
      </c>
      <c r="H520" s="10">
        <f t="shared" si="72"/>
        <v>33.058027079303677</v>
      </c>
    </row>
    <row r="521" spans="1:18" x14ac:dyDescent="0.25">
      <c r="A521" t="s">
        <v>19</v>
      </c>
      <c r="B521">
        <f>MAX(B2:B519)</f>
        <v>17</v>
      </c>
      <c r="C521">
        <f t="shared" ref="C521:H521" si="73">MAX(C2:C519)</f>
        <v>199</v>
      </c>
      <c r="D521">
        <f t="shared" si="73"/>
        <v>122</v>
      </c>
      <c r="E521">
        <f t="shared" si="73"/>
        <v>56</v>
      </c>
      <c r="F521">
        <f t="shared" si="73"/>
        <v>67.099999999999994</v>
      </c>
      <c r="G521">
        <f t="shared" si="73"/>
        <v>2329</v>
      </c>
      <c r="H521">
        <f t="shared" si="73"/>
        <v>81</v>
      </c>
    </row>
    <row r="522" spans="1:18" x14ac:dyDescent="0.25">
      <c r="A522" t="s">
        <v>20</v>
      </c>
      <c r="B522">
        <f>MIN(B2:B519)</f>
        <v>0</v>
      </c>
      <c r="C522">
        <f t="shared" ref="C522:H522" si="74">MIN(C2:C519)</f>
        <v>44</v>
      </c>
      <c r="D522">
        <f t="shared" si="74"/>
        <v>24</v>
      </c>
      <c r="E522">
        <f t="shared" si="74"/>
        <v>7</v>
      </c>
      <c r="F522">
        <f t="shared" si="74"/>
        <v>18.2</v>
      </c>
      <c r="G522">
        <f t="shared" si="74"/>
        <v>7.8E-2</v>
      </c>
      <c r="H522">
        <f t="shared" si="74"/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3"/>
  <sheetViews>
    <sheetView topLeftCell="B1" zoomScaleNormal="100" workbookViewId="0">
      <selection activeCell="K2" sqref="K2"/>
    </sheetView>
  </sheetViews>
  <sheetFormatPr defaultRowHeight="15" x14ac:dyDescent="0.25"/>
  <cols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0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9.42578125" bestFit="1" customWidth="1"/>
    <col min="16" max="16" width="15.5703125" bestFit="1" customWidth="1"/>
  </cols>
  <sheetData>
    <row r="1" spans="1:18" ht="15.75" x14ac:dyDescent="0.25">
      <c r="A1" t="s">
        <v>0</v>
      </c>
      <c r="B1" s="1" t="s">
        <v>3</v>
      </c>
      <c r="C1" s="30" t="s">
        <v>4</v>
      </c>
      <c r="D1" s="30" t="s">
        <v>5</v>
      </c>
      <c r="E1" s="30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30" t="s">
        <v>4</v>
      </c>
      <c r="M1" s="30" t="s">
        <v>5</v>
      </c>
      <c r="N1" s="30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5">
      <c r="A2" s="11">
        <v>1</v>
      </c>
      <c r="B2" s="25">
        <v>6</v>
      </c>
      <c r="C2" s="31">
        <v>148</v>
      </c>
      <c r="D2" s="31">
        <v>72</v>
      </c>
      <c r="E2" s="31">
        <v>35</v>
      </c>
      <c r="F2" s="26">
        <v>33.6</v>
      </c>
      <c r="G2" s="27">
        <v>0.627</v>
      </c>
      <c r="H2" s="25">
        <v>50</v>
      </c>
      <c r="I2" s="28" t="s">
        <v>1</v>
      </c>
      <c r="K2">
        <f>(B2-(($B$521+$B$522)/2))/(($B$521-$B$522)/2)</f>
        <v>-0.29411764705882354</v>
      </c>
      <c r="L2">
        <f>(C2-(($C$521+$C$522)/2))/(($C$521-$C$522)/2)</f>
        <v>0.34193548387096773</v>
      </c>
      <c r="M2">
        <f>(D2-(($D$521+$D$522)/2))/(($D$521-$D$522)/2)</f>
        <v>-2.0408163265306121E-2</v>
      </c>
      <c r="N2">
        <f>(E2-(($E$521+$E$522)/2))/(($E$521-$E$522)/2)</f>
        <v>0.14285714285714285</v>
      </c>
      <c r="O2">
        <f>(F2-(($F$521+$F$522)/2))/(($F$521-$F$522)/2)</f>
        <v>-0.37014314928425351</v>
      </c>
      <c r="P2">
        <f>(G2-(($G$521+$G$522)/2))/(($G$521-$G$522)/2)</f>
        <v>-0.99952853723739998</v>
      </c>
      <c r="Q2">
        <f>(H2-(($H$521+$H$522)/2))/(($H$521-$H$522)/2)</f>
        <v>-3.3333333333333333E-2</v>
      </c>
    </row>
    <row r="3" spans="1:18" x14ac:dyDescent="0.25">
      <c r="A3" s="11">
        <v>2</v>
      </c>
      <c r="B3" s="25">
        <v>1</v>
      </c>
      <c r="C3" s="31">
        <v>85</v>
      </c>
      <c r="D3" s="31">
        <v>66</v>
      </c>
      <c r="E3" s="31">
        <v>29</v>
      </c>
      <c r="F3" s="26">
        <v>26.6</v>
      </c>
      <c r="G3" s="27">
        <v>0.35099999999999998</v>
      </c>
      <c r="H3" s="25">
        <v>31</v>
      </c>
      <c r="I3" s="28" t="s">
        <v>2</v>
      </c>
      <c r="K3">
        <f t="shared" ref="K3:K66" si="0">(B3-(($B$521+$B$522)/2))/(($B$521-$B$522)/2)</f>
        <v>-0.88235294117647056</v>
      </c>
      <c r="L3">
        <f t="shared" ref="L3:L66" si="1">(C3-(($C$521+$C$522)/2))/(($C$521-$C$522)/2)</f>
        <v>-0.47096774193548385</v>
      </c>
      <c r="M3">
        <f t="shared" ref="M3:M66" si="2">(D3-(($D$521+$D$522)/2))/(($D$521-$D$522)/2)</f>
        <v>-0.14285714285714285</v>
      </c>
      <c r="N3">
        <f t="shared" ref="N3:N66" si="3">(E3-(($E$521+$E$522)/2))/(($E$521-$E$522)/2)</f>
        <v>-0.10204081632653061</v>
      </c>
      <c r="O3">
        <f t="shared" ref="O3:O66" si="4">(F3-(($F$521+$F$522)/2))/(($F$521-$F$522)/2)</f>
        <v>-0.65644171779141103</v>
      </c>
      <c r="P3">
        <f t="shared" ref="P3:P66" si="5">(G3-(($G$521+$G$522)/2))/(($G$521-$G$522)/2)</f>
        <v>-0.99976555676832446</v>
      </c>
      <c r="Q3">
        <f t="shared" ref="Q3:Q66" si="6">(H3-(($H$521+$H$522)/2))/(($H$521-$H$522)/2)</f>
        <v>-0.66666666666666663</v>
      </c>
    </row>
    <row r="4" spans="1:18" x14ac:dyDescent="0.25">
      <c r="A4" s="11">
        <v>3</v>
      </c>
      <c r="B4" s="25">
        <v>8</v>
      </c>
      <c r="C4" s="31">
        <v>183</v>
      </c>
      <c r="D4" s="31">
        <v>64</v>
      </c>
      <c r="E4" s="32">
        <v>28.886792452830189</v>
      </c>
      <c r="F4" s="26">
        <v>23.3</v>
      </c>
      <c r="G4" s="27">
        <v>0.67200000000000004</v>
      </c>
      <c r="H4" s="25">
        <v>32</v>
      </c>
      <c r="I4" s="28" t="s">
        <v>1</v>
      </c>
      <c r="K4">
        <f t="shared" si="0"/>
        <v>-5.8823529411764705E-2</v>
      </c>
      <c r="L4">
        <f t="shared" si="1"/>
        <v>0.79354838709677422</v>
      </c>
      <c r="M4">
        <f t="shared" si="2"/>
        <v>-0.18367346938775511</v>
      </c>
      <c r="N4">
        <f t="shared" si="3"/>
        <v>-0.1066615325375433</v>
      </c>
      <c r="O4">
        <f t="shared" si="4"/>
        <v>-0.79141104294478537</v>
      </c>
      <c r="P4">
        <f t="shared" si="5"/>
        <v>-0.99948989274866218</v>
      </c>
      <c r="Q4">
        <f t="shared" si="6"/>
        <v>-0.6333333333333333</v>
      </c>
    </row>
    <row r="5" spans="1:18" x14ac:dyDescent="0.25">
      <c r="A5" s="11">
        <v>4</v>
      </c>
      <c r="B5" s="25">
        <v>1</v>
      </c>
      <c r="C5" s="31">
        <v>89</v>
      </c>
      <c r="D5" s="31">
        <v>66</v>
      </c>
      <c r="E5" s="31">
        <v>23</v>
      </c>
      <c r="F5" s="26">
        <v>28.1</v>
      </c>
      <c r="G5" s="27">
        <v>0.16700000000000001</v>
      </c>
      <c r="H5" s="25">
        <v>21</v>
      </c>
      <c r="I5" s="28" t="s">
        <v>2</v>
      </c>
      <c r="K5">
        <f t="shared" si="0"/>
        <v>-0.88235294117647056</v>
      </c>
      <c r="L5">
        <f t="shared" si="1"/>
        <v>-0.41935483870967744</v>
      </c>
      <c r="M5">
        <f t="shared" si="2"/>
        <v>-0.14285714285714285</v>
      </c>
      <c r="N5">
        <f t="shared" si="3"/>
        <v>-0.34693877551020408</v>
      </c>
      <c r="O5">
        <f t="shared" si="4"/>
        <v>-0.59509202453987731</v>
      </c>
      <c r="P5">
        <f t="shared" si="5"/>
        <v>-0.99992356978894104</v>
      </c>
      <c r="Q5">
        <f t="shared" si="6"/>
        <v>-1</v>
      </c>
    </row>
    <row r="6" spans="1:18" x14ac:dyDescent="0.25">
      <c r="A6" s="11">
        <v>5</v>
      </c>
      <c r="B6" s="25">
        <v>0</v>
      </c>
      <c r="C6" s="31">
        <v>137</v>
      </c>
      <c r="D6" s="31">
        <v>40</v>
      </c>
      <c r="E6" s="31">
        <v>35</v>
      </c>
      <c r="F6" s="26">
        <v>43.1</v>
      </c>
      <c r="G6" s="27">
        <v>2288</v>
      </c>
      <c r="H6" s="25">
        <v>33</v>
      </c>
      <c r="I6" s="28" t="s">
        <v>1</v>
      </c>
      <c r="K6">
        <f t="shared" si="0"/>
        <v>-1</v>
      </c>
      <c r="L6">
        <f t="shared" si="1"/>
        <v>0.2</v>
      </c>
      <c r="M6">
        <f t="shared" si="2"/>
        <v>-0.67346938775510201</v>
      </c>
      <c r="N6">
        <f t="shared" si="3"/>
        <v>0.14285714285714285</v>
      </c>
      <c r="O6">
        <f t="shared" si="4"/>
        <v>1.8404907975460242E-2</v>
      </c>
      <c r="P6">
        <f t="shared" si="5"/>
        <v>0.96479057692786618</v>
      </c>
      <c r="Q6">
        <f t="shared" si="6"/>
        <v>-0.6</v>
      </c>
    </row>
    <row r="7" spans="1:18" x14ac:dyDescent="0.25">
      <c r="A7" s="11">
        <v>6</v>
      </c>
      <c r="B7" s="25">
        <v>10</v>
      </c>
      <c r="C7" s="31">
        <v>168</v>
      </c>
      <c r="D7" s="31">
        <v>74</v>
      </c>
      <c r="E7" s="32">
        <v>28.886792452830189</v>
      </c>
      <c r="F7" s="26">
        <v>38</v>
      </c>
      <c r="G7" s="27">
        <v>0.53700000000000003</v>
      </c>
      <c r="H7" s="25">
        <v>34</v>
      </c>
      <c r="I7" s="28" t="s">
        <v>1</v>
      </c>
      <c r="K7">
        <f t="shared" si="0"/>
        <v>0.17647058823529413</v>
      </c>
      <c r="L7">
        <f t="shared" si="1"/>
        <v>0.6</v>
      </c>
      <c r="M7">
        <f t="shared" si="2"/>
        <v>2.0408163265306121E-2</v>
      </c>
      <c r="N7">
        <f t="shared" si="3"/>
        <v>-0.1066615325375433</v>
      </c>
      <c r="O7">
        <f t="shared" si="4"/>
        <v>-0.19018404907975459</v>
      </c>
      <c r="P7">
        <f t="shared" si="5"/>
        <v>-0.99960582621487537</v>
      </c>
      <c r="Q7">
        <f t="shared" si="6"/>
        <v>-0.56666666666666665</v>
      </c>
    </row>
    <row r="8" spans="1:18" x14ac:dyDescent="0.25">
      <c r="A8">
        <v>7</v>
      </c>
      <c r="B8" s="3">
        <v>10</v>
      </c>
      <c r="C8" s="32">
        <v>139</v>
      </c>
      <c r="D8" s="32">
        <v>80</v>
      </c>
      <c r="E8" s="32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0.17647058823529413</v>
      </c>
      <c r="L8">
        <f t="shared" si="1"/>
        <v>0.22580645161290322</v>
      </c>
      <c r="M8">
        <f t="shared" si="2"/>
        <v>0.14285714285714285</v>
      </c>
      <c r="N8">
        <f t="shared" si="3"/>
        <v>-0.1066615325375433</v>
      </c>
      <c r="O8">
        <f t="shared" si="4"/>
        <v>-0.63599182004089982</v>
      </c>
      <c r="P8">
        <f t="shared" si="5"/>
        <v>0.23741542224256545</v>
      </c>
      <c r="Q8">
        <f t="shared" si="6"/>
        <v>0.2</v>
      </c>
    </row>
    <row r="9" spans="1:18" x14ac:dyDescent="0.25">
      <c r="A9">
        <v>8</v>
      </c>
      <c r="B9" s="3">
        <v>1</v>
      </c>
      <c r="C9" s="32">
        <v>189</v>
      </c>
      <c r="D9" s="32">
        <v>60</v>
      </c>
      <c r="E9" s="32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-0.88235294117647056</v>
      </c>
      <c r="L9">
        <f t="shared" si="1"/>
        <v>0.87096774193548387</v>
      </c>
      <c r="M9">
        <f t="shared" si="2"/>
        <v>-0.26530612244897961</v>
      </c>
      <c r="N9">
        <f t="shared" si="3"/>
        <v>-0.34693877551020408</v>
      </c>
      <c r="O9">
        <f t="shared" si="4"/>
        <v>-0.51329243353783227</v>
      </c>
      <c r="P9">
        <f t="shared" si="5"/>
        <v>-0.99972519474675414</v>
      </c>
      <c r="Q9">
        <f t="shared" si="6"/>
        <v>0.26666666666666666</v>
      </c>
    </row>
    <row r="10" spans="1:18" x14ac:dyDescent="0.25">
      <c r="A10">
        <v>9</v>
      </c>
      <c r="B10" s="3">
        <v>5</v>
      </c>
      <c r="C10" s="32">
        <v>166</v>
      </c>
      <c r="D10" s="32">
        <v>72</v>
      </c>
      <c r="E10" s="32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-0.41176470588235292</v>
      </c>
      <c r="L10">
        <f t="shared" si="1"/>
        <v>0.5741935483870968</v>
      </c>
      <c r="M10">
        <f t="shared" si="2"/>
        <v>-2.0408163265306121E-2</v>
      </c>
      <c r="N10">
        <f t="shared" si="3"/>
        <v>-0.51020408163265307</v>
      </c>
      <c r="O10">
        <f t="shared" si="4"/>
        <v>-0.68916155419222902</v>
      </c>
      <c r="P10">
        <f t="shared" si="5"/>
        <v>-0.99956288789405567</v>
      </c>
      <c r="Q10">
        <f t="shared" si="6"/>
        <v>0</v>
      </c>
    </row>
    <row r="11" spans="1:18" x14ac:dyDescent="0.25">
      <c r="A11">
        <v>10</v>
      </c>
      <c r="B11" s="3">
        <v>7</v>
      </c>
      <c r="C11" s="32">
        <v>100</v>
      </c>
      <c r="D11" s="32">
        <v>72.299180327868854</v>
      </c>
      <c r="E11" s="32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-0.17647058823529413</v>
      </c>
      <c r="L11">
        <f t="shared" si="1"/>
        <v>-0.27741935483870966</v>
      </c>
      <c r="M11">
        <f t="shared" si="2"/>
        <v>-1.4302442288390742E-2</v>
      </c>
      <c r="N11">
        <f t="shared" si="3"/>
        <v>-0.1066615325375433</v>
      </c>
      <c r="O11">
        <f t="shared" si="4"/>
        <v>-0.51738241308793465</v>
      </c>
      <c r="P11">
        <f t="shared" si="5"/>
        <v>-0.99965134083494434</v>
      </c>
      <c r="Q11">
        <f t="shared" si="6"/>
        <v>-0.6333333333333333</v>
      </c>
    </row>
    <row r="12" spans="1:18" x14ac:dyDescent="0.25">
      <c r="A12">
        <v>11</v>
      </c>
      <c r="B12" s="3">
        <v>0</v>
      </c>
      <c r="C12" s="32">
        <v>118</v>
      </c>
      <c r="D12" s="32">
        <v>84</v>
      </c>
      <c r="E12" s="32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-1</v>
      </c>
      <c r="L12">
        <f t="shared" si="1"/>
        <v>-4.5161290322580643E-2</v>
      </c>
      <c r="M12">
        <f t="shared" si="2"/>
        <v>0.22448979591836735</v>
      </c>
      <c r="N12">
        <f t="shared" si="3"/>
        <v>0.63265306122448983</v>
      </c>
      <c r="O12">
        <f t="shared" si="4"/>
        <v>0.12883435582822084</v>
      </c>
      <c r="P12">
        <f t="shared" si="5"/>
        <v>-0.9995938034850459</v>
      </c>
      <c r="Q12">
        <f t="shared" si="6"/>
        <v>-0.66666666666666663</v>
      </c>
    </row>
    <row r="13" spans="1:18" x14ac:dyDescent="0.25">
      <c r="A13">
        <v>12</v>
      </c>
      <c r="B13" s="3">
        <v>7</v>
      </c>
      <c r="C13" s="32">
        <v>107</v>
      </c>
      <c r="D13" s="32">
        <v>74</v>
      </c>
      <c r="E13" s="32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-0.17647058823529413</v>
      </c>
      <c r="L13">
        <f t="shared" si="1"/>
        <v>-0.18709677419354839</v>
      </c>
      <c r="M13">
        <f t="shared" si="2"/>
        <v>2.0408163265306121E-2</v>
      </c>
      <c r="N13">
        <f t="shared" si="3"/>
        <v>-0.1066615325375433</v>
      </c>
      <c r="O13">
        <f t="shared" si="4"/>
        <v>-0.53374233128834359</v>
      </c>
      <c r="P13">
        <f t="shared" si="5"/>
        <v>-0.99984885711071481</v>
      </c>
      <c r="Q13">
        <f t="shared" si="6"/>
        <v>-0.66666666666666663</v>
      </c>
    </row>
    <row r="14" spans="1:18" x14ac:dyDescent="0.25">
      <c r="A14">
        <v>13</v>
      </c>
      <c r="B14" s="3">
        <v>1</v>
      </c>
      <c r="C14" s="32">
        <v>103</v>
      </c>
      <c r="D14" s="32">
        <v>30</v>
      </c>
      <c r="E14" s="32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-0.88235294117647056</v>
      </c>
      <c r="L14">
        <f t="shared" si="1"/>
        <v>-0.23870967741935484</v>
      </c>
      <c r="M14">
        <f t="shared" si="2"/>
        <v>-0.87755102040816324</v>
      </c>
      <c r="N14">
        <f t="shared" si="3"/>
        <v>0.26530612244897961</v>
      </c>
      <c r="O14">
        <f t="shared" si="4"/>
        <v>2.6584867075664566E-2</v>
      </c>
      <c r="P14">
        <f t="shared" si="5"/>
        <v>-0.99990982952627872</v>
      </c>
      <c r="Q14">
        <f t="shared" si="6"/>
        <v>-0.6</v>
      </c>
    </row>
    <row r="15" spans="1:18" x14ac:dyDescent="0.25">
      <c r="A15">
        <v>14</v>
      </c>
      <c r="B15" s="3">
        <v>1</v>
      </c>
      <c r="C15" s="32">
        <v>115</v>
      </c>
      <c r="D15" s="32">
        <v>70</v>
      </c>
      <c r="E15" s="32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-0.88235294117647056</v>
      </c>
      <c r="L15">
        <f t="shared" si="1"/>
        <v>-8.387096774193549E-2</v>
      </c>
      <c r="M15">
        <f t="shared" si="2"/>
        <v>-6.1224489795918366E-2</v>
      </c>
      <c r="N15">
        <f t="shared" si="3"/>
        <v>-0.1066615325375433</v>
      </c>
      <c r="O15">
        <f t="shared" si="4"/>
        <v>-0.32924335378323105</v>
      </c>
      <c r="P15">
        <f t="shared" si="5"/>
        <v>-0.99961269634620653</v>
      </c>
      <c r="Q15">
        <f t="shared" si="6"/>
        <v>-0.6333333333333333</v>
      </c>
    </row>
    <row r="16" spans="1:18" x14ac:dyDescent="0.25">
      <c r="A16">
        <v>15</v>
      </c>
      <c r="B16" s="3">
        <v>3</v>
      </c>
      <c r="C16" s="32">
        <v>126</v>
      </c>
      <c r="D16" s="32">
        <v>88</v>
      </c>
      <c r="E16" s="32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-0.6470588235294118</v>
      </c>
      <c r="L16">
        <f t="shared" si="1"/>
        <v>5.8064516129032261E-2</v>
      </c>
      <c r="M16">
        <f t="shared" si="2"/>
        <v>0.30612244897959184</v>
      </c>
      <c r="N16">
        <f t="shared" si="3"/>
        <v>0.38775510204081631</v>
      </c>
      <c r="O16">
        <f t="shared" si="4"/>
        <v>-0.13701431492842545</v>
      </c>
      <c r="P16">
        <f t="shared" si="5"/>
        <v>-0.99946241222333765</v>
      </c>
      <c r="Q16">
        <f t="shared" si="6"/>
        <v>-0.8</v>
      </c>
    </row>
    <row r="17" spans="1:17" x14ac:dyDescent="0.25">
      <c r="A17">
        <v>16</v>
      </c>
      <c r="B17" s="3">
        <v>8</v>
      </c>
      <c r="C17" s="32">
        <v>99</v>
      </c>
      <c r="D17" s="32">
        <v>84</v>
      </c>
      <c r="E17" s="32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-5.8823529411764705E-2</v>
      </c>
      <c r="L17">
        <f t="shared" si="1"/>
        <v>-0.29032258064516131</v>
      </c>
      <c r="M17">
        <f t="shared" si="2"/>
        <v>0.22448979591836735</v>
      </c>
      <c r="N17">
        <f t="shared" si="3"/>
        <v>-0.1066615325375433</v>
      </c>
      <c r="O17">
        <f t="shared" si="4"/>
        <v>-0.29652351738241312</v>
      </c>
      <c r="P17">
        <f t="shared" si="5"/>
        <v>-0.99973378241091804</v>
      </c>
      <c r="Q17">
        <f t="shared" si="6"/>
        <v>-3.3333333333333333E-2</v>
      </c>
    </row>
    <row r="18" spans="1:17" x14ac:dyDescent="0.25">
      <c r="A18">
        <v>17</v>
      </c>
      <c r="B18" s="3">
        <v>7</v>
      </c>
      <c r="C18" s="32">
        <v>196</v>
      </c>
      <c r="D18" s="32">
        <v>90</v>
      </c>
      <c r="E18" s="32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-0.17647058823529413</v>
      </c>
      <c r="L18">
        <f t="shared" si="1"/>
        <v>0.96129032258064517</v>
      </c>
      <c r="M18">
        <f t="shared" si="2"/>
        <v>0.34693877551020408</v>
      </c>
      <c r="N18">
        <f t="shared" si="3"/>
        <v>-0.1066615325375433</v>
      </c>
      <c r="O18">
        <f t="shared" si="4"/>
        <v>-0.11656441717791419</v>
      </c>
      <c r="P18">
        <f t="shared" si="5"/>
        <v>-0.99967968012668518</v>
      </c>
      <c r="Q18">
        <f t="shared" si="6"/>
        <v>-0.33333333333333331</v>
      </c>
    </row>
    <row r="19" spans="1:17" x14ac:dyDescent="0.25">
      <c r="A19">
        <v>18</v>
      </c>
      <c r="B19" s="3">
        <v>9</v>
      </c>
      <c r="C19" s="32">
        <v>119</v>
      </c>
      <c r="D19" s="32">
        <v>80</v>
      </c>
      <c r="E19" s="32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5.8823529411764705E-2</v>
      </c>
      <c r="L19">
        <f t="shared" si="1"/>
        <v>-3.2258064516129031E-2</v>
      </c>
      <c r="M19">
        <f t="shared" si="2"/>
        <v>0.14285714285714285</v>
      </c>
      <c r="N19">
        <f t="shared" si="3"/>
        <v>0.14285714285714285</v>
      </c>
      <c r="O19">
        <f t="shared" si="4"/>
        <v>-0.55828220858895705</v>
      </c>
      <c r="P19">
        <f t="shared" si="5"/>
        <v>-0.99984112821296722</v>
      </c>
      <c r="Q19">
        <f t="shared" si="6"/>
        <v>-0.73333333333333328</v>
      </c>
    </row>
    <row r="20" spans="1:17" x14ac:dyDescent="0.25">
      <c r="A20">
        <v>19</v>
      </c>
      <c r="B20" s="3">
        <v>3</v>
      </c>
      <c r="C20" s="32">
        <v>88</v>
      </c>
      <c r="D20" s="32">
        <v>58</v>
      </c>
      <c r="E20" s="32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-0.6470588235294118</v>
      </c>
      <c r="L20">
        <f t="shared" si="1"/>
        <v>-0.43225806451612903</v>
      </c>
      <c r="M20">
        <f t="shared" si="2"/>
        <v>-0.30612244897959184</v>
      </c>
      <c r="N20">
        <f t="shared" si="3"/>
        <v>-0.83673469387755106</v>
      </c>
      <c r="O20">
        <f t="shared" si="4"/>
        <v>-0.73006134969325154</v>
      </c>
      <c r="P20">
        <f t="shared" si="5"/>
        <v>-0.99983769314730153</v>
      </c>
      <c r="Q20">
        <f t="shared" si="6"/>
        <v>-0.96666666666666667</v>
      </c>
    </row>
    <row r="21" spans="1:17" x14ac:dyDescent="0.25">
      <c r="A21">
        <v>20</v>
      </c>
      <c r="B21" s="3">
        <v>6</v>
      </c>
      <c r="C21" s="32">
        <v>92</v>
      </c>
      <c r="D21" s="32">
        <v>92</v>
      </c>
      <c r="E21" s="32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-0.29411764705882354</v>
      </c>
      <c r="L21">
        <f t="shared" si="1"/>
        <v>-0.38064516129032255</v>
      </c>
      <c r="M21">
        <f t="shared" si="2"/>
        <v>0.38775510204081631</v>
      </c>
      <c r="N21">
        <f t="shared" si="3"/>
        <v>-0.1066615325375433</v>
      </c>
      <c r="O21">
        <f t="shared" si="4"/>
        <v>-0.93047034764826198</v>
      </c>
      <c r="P21">
        <f t="shared" si="5"/>
        <v>-0.9999055356941966</v>
      </c>
      <c r="Q21">
        <f t="shared" si="6"/>
        <v>-0.76666666666666672</v>
      </c>
    </row>
    <row r="22" spans="1:17" x14ac:dyDescent="0.25">
      <c r="A22">
        <v>21</v>
      </c>
      <c r="B22" s="3">
        <v>10</v>
      </c>
      <c r="C22" s="32">
        <v>121.326171875</v>
      </c>
      <c r="D22" s="32">
        <v>78</v>
      </c>
      <c r="E22" s="32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0.17647058823529413</v>
      </c>
      <c r="L22">
        <f t="shared" si="1"/>
        <v>-2.2429435483870969E-3</v>
      </c>
      <c r="M22">
        <f t="shared" si="2"/>
        <v>0.10204081632653061</v>
      </c>
      <c r="N22">
        <f t="shared" si="3"/>
        <v>-2.0408163265306121E-2</v>
      </c>
      <c r="O22">
        <f t="shared" si="4"/>
        <v>-0.61554192229038851</v>
      </c>
      <c r="P22">
        <f t="shared" si="5"/>
        <v>-0.99962729537528527</v>
      </c>
      <c r="Q22">
        <f t="shared" si="6"/>
        <v>-0.2</v>
      </c>
    </row>
    <row r="23" spans="1:17" x14ac:dyDescent="0.25">
      <c r="A23">
        <v>22</v>
      </c>
      <c r="B23" s="3">
        <v>4</v>
      </c>
      <c r="C23" s="32">
        <v>103</v>
      </c>
      <c r="D23" s="32">
        <v>60</v>
      </c>
      <c r="E23" s="32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-0.52941176470588236</v>
      </c>
      <c r="L23">
        <f t="shared" si="1"/>
        <v>-0.23870967741935484</v>
      </c>
      <c r="M23">
        <f t="shared" si="2"/>
        <v>-0.26530612244897961</v>
      </c>
      <c r="N23">
        <f t="shared" si="3"/>
        <v>6.1224489795918366E-2</v>
      </c>
      <c r="O23">
        <f t="shared" si="4"/>
        <v>-0.76278118609406964</v>
      </c>
      <c r="P23">
        <f t="shared" si="5"/>
        <v>-0.99923741542224265</v>
      </c>
      <c r="Q23">
        <f t="shared" si="6"/>
        <v>-0.6</v>
      </c>
    </row>
    <row r="24" spans="1:17" x14ac:dyDescent="0.25">
      <c r="A24">
        <v>23</v>
      </c>
      <c r="B24" s="3">
        <v>11</v>
      </c>
      <c r="C24" s="32">
        <v>138</v>
      </c>
      <c r="D24" s="32">
        <v>76</v>
      </c>
      <c r="E24" s="32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0.29411764705882354</v>
      </c>
      <c r="L24">
        <f t="shared" si="1"/>
        <v>0.2129032258064516</v>
      </c>
      <c r="M24">
        <f t="shared" si="2"/>
        <v>6.1224489795918366E-2</v>
      </c>
      <c r="N24">
        <f t="shared" si="3"/>
        <v>-0.1066615325375433</v>
      </c>
      <c r="O24">
        <f t="shared" si="4"/>
        <v>-0.38650306748466245</v>
      </c>
      <c r="P24">
        <f t="shared" si="5"/>
        <v>-0.99970630188559328</v>
      </c>
      <c r="Q24">
        <f t="shared" si="6"/>
        <v>-0.53333333333333333</v>
      </c>
    </row>
    <row r="25" spans="1:17" x14ac:dyDescent="0.25">
      <c r="A25">
        <v>24</v>
      </c>
      <c r="B25" s="3">
        <v>9</v>
      </c>
      <c r="C25" s="32">
        <v>102</v>
      </c>
      <c r="D25" s="32">
        <v>76</v>
      </c>
      <c r="E25" s="32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5.8823529411764705E-2</v>
      </c>
      <c r="L25">
        <f t="shared" si="1"/>
        <v>-0.25161290322580643</v>
      </c>
      <c r="M25">
        <f t="shared" si="2"/>
        <v>6.1224489795918366E-2</v>
      </c>
      <c r="N25">
        <f t="shared" si="3"/>
        <v>0.22448979591836735</v>
      </c>
      <c r="O25">
        <f t="shared" si="4"/>
        <v>-0.39877300613496941</v>
      </c>
      <c r="P25">
        <f t="shared" si="5"/>
        <v>-0.99949590411357703</v>
      </c>
      <c r="Q25">
        <f t="shared" si="6"/>
        <v>-0.16666666666666666</v>
      </c>
    </row>
    <row r="26" spans="1:17" x14ac:dyDescent="0.25">
      <c r="A26">
        <v>25</v>
      </c>
      <c r="B26" s="3">
        <v>2</v>
      </c>
      <c r="C26" s="32">
        <v>90</v>
      </c>
      <c r="D26" s="32">
        <v>68</v>
      </c>
      <c r="E26" s="32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-0.76470588235294112</v>
      </c>
      <c r="L26">
        <f t="shared" si="1"/>
        <v>-0.40645161290322579</v>
      </c>
      <c r="M26">
        <f t="shared" si="2"/>
        <v>-0.10204081632653061</v>
      </c>
      <c r="N26">
        <f t="shared" si="3"/>
        <v>0.42857142857142855</v>
      </c>
      <c r="O26">
        <f t="shared" si="4"/>
        <v>-0.18200408997954995</v>
      </c>
      <c r="P26">
        <f t="shared" si="5"/>
        <v>-0.99963502427303275</v>
      </c>
      <c r="Q26">
        <f t="shared" si="6"/>
        <v>-0.8</v>
      </c>
    </row>
    <row r="27" spans="1:17" x14ac:dyDescent="0.25">
      <c r="A27">
        <v>26</v>
      </c>
      <c r="B27" s="3">
        <v>4</v>
      </c>
      <c r="C27" s="32">
        <v>111</v>
      </c>
      <c r="D27" s="32">
        <v>72</v>
      </c>
      <c r="E27" s="32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-0.52941176470588236</v>
      </c>
      <c r="L27">
        <f t="shared" si="1"/>
        <v>-0.13548387096774195</v>
      </c>
      <c r="M27">
        <f t="shared" si="2"/>
        <v>-2.0408163265306121E-2</v>
      </c>
      <c r="N27">
        <f t="shared" si="3"/>
        <v>0.63265306122448983</v>
      </c>
      <c r="O27">
        <f t="shared" si="4"/>
        <v>-0.22699386503067476</v>
      </c>
      <c r="P27">
        <f t="shared" si="5"/>
        <v>0.19361833500649658</v>
      </c>
      <c r="Q27">
        <f t="shared" si="6"/>
        <v>0.16666666666666666</v>
      </c>
    </row>
    <row r="28" spans="1:17" x14ac:dyDescent="0.25">
      <c r="A28">
        <v>27</v>
      </c>
      <c r="B28" s="3">
        <v>3</v>
      </c>
      <c r="C28" s="32">
        <v>180</v>
      </c>
      <c r="D28" s="32">
        <v>72.299180327868854</v>
      </c>
      <c r="E28" s="32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-0.6470588235294118</v>
      </c>
      <c r="L28">
        <f t="shared" si="1"/>
        <v>0.75483870967741939</v>
      </c>
      <c r="M28">
        <f t="shared" si="2"/>
        <v>-1.4302442288390742E-2</v>
      </c>
      <c r="N28">
        <f t="shared" si="3"/>
        <v>-0.26530612244897961</v>
      </c>
      <c r="O28">
        <f t="shared" si="4"/>
        <v>-0.35378323108384457</v>
      </c>
      <c r="P28">
        <f t="shared" si="5"/>
        <v>-0.99983425808163606</v>
      </c>
      <c r="Q28">
        <f t="shared" si="6"/>
        <v>-0.83333333333333337</v>
      </c>
    </row>
    <row r="29" spans="1:17" x14ac:dyDescent="0.25">
      <c r="A29">
        <v>28</v>
      </c>
      <c r="B29" s="3">
        <v>7</v>
      </c>
      <c r="C29" s="32">
        <v>133</v>
      </c>
      <c r="D29" s="32">
        <v>84</v>
      </c>
      <c r="E29" s="32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-0.17647058823529413</v>
      </c>
      <c r="L29">
        <f t="shared" si="1"/>
        <v>0.14838709677419354</v>
      </c>
      <c r="M29">
        <f t="shared" si="2"/>
        <v>0.22448979591836735</v>
      </c>
      <c r="N29">
        <f t="shared" si="3"/>
        <v>-0.1066615325375433</v>
      </c>
      <c r="O29">
        <f t="shared" si="4"/>
        <v>-0.10020449897750495</v>
      </c>
      <c r="P29">
        <f t="shared" si="5"/>
        <v>-0.99946928235466892</v>
      </c>
      <c r="Q29">
        <f t="shared" si="6"/>
        <v>-0.46666666666666667</v>
      </c>
    </row>
    <row r="30" spans="1:17" x14ac:dyDescent="0.25">
      <c r="A30">
        <v>29</v>
      </c>
      <c r="B30" s="3">
        <v>7</v>
      </c>
      <c r="C30" s="32">
        <v>106</v>
      </c>
      <c r="D30" s="32">
        <v>92</v>
      </c>
      <c r="E30" s="32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-0.17647058823529413</v>
      </c>
      <c r="L30">
        <f t="shared" si="1"/>
        <v>-0.2</v>
      </c>
      <c r="M30">
        <f t="shared" si="2"/>
        <v>0.38775510204081631</v>
      </c>
      <c r="N30">
        <f t="shared" si="3"/>
        <v>-0.55102040816326525</v>
      </c>
      <c r="O30">
        <f t="shared" si="4"/>
        <v>-0.81595092024539884</v>
      </c>
      <c r="P30">
        <f t="shared" si="5"/>
        <v>-0.99986517367262628</v>
      </c>
      <c r="Q30">
        <f t="shared" si="6"/>
        <v>-0.1</v>
      </c>
    </row>
    <row r="31" spans="1:17" x14ac:dyDescent="0.25">
      <c r="A31">
        <v>30</v>
      </c>
      <c r="B31" s="3">
        <v>9</v>
      </c>
      <c r="C31" s="32">
        <v>171</v>
      </c>
      <c r="D31" s="32">
        <v>110</v>
      </c>
      <c r="E31" s="32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5.8823529411764705E-2</v>
      </c>
      <c r="L31">
        <f t="shared" si="1"/>
        <v>0.6387096774193548</v>
      </c>
      <c r="M31">
        <f t="shared" si="2"/>
        <v>0.75510204081632648</v>
      </c>
      <c r="N31">
        <f t="shared" si="3"/>
        <v>-0.30612244897959184</v>
      </c>
      <c r="O31">
        <f t="shared" si="4"/>
        <v>0.11247443762781188</v>
      </c>
      <c r="P31">
        <f t="shared" si="5"/>
        <v>-0.9994478131942589</v>
      </c>
      <c r="Q31">
        <f t="shared" si="6"/>
        <v>0.1</v>
      </c>
    </row>
    <row r="32" spans="1:17" x14ac:dyDescent="0.25">
      <c r="A32">
        <v>31</v>
      </c>
      <c r="B32" s="3">
        <v>7</v>
      </c>
      <c r="C32" s="32">
        <v>159</v>
      </c>
      <c r="D32" s="32">
        <v>64</v>
      </c>
      <c r="E32" s="32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-0.17647058823529413</v>
      </c>
      <c r="L32">
        <f t="shared" si="1"/>
        <v>0.4838709677419355</v>
      </c>
      <c r="M32">
        <f t="shared" si="2"/>
        <v>-0.18367346938775511</v>
      </c>
      <c r="N32">
        <f t="shared" si="3"/>
        <v>-0.1066615325375433</v>
      </c>
      <c r="O32">
        <f t="shared" si="4"/>
        <v>-0.62372188139059315</v>
      </c>
      <c r="P32">
        <f t="shared" si="5"/>
        <v>-0.99981450645405889</v>
      </c>
      <c r="Q32">
        <f t="shared" si="6"/>
        <v>-0.36666666666666664</v>
      </c>
    </row>
    <row r="33" spans="1:17" x14ac:dyDescent="0.25">
      <c r="A33">
        <v>32</v>
      </c>
      <c r="B33" s="3">
        <v>0</v>
      </c>
      <c r="C33" s="32">
        <v>180</v>
      </c>
      <c r="D33" s="32">
        <v>66</v>
      </c>
      <c r="E33" s="32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-1</v>
      </c>
      <c r="L33">
        <f t="shared" si="1"/>
        <v>0.75483870967741939</v>
      </c>
      <c r="M33">
        <f t="shared" si="2"/>
        <v>-0.14285714285714285</v>
      </c>
      <c r="N33">
        <f t="shared" si="3"/>
        <v>0.30612244897959184</v>
      </c>
      <c r="O33">
        <f t="shared" si="4"/>
        <v>-2.6584867075664566E-2</v>
      </c>
      <c r="P33">
        <f t="shared" si="5"/>
        <v>0.62557784245243075</v>
      </c>
      <c r="Q33">
        <f t="shared" si="6"/>
        <v>-0.8666666666666667</v>
      </c>
    </row>
    <row r="34" spans="1:17" x14ac:dyDescent="0.25">
      <c r="A34">
        <v>33</v>
      </c>
      <c r="B34" s="3">
        <v>1</v>
      </c>
      <c r="C34" s="32">
        <v>73</v>
      </c>
      <c r="D34" s="32">
        <v>50</v>
      </c>
      <c r="E34" s="32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-0.88235294117647056</v>
      </c>
      <c r="L34">
        <f t="shared" si="1"/>
        <v>-0.62580645161290327</v>
      </c>
      <c r="M34">
        <f t="shared" si="2"/>
        <v>-0.46938775510204084</v>
      </c>
      <c r="N34">
        <f t="shared" si="3"/>
        <v>-0.1066615325375433</v>
      </c>
      <c r="O34">
        <f t="shared" si="4"/>
        <v>-0.80368098159509216</v>
      </c>
      <c r="P34">
        <f t="shared" si="5"/>
        <v>-0.99985400970921301</v>
      </c>
      <c r="Q34">
        <f t="shared" si="6"/>
        <v>-0.6</v>
      </c>
    </row>
    <row r="35" spans="1:17" x14ac:dyDescent="0.25">
      <c r="A35">
        <v>34</v>
      </c>
      <c r="B35" s="3">
        <v>7</v>
      </c>
      <c r="C35" s="32">
        <v>187</v>
      </c>
      <c r="D35" s="32">
        <v>68</v>
      </c>
      <c r="E35" s="32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-0.17647058823529413</v>
      </c>
      <c r="L35">
        <f t="shared" si="1"/>
        <v>0.84516129032258069</v>
      </c>
      <c r="M35">
        <f t="shared" si="2"/>
        <v>-0.10204081632653061</v>
      </c>
      <c r="N35">
        <f t="shared" si="3"/>
        <v>0.30612244897959184</v>
      </c>
      <c r="O35">
        <f t="shared" si="4"/>
        <v>-0.20245398773006121</v>
      </c>
      <c r="P35">
        <f t="shared" si="5"/>
        <v>-0.99984885711071481</v>
      </c>
      <c r="Q35">
        <f t="shared" si="6"/>
        <v>-0.33333333333333331</v>
      </c>
    </row>
    <row r="36" spans="1:17" x14ac:dyDescent="0.25">
      <c r="A36">
        <v>35</v>
      </c>
      <c r="B36" s="3">
        <v>0</v>
      </c>
      <c r="C36" s="32">
        <v>100</v>
      </c>
      <c r="D36" s="32">
        <v>88</v>
      </c>
      <c r="E36" s="32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-1</v>
      </c>
      <c r="L36">
        <f t="shared" si="1"/>
        <v>-0.27741935483870966</v>
      </c>
      <c r="M36">
        <f t="shared" si="2"/>
        <v>0.30612244897959184</v>
      </c>
      <c r="N36">
        <f t="shared" si="3"/>
        <v>-0.1066615325375433</v>
      </c>
      <c r="O36">
        <f t="shared" si="4"/>
        <v>0.16973415132924333</v>
      </c>
      <c r="P36">
        <f t="shared" si="5"/>
        <v>-0.99924085048790812</v>
      </c>
      <c r="Q36">
        <f t="shared" si="6"/>
        <v>-0.66666666666666663</v>
      </c>
    </row>
    <row r="37" spans="1:17" x14ac:dyDescent="0.25">
      <c r="A37">
        <v>36</v>
      </c>
      <c r="B37" s="3">
        <v>0</v>
      </c>
      <c r="C37" s="32">
        <v>146</v>
      </c>
      <c r="D37" s="32">
        <v>82</v>
      </c>
      <c r="E37" s="32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-1</v>
      </c>
      <c r="L37">
        <f t="shared" si="1"/>
        <v>0.31612903225806449</v>
      </c>
      <c r="M37">
        <f t="shared" si="2"/>
        <v>0.18367346938775511</v>
      </c>
      <c r="N37">
        <f t="shared" si="3"/>
        <v>-0.1066615325375433</v>
      </c>
      <c r="O37">
        <f t="shared" si="4"/>
        <v>-8.7934560327198319E-2</v>
      </c>
      <c r="P37">
        <f t="shared" si="5"/>
        <v>0.52939600381635799</v>
      </c>
      <c r="Q37">
        <f t="shared" si="6"/>
        <v>-0.23333333333333334</v>
      </c>
    </row>
    <row r="38" spans="1:17" x14ac:dyDescent="0.25">
      <c r="A38">
        <v>37</v>
      </c>
      <c r="B38" s="3">
        <v>0</v>
      </c>
      <c r="C38" s="32">
        <v>105</v>
      </c>
      <c r="D38" s="32">
        <v>72.299180327868854</v>
      </c>
      <c r="E38" s="32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-1</v>
      </c>
      <c r="L38">
        <f t="shared" si="1"/>
        <v>-0.2129032258064516</v>
      </c>
      <c r="M38">
        <f t="shared" si="2"/>
        <v>-1.4302442288390742E-2</v>
      </c>
      <c r="N38">
        <f t="shared" si="3"/>
        <v>0.38775510204081631</v>
      </c>
      <c r="O38">
        <f t="shared" si="4"/>
        <v>-4.7034764826175822E-2</v>
      </c>
      <c r="P38">
        <f t="shared" si="5"/>
        <v>-0.99991841719044261</v>
      </c>
      <c r="Q38">
        <f t="shared" si="6"/>
        <v>-0.96666666666666667</v>
      </c>
    </row>
    <row r="39" spans="1:17" x14ac:dyDescent="0.25">
      <c r="A39">
        <v>38</v>
      </c>
      <c r="B39" s="3">
        <v>2</v>
      </c>
      <c r="C39" s="32">
        <v>84</v>
      </c>
      <c r="D39" s="32">
        <v>72.299180327868854</v>
      </c>
      <c r="E39" s="32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-0.76470588235294112</v>
      </c>
      <c r="L39">
        <f t="shared" si="1"/>
        <v>-0.4838709677419355</v>
      </c>
      <c r="M39">
        <f t="shared" si="2"/>
        <v>-1.4302442288390742E-2</v>
      </c>
      <c r="N39">
        <f t="shared" si="3"/>
        <v>-0.1066615325375433</v>
      </c>
      <c r="O39">
        <f t="shared" si="4"/>
        <v>-0.41513292433538007</v>
      </c>
      <c r="P39">
        <f t="shared" si="5"/>
        <v>-0.999805918789895</v>
      </c>
      <c r="Q39">
        <f t="shared" si="6"/>
        <v>-1</v>
      </c>
    </row>
    <row r="40" spans="1:17" x14ac:dyDescent="0.25">
      <c r="A40">
        <v>39</v>
      </c>
      <c r="B40" s="3">
        <v>8</v>
      </c>
      <c r="C40" s="32">
        <v>121.326171875</v>
      </c>
      <c r="D40" s="32">
        <v>72</v>
      </c>
      <c r="E40" s="32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-5.8823529411764705E-2</v>
      </c>
      <c r="L40">
        <f t="shared" si="1"/>
        <v>-2.2429435483870969E-3</v>
      </c>
      <c r="M40">
        <f t="shared" si="2"/>
        <v>-2.0408163265306121E-2</v>
      </c>
      <c r="N40">
        <f t="shared" si="3"/>
        <v>-0.1066615325375433</v>
      </c>
      <c r="O40">
        <f t="shared" si="4"/>
        <v>-0.39877300613496941</v>
      </c>
      <c r="P40">
        <f t="shared" si="5"/>
        <v>-0.99983511684805249</v>
      </c>
      <c r="Q40">
        <f t="shared" si="6"/>
        <v>-0.4</v>
      </c>
    </row>
    <row r="41" spans="1:17" x14ac:dyDescent="0.25">
      <c r="A41">
        <v>40</v>
      </c>
      <c r="B41" s="3">
        <v>5</v>
      </c>
      <c r="C41" s="32">
        <v>44</v>
      </c>
      <c r="D41" s="32">
        <v>62</v>
      </c>
      <c r="E41" s="32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-0.41176470588235292</v>
      </c>
      <c r="L41">
        <f t="shared" si="1"/>
        <v>-1</v>
      </c>
      <c r="M41">
        <f t="shared" si="2"/>
        <v>-0.22448979591836735</v>
      </c>
      <c r="N41">
        <f t="shared" si="3"/>
        <v>-0.1066615325375433</v>
      </c>
      <c r="O41">
        <f t="shared" si="4"/>
        <v>-0.72188139059304712</v>
      </c>
      <c r="P41">
        <f t="shared" si="5"/>
        <v>-0.99956288789405567</v>
      </c>
      <c r="Q41">
        <f t="shared" si="6"/>
        <v>-0.5</v>
      </c>
    </row>
    <row r="42" spans="1:17" x14ac:dyDescent="0.25">
      <c r="A42">
        <v>41</v>
      </c>
      <c r="B42" s="3">
        <v>2</v>
      </c>
      <c r="C42" s="32">
        <v>141</v>
      </c>
      <c r="D42" s="32">
        <v>58</v>
      </c>
      <c r="E42" s="32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-0.76470588235294112</v>
      </c>
      <c r="L42">
        <f t="shared" si="1"/>
        <v>0.25161290322580643</v>
      </c>
      <c r="M42">
        <f t="shared" si="2"/>
        <v>-0.30612244897959184</v>
      </c>
      <c r="N42">
        <f t="shared" si="3"/>
        <v>0.10204081632653061</v>
      </c>
      <c r="O42">
        <f t="shared" si="4"/>
        <v>-0.70552147239263818</v>
      </c>
      <c r="P42">
        <f t="shared" si="5"/>
        <v>-0.99946670605541954</v>
      </c>
      <c r="Q42">
        <f t="shared" si="6"/>
        <v>-0.9</v>
      </c>
    </row>
    <row r="43" spans="1:17" x14ac:dyDescent="0.25">
      <c r="A43">
        <v>42</v>
      </c>
      <c r="B43" s="3">
        <v>7</v>
      </c>
      <c r="C43" s="32">
        <v>114</v>
      </c>
      <c r="D43" s="32">
        <v>66</v>
      </c>
      <c r="E43" s="32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-0.17647058823529413</v>
      </c>
      <c r="L43">
        <f t="shared" si="1"/>
        <v>-9.6774193548387094E-2</v>
      </c>
      <c r="M43">
        <f t="shared" si="2"/>
        <v>-0.14285714285714285</v>
      </c>
      <c r="N43">
        <f t="shared" si="3"/>
        <v>-0.1066615325375433</v>
      </c>
      <c r="O43">
        <f t="shared" si="4"/>
        <v>-0.41513292433538007</v>
      </c>
      <c r="P43">
        <f t="shared" si="5"/>
        <v>-0.99984542204504911</v>
      </c>
      <c r="Q43">
        <f t="shared" si="6"/>
        <v>-0.3</v>
      </c>
    </row>
    <row r="44" spans="1:17" x14ac:dyDescent="0.25">
      <c r="A44">
        <v>43</v>
      </c>
      <c r="B44" s="3">
        <v>5</v>
      </c>
      <c r="C44" s="32">
        <v>99</v>
      </c>
      <c r="D44" s="32">
        <v>74</v>
      </c>
      <c r="E44" s="32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-0.41176470588235292</v>
      </c>
      <c r="L44">
        <f t="shared" si="1"/>
        <v>-0.29032258064516131</v>
      </c>
      <c r="M44">
        <f t="shared" si="2"/>
        <v>2.0408163265306121E-2</v>
      </c>
      <c r="N44">
        <f t="shared" si="3"/>
        <v>-0.18367346938775511</v>
      </c>
      <c r="O44">
        <f t="shared" si="4"/>
        <v>-0.55828220858895705</v>
      </c>
      <c r="P44">
        <f t="shared" si="5"/>
        <v>-0.99989265419795081</v>
      </c>
      <c r="Q44">
        <f t="shared" si="6"/>
        <v>-0.6333333333333333</v>
      </c>
    </row>
    <row r="45" spans="1:17" x14ac:dyDescent="0.25">
      <c r="A45">
        <v>44</v>
      </c>
      <c r="B45" s="3">
        <v>0</v>
      </c>
      <c r="C45" s="32">
        <v>109</v>
      </c>
      <c r="D45" s="32">
        <v>88</v>
      </c>
      <c r="E45" s="32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-1</v>
      </c>
      <c r="L45">
        <f t="shared" si="1"/>
        <v>-0.16129032258064516</v>
      </c>
      <c r="M45">
        <f t="shared" si="2"/>
        <v>0.30612244897959184</v>
      </c>
      <c r="N45">
        <f t="shared" si="3"/>
        <v>-0.1066615325375433</v>
      </c>
      <c r="O45">
        <f t="shared" si="4"/>
        <v>-0.41513292433537835</v>
      </c>
      <c r="P45">
        <f t="shared" si="5"/>
        <v>-0.99933273849446225</v>
      </c>
      <c r="Q45">
        <f t="shared" si="6"/>
        <v>-0.43333333333333335</v>
      </c>
    </row>
    <row r="46" spans="1:17" x14ac:dyDescent="0.25">
      <c r="A46">
        <v>45</v>
      </c>
      <c r="B46" s="3">
        <v>2</v>
      </c>
      <c r="C46" s="32">
        <v>109</v>
      </c>
      <c r="D46" s="32">
        <v>92</v>
      </c>
      <c r="E46" s="32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-0.76470588235294112</v>
      </c>
      <c r="L46">
        <f t="shared" si="1"/>
        <v>-0.16129032258064516</v>
      </c>
      <c r="M46">
        <f t="shared" si="2"/>
        <v>0.38775510204081631</v>
      </c>
      <c r="N46">
        <f t="shared" si="3"/>
        <v>-0.1066615325375433</v>
      </c>
      <c r="O46">
        <f t="shared" si="4"/>
        <v>2.0449897750512993E-3</v>
      </c>
      <c r="P46">
        <f t="shared" si="5"/>
        <v>-0.99934132615862614</v>
      </c>
      <c r="Q46">
        <f t="shared" si="6"/>
        <v>0.1</v>
      </c>
    </row>
    <row r="47" spans="1:17" x14ac:dyDescent="0.25">
      <c r="A47">
        <v>46</v>
      </c>
      <c r="B47" s="3">
        <v>1</v>
      </c>
      <c r="C47" s="32">
        <v>95</v>
      </c>
      <c r="D47" s="32">
        <v>66</v>
      </c>
      <c r="E47" s="32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-0.88235294117647056</v>
      </c>
      <c r="L47">
        <f t="shared" si="1"/>
        <v>-0.34193548387096773</v>
      </c>
      <c r="M47">
        <f t="shared" si="2"/>
        <v>-0.14285714285714285</v>
      </c>
      <c r="N47">
        <f t="shared" si="3"/>
        <v>-0.75510204081632648</v>
      </c>
      <c r="O47">
        <f t="shared" si="4"/>
        <v>-0.94274028629856854</v>
      </c>
      <c r="P47">
        <f t="shared" si="5"/>
        <v>-0.9997801557974032</v>
      </c>
      <c r="Q47">
        <f t="shared" si="6"/>
        <v>-0.8666666666666667</v>
      </c>
    </row>
    <row r="48" spans="1:17" x14ac:dyDescent="0.25">
      <c r="A48">
        <v>47</v>
      </c>
      <c r="B48" s="3">
        <v>4</v>
      </c>
      <c r="C48" s="32">
        <v>146</v>
      </c>
      <c r="D48" s="32">
        <v>85</v>
      </c>
      <c r="E48" s="32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-0.52941176470588236</v>
      </c>
      <c r="L48">
        <f t="shared" si="1"/>
        <v>0.31612903225806449</v>
      </c>
      <c r="M48">
        <f t="shared" si="2"/>
        <v>0.24489795918367346</v>
      </c>
      <c r="N48">
        <f t="shared" si="3"/>
        <v>-0.18367346938775511</v>
      </c>
      <c r="O48">
        <f t="shared" si="4"/>
        <v>-0.56237218813905943</v>
      </c>
      <c r="P48">
        <f t="shared" si="5"/>
        <v>-0.99990467692778018</v>
      </c>
      <c r="Q48">
        <f t="shared" si="6"/>
        <v>-0.8</v>
      </c>
    </row>
    <row r="49" spans="1:17" x14ac:dyDescent="0.25">
      <c r="A49">
        <v>48</v>
      </c>
      <c r="B49" s="3">
        <v>2</v>
      </c>
      <c r="C49" s="32">
        <v>100</v>
      </c>
      <c r="D49" s="32">
        <v>66</v>
      </c>
      <c r="E49" s="32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-0.76470588235294112</v>
      </c>
      <c r="L49">
        <f t="shared" si="1"/>
        <v>-0.27741935483870966</v>
      </c>
      <c r="M49">
        <f t="shared" si="2"/>
        <v>-0.14285714285714285</v>
      </c>
      <c r="N49">
        <f t="shared" si="3"/>
        <v>-0.1066615325375433</v>
      </c>
      <c r="O49">
        <f t="shared" si="4"/>
        <v>-0.39877300613496941</v>
      </c>
      <c r="P49">
        <f t="shared" si="5"/>
        <v>-0.99932243329746551</v>
      </c>
      <c r="Q49">
        <f t="shared" si="6"/>
        <v>-0.76666666666666672</v>
      </c>
    </row>
    <row r="50" spans="1:17" x14ac:dyDescent="0.25">
      <c r="A50">
        <v>49</v>
      </c>
      <c r="B50" s="3">
        <v>5</v>
      </c>
      <c r="C50" s="32">
        <v>139</v>
      </c>
      <c r="D50" s="32">
        <v>64</v>
      </c>
      <c r="E50" s="32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-0.41176470588235292</v>
      </c>
      <c r="L50">
        <f t="shared" si="1"/>
        <v>0.22580645161290322</v>
      </c>
      <c r="M50">
        <f t="shared" si="2"/>
        <v>-0.18367346938775511</v>
      </c>
      <c r="N50">
        <f t="shared" si="3"/>
        <v>0.14285714285714285</v>
      </c>
      <c r="O50">
        <f t="shared" si="4"/>
        <v>-0.57464212678936599</v>
      </c>
      <c r="P50">
        <f t="shared" si="5"/>
        <v>-0.99971403078334087</v>
      </c>
      <c r="Q50">
        <f t="shared" si="6"/>
        <v>-0.83333333333333337</v>
      </c>
    </row>
    <row r="51" spans="1:17" x14ac:dyDescent="0.25">
      <c r="A51">
        <v>50</v>
      </c>
      <c r="B51" s="3">
        <v>13</v>
      </c>
      <c r="C51" s="32">
        <v>121.326171875</v>
      </c>
      <c r="D51" s="32">
        <v>90</v>
      </c>
      <c r="E51" s="32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0.52941176470588236</v>
      </c>
      <c r="L51">
        <f t="shared" si="1"/>
        <v>-2.2429435483870969E-3</v>
      </c>
      <c r="M51">
        <f t="shared" si="2"/>
        <v>0.34693877551020408</v>
      </c>
      <c r="N51">
        <f t="shared" si="3"/>
        <v>-0.1066615325375433</v>
      </c>
      <c r="O51">
        <f t="shared" si="4"/>
        <v>3.0674846625766878E-2</v>
      </c>
      <c r="P51">
        <f t="shared" si="5"/>
        <v>-0.99956632295972114</v>
      </c>
      <c r="Q51" t="e">
        <f t="shared" si="6"/>
        <v>#VALUE!</v>
      </c>
    </row>
    <row r="52" spans="1:17" x14ac:dyDescent="0.25">
      <c r="A52">
        <v>51</v>
      </c>
      <c r="B52" s="3">
        <v>4</v>
      </c>
      <c r="C52" s="32">
        <v>129</v>
      </c>
      <c r="D52" s="32">
        <v>86</v>
      </c>
      <c r="E52" s="32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-0.52941176470588236</v>
      </c>
      <c r="L52">
        <f t="shared" si="1"/>
        <v>9.6774193548387094E-2</v>
      </c>
      <c r="M52">
        <f t="shared" si="2"/>
        <v>0.26530612244897961</v>
      </c>
      <c r="N52">
        <f t="shared" si="3"/>
        <v>-0.1066615325375433</v>
      </c>
      <c r="O52">
        <f t="shared" si="4"/>
        <v>-0.30879345603271979</v>
      </c>
      <c r="P52">
        <f t="shared" si="5"/>
        <v>-0.99986860873829175</v>
      </c>
      <c r="Q52">
        <f t="shared" si="6"/>
        <v>-0.93333333333333335</v>
      </c>
    </row>
    <row r="53" spans="1:17" x14ac:dyDescent="0.25">
      <c r="A53">
        <v>52</v>
      </c>
      <c r="B53" s="3">
        <v>1</v>
      </c>
      <c r="C53" s="32">
        <v>79</v>
      </c>
      <c r="D53" s="32">
        <v>75</v>
      </c>
      <c r="E53" s="32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-0.88235294117647056</v>
      </c>
      <c r="L53">
        <f t="shared" si="1"/>
        <v>-0.54838709677419351</v>
      </c>
      <c r="M53">
        <f t="shared" si="2"/>
        <v>4.0816326530612242E-2</v>
      </c>
      <c r="N53">
        <f t="shared" si="3"/>
        <v>-0.1066615325375433</v>
      </c>
      <c r="O53">
        <f t="shared" si="4"/>
        <v>-0.43558282208588961</v>
      </c>
      <c r="P53">
        <f t="shared" si="5"/>
        <v>-0.99972691227958688</v>
      </c>
      <c r="Q53">
        <f t="shared" si="6"/>
        <v>-0.96666666666666667</v>
      </c>
    </row>
    <row r="54" spans="1:17" x14ac:dyDescent="0.25">
      <c r="A54">
        <v>53</v>
      </c>
      <c r="B54" s="3">
        <v>1</v>
      </c>
      <c r="C54" s="32">
        <v>121.326171875</v>
      </c>
      <c r="D54" s="32">
        <v>48</v>
      </c>
      <c r="E54" s="32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-0.88235294117647056</v>
      </c>
      <c r="L54">
        <f t="shared" si="1"/>
        <v>-2.2429435483870969E-3</v>
      </c>
      <c r="M54">
        <f t="shared" si="2"/>
        <v>-0.51020408163265307</v>
      </c>
      <c r="N54">
        <f t="shared" si="3"/>
        <v>-0.1066615325375433</v>
      </c>
      <c r="O54">
        <f t="shared" si="4"/>
        <v>-0.73415132924335391</v>
      </c>
      <c r="P54">
        <f t="shared" si="5"/>
        <v>-0.99994675648218345</v>
      </c>
      <c r="Q54">
        <f t="shared" si="6"/>
        <v>-0.96666666666666667</v>
      </c>
    </row>
    <row r="55" spans="1:17" x14ac:dyDescent="0.25">
      <c r="A55">
        <v>54</v>
      </c>
      <c r="B55" s="3">
        <v>7</v>
      </c>
      <c r="C55" s="32">
        <v>62</v>
      </c>
      <c r="D55" s="32">
        <v>78</v>
      </c>
      <c r="E55" s="32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-0.17647058823529413</v>
      </c>
      <c r="L55">
        <f t="shared" si="1"/>
        <v>-0.76774193548387093</v>
      </c>
      <c r="M55">
        <f t="shared" si="2"/>
        <v>0.10204081632653061</v>
      </c>
      <c r="N55">
        <f t="shared" si="3"/>
        <v>-0.1066615325375433</v>
      </c>
      <c r="O55">
        <f t="shared" si="4"/>
        <v>-0.41104294478527603</v>
      </c>
      <c r="P55">
        <f t="shared" si="5"/>
        <v>-0.99973120611166877</v>
      </c>
      <c r="Q55">
        <f t="shared" si="6"/>
        <v>-0.33333333333333331</v>
      </c>
    </row>
    <row r="56" spans="1:17" x14ac:dyDescent="0.25">
      <c r="A56">
        <v>55</v>
      </c>
      <c r="B56" s="3">
        <v>1</v>
      </c>
      <c r="C56" s="32">
        <v>107</v>
      </c>
      <c r="D56" s="32">
        <v>68</v>
      </c>
      <c r="E56" s="32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-0.88235294117647056</v>
      </c>
      <c r="L56">
        <f t="shared" si="1"/>
        <v>-0.18709677419354839</v>
      </c>
      <c r="M56">
        <f t="shared" si="2"/>
        <v>-0.10204081632653061</v>
      </c>
      <c r="N56">
        <f t="shared" si="3"/>
        <v>-0.51020408163265307</v>
      </c>
      <c r="O56">
        <f t="shared" si="4"/>
        <v>-0.6605316973415134</v>
      </c>
      <c r="P56">
        <f t="shared" si="5"/>
        <v>-0.99992528732177377</v>
      </c>
      <c r="Q56">
        <f t="shared" si="6"/>
        <v>-0.9</v>
      </c>
    </row>
    <row r="57" spans="1:17" x14ac:dyDescent="0.25">
      <c r="A57">
        <v>56</v>
      </c>
      <c r="B57" s="3">
        <v>1</v>
      </c>
      <c r="C57" s="32">
        <v>80</v>
      </c>
      <c r="D57" s="32">
        <v>55</v>
      </c>
      <c r="E57" s="32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-0.88235294117647056</v>
      </c>
      <c r="L57">
        <f t="shared" si="1"/>
        <v>-0.53548387096774197</v>
      </c>
      <c r="M57">
        <f t="shared" si="2"/>
        <v>-0.36734693877551022</v>
      </c>
      <c r="N57">
        <f t="shared" si="3"/>
        <v>-0.1066615325375433</v>
      </c>
      <c r="O57">
        <f t="shared" si="4"/>
        <v>-0.96319018404907986</v>
      </c>
      <c r="P57">
        <f t="shared" si="5"/>
        <v>-0.91737622241821182</v>
      </c>
      <c r="Q57">
        <f t="shared" si="6"/>
        <v>-1</v>
      </c>
    </row>
    <row r="58" spans="1:17" x14ac:dyDescent="0.25">
      <c r="A58">
        <v>57</v>
      </c>
      <c r="B58" s="3">
        <v>4</v>
      </c>
      <c r="C58" s="32">
        <v>123</v>
      </c>
      <c r="D58" s="32">
        <v>80</v>
      </c>
      <c r="E58" s="32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-0.52941176470588236</v>
      </c>
      <c r="L58">
        <f t="shared" si="1"/>
        <v>1.935483870967742E-2</v>
      </c>
      <c r="M58">
        <f t="shared" si="2"/>
        <v>0.14285714285714285</v>
      </c>
      <c r="N58">
        <f t="shared" si="3"/>
        <v>-0.67346938775510201</v>
      </c>
      <c r="O58">
        <f t="shared" si="4"/>
        <v>-0.43558282208588961</v>
      </c>
      <c r="P58">
        <f t="shared" si="5"/>
        <v>-0.99968655025801634</v>
      </c>
      <c r="Q58">
        <f t="shared" si="6"/>
        <v>-0.56666666666666665</v>
      </c>
    </row>
    <row r="59" spans="1:17" x14ac:dyDescent="0.25">
      <c r="A59">
        <v>58</v>
      </c>
      <c r="B59" s="3">
        <v>7</v>
      </c>
      <c r="C59" s="32">
        <v>81</v>
      </c>
      <c r="D59" s="32">
        <v>78</v>
      </c>
      <c r="E59" s="32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-0.17647058823529413</v>
      </c>
      <c r="L59">
        <f t="shared" si="1"/>
        <v>-0.52258064516129032</v>
      </c>
      <c r="M59">
        <f t="shared" si="2"/>
        <v>0.10204081632653061</v>
      </c>
      <c r="N59">
        <f t="shared" si="3"/>
        <v>-0.1066615325375433</v>
      </c>
      <c r="O59">
        <f t="shared" si="4"/>
        <v>0.16564417177914131</v>
      </c>
      <c r="P59">
        <f t="shared" si="5"/>
        <v>-0.99984284574579996</v>
      </c>
      <c r="Q59">
        <f t="shared" si="6"/>
        <v>-0.3</v>
      </c>
    </row>
    <row r="60" spans="1:17" x14ac:dyDescent="0.25">
      <c r="A60">
        <v>59</v>
      </c>
      <c r="B60" s="3">
        <v>4</v>
      </c>
      <c r="C60" s="32">
        <v>134</v>
      </c>
      <c r="D60" s="32">
        <v>72</v>
      </c>
      <c r="E60" s="32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-0.52941176470588236</v>
      </c>
      <c r="L60">
        <f t="shared" si="1"/>
        <v>0.16129032258064516</v>
      </c>
      <c r="M60">
        <f t="shared" si="2"/>
        <v>-2.0408163265306121E-2</v>
      </c>
      <c r="N60">
        <f t="shared" si="3"/>
        <v>-0.1066615325375433</v>
      </c>
      <c r="O60">
        <f t="shared" si="4"/>
        <v>-0.77096114519427406</v>
      </c>
      <c r="P60">
        <f t="shared" si="5"/>
        <v>-0.99982910548313764</v>
      </c>
      <c r="Q60">
        <f t="shared" si="6"/>
        <v>0.3</v>
      </c>
    </row>
    <row r="61" spans="1:17" x14ac:dyDescent="0.25">
      <c r="A61">
        <v>60</v>
      </c>
      <c r="B61" s="3">
        <v>2</v>
      </c>
      <c r="C61" s="32">
        <v>142</v>
      </c>
      <c r="D61" s="32">
        <v>82</v>
      </c>
      <c r="E61" s="32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-0.76470588235294112</v>
      </c>
      <c r="L61">
        <f t="shared" si="1"/>
        <v>0.26451612903225807</v>
      </c>
      <c r="M61">
        <f t="shared" si="2"/>
        <v>0.18367346938775511</v>
      </c>
      <c r="N61">
        <f t="shared" si="3"/>
        <v>-0.55102040816326525</v>
      </c>
      <c r="O61">
        <f t="shared" si="4"/>
        <v>-0.73415132924335391</v>
      </c>
      <c r="P61">
        <f t="shared" si="5"/>
        <v>-0.99941346253760321</v>
      </c>
      <c r="Q61">
        <f t="shared" si="6"/>
        <v>-1</v>
      </c>
    </row>
    <row r="62" spans="1:17" x14ac:dyDescent="0.25">
      <c r="A62">
        <v>61</v>
      </c>
      <c r="B62" s="3">
        <v>6</v>
      </c>
      <c r="C62" s="32">
        <v>144</v>
      </c>
      <c r="D62" s="32">
        <v>72</v>
      </c>
      <c r="E62" s="32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-0.29411764705882354</v>
      </c>
      <c r="L62">
        <f t="shared" si="1"/>
        <v>0.29032258064516131</v>
      </c>
      <c r="M62">
        <f t="shared" si="2"/>
        <v>-2.0408163265306121E-2</v>
      </c>
      <c r="N62">
        <f t="shared" si="3"/>
        <v>-0.18367346938775511</v>
      </c>
      <c r="O62">
        <f t="shared" si="4"/>
        <v>-0.35787321063394689</v>
      </c>
      <c r="P62">
        <f t="shared" si="5"/>
        <v>-0.99984799834429827</v>
      </c>
      <c r="Q62">
        <f t="shared" si="6"/>
        <v>-0.36666666666666664</v>
      </c>
    </row>
    <row r="63" spans="1:17" x14ac:dyDescent="0.25">
      <c r="A63">
        <v>62</v>
      </c>
      <c r="B63" s="3">
        <v>2</v>
      </c>
      <c r="C63" s="32">
        <v>92</v>
      </c>
      <c r="D63" s="32">
        <v>62</v>
      </c>
      <c r="E63" s="32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-0.76470588235294112</v>
      </c>
      <c r="L63">
        <f t="shared" si="1"/>
        <v>-0.38064516129032255</v>
      </c>
      <c r="M63">
        <f t="shared" si="2"/>
        <v>-0.22448979591836735</v>
      </c>
      <c r="N63">
        <f t="shared" si="3"/>
        <v>-0.14285714285714285</v>
      </c>
      <c r="O63">
        <f t="shared" si="4"/>
        <v>-0.45194274028629855</v>
      </c>
      <c r="P63">
        <f t="shared" si="5"/>
        <v>-0.99995534414634746</v>
      </c>
      <c r="Q63">
        <f t="shared" si="6"/>
        <v>-0.9</v>
      </c>
    </row>
    <row r="64" spans="1:17" x14ac:dyDescent="0.25">
      <c r="A64">
        <v>63</v>
      </c>
      <c r="B64" s="3">
        <v>1</v>
      </c>
      <c r="C64" s="32">
        <v>71</v>
      </c>
      <c r="D64" s="32">
        <v>48</v>
      </c>
      <c r="E64" s="32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-0.88235294117647056</v>
      </c>
      <c r="L64">
        <f t="shared" si="1"/>
        <v>-0.65161290322580645</v>
      </c>
      <c r="M64">
        <f t="shared" si="2"/>
        <v>-0.51020408163265307</v>
      </c>
      <c r="N64">
        <f t="shared" si="3"/>
        <v>-0.55102040816326525</v>
      </c>
      <c r="O64">
        <f t="shared" si="4"/>
        <v>-0.91002044989775066</v>
      </c>
      <c r="P64">
        <f t="shared" si="5"/>
        <v>-0.99978960222798352</v>
      </c>
      <c r="Q64">
        <f t="shared" si="6"/>
        <v>-0.96666666666666667</v>
      </c>
    </row>
    <row r="65" spans="1:17" x14ac:dyDescent="0.25">
      <c r="A65">
        <v>64</v>
      </c>
      <c r="B65" s="3">
        <v>6</v>
      </c>
      <c r="C65" s="32">
        <v>93</v>
      </c>
      <c r="D65" s="32">
        <v>50</v>
      </c>
      <c r="E65" s="32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-0.29411764705882354</v>
      </c>
      <c r="L65">
        <f t="shared" si="1"/>
        <v>-0.36774193548387096</v>
      </c>
      <c r="M65">
        <f t="shared" si="2"/>
        <v>-0.46938775510204084</v>
      </c>
      <c r="N65">
        <f t="shared" si="3"/>
        <v>-0.1066615325375433</v>
      </c>
      <c r="O65">
        <f t="shared" si="4"/>
        <v>-0.57055214723926384</v>
      </c>
      <c r="P65">
        <f t="shared" si="5"/>
        <v>-0.99976126293624257</v>
      </c>
      <c r="Q65">
        <f t="shared" si="6"/>
        <v>-0.93333333333333335</v>
      </c>
    </row>
    <row r="66" spans="1:17" x14ac:dyDescent="0.25">
      <c r="A66">
        <v>65</v>
      </c>
      <c r="B66" s="3">
        <v>1</v>
      </c>
      <c r="C66" s="32">
        <v>122</v>
      </c>
      <c r="D66" s="32">
        <v>90</v>
      </c>
      <c r="E66" s="32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-0.88235294117647056</v>
      </c>
      <c r="L66">
        <f t="shared" si="1"/>
        <v>6.4516129032258064E-3</v>
      </c>
      <c r="M66">
        <f t="shared" si="2"/>
        <v>0.34693877551020408</v>
      </c>
      <c r="N66">
        <f t="shared" si="3"/>
        <v>0.79591836734693877</v>
      </c>
      <c r="O66">
        <f t="shared" si="4"/>
        <v>0.28834355828220881</v>
      </c>
      <c r="P66">
        <f t="shared" si="5"/>
        <v>-0.99978788469515079</v>
      </c>
      <c r="Q66">
        <f t="shared" si="6"/>
        <v>-0.66666666666666663</v>
      </c>
    </row>
    <row r="67" spans="1:17" x14ac:dyDescent="0.25">
      <c r="A67">
        <v>66</v>
      </c>
      <c r="B67" s="3">
        <v>1</v>
      </c>
      <c r="C67" s="32">
        <v>163</v>
      </c>
      <c r="D67" s="32">
        <v>72</v>
      </c>
      <c r="E67" s="32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7">(B67-(($B$521+$B$522)/2))/(($B$521-$B$522)/2)</f>
        <v>-0.88235294117647056</v>
      </c>
      <c r="L67">
        <f t="shared" ref="L67:L130" si="8">(C67-(($C$521+$C$522)/2))/(($C$521-$C$522)/2)</f>
        <v>0.53548387096774197</v>
      </c>
      <c r="M67">
        <f t="shared" ref="M67:M130" si="9">(D67-(($D$521+$D$522)/2))/(($D$521-$D$522)/2)</f>
        <v>-2.0408163265306121E-2</v>
      </c>
      <c r="N67">
        <f t="shared" ref="N67:N130" si="10">(E67-(($E$521+$E$522)/2))/(($E$521-$E$522)/2)</f>
        <v>-0.1066615325375433</v>
      </c>
      <c r="O67">
        <f t="shared" ref="O67:O130" si="11">(F67-(($F$521+$F$522)/2))/(($F$521-$F$522)/2)</f>
        <v>-0.14928425357873207</v>
      </c>
      <c r="P67">
        <f t="shared" ref="P67:P130" si="12">(G67-(($G$521+$G$522)/2))/(($G$521-$G$522)/2)</f>
        <v>4.9345577052387339E-2</v>
      </c>
      <c r="Q67">
        <f t="shared" ref="Q67:Q130" si="13">(H67-(($H$521+$H$522)/2))/(($H$521-$H$522)/2)</f>
        <v>-0.6</v>
      </c>
    </row>
    <row r="68" spans="1:17" x14ac:dyDescent="0.25">
      <c r="A68">
        <v>67</v>
      </c>
      <c r="B68" s="3">
        <v>1</v>
      </c>
      <c r="C68" s="32">
        <v>151</v>
      </c>
      <c r="D68" s="32">
        <v>60</v>
      </c>
      <c r="E68" s="32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7"/>
        <v>-0.88235294117647056</v>
      </c>
      <c r="L68">
        <f t="shared" si="8"/>
        <v>0.38064516129032255</v>
      </c>
      <c r="M68">
        <f t="shared" si="9"/>
        <v>-0.26530612244897961</v>
      </c>
      <c r="N68">
        <f t="shared" si="10"/>
        <v>-0.1066615325375433</v>
      </c>
      <c r="O68">
        <f t="shared" si="11"/>
        <v>-0.67689161554192234</v>
      </c>
      <c r="P68">
        <f t="shared" si="12"/>
        <v>-0.99991326459194418</v>
      </c>
      <c r="Q68">
        <f t="shared" si="13"/>
        <v>-0.96666666666666667</v>
      </c>
    </row>
    <row r="69" spans="1:17" x14ac:dyDescent="0.25">
      <c r="A69">
        <v>68</v>
      </c>
      <c r="B69" s="3">
        <v>0</v>
      </c>
      <c r="C69" s="32">
        <v>125</v>
      </c>
      <c r="D69" s="32">
        <v>96</v>
      </c>
      <c r="E69" s="32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7"/>
        <v>-1</v>
      </c>
      <c r="L69">
        <f t="shared" si="8"/>
        <v>4.5161290322580643E-2</v>
      </c>
      <c r="M69">
        <f t="shared" si="9"/>
        <v>0.46938775510204084</v>
      </c>
      <c r="N69">
        <f t="shared" si="10"/>
        <v>-0.1066615325375433</v>
      </c>
      <c r="O69">
        <f t="shared" si="11"/>
        <v>-0.82413087934560336</v>
      </c>
      <c r="P69">
        <f t="shared" si="12"/>
        <v>-0.99984198697938365</v>
      </c>
      <c r="Q69">
        <f t="shared" si="13"/>
        <v>-1</v>
      </c>
    </row>
    <row r="70" spans="1:17" x14ac:dyDescent="0.25">
      <c r="A70">
        <v>69</v>
      </c>
      <c r="B70" s="3">
        <v>1</v>
      </c>
      <c r="C70" s="32">
        <v>81</v>
      </c>
      <c r="D70" s="32">
        <v>72</v>
      </c>
      <c r="E70" s="32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7"/>
        <v>-0.88235294117647056</v>
      </c>
      <c r="L70">
        <f t="shared" si="8"/>
        <v>-0.52258064516129032</v>
      </c>
      <c r="M70">
        <f t="shared" si="9"/>
        <v>-2.0408163265306121E-2</v>
      </c>
      <c r="N70">
        <f t="shared" si="10"/>
        <v>-0.55102040816326525</v>
      </c>
      <c r="O70">
        <f t="shared" si="11"/>
        <v>-0.65644171779141103</v>
      </c>
      <c r="P70">
        <f t="shared" si="12"/>
        <v>-0.99982395288463943</v>
      </c>
      <c r="Q70">
        <f t="shared" si="13"/>
        <v>-0.9</v>
      </c>
    </row>
    <row r="71" spans="1:17" x14ac:dyDescent="0.25">
      <c r="A71">
        <v>70</v>
      </c>
      <c r="B71" s="3">
        <v>2</v>
      </c>
      <c r="C71" s="32">
        <v>85</v>
      </c>
      <c r="D71" s="32">
        <v>65</v>
      </c>
      <c r="E71" s="32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7"/>
        <v>-0.76470588235294112</v>
      </c>
      <c r="L71">
        <f t="shared" si="8"/>
        <v>-0.47096774193548385</v>
      </c>
      <c r="M71">
        <f t="shared" si="9"/>
        <v>-0.16326530612244897</v>
      </c>
      <c r="N71">
        <f t="shared" si="10"/>
        <v>-0.1066615325375433</v>
      </c>
      <c r="O71">
        <f t="shared" si="11"/>
        <v>-0.12474437627811852</v>
      </c>
      <c r="P71">
        <f t="shared" si="12"/>
        <v>-0.99926833101323265</v>
      </c>
      <c r="Q71">
        <f t="shared" si="13"/>
        <v>-0.8</v>
      </c>
    </row>
    <row r="72" spans="1:17" x14ac:dyDescent="0.25">
      <c r="A72">
        <v>71</v>
      </c>
      <c r="B72" s="3">
        <v>1</v>
      </c>
      <c r="C72" s="32">
        <v>126</v>
      </c>
      <c r="D72" s="32">
        <v>56</v>
      </c>
      <c r="E72" s="32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7"/>
        <v>-0.88235294117647056</v>
      </c>
      <c r="L72">
        <f t="shared" si="8"/>
        <v>5.8064516129032261E-2</v>
      </c>
      <c r="M72">
        <f t="shared" si="9"/>
        <v>-0.34693877551020408</v>
      </c>
      <c r="N72">
        <f t="shared" si="10"/>
        <v>-0.10204081632653061</v>
      </c>
      <c r="O72">
        <f t="shared" si="11"/>
        <v>-0.57055214723926384</v>
      </c>
      <c r="P72">
        <f t="shared" si="12"/>
        <v>-0.99937911188094752</v>
      </c>
      <c r="Q72">
        <f t="shared" si="13"/>
        <v>-1</v>
      </c>
    </row>
    <row r="73" spans="1:17" x14ac:dyDescent="0.25">
      <c r="A73">
        <v>72</v>
      </c>
      <c r="B73" s="3">
        <v>1</v>
      </c>
      <c r="C73" s="32">
        <v>96</v>
      </c>
      <c r="D73" s="32">
        <v>122</v>
      </c>
      <c r="E73" s="32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7"/>
        <v>-0.88235294117647056</v>
      </c>
      <c r="L73">
        <f t="shared" si="8"/>
        <v>-0.32903225806451614</v>
      </c>
      <c r="M73">
        <f t="shared" si="9"/>
        <v>1</v>
      </c>
      <c r="N73">
        <f t="shared" si="10"/>
        <v>-0.1066615325375433</v>
      </c>
      <c r="O73">
        <f t="shared" si="11"/>
        <v>-0.82822085889570563</v>
      </c>
      <c r="P73">
        <f t="shared" si="12"/>
        <v>-0.99988921913228512</v>
      </c>
      <c r="Q73">
        <f t="shared" si="13"/>
        <v>-0.8</v>
      </c>
    </row>
    <row r="74" spans="1:17" x14ac:dyDescent="0.25">
      <c r="A74">
        <v>73</v>
      </c>
      <c r="B74" s="3">
        <v>4</v>
      </c>
      <c r="C74" s="32">
        <v>144</v>
      </c>
      <c r="D74" s="32">
        <v>58</v>
      </c>
      <c r="E74" s="32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7"/>
        <v>-0.52941176470588236</v>
      </c>
      <c r="L74">
        <f t="shared" si="8"/>
        <v>0.29032258064516131</v>
      </c>
      <c r="M74">
        <f t="shared" si="9"/>
        <v>-0.30612244897959184</v>
      </c>
      <c r="N74">
        <f t="shared" si="10"/>
        <v>-0.14285714285714285</v>
      </c>
      <c r="O74">
        <f t="shared" si="11"/>
        <v>-0.53783231083844585</v>
      </c>
      <c r="P74">
        <f t="shared" si="12"/>
        <v>-0.99982051781897374</v>
      </c>
      <c r="Q74">
        <f t="shared" si="13"/>
        <v>-0.46666666666666667</v>
      </c>
    </row>
    <row r="75" spans="1:17" x14ac:dyDescent="0.25">
      <c r="A75">
        <v>74</v>
      </c>
      <c r="B75" s="3">
        <v>3</v>
      </c>
      <c r="C75" s="32">
        <v>83</v>
      </c>
      <c r="D75" s="32">
        <v>58</v>
      </c>
      <c r="E75" s="32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7"/>
        <v>-0.6470588235294118</v>
      </c>
      <c r="L75">
        <f t="shared" si="8"/>
        <v>-0.49677419354838709</v>
      </c>
      <c r="M75">
        <f t="shared" si="9"/>
        <v>-0.30612244897959184</v>
      </c>
      <c r="N75">
        <f t="shared" si="10"/>
        <v>-2.0408163265306121E-2</v>
      </c>
      <c r="O75">
        <f t="shared" si="11"/>
        <v>-0.34151329243353795</v>
      </c>
      <c r="P75">
        <f t="shared" si="12"/>
        <v>-0.99977843826457047</v>
      </c>
      <c r="Q75">
        <f t="shared" si="13"/>
        <v>-0.8666666666666667</v>
      </c>
    </row>
    <row r="76" spans="1:17" x14ac:dyDescent="0.25">
      <c r="A76">
        <v>75</v>
      </c>
      <c r="B76" s="3">
        <v>0</v>
      </c>
      <c r="C76" s="32">
        <v>95</v>
      </c>
      <c r="D76" s="32">
        <v>85</v>
      </c>
      <c r="E76" s="32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7"/>
        <v>-1</v>
      </c>
      <c r="L76">
        <f t="shared" si="8"/>
        <v>-0.34193548387096773</v>
      </c>
      <c r="M76">
        <f t="shared" si="9"/>
        <v>0.24489795918367346</v>
      </c>
      <c r="N76">
        <f t="shared" si="10"/>
        <v>-0.26530612244897961</v>
      </c>
      <c r="O76">
        <f t="shared" si="11"/>
        <v>-0.21472392638036814</v>
      </c>
      <c r="P76">
        <f t="shared" si="12"/>
        <v>-0.99985486847562943</v>
      </c>
      <c r="Q76">
        <f t="shared" si="13"/>
        <v>-0.9</v>
      </c>
    </row>
    <row r="77" spans="1:17" x14ac:dyDescent="0.25">
      <c r="A77">
        <v>76</v>
      </c>
      <c r="B77" s="3">
        <v>4</v>
      </c>
      <c r="C77" s="32">
        <v>97</v>
      </c>
      <c r="D77" s="32">
        <v>60</v>
      </c>
      <c r="E77" s="32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7"/>
        <v>-0.52941176470588236</v>
      </c>
      <c r="L77">
        <f t="shared" si="8"/>
        <v>-0.31612903225806449</v>
      </c>
      <c r="M77">
        <f t="shared" si="9"/>
        <v>-0.26530612244897961</v>
      </c>
      <c r="N77">
        <f t="shared" si="10"/>
        <v>-0.34693877551020408</v>
      </c>
      <c r="O77">
        <f t="shared" si="11"/>
        <v>-0.59100204498977515</v>
      </c>
      <c r="P77">
        <f t="shared" si="12"/>
        <v>-0.99968655025801634</v>
      </c>
      <c r="Q77">
        <f t="shared" si="13"/>
        <v>-0.96666666666666667</v>
      </c>
    </row>
    <row r="78" spans="1:17" x14ac:dyDescent="0.25">
      <c r="A78">
        <v>77</v>
      </c>
      <c r="B78" s="3">
        <v>4</v>
      </c>
      <c r="C78" s="32">
        <v>99</v>
      </c>
      <c r="D78" s="32">
        <v>76</v>
      </c>
      <c r="E78" s="32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7"/>
        <v>-0.52941176470588236</v>
      </c>
      <c r="L78">
        <f t="shared" si="8"/>
        <v>-0.29032258064516131</v>
      </c>
      <c r="M78">
        <f t="shared" si="9"/>
        <v>6.1224489795918366E-2</v>
      </c>
      <c r="N78">
        <f t="shared" si="10"/>
        <v>-0.67346938775510201</v>
      </c>
      <c r="O78">
        <f t="shared" si="11"/>
        <v>-0.79550102249488763</v>
      </c>
      <c r="P78">
        <f t="shared" si="12"/>
        <v>-0.99987547886962291</v>
      </c>
      <c r="Q78">
        <f t="shared" si="13"/>
        <v>-1</v>
      </c>
    </row>
    <row r="79" spans="1:17" x14ac:dyDescent="0.25">
      <c r="A79">
        <v>78</v>
      </c>
      <c r="B79" s="3">
        <v>0</v>
      </c>
      <c r="C79" s="32">
        <v>162</v>
      </c>
      <c r="D79" s="32">
        <v>76</v>
      </c>
      <c r="E79" s="32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7"/>
        <v>-1</v>
      </c>
      <c r="L79">
        <f t="shared" si="8"/>
        <v>0.52258064516129032</v>
      </c>
      <c r="M79">
        <f t="shared" si="9"/>
        <v>6.1224489795918366E-2</v>
      </c>
      <c r="N79">
        <f t="shared" si="10"/>
        <v>1</v>
      </c>
      <c r="O79">
        <f t="shared" si="11"/>
        <v>0.43149284253578757</v>
      </c>
      <c r="P79">
        <f t="shared" si="12"/>
        <v>-0.99941518007043595</v>
      </c>
      <c r="Q79">
        <f t="shared" si="13"/>
        <v>-0.8666666666666667</v>
      </c>
    </row>
    <row r="80" spans="1:17" x14ac:dyDescent="0.25">
      <c r="A80">
        <v>79</v>
      </c>
      <c r="B80" s="3">
        <v>6</v>
      </c>
      <c r="C80" s="32">
        <v>111</v>
      </c>
      <c r="D80" s="32">
        <v>64</v>
      </c>
      <c r="E80" s="32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7"/>
        <v>-0.29411764705882354</v>
      </c>
      <c r="L80">
        <f t="shared" si="8"/>
        <v>-0.13548387096774195</v>
      </c>
      <c r="M80">
        <f t="shared" si="9"/>
        <v>-0.18367346938775511</v>
      </c>
      <c r="N80">
        <f t="shared" si="10"/>
        <v>0.30612244897959184</v>
      </c>
      <c r="O80">
        <f t="shared" si="11"/>
        <v>-0.34560327198363999</v>
      </c>
      <c r="P80">
        <f t="shared" si="12"/>
        <v>-0.99984370451221638</v>
      </c>
      <c r="Q80">
        <f t="shared" si="13"/>
        <v>-0.9</v>
      </c>
    </row>
    <row r="81" spans="1:17" x14ac:dyDescent="0.25">
      <c r="A81">
        <v>80</v>
      </c>
      <c r="B81" s="3">
        <v>2</v>
      </c>
      <c r="C81" s="32">
        <v>107</v>
      </c>
      <c r="D81" s="32">
        <v>74</v>
      </c>
      <c r="E81" s="32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7"/>
        <v>-0.76470588235294112</v>
      </c>
      <c r="L81">
        <f t="shared" si="8"/>
        <v>-0.18709677419354839</v>
      </c>
      <c r="M81">
        <f t="shared" si="9"/>
        <v>2.0408163265306121E-2</v>
      </c>
      <c r="N81">
        <f t="shared" si="10"/>
        <v>-0.1066615325375433</v>
      </c>
      <c r="O81">
        <f t="shared" si="11"/>
        <v>-0.37014314928425351</v>
      </c>
      <c r="P81">
        <f t="shared" si="12"/>
        <v>-0.99972004214825572</v>
      </c>
      <c r="Q81">
        <f t="shared" si="13"/>
        <v>-0.93333333333333335</v>
      </c>
    </row>
    <row r="82" spans="1:17" x14ac:dyDescent="0.25">
      <c r="A82">
        <v>81</v>
      </c>
      <c r="B82" s="3">
        <v>5</v>
      </c>
      <c r="C82" s="32">
        <v>132</v>
      </c>
      <c r="D82" s="32">
        <v>80</v>
      </c>
      <c r="E82" s="32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7"/>
        <v>-0.41176470588235292</v>
      </c>
      <c r="L82">
        <f t="shared" si="8"/>
        <v>0.13548387096774195</v>
      </c>
      <c r="M82">
        <f t="shared" si="9"/>
        <v>0.14285714285714285</v>
      </c>
      <c r="N82">
        <f t="shared" si="10"/>
        <v>-0.1066615325375433</v>
      </c>
      <c r="O82">
        <f t="shared" si="11"/>
        <v>-0.64826175869120661</v>
      </c>
      <c r="P82">
        <f t="shared" si="12"/>
        <v>-0.99990725322702956</v>
      </c>
      <c r="Q82">
        <f t="shared" si="13"/>
        <v>0.6</v>
      </c>
    </row>
    <row r="83" spans="1:17" x14ac:dyDescent="0.25">
      <c r="A83">
        <v>82</v>
      </c>
      <c r="B83" s="3">
        <v>0</v>
      </c>
      <c r="C83" s="32">
        <v>113</v>
      </c>
      <c r="D83" s="32">
        <v>76</v>
      </c>
      <c r="E83" s="32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7"/>
        <v>-1</v>
      </c>
      <c r="L83">
        <f t="shared" si="8"/>
        <v>-0.10967741935483871</v>
      </c>
      <c r="M83">
        <f t="shared" si="9"/>
        <v>6.1224489795918366E-2</v>
      </c>
      <c r="N83">
        <f t="shared" si="10"/>
        <v>-0.1066615325375433</v>
      </c>
      <c r="O83">
        <f t="shared" si="11"/>
        <v>-0.38241308793456047</v>
      </c>
      <c r="P83">
        <f t="shared" si="12"/>
        <v>-0.99982824671672121</v>
      </c>
      <c r="Q83">
        <f t="shared" si="13"/>
        <v>-0.93333333333333335</v>
      </c>
    </row>
    <row r="84" spans="1:17" x14ac:dyDescent="0.25">
      <c r="A84">
        <v>83</v>
      </c>
      <c r="B84" s="3">
        <v>1</v>
      </c>
      <c r="C84" s="32">
        <v>88</v>
      </c>
      <c r="D84" s="32">
        <v>30</v>
      </c>
      <c r="E84" s="32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7"/>
        <v>-0.88235294117647056</v>
      </c>
      <c r="L84">
        <f t="shared" si="8"/>
        <v>-0.43225806451612903</v>
      </c>
      <c r="M84">
        <f t="shared" si="9"/>
        <v>-0.87755102040816324</v>
      </c>
      <c r="N84">
        <f t="shared" si="10"/>
        <v>0.42857142857142855</v>
      </c>
      <c r="O84">
        <f t="shared" si="11"/>
        <v>0.50511247443762797</v>
      </c>
      <c r="P84">
        <f t="shared" si="12"/>
        <v>-0.99964103563794737</v>
      </c>
      <c r="Q84">
        <f t="shared" si="13"/>
        <v>-0.83333333333333337</v>
      </c>
    </row>
    <row r="85" spans="1:17" x14ac:dyDescent="0.25">
      <c r="A85">
        <v>84</v>
      </c>
      <c r="B85" s="3">
        <v>3</v>
      </c>
      <c r="C85" s="32">
        <v>120</v>
      </c>
      <c r="D85" s="32">
        <v>70</v>
      </c>
      <c r="E85" s="32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7"/>
        <v>-0.6470588235294118</v>
      </c>
      <c r="L85">
        <f t="shared" si="8"/>
        <v>-1.935483870967742E-2</v>
      </c>
      <c r="M85">
        <f t="shared" si="9"/>
        <v>-6.1224489795918366E-2</v>
      </c>
      <c r="N85">
        <f t="shared" si="10"/>
        <v>-0.1066615325375433</v>
      </c>
      <c r="O85">
        <f t="shared" si="11"/>
        <v>1.0224948875255626E-2</v>
      </c>
      <c r="P85">
        <f t="shared" si="12"/>
        <v>-0.99967882136026875</v>
      </c>
      <c r="Q85">
        <f t="shared" si="13"/>
        <v>-0.7</v>
      </c>
    </row>
    <row r="86" spans="1:17" x14ac:dyDescent="0.25">
      <c r="A86">
        <v>85</v>
      </c>
      <c r="B86" s="3">
        <v>1</v>
      </c>
      <c r="C86" s="32">
        <v>118</v>
      </c>
      <c r="D86" s="32">
        <v>58</v>
      </c>
      <c r="E86" s="32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7"/>
        <v>-0.88235294117647056</v>
      </c>
      <c r="L86">
        <f t="shared" si="8"/>
        <v>-4.5161290322580643E-2</v>
      </c>
      <c r="M86">
        <f t="shared" si="9"/>
        <v>-0.30612244897959184</v>
      </c>
      <c r="N86">
        <f t="shared" si="10"/>
        <v>0.18367346938775511</v>
      </c>
      <c r="O86">
        <f t="shared" si="11"/>
        <v>-0.38241308793456047</v>
      </c>
      <c r="P86">
        <f t="shared" si="12"/>
        <v>-0.99984284574579996</v>
      </c>
      <c r="Q86">
        <f t="shared" si="13"/>
        <v>-0.93333333333333335</v>
      </c>
    </row>
    <row r="87" spans="1:17" x14ac:dyDescent="0.25">
      <c r="A87">
        <v>86</v>
      </c>
      <c r="B87" s="3">
        <v>1</v>
      </c>
      <c r="C87" s="32">
        <v>117</v>
      </c>
      <c r="D87" s="32">
        <v>88</v>
      </c>
      <c r="E87" s="32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7"/>
        <v>-0.88235294117647056</v>
      </c>
      <c r="L87">
        <f t="shared" si="8"/>
        <v>-5.8064516129032261E-2</v>
      </c>
      <c r="M87">
        <f t="shared" si="9"/>
        <v>0.30612244897959184</v>
      </c>
      <c r="N87">
        <f t="shared" si="10"/>
        <v>-0.30612244897959184</v>
      </c>
      <c r="O87">
        <f t="shared" si="11"/>
        <v>-0.33333333333333331</v>
      </c>
      <c r="P87">
        <f t="shared" si="12"/>
        <v>-0.99972090091467203</v>
      </c>
      <c r="Q87">
        <f t="shared" si="13"/>
        <v>-0.36666666666666664</v>
      </c>
    </row>
    <row r="88" spans="1:17" x14ac:dyDescent="0.25">
      <c r="A88">
        <v>87</v>
      </c>
      <c r="B88" s="3">
        <v>0</v>
      </c>
      <c r="C88" s="32">
        <v>105</v>
      </c>
      <c r="D88" s="32">
        <v>84</v>
      </c>
      <c r="E88" s="32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7"/>
        <v>-1</v>
      </c>
      <c r="L88">
        <f t="shared" si="8"/>
        <v>-0.2129032258064516</v>
      </c>
      <c r="M88">
        <f t="shared" si="9"/>
        <v>0.22448979591836735</v>
      </c>
      <c r="N88">
        <f t="shared" si="10"/>
        <v>-0.1066615325375433</v>
      </c>
      <c r="O88">
        <f t="shared" si="11"/>
        <v>-0.60327198364008194</v>
      </c>
      <c r="P88">
        <f t="shared" si="12"/>
        <v>-0.99943063786593112</v>
      </c>
      <c r="Q88">
        <f t="shared" si="13"/>
        <v>0.36666666666666664</v>
      </c>
    </row>
    <row r="89" spans="1:17" x14ac:dyDescent="0.25">
      <c r="A89">
        <v>88</v>
      </c>
      <c r="B89" s="3">
        <v>4</v>
      </c>
      <c r="C89" s="32">
        <v>173</v>
      </c>
      <c r="D89" s="32">
        <v>70</v>
      </c>
      <c r="E89" s="32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7"/>
        <v>-0.52941176470588236</v>
      </c>
      <c r="L89">
        <f t="shared" si="8"/>
        <v>0.6645161290322581</v>
      </c>
      <c r="M89">
        <f t="shared" si="9"/>
        <v>-6.1224489795918366E-2</v>
      </c>
      <c r="N89">
        <f t="shared" si="10"/>
        <v>-0.7142857142857143</v>
      </c>
      <c r="O89">
        <f t="shared" si="11"/>
        <v>-0.52965235173824132</v>
      </c>
      <c r="P89">
        <f t="shared" si="12"/>
        <v>-0.99975696910416056</v>
      </c>
      <c r="Q89">
        <f t="shared" si="13"/>
        <v>-0.6</v>
      </c>
    </row>
    <row r="90" spans="1:17" x14ac:dyDescent="0.25">
      <c r="A90">
        <v>89</v>
      </c>
      <c r="B90" s="3">
        <v>9</v>
      </c>
      <c r="C90" s="32">
        <v>122</v>
      </c>
      <c r="D90" s="32">
        <v>56</v>
      </c>
      <c r="E90" s="32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7"/>
        <v>5.8823529411764705E-2</v>
      </c>
      <c r="L90">
        <f t="shared" si="8"/>
        <v>6.4516129032258064E-3</v>
      </c>
      <c r="M90">
        <f t="shared" si="9"/>
        <v>-0.34693877551020408</v>
      </c>
      <c r="N90">
        <f t="shared" si="10"/>
        <v>-0.1066615325375433</v>
      </c>
      <c r="O90">
        <f t="shared" si="11"/>
        <v>-0.38241308793456047</v>
      </c>
      <c r="P90">
        <f t="shared" si="12"/>
        <v>-4.3401195918111458E-2</v>
      </c>
      <c r="Q90">
        <f t="shared" si="13"/>
        <v>-0.6</v>
      </c>
    </row>
    <row r="91" spans="1:17" x14ac:dyDescent="0.25">
      <c r="A91">
        <v>90</v>
      </c>
      <c r="B91" s="3">
        <v>3</v>
      </c>
      <c r="C91" s="32">
        <v>170</v>
      </c>
      <c r="D91" s="32">
        <v>64</v>
      </c>
      <c r="E91" s="32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7"/>
        <v>-0.6470588235294118</v>
      </c>
      <c r="L91">
        <f t="shared" si="8"/>
        <v>0.62580645161290327</v>
      </c>
      <c r="M91">
        <f t="shared" si="9"/>
        <v>-0.18367346938775511</v>
      </c>
      <c r="N91">
        <f t="shared" si="10"/>
        <v>0.22448979591836735</v>
      </c>
      <c r="O91">
        <f t="shared" si="11"/>
        <v>-0.33333333333333331</v>
      </c>
      <c r="P91">
        <f t="shared" si="12"/>
        <v>-0.99976126293624257</v>
      </c>
      <c r="Q91">
        <f t="shared" si="13"/>
        <v>-0.7</v>
      </c>
    </row>
    <row r="92" spans="1:17" x14ac:dyDescent="0.25">
      <c r="A92">
        <v>91</v>
      </c>
      <c r="B92" s="3">
        <v>8</v>
      </c>
      <c r="C92" s="32">
        <v>84</v>
      </c>
      <c r="D92" s="32">
        <v>74</v>
      </c>
      <c r="E92" s="32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7"/>
        <v>-5.8823529411764705E-2</v>
      </c>
      <c r="L92">
        <f t="shared" si="8"/>
        <v>-0.4838709677419355</v>
      </c>
      <c r="M92">
        <f t="shared" si="9"/>
        <v>2.0408163265306121E-2</v>
      </c>
      <c r="N92">
        <f t="shared" si="10"/>
        <v>-2.0408163265306121E-2</v>
      </c>
      <c r="O92">
        <f t="shared" si="11"/>
        <v>-0.17791411042944794</v>
      </c>
      <c r="P92">
        <f t="shared" si="12"/>
        <v>-0.99967452752818675</v>
      </c>
      <c r="Q92">
        <f t="shared" si="13"/>
        <v>-0.4</v>
      </c>
    </row>
    <row r="93" spans="1:17" x14ac:dyDescent="0.25">
      <c r="A93">
        <v>92</v>
      </c>
      <c r="B93" s="3">
        <v>2</v>
      </c>
      <c r="C93" s="32">
        <v>96</v>
      </c>
      <c r="D93" s="32">
        <v>68</v>
      </c>
      <c r="E93" s="32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7"/>
        <v>-0.76470588235294112</v>
      </c>
      <c r="L93">
        <f t="shared" si="8"/>
        <v>-0.32903225806451614</v>
      </c>
      <c r="M93">
        <f t="shared" si="9"/>
        <v>-0.10204081632653061</v>
      </c>
      <c r="N93">
        <f t="shared" si="10"/>
        <v>-0.75510204081632648</v>
      </c>
      <c r="O93">
        <f t="shared" si="11"/>
        <v>-0.88139059304703482</v>
      </c>
      <c r="P93">
        <f t="shared" si="12"/>
        <v>-0.99951136190907208</v>
      </c>
      <c r="Q93">
        <f t="shared" si="13"/>
        <v>-0.83333333333333337</v>
      </c>
    </row>
    <row r="94" spans="1:17" x14ac:dyDescent="0.25">
      <c r="A94">
        <v>93</v>
      </c>
      <c r="B94" s="3">
        <v>2</v>
      </c>
      <c r="C94" s="32">
        <v>125</v>
      </c>
      <c r="D94" s="32">
        <v>60</v>
      </c>
      <c r="E94" s="32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7"/>
        <v>-0.76470588235294112</v>
      </c>
      <c r="L94">
        <f t="shared" si="8"/>
        <v>4.5161290322580643E-2</v>
      </c>
      <c r="M94">
        <f t="shared" si="9"/>
        <v>-0.26530612244897961</v>
      </c>
      <c r="N94">
        <f t="shared" si="10"/>
        <v>-0.1066615325375433</v>
      </c>
      <c r="O94">
        <f t="shared" si="11"/>
        <v>-0.36196319018404921</v>
      </c>
      <c r="P94">
        <f t="shared" si="12"/>
        <v>-0.99999141233583611</v>
      </c>
      <c r="Q94">
        <f t="shared" si="13"/>
        <v>-0.66666666666666663</v>
      </c>
    </row>
    <row r="95" spans="1:17" x14ac:dyDescent="0.25">
      <c r="A95">
        <v>94</v>
      </c>
      <c r="B95" s="3">
        <v>0</v>
      </c>
      <c r="C95" s="32">
        <v>100</v>
      </c>
      <c r="D95" s="32">
        <v>70</v>
      </c>
      <c r="E95" s="32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7"/>
        <v>-1</v>
      </c>
      <c r="L95">
        <f t="shared" si="8"/>
        <v>-0.27741935483870966</v>
      </c>
      <c r="M95">
        <f t="shared" si="9"/>
        <v>-6.1224489795918366E-2</v>
      </c>
      <c r="N95">
        <f t="shared" si="10"/>
        <v>-0.22448979591836735</v>
      </c>
      <c r="O95">
        <f t="shared" si="11"/>
        <v>-0.48466257668711654</v>
      </c>
      <c r="P95">
        <f t="shared" si="12"/>
        <v>-0.99955430022989178</v>
      </c>
      <c r="Q95">
        <f t="shared" si="13"/>
        <v>-1</v>
      </c>
    </row>
    <row r="96" spans="1:17" x14ac:dyDescent="0.25">
      <c r="A96">
        <v>95</v>
      </c>
      <c r="B96" s="3">
        <v>0</v>
      </c>
      <c r="C96" s="32">
        <v>93</v>
      </c>
      <c r="D96" s="32">
        <v>60</v>
      </c>
      <c r="E96" s="32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7"/>
        <v>-1</v>
      </c>
      <c r="L96">
        <f t="shared" si="8"/>
        <v>-0.36774193548387096</v>
      </c>
      <c r="M96">
        <f t="shared" si="9"/>
        <v>-0.26530612244897961</v>
      </c>
      <c r="N96">
        <f t="shared" si="10"/>
        <v>-0.26530612244897961</v>
      </c>
      <c r="O96">
        <f t="shared" si="11"/>
        <v>-0.57055214723926384</v>
      </c>
      <c r="P96">
        <f t="shared" si="12"/>
        <v>-0.99961012004695737</v>
      </c>
      <c r="Q96">
        <f t="shared" si="13"/>
        <v>-0.96666666666666667</v>
      </c>
    </row>
    <row r="97" spans="1:17" x14ac:dyDescent="0.25">
      <c r="A97">
        <v>96</v>
      </c>
      <c r="B97" s="3">
        <v>0</v>
      </c>
      <c r="C97" s="32">
        <v>129</v>
      </c>
      <c r="D97" s="32">
        <v>80</v>
      </c>
      <c r="E97" s="32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7"/>
        <v>-1</v>
      </c>
      <c r="L97">
        <f t="shared" si="8"/>
        <v>9.6774193548387094E-2</v>
      </c>
      <c r="M97">
        <f t="shared" si="9"/>
        <v>0.14285714285714285</v>
      </c>
      <c r="N97">
        <f t="shared" si="10"/>
        <v>-0.1066615325375433</v>
      </c>
      <c r="O97">
        <f t="shared" si="11"/>
        <v>-0.4683026584867076</v>
      </c>
      <c r="P97">
        <f t="shared" si="12"/>
        <v>-0.99946327098975407</v>
      </c>
      <c r="Q97">
        <f t="shared" si="13"/>
        <v>-0.73333333333333328</v>
      </c>
    </row>
    <row r="98" spans="1:17" x14ac:dyDescent="0.25">
      <c r="A98">
        <v>97</v>
      </c>
      <c r="B98" s="3">
        <v>5</v>
      </c>
      <c r="C98" s="32">
        <v>105</v>
      </c>
      <c r="D98" s="32">
        <v>72</v>
      </c>
      <c r="E98" s="32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7"/>
        <v>-0.41176470588235292</v>
      </c>
      <c r="L98">
        <f t="shared" si="8"/>
        <v>-0.2129032258064516</v>
      </c>
      <c r="M98">
        <f t="shared" si="9"/>
        <v>-2.0408163265306121E-2</v>
      </c>
      <c r="N98">
        <f t="shared" si="10"/>
        <v>-0.10204081632653061</v>
      </c>
      <c r="O98">
        <f t="shared" si="11"/>
        <v>-0.23517382413087939</v>
      </c>
      <c r="P98">
        <f t="shared" si="12"/>
        <v>-0.99993043992027197</v>
      </c>
      <c r="Q98">
        <f t="shared" si="13"/>
        <v>-0.76666666666666672</v>
      </c>
    </row>
    <row r="99" spans="1:17" x14ac:dyDescent="0.25">
      <c r="A99">
        <v>98</v>
      </c>
      <c r="B99" s="3">
        <v>3</v>
      </c>
      <c r="C99" s="32">
        <v>128</v>
      </c>
      <c r="D99" s="32">
        <v>78</v>
      </c>
      <c r="E99" s="32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7"/>
        <v>-0.6470588235294118</v>
      </c>
      <c r="L99">
        <f t="shared" si="8"/>
        <v>8.387096774193549E-2</v>
      </c>
      <c r="M99">
        <f t="shared" si="9"/>
        <v>0.10204081632653061</v>
      </c>
      <c r="N99">
        <f t="shared" si="10"/>
        <v>-0.1066615325375433</v>
      </c>
      <c r="O99">
        <f t="shared" si="11"/>
        <v>-0.88139059304703482</v>
      </c>
      <c r="P99">
        <f t="shared" si="12"/>
        <v>-0.99983683438088522</v>
      </c>
      <c r="Q99">
        <f t="shared" si="13"/>
        <v>0.13333333333333333</v>
      </c>
    </row>
    <row r="100" spans="1:17" x14ac:dyDescent="0.25">
      <c r="A100">
        <v>99</v>
      </c>
      <c r="B100" s="3">
        <v>1</v>
      </c>
      <c r="C100" s="32">
        <v>109</v>
      </c>
      <c r="D100" s="32">
        <v>56</v>
      </c>
      <c r="E100" s="32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7"/>
        <v>-0.88235294117647056</v>
      </c>
      <c r="L100">
        <f t="shared" si="8"/>
        <v>-0.16129032258064516</v>
      </c>
      <c r="M100">
        <f t="shared" si="9"/>
        <v>-0.34693877551020408</v>
      </c>
      <c r="N100">
        <f t="shared" si="10"/>
        <v>-0.42857142857142855</v>
      </c>
      <c r="O100">
        <f t="shared" si="11"/>
        <v>-0.7137014314928426</v>
      </c>
      <c r="P100">
        <f t="shared" si="12"/>
        <v>-0.99935163135562277</v>
      </c>
      <c r="Q100">
        <f t="shared" si="13"/>
        <v>-0.93333333333333335</v>
      </c>
    </row>
    <row r="101" spans="1:17" x14ac:dyDescent="0.25">
      <c r="A101">
        <v>100</v>
      </c>
      <c r="B101" s="3">
        <v>2</v>
      </c>
      <c r="C101" s="32">
        <v>88</v>
      </c>
      <c r="D101" s="32">
        <v>74</v>
      </c>
      <c r="E101" s="32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7"/>
        <v>-0.76470588235294112</v>
      </c>
      <c r="L101">
        <f t="shared" si="8"/>
        <v>-0.43225806451612903</v>
      </c>
      <c r="M101">
        <f t="shared" si="9"/>
        <v>2.0408163265306121E-2</v>
      </c>
      <c r="N101">
        <f t="shared" si="10"/>
        <v>-0.51020408163265307</v>
      </c>
      <c r="O101">
        <f t="shared" si="11"/>
        <v>-0.55828220858895705</v>
      </c>
      <c r="P101">
        <f t="shared" si="12"/>
        <v>-0.99987032627112449</v>
      </c>
      <c r="Q101">
        <f t="shared" si="13"/>
        <v>-0.96666666666666667</v>
      </c>
    </row>
    <row r="102" spans="1:17" x14ac:dyDescent="0.25">
      <c r="A102">
        <v>101</v>
      </c>
      <c r="B102" s="3">
        <v>17</v>
      </c>
      <c r="C102" s="32">
        <v>163</v>
      </c>
      <c r="D102" s="32">
        <v>72</v>
      </c>
      <c r="E102" s="32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7"/>
        <v>1</v>
      </c>
      <c r="L102">
        <f t="shared" si="8"/>
        <v>0.53548387096774197</v>
      </c>
      <c r="M102">
        <f t="shared" si="9"/>
        <v>-2.0408163265306121E-2</v>
      </c>
      <c r="N102">
        <f t="shared" si="10"/>
        <v>0.38775510204081631</v>
      </c>
      <c r="O102">
        <f t="shared" si="11"/>
        <v>-7.1574642126789378E-2</v>
      </c>
      <c r="P102">
        <f t="shared" si="12"/>
        <v>-0.9993653716182852</v>
      </c>
      <c r="Q102">
        <f t="shared" si="13"/>
        <v>-0.13333333333333333</v>
      </c>
    </row>
    <row r="103" spans="1:17" x14ac:dyDescent="0.25">
      <c r="A103">
        <v>102</v>
      </c>
      <c r="B103" s="3">
        <v>4</v>
      </c>
      <c r="C103" s="32">
        <v>151</v>
      </c>
      <c r="D103" s="32">
        <v>90</v>
      </c>
      <c r="E103" s="32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7"/>
        <v>-0.52941176470588236</v>
      </c>
      <c r="L103">
        <f t="shared" si="8"/>
        <v>0.38064516129032255</v>
      </c>
      <c r="M103">
        <f t="shared" si="9"/>
        <v>0.34693877551020408</v>
      </c>
      <c r="N103">
        <f t="shared" si="10"/>
        <v>0.26530612244897961</v>
      </c>
      <c r="O103">
        <f t="shared" si="11"/>
        <v>-0.52965235173824132</v>
      </c>
      <c r="P103">
        <f t="shared" si="12"/>
        <v>-0.99981450645405889</v>
      </c>
      <c r="Q103">
        <f t="shared" si="13"/>
        <v>-0.5</v>
      </c>
    </row>
    <row r="104" spans="1:17" x14ac:dyDescent="0.25">
      <c r="A104">
        <v>103</v>
      </c>
      <c r="B104" s="3">
        <v>7</v>
      </c>
      <c r="C104" s="32">
        <v>102</v>
      </c>
      <c r="D104" s="32">
        <v>74</v>
      </c>
      <c r="E104" s="32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7"/>
        <v>-0.17647058823529413</v>
      </c>
      <c r="L104">
        <f t="shared" si="8"/>
        <v>-0.25161290322580643</v>
      </c>
      <c r="M104">
        <f t="shared" si="9"/>
        <v>2.0408163265306121E-2</v>
      </c>
      <c r="N104" t="e">
        <f t="shared" si="10"/>
        <v>#VALUE!</v>
      </c>
      <c r="O104">
        <f t="shared" si="11"/>
        <v>-0.22290388548057247</v>
      </c>
      <c r="P104">
        <f t="shared" si="12"/>
        <v>-0.99989179543153439</v>
      </c>
      <c r="Q104">
        <f t="shared" si="13"/>
        <v>-0.2</v>
      </c>
    </row>
    <row r="105" spans="1:17" x14ac:dyDescent="0.25">
      <c r="A105">
        <v>104</v>
      </c>
      <c r="B105" s="3">
        <v>0</v>
      </c>
      <c r="C105" s="32">
        <v>114</v>
      </c>
      <c r="D105" s="32">
        <v>80</v>
      </c>
      <c r="E105" s="32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7"/>
        <v>-1</v>
      </c>
      <c r="L105">
        <f t="shared" si="8"/>
        <v>-9.6774193548387094E-2</v>
      </c>
      <c r="M105">
        <f t="shared" si="9"/>
        <v>0.14285714285714285</v>
      </c>
      <c r="N105">
        <f t="shared" si="10"/>
        <v>0.10204081632653061</v>
      </c>
      <c r="O105">
        <f t="shared" si="11"/>
        <v>6.3394683026585047E-2</v>
      </c>
      <c r="P105">
        <f t="shared" si="12"/>
        <v>-0.99992356978894104</v>
      </c>
      <c r="Q105">
        <f t="shared" si="13"/>
        <v>-0.8</v>
      </c>
    </row>
    <row r="106" spans="1:17" x14ac:dyDescent="0.25">
      <c r="A106">
        <v>105</v>
      </c>
      <c r="B106" s="3">
        <v>2</v>
      </c>
      <c r="C106" s="32">
        <v>100</v>
      </c>
      <c r="D106" s="32">
        <v>64</v>
      </c>
      <c r="E106" s="32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7"/>
        <v>-0.76470588235294112</v>
      </c>
      <c r="L106">
        <f t="shared" si="8"/>
        <v>-0.27741935483870966</v>
      </c>
      <c r="M106">
        <f t="shared" si="9"/>
        <v>-0.18367346938775511</v>
      </c>
      <c r="N106">
        <f t="shared" si="10"/>
        <v>-0.34693877551020408</v>
      </c>
      <c r="O106">
        <f t="shared" si="11"/>
        <v>-0.52965235173824132</v>
      </c>
      <c r="P106">
        <f t="shared" si="12"/>
        <v>-0.91737622241821182</v>
      </c>
      <c r="Q106">
        <f t="shared" si="13"/>
        <v>-1</v>
      </c>
    </row>
    <row r="107" spans="1:17" x14ac:dyDescent="0.25">
      <c r="A107">
        <v>106</v>
      </c>
      <c r="B107" s="3">
        <v>0</v>
      </c>
      <c r="C107" s="32">
        <v>131</v>
      </c>
      <c r="D107" s="32">
        <v>88</v>
      </c>
      <c r="E107" s="32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7"/>
        <v>-1</v>
      </c>
      <c r="L107">
        <f t="shared" si="8"/>
        <v>0.12258064516129032</v>
      </c>
      <c r="M107">
        <f t="shared" si="9"/>
        <v>0.30612244897959184</v>
      </c>
      <c r="N107">
        <f t="shared" si="10"/>
        <v>-0.1066615325375433</v>
      </c>
      <c r="O107">
        <f t="shared" si="11"/>
        <v>-0.45194274028629855</v>
      </c>
      <c r="P107">
        <f t="shared" si="12"/>
        <v>-0.99942892033309838</v>
      </c>
      <c r="Q107">
        <f t="shared" si="13"/>
        <v>-0.6333333333333333</v>
      </c>
    </row>
    <row r="108" spans="1:17" x14ac:dyDescent="0.25">
      <c r="A108">
        <v>107</v>
      </c>
      <c r="B108" s="3">
        <v>6</v>
      </c>
      <c r="C108" s="32">
        <v>104</v>
      </c>
      <c r="D108" s="32">
        <v>74</v>
      </c>
      <c r="E108" s="32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7"/>
        <v>-0.29411764705882354</v>
      </c>
      <c r="L108">
        <f t="shared" si="8"/>
        <v>-0.22580645161290322</v>
      </c>
      <c r="M108">
        <f t="shared" si="9"/>
        <v>2.0408163265306121E-2</v>
      </c>
      <c r="N108">
        <f t="shared" si="10"/>
        <v>-0.55102040816326525</v>
      </c>
      <c r="O108">
        <f t="shared" si="11"/>
        <v>-0.52147239263803691</v>
      </c>
      <c r="P108">
        <f t="shared" si="12"/>
        <v>-0.99944695442784259</v>
      </c>
      <c r="Q108">
        <f t="shared" si="13"/>
        <v>-0.33333333333333331</v>
      </c>
    </row>
    <row r="109" spans="1:17" x14ac:dyDescent="0.25">
      <c r="A109">
        <v>108</v>
      </c>
      <c r="B109" s="3">
        <v>3</v>
      </c>
      <c r="C109" s="32">
        <v>148</v>
      </c>
      <c r="D109" s="32">
        <v>66</v>
      </c>
      <c r="E109" s="32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7"/>
        <v>-0.6470588235294118</v>
      </c>
      <c r="L109">
        <f t="shared" si="8"/>
        <v>0.34193548387096773</v>
      </c>
      <c r="M109">
        <f t="shared" si="9"/>
        <v>-0.14285714285714285</v>
      </c>
      <c r="N109">
        <f t="shared" si="10"/>
        <v>-0.26530612244897961</v>
      </c>
      <c r="O109">
        <f t="shared" si="11"/>
        <v>-0.41513292433537835</v>
      </c>
      <c r="P109">
        <f t="shared" si="12"/>
        <v>-0.99984713957788185</v>
      </c>
      <c r="Q109">
        <f t="shared" si="13"/>
        <v>-0.96666666666666667</v>
      </c>
    </row>
    <row r="110" spans="1:17" x14ac:dyDescent="0.25">
      <c r="A110">
        <v>109</v>
      </c>
      <c r="B110" s="3">
        <v>4</v>
      </c>
      <c r="C110" s="32">
        <v>120</v>
      </c>
      <c r="D110" s="32">
        <v>68</v>
      </c>
      <c r="E110" s="32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7"/>
        <v>-0.52941176470588236</v>
      </c>
      <c r="L110">
        <f t="shared" si="8"/>
        <v>-1.935483870967742E-2</v>
      </c>
      <c r="M110">
        <f t="shared" si="9"/>
        <v>-0.10204081632653061</v>
      </c>
      <c r="N110">
        <f t="shared" si="10"/>
        <v>-0.1066615325375433</v>
      </c>
      <c r="O110">
        <f t="shared" si="11"/>
        <v>-0.53374233128834359</v>
      </c>
      <c r="P110">
        <f t="shared" si="12"/>
        <v>-0.99945811839125565</v>
      </c>
      <c r="Q110">
        <f t="shared" si="13"/>
        <v>-0.56666666666666665</v>
      </c>
    </row>
    <row r="111" spans="1:17" x14ac:dyDescent="0.25">
      <c r="A111">
        <v>110</v>
      </c>
      <c r="B111" s="3">
        <v>4</v>
      </c>
      <c r="C111" s="32">
        <v>110</v>
      </c>
      <c r="D111" s="32">
        <v>66</v>
      </c>
      <c r="E111" s="32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7"/>
        <v>-0.52941176470588236</v>
      </c>
      <c r="L111">
        <f t="shared" si="8"/>
        <v>-0.14838709677419354</v>
      </c>
      <c r="M111">
        <f t="shared" si="9"/>
        <v>-0.14285714285714285</v>
      </c>
      <c r="N111">
        <f t="shared" si="10"/>
        <v>-0.1066615325375433</v>
      </c>
      <c r="O111">
        <f t="shared" si="11"/>
        <v>-0.43967280163599187</v>
      </c>
      <c r="P111">
        <f t="shared" si="12"/>
        <v>-0.99966250479835728</v>
      </c>
      <c r="Q111">
        <f t="shared" si="13"/>
        <v>-0.73333333333333328</v>
      </c>
    </row>
    <row r="112" spans="1:17" x14ac:dyDescent="0.25">
      <c r="A112">
        <v>111</v>
      </c>
      <c r="B112" s="3">
        <v>3</v>
      </c>
      <c r="C112" s="32">
        <v>111</v>
      </c>
      <c r="D112" s="32">
        <v>90</v>
      </c>
      <c r="E112" s="32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7"/>
        <v>-0.6470588235294118</v>
      </c>
      <c r="L112">
        <f t="shared" si="8"/>
        <v>-0.13548387096774195</v>
      </c>
      <c r="M112">
        <f t="shared" si="9"/>
        <v>0.34693877551020408</v>
      </c>
      <c r="N112">
        <f t="shared" si="10"/>
        <v>-0.79591836734693877</v>
      </c>
      <c r="O112">
        <f t="shared" si="11"/>
        <v>-0.58282208588957063</v>
      </c>
      <c r="P112">
        <f t="shared" si="12"/>
        <v>-0.99964189440436402</v>
      </c>
      <c r="Q112">
        <f t="shared" si="13"/>
        <v>-0.73333333333333328</v>
      </c>
    </row>
    <row r="113" spans="1:17" x14ac:dyDescent="0.25">
      <c r="A113">
        <v>112</v>
      </c>
      <c r="B113" s="3">
        <v>6</v>
      </c>
      <c r="C113" s="32">
        <v>102</v>
      </c>
      <c r="D113" s="32">
        <v>82</v>
      </c>
      <c r="E113" s="32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7"/>
        <v>-0.29411764705882354</v>
      </c>
      <c r="L113">
        <f t="shared" si="8"/>
        <v>-0.25161290322580643</v>
      </c>
      <c r="M113">
        <f t="shared" si="9"/>
        <v>0.18367346938775511</v>
      </c>
      <c r="N113">
        <f t="shared" si="10"/>
        <v>-0.1066615325375433</v>
      </c>
      <c r="O113">
        <f t="shared" si="11"/>
        <v>-0.48466257668711654</v>
      </c>
      <c r="P113">
        <f t="shared" si="12"/>
        <v>-0.99991240582552776</v>
      </c>
      <c r="Q113">
        <f t="shared" si="13"/>
        <v>-0.5</v>
      </c>
    </row>
    <row r="114" spans="1:17" x14ac:dyDescent="0.25">
      <c r="A114">
        <v>113</v>
      </c>
      <c r="B114" s="3">
        <v>6</v>
      </c>
      <c r="C114" s="32">
        <v>134</v>
      </c>
      <c r="D114" s="32">
        <v>70</v>
      </c>
      <c r="E114" s="32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7"/>
        <v>-0.29411764705882354</v>
      </c>
      <c r="L114">
        <f t="shared" si="8"/>
        <v>0.16129032258064516</v>
      </c>
      <c r="M114">
        <f t="shared" si="9"/>
        <v>-6.1224489795918366E-2</v>
      </c>
      <c r="N114">
        <f t="shared" si="10"/>
        <v>-0.34693877551020408</v>
      </c>
      <c r="O114">
        <f t="shared" si="11"/>
        <v>-0.29652351738241312</v>
      </c>
      <c r="P114">
        <f t="shared" si="12"/>
        <v>-0.99960153238279348</v>
      </c>
      <c r="Q114">
        <f t="shared" si="13"/>
        <v>-0.73333333333333328</v>
      </c>
    </row>
    <row r="115" spans="1:17" x14ac:dyDescent="0.25">
      <c r="A115">
        <v>114</v>
      </c>
      <c r="B115" s="3">
        <v>2</v>
      </c>
      <c r="C115" s="32">
        <v>87</v>
      </c>
      <c r="D115" s="32">
        <v>72.299180327868854</v>
      </c>
      <c r="E115" s="32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7"/>
        <v>-0.76470588235294112</v>
      </c>
      <c r="L115">
        <f t="shared" si="8"/>
        <v>-0.44516129032258067</v>
      </c>
      <c r="M115">
        <f t="shared" si="9"/>
        <v>-1.4302442288390742E-2</v>
      </c>
      <c r="N115">
        <f t="shared" si="10"/>
        <v>-0.34693877551020408</v>
      </c>
      <c r="O115">
        <f t="shared" si="11"/>
        <v>-0.56237218813905943</v>
      </c>
      <c r="P115">
        <f t="shared" si="12"/>
        <v>-0.99940315734060658</v>
      </c>
      <c r="Q115">
        <f t="shared" si="13"/>
        <v>-0.8666666666666667</v>
      </c>
    </row>
    <row r="116" spans="1:17" x14ac:dyDescent="0.25">
      <c r="A116">
        <v>115</v>
      </c>
      <c r="B116" s="3">
        <v>1</v>
      </c>
      <c r="C116" s="32">
        <v>79</v>
      </c>
      <c r="D116" s="32">
        <v>60</v>
      </c>
      <c r="E116" s="32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7"/>
        <v>-0.88235294117647056</v>
      </c>
      <c r="L116">
        <f t="shared" si="8"/>
        <v>-0.54838709677419351</v>
      </c>
      <c r="M116">
        <f t="shared" si="9"/>
        <v>-0.26530612244897961</v>
      </c>
      <c r="N116">
        <f t="shared" si="10"/>
        <v>0.42857142857142855</v>
      </c>
      <c r="O116">
        <f t="shared" si="11"/>
        <v>3.4764826175869186E-2</v>
      </c>
      <c r="P116">
        <f t="shared" si="12"/>
        <v>-0.99948474015016375</v>
      </c>
      <c r="Q116">
        <f t="shared" si="13"/>
        <v>-0.93333333333333335</v>
      </c>
    </row>
    <row r="117" spans="1:17" x14ac:dyDescent="0.25">
      <c r="A117">
        <v>116</v>
      </c>
      <c r="B117" s="3">
        <v>2</v>
      </c>
      <c r="C117" s="32">
        <v>75</v>
      </c>
      <c r="D117" s="32">
        <v>64</v>
      </c>
      <c r="E117" s="32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7"/>
        <v>-0.76470588235294112</v>
      </c>
      <c r="L117">
        <f t="shared" si="8"/>
        <v>-0.6</v>
      </c>
      <c r="M117">
        <f t="shared" si="9"/>
        <v>-0.18367346938775511</v>
      </c>
      <c r="N117">
        <f t="shared" si="10"/>
        <v>-0.30612244897959184</v>
      </c>
      <c r="O117">
        <f t="shared" si="11"/>
        <v>-0.52965235173824132</v>
      </c>
      <c r="P117">
        <f t="shared" si="12"/>
        <v>-0.9997492402064132</v>
      </c>
      <c r="Q117">
        <f t="shared" si="13"/>
        <v>-0.6</v>
      </c>
    </row>
    <row r="118" spans="1:17" x14ac:dyDescent="0.25">
      <c r="A118">
        <v>117</v>
      </c>
      <c r="B118" s="3">
        <v>8</v>
      </c>
      <c r="C118" s="32">
        <v>179</v>
      </c>
      <c r="D118" s="32">
        <v>72</v>
      </c>
      <c r="E118" s="32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7"/>
        <v>-5.8823529411764705E-2</v>
      </c>
      <c r="L118">
        <f t="shared" si="8"/>
        <v>0.74193548387096775</v>
      </c>
      <c r="M118">
        <f t="shared" si="9"/>
        <v>-2.0408163265306121E-2</v>
      </c>
      <c r="N118">
        <f t="shared" si="10"/>
        <v>0.42857142857142855</v>
      </c>
      <c r="O118">
        <f t="shared" si="11"/>
        <v>-0.40695296523517371</v>
      </c>
      <c r="P118">
        <f t="shared" si="12"/>
        <v>-0.99944953072709175</v>
      </c>
      <c r="Q118">
        <f t="shared" si="13"/>
        <v>-0.5</v>
      </c>
    </row>
    <row r="119" spans="1:17" x14ac:dyDescent="0.25">
      <c r="A119">
        <v>118</v>
      </c>
      <c r="B119" s="3">
        <v>6</v>
      </c>
      <c r="C119" s="32">
        <v>85</v>
      </c>
      <c r="D119" s="32">
        <v>78</v>
      </c>
      <c r="E119" s="32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7"/>
        <v>-0.29411764705882354</v>
      </c>
      <c r="L119">
        <f t="shared" si="8"/>
        <v>-0.47096774193548385</v>
      </c>
      <c r="M119">
        <f t="shared" si="9"/>
        <v>0.10204081632653061</v>
      </c>
      <c r="N119">
        <f t="shared" si="10"/>
        <v>-0.1066615325375433</v>
      </c>
      <c r="O119">
        <f t="shared" si="11"/>
        <v>-0.4683026584867076</v>
      </c>
      <c r="P119">
        <f t="shared" si="12"/>
        <v>-0.99973893500941635</v>
      </c>
      <c r="Q119">
        <f t="shared" si="13"/>
        <v>-0.3</v>
      </c>
    </row>
    <row r="120" spans="1:17" x14ac:dyDescent="0.25">
      <c r="A120">
        <v>119</v>
      </c>
      <c r="B120" s="3">
        <v>0</v>
      </c>
      <c r="C120" s="32">
        <v>129</v>
      </c>
      <c r="D120" s="32">
        <v>110</v>
      </c>
      <c r="E120" s="32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7"/>
        <v>-1</v>
      </c>
      <c r="L120">
        <f t="shared" si="8"/>
        <v>9.6774193548387094E-2</v>
      </c>
      <c r="M120">
        <f t="shared" si="9"/>
        <v>0.75510204081632648</v>
      </c>
      <c r="N120">
        <f t="shared" si="10"/>
        <v>0.59183673469387754</v>
      </c>
      <c r="O120">
        <f t="shared" si="11"/>
        <v>1</v>
      </c>
      <c r="P120">
        <f t="shared" si="12"/>
        <v>-0.99979303729364921</v>
      </c>
      <c r="Q120">
        <f t="shared" si="13"/>
        <v>-0.83333333333333337</v>
      </c>
    </row>
    <row r="121" spans="1:17" x14ac:dyDescent="0.25">
      <c r="A121">
        <v>120</v>
      </c>
      <c r="B121" s="3">
        <v>5</v>
      </c>
      <c r="C121" s="32">
        <v>143</v>
      </c>
      <c r="D121" s="32">
        <v>78</v>
      </c>
      <c r="E121" s="32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7"/>
        <v>-0.41176470588235292</v>
      </c>
      <c r="L121">
        <f t="shared" si="8"/>
        <v>0.27741935483870966</v>
      </c>
      <c r="M121">
        <f t="shared" si="9"/>
        <v>0.10204081632653061</v>
      </c>
      <c r="N121">
        <f t="shared" si="10"/>
        <v>-0.1066615325375433</v>
      </c>
      <c r="O121">
        <f t="shared" si="11"/>
        <v>-0.41513292433538007</v>
      </c>
      <c r="P121">
        <f t="shared" si="12"/>
        <v>-0.99990381816136387</v>
      </c>
      <c r="Q121">
        <f t="shared" si="13"/>
        <v>-0.13333333333333333</v>
      </c>
    </row>
    <row r="122" spans="1:17" x14ac:dyDescent="0.25">
      <c r="A122">
        <v>121</v>
      </c>
      <c r="B122" s="3">
        <v>7</v>
      </c>
      <c r="C122" s="32">
        <v>194</v>
      </c>
      <c r="D122" s="32">
        <v>68</v>
      </c>
      <c r="E122" s="32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7"/>
        <v>-0.17647058823529413</v>
      </c>
      <c r="L122">
        <f t="shared" si="8"/>
        <v>0.93548387096774188</v>
      </c>
      <c r="M122">
        <f t="shared" si="9"/>
        <v>-0.10204081632653061</v>
      </c>
      <c r="N122">
        <f t="shared" si="10"/>
        <v>-0.14285714285714285</v>
      </c>
      <c r="O122">
        <f t="shared" si="11"/>
        <v>-0.27607361963190191</v>
      </c>
      <c r="P122">
        <f t="shared" si="12"/>
        <v>-0.99942720280026565</v>
      </c>
      <c r="Q122">
        <f t="shared" si="13"/>
        <v>-0.33333333333333331</v>
      </c>
    </row>
    <row r="123" spans="1:17" x14ac:dyDescent="0.25">
      <c r="A123">
        <v>122</v>
      </c>
      <c r="B123" s="3">
        <v>8</v>
      </c>
      <c r="C123" s="32">
        <v>181</v>
      </c>
      <c r="D123" s="32">
        <v>68</v>
      </c>
      <c r="E123" s="32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7"/>
        <v>-5.8823529411764705E-2</v>
      </c>
      <c r="L123">
        <f t="shared" si="8"/>
        <v>0.76774193548387093</v>
      </c>
      <c r="M123">
        <f t="shared" si="9"/>
        <v>-0.10204081632653061</v>
      </c>
      <c r="N123">
        <f t="shared" si="10"/>
        <v>0.18367346938775511</v>
      </c>
      <c r="O123">
        <f t="shared" si="11"/>
        <v>-0.51329243353783227</v>
      </c>
      <c r="P123">
        <f t="shared" si="12"/>
        <v>-0.99953884243439661</v>
      </c>
      <c r="Q123">
        <f t="shared" si="13"/>
        <v>0.3</v>
      </c>
    </row>
    <row r="124" spans="1:17" x14ac:dyDescent="0.25">
      <c r="A124">
        <v>123</v>
      </c>
      <c r="B124" s="3">
        <v>1</v>
      </c>
      <c r="C124" s="32">
        <v>128</v>
      </c>
      <c r="D124" s="32">
        <v>98</v>
      </c>
      <c r="E124" s="32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7"/>
        <v>-0.88235294117647056</v>
      </c>
      <c r="L124">
        <f t="shared" si="8"/>
        <v>8.387096774193549E-2</v>
      </c>
      <c r="M124">
        <f t="shared" si="9"/>
        <v>0.51020408163265307</v>
      </c>
      <c r="N124">
        <f t="shared" si="10"/>
        <v>0.38775510204081631</v>
      </c>
      <c r="O124">
        <f t="shared" si="11"/>
        <v>-0.43558282208588961</v>
      </c>
      <c r="P124">
        <f t="shared" si="12"/>
        <v>0.13436345227534457</v>
      </c>
      <c r="Q124">
        <f t="shared" si="13"/>
        <v>-0.6</v>
      </c>
    </row>
    <row r="125" spans="1:17" x14ac:dyDescent="0.25">
      <c r="A125">
        <v>124</v>
      </c>
      <c r="B125" s="3">
        <v>8</v>
      </c>
      <c r="C125" s="32">
        <v>109</v>
      </c>
      <c r="D125" s="32">
        <v>76</v>
      </c>
      <c r="E125" s="32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7"/>
        <v>-5.8823529411764705E-2</v>
      </c>
      <c r="L125">
        <f t="shared" si="8"/>
        <v>-0.16129032258064516</v>
      </c>
      <c r="M125">
        <f t="shared" si="9"/>
        <v>6.1224489795918366E-2</v>
      </c>
      <c r="N125">
        <f t="shared" si="10"/>
        <v>0.30612244897959184</v>
      </c>
      <c r="O125">
        <f t="shared" si="11"/>
        <v>-0.60327198364008194</v>
      </c>
      <c r="P125">
        <f t="shared" si="12"/>
        <v>-0.99951737327398671</v>
      </c>
      <c r="Q125">
        <f t="shared" si="13"/>
        <v>-0.66666666666666663</v>
      </c>
    </row>
    <row r="126" spans="1:17" x14ac:dyDescent="0.25">
      <c r="A126">
        <v>125</v>
      </c>
      <c r="B126" s="3">
        <v>5</v>
      </c>
      <c r="C126" s="32">
        <v>139</v>
      </c>
      <c r="D126" s="32">
        <v>80</v>
      </c>
      <c r="E126" s="32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7"/>
        <v>-0.41176470588235292</v>
      </c>
      <c r="L126">
        <f t="shared" si="8"/>
        <v>0.22580645161290322</v>
      </c>
      <c r="M126">
        <f t="shared" si="9"/>
        <v>0.14285714285714285</v>
      </c>
      <c r="N126">
        <f t="shared" si="10"/>
        <v>0.14285714285714285</v>
      </c>
      <c r="O126">
        <f t="shared" si="11"/>
        <v>-0.45194274028629855</v>
      </c>
      <c r="P126">
        <f t="shared" si="12"/>
        <v>-0.99975696910416056</v>
      </c>
      <c r="Q126">
        <f t="shared" si="13"/>
        <v>-0.8666666666666667</v>
      </c>
    </row>
    <row r="127" spans="1:17" x14ac:dyDescent="0.25">
      <c r="A127">
        <v>126</v>
      </c>
      <c r="B127" s="3">
        <v>4</v>
      </c>
      <c r="C127" s="32">
        <v>148</v>
      </c>
      <c r="D127" s="32">
        <v>60</v>
      </c>
      <c r="E127" s="32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7"/>
        <v>-0.52941176470588236</v>
      </c>
      <c r="L127">
        <f t="shared" si="8"/>
        <v>0.34193548387096773</v>
      </c>
      <c r="M127">
        <f t="shared" si="9"/>
        <v>-0.26530612244897961</v>
      </c>
      <c r="N127">
        <f t="shared" si="10"/>
        <v>-0.18367346938775511</v>
      </c>
      <c r="O127">
        <f t="shared" si="11"/>
        <v>-0.48057259713701439</v>
      </c>
      <c r="P127">
        <f t="shared" si="12"/>
        <v>-0.99993816881801956</v>
      </c>
      <c r="Q127">
        <f t="shared" si="13"/>
        <v>-0.73333333333333328</v>
      </c>
    </row>
    <row r="128" spans="1:17" x14ac:dyDescent="0.25">
      <c r="A128">
        <v>127</v>
      </c>
      <c r="B128" s="3">
        <v>0</v>
      </c>
      <c r="C128" s="32">
        <v>113</v>
      </c>
      <c r="D128" s="32">
        <v>80</v>
      </c>
      <c r="E128" s="32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7"/>
        <v>-1</v>
      </c>
      <c r="L128">
        <f t="shared" si="8"/>
        <v>-0.10967741935483871</v>
      </c>
      <c r="M128">
        <f t="shared" si="9"/>
        <v>0.14285714285714285</v>
      </c>
      <c r="N128">
        <f t="shared" si="10"/>
        <v>-0.63265306122448983</v>
      </c>
      <c r="O128">
        <f t="shared" si="11"/>
        <v>-0.47648261758691207</v>
      </c>
      <c r="P128">
        <f t="shared" si="12"/>
        <v>-0.99931642193255077</v>
      </c>
      <c r="Q128">
        <f t="shared" si="13"/>
        <v>-1</v>
      </c>
    </row>
    <row r="129" spans="1:17" x14ac:dyDescent="0.25">
      <c r="A129">
        <v>128</v>
      </c>
      <c r="B129" s="3">
        <v>1</v>
      </c>
      <c r="C129" s="32">
        <v>138</v>
      </c>
      <c r="D129" s="32">
        <v>82</v>
      </c>
      <c r="E129" s="32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7"/>
        <v>-0.88235294117647056</v>
      </c>
      <c r="L129">
        <f t="shared" si="8"/>
        <v>0.2129032258064516</v>
      </c>
      <c r="M129">
        <f t="shared" si="9"/>
        <v>0.18367346938775511</v>
      </c>
      <c r="N129">
        <f t="shared" si="10"/>
        <v>-0.1066615325375433</v>
      </c>
      <c r="O129">
        <f t="shared" si="11"/>
        <v>-0.10429447852760726</v>
      </c>
      <c r="P129">
        <f t="shared" si="12"/>
        <v>-0.99986431490620975</v>
      </c>
      <c r="Q129">
        <f t="shared" si="13"/>
        <v>-0.76666666666666672</v>
      </c>
    </row>
    <row r="130" spans="1:17" x14ac:dyDescent="0.25">
      <c r="A130">
        <v>129</v>
      </c>
      <c r="B130" s="3">
        <v>0</v>
      </c>
      <c r="C130" s="32">
        <v>108</v>
      </c>
      <c r="D130" s="32">
        <v>68</v>
      </c>
      <c r="E130" s="32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7"/>
        <v>-1</v>
      </c>
      <c r="L130">
        <f t="shared" si="8"/>
        <v>-0.17419354838709677</v>
      </c>
      <c r="M130">
        <f t="shared" si="9"/>
        <v>-0.10204081632653061</v>
      </c>
      <c r="N130">
        <f t="shared" si="10"/>
        <v>-0.1066615325375433</v>
      </c>
      <c r="O130">
        <f t="shared" si="11"/>
        <v>-0.6278118609406953</v>
      </c>
      <c r="P130">
        <f t="shared" si="12"/>
        <v>-0.999391134610777</v>
      </c>
      <c r="Q130">
        <f t="shared" si="13"/>
        <v>-0.6333333333333333</v>
      </c>
    </row>
    <row r="131" spans="1:17" x14ac:dyDescent="0.25">
      <c r="A131">
        <v>130</v>
      </c>
      <c r="B131" s="3">
        <v>2</v>
      </c>
      <c r="C131" s="32">
        <v>99</v>
      </c>
      <c r="D131" s="32">
        <v>72.299180327868854</v>
      </c>
      <c r="E131" s="32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32" si="14">(B131-(($B$521+$B$522)/2))/(($B$521-$B$522)/2)</f>
        <v>-0.76470588235294112</v>
      </c>
      <c r="L131">
        <f t="shared" ref="L131:L194" si="15">(C131-(($C$521+$C$522)/2))/(($C$521-$C$522)/2)</f>
        <v>-0.29032258064516131</v>
      </c>
      <c r="M131">
        <f t="shared" ref="M131:M194" si="16">(D131-(($D$521+$D$522)/2))/(($D$521-$D$522)/2)</f>
        <v>-1.4302442288390742E-2</v>
      </c>
      <c r="N131">
        <f t="shared" ref="N131:N194" si="17">(E131-(($E$521+$E$522)/2))/(($E$521-$E$522)/2)</f>
        <v>-0.63265306122448983</v>
      </c>
      <c r="O131">
        <f t="shared" ref="O131:O194" si="18">(F131-(($F$521+$F$522)/2))/(($F$521-$F$522)/2)</f>
        <v>-0.91002044989775066</v>
      </c>
      <c r="P131">
        <f t="shared" ref="P131:P194" si="19">(G131-(($G$521+$G$522)/2))/(($G$521-$G$522)/2)</f>
        <v>-0.99986517367262628</v>
      </c>
      <c r="Q131">
        <f t="shared" ref="Q131:Q194" si="20">(H131-(($H$521+$H$522)/2))/(($H$521-$H$522)/2)</f>
        <v>-0.8</v>
      </c>
    </row>
    <row r="132" spans="1:17" x14ac:dyDescent="0.25">
      <c r="A132">
        <v>131</v>
      </c>
      <c r="B132" s="3">
        <v>6</v>
      </c>
      <c r="C132" s="32">
        <v>103</v>
      </c>
      <c r="D132" s="32">
        <v>72</v>
      </c>
      <c r="E132" s="32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14"/>
        <v>-0.29411764705882354</v>
      </c>
      <c r="L132">
        <f t="shared" si="15"/>
        <v>-0.23870967741935484</v>
      </c>
      <c r="M132">
        <f t="shared" si="16"/>
        <v>-2.0408163265306121E-2</v>
      </c>
      <c r="N132">
        <f t="shared" si="17"/>
        <v>2.0408163265306121E-2</v>
      </c>
      <c r="O132">
        <f t="shared" si="18"/>
        <v>-0.20245398773006121</v>
      </c>
      <c r="P132">
        <f t="shared" si="19"/>
        <v>-0.9997887434615671</v>
      </c>
      <c r="Q132">
        <f t="shared" si="20"/>
        <v>0.13333333333333333</v>
      </c>
    </row>
    <row r="133" spans="1:17" x14ac:dyDescent="0.25">
      <c r="A133">
        <v>132</v>
      </c>
      <c r="B133" s="3">
        <v>5</v>
      </c>
      <c r="C133" s="32">
        <v>111</v>
      </c>
      <c r="D133" s="32">
        <v>72</v>
      </c>
      <c r="E133" s="32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>(B133-(($B$521+$B$522)/2))/(($B$521-$B$522)/2)</f>
        <v>-0.41176470588235292</v>
      </c>
      <c r="L133">
        <f t="shared" si="15"/>
        <v>-0.13548387096774195</v>
      </c>
      <c r="M133">
        <f t="shared" si="16"/>
        <v>-2.0408163265306121E-2</v>
      </c>
      <c r="N133">
        <f t="shared" si="17"/>
        <v>-0.14285714285714285</v>
      </c>
      <c r="O133">
        <f t="shared" si="18"/>
        <v>-0.7668711656441719</v>
      </c>
      <c r="P133">
        <f t="shared" si="19"/>
        <v>-0.99971746584900656</v>
      </c>
      <c r="Q133">
        <f t="shared" si="20"/>
        <v>-0.8</v>
      </c>
    </row>
    <row r="134" spans="1:17" x14ac:dyDescent="0.25">
      <c r="A134">
        <v>133</v>
      </c>
      <c r="B134" s="3">
        <v>8</v>
      </c>
      <c r="C134" s="32">
        <v>196</v>
      </c>
      <c r="D134" s="32">
        <v>76</v>
      </c>
      <c r="E134" s="32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ref="K134:K197" si="21">(B134-(($B$521+$B$522)/2))/(($B$521-$B$522)/2)</f>
        <v>-5.8823529411764705E-2</v>
      </c>
      <c r="L134">
        <f t="shared" si="15"/>
        <v>0.96129032258064517</v>
      </c>
      <c r="M134">
        <f t="shared" si="16"/>
        <v>6.1224489795918366E-2</v>
      </c>
      <c r="N134">
        <f t="shared" si="17"/>
        <v>-0.10204081632653061</v>
      </c>
      <c r="O134">
        <f t="shared" si="18"/>
        <v>-0.21063394683026582</v>
      </c>
      <c r="P134">
        <f t="shared" si="19"/>
        <v>-0.99954743009856062</v>
      </c>
      <c r="Q134">
        <f t="shared" si="20"/>
        <v>0.2</v>
      </c>
    </row>
    <row r="135" spans="1:17" x14ac:dyDescent="0.25">
      <c r="A135">
        <v>134</v>
      </c>
      <c r="B135" s="3">
        <v>5</v>
      </c>
      <c r="C135" s="32">
        <v>162</v>
      </c>
      <c r="D135" s="32">
        <v>104</v>
      </c>
      <c r="E135" s="32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21"/>
        <v>-0.41176470588235292</v>
      </c>
      <c r="L135">
        <f t="shared" si="15"/>
        <v>0.52258064516129032</v>
      </c>
      <c r="M135">
        <f t="shared" si="16"/>
        <v>0.63265306122448983</v>
      </c>
      <c r="N135">
        <f t="shared" si="17"/>
        <v>-0.1066615325375433</v>
      </c>
      <c r="O135">
        <f t="shared" si="18"/>
        <v>-0.20245398773006121</v>
      </c>
      <c r="P135">
        <f t="shared" si="19"/>
        <v>-0.99993731005160325</v>
      </c>
      <c r="Q135">
        <f t="shared" si="20"/>
        <v>3.3333333333333333E-2</v>
      </c>
    </row>
    <row r="136" spans="1:17" x14ac:dyDescent="0.25">
      <c r="A136">
        <v>135</v>
      </c>
      <c r="B136" s="3">
        <v>1</v>
      </c>
      <c r="C136" s="32">
        <v>96</v>
      </c>
      <c r="D136" s="32">
        <v>64</v>
      </c>
      <c r="E136" s="32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21"/>
        <v>-0.88235294117647056</v>
      </c>
      <c r="L136">
        <f t="shared" si="15"/>
        <v>-0.32903225806451614</v>
      </c>
      <c r="M136">
        <f t="shared" si="16"/>
        <v>-0.18367346938775511</v>
      </c>
      <c r="N136">
        <f t="shared" si="17"/>
        <v>-0.18367346938775511</v>
      </c>
      <c r="O136">
        <f t="shared" si="18"/>
        <v>-0.38650306748466245</v>
      </c>
      <c r="P136">
        <f t="shared" si="19"/>
        <v>-0.99981880028614101</v>
      </c>
      <c r="Q136">
        <f t="shared" si="20"/>
        <v>-1</v>
      </c>
    </row>
    <row r="137" spans="1:17" x14ac:dyDescent="0.25">
      <c r="A137">
        <v>136</v>
      </c>
      <c r="B137" s="3">
        <v>7</v>
      </c>
      <c r="C137" s="32">
        <v>184</v>
      </c>
      <c r="D137" s="32">
        <v>84</v>
      </c>
      <c r="E137" s="32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21"/>
        <v>-0.17647058823529413</v>
      </c>
      <c r="L137">
        <f t="shared" si="15"/>
        <v>0.80645161290322576</v>
      </c>
      <c r="M137">
        <f t="shared" si="16"/>
        <v>0.22448979591836735</v>
      </c>
      <c r="N137">
        <f t="shared" si="17"/>
        <v>6.1224489795918366E-2</v>
      </c>
      <c r="O137">
        <f t="shared" si="18"/>
        <v>-0.29243353783231085</v>
      </c>
      <c r="P137">
        <f t="shared" si="19"/>
        <v>-0.99976212170265899</v>
      </c>
      <c r="Q137">
        <f t="shared" si="20"/>
        <v>-0.33333333333333331</v>
      </c>
    </row>
    <row r="138" spans="1:17" x14ac:dyDescent="0.25">
      <c r="A138">
        <v>137</v>
      </c>
      <c r="B138" s="3">
        <v>2</v>
      </c>
      <c r="C138" s="32">
        <v>81</v>
      </c>
      <c r="D138" s="32">
        <v>60</v>
      </c>
      <c r="E138" s="32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21"/>
        <v>-0.76470588235294112</v>
      </c>
      <c r="L138">
        <f t="shared" si="15"/>
        <v>-0.52258064516129032</v>
      </c>
      <c r="M138">
        <f t="shared" si="16"/>
        <v>-0.26530612244897961</v>
      </c>
      <c r="N138">
        <f t="shared" si="17"/>
        <v>-0.38775510204081631</v>
      </c>
      <c r="O138">
        <f t="shared" si="18"/>
        <v>-0.61145194274028636</v>
      </c>
      <c r="P138">
        <f t="shared" si="19"/>
        <v>-0.99981794151972458</v>
      </c>
      <c r="Q138">
        <f t="shared" si="20"/>
        <v>-0.8666666666666667</v>
      </c>
    </row>
    <row r="139" spans="1:17" x14ac:dyDescent="0.25">
      <c r="A139">
        <v>138</v>
      </c>
      <c r="B139" s="3">
        <v>0</v>
      </c>
      <c r="C139" s="32">
        <v>147</v>
      </c>
      <c r="D139" s="32">
        <v>85</v>
      </c>
      <c r="E139" s="32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21"/>
        <v>-1</v>
      </c>
      <c r="L139">
        <f t="shared" si="15"/>
        <v>0.32903225806451614</v>
      </c>
      <c r="M139">
        <f t="shared" si="16"/>
        <v>0.24489795918367346</v>
      </c>
      <c r="N139">
        <f t="shared" si="17"/>
        <v>0.91836734693877553</v>
      </c>
      <c r="O139">
        <f t="shared" si="18"/>
        <v>6.1349693251533171E-3</v>
      </c>
      <c r="P139">
        <f t="shared" si="19"/>
        <v>-0.99974494637433109</v>
      </c>
      <c r="Q139">
        <f t="shared" si="20"/>
        <v>-0.9</v>
      </c>
    </row>
    <row r="140" spans="1:17" x14ac:dyDescent="0.25">
      <c r="A140">
        <v>139</v>
      </c>
      <c r="B140" s="3">
        <v>7</v>
      </c>
      <c r="C140" s="32">
        <v>179</v>
      </c>
      <c r="D140" s="32">
        <v>95</v>
      </c>
      <c r="E140" s="32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21"/>
        <v>-0.17647058823529413</v>
      </c>
      <c r="L140">
        <f t="shared" si="15"/>
        <v>0.74193548387096775</v>
      </c>
      <c r="M140">
        <f t="shared" si="16"/>
        <v>0.44897959183673469</v>
      </c>
      <c r="N140">
        <f t="shared" si="17"/>
        <v>-2.0408163265306121E-2</v>
      </c>
      <c r="O140">
        <f t="shared" si="18"/>
        <v>-0.34560327198363999</v>
      </c>
      <c r="P140">
        <f t="shared" si="19"/>
        <v>-0.99992614608819019</v>
      </c>
      <c r="Q140">
        <f t="shared" si="20"/>
        <v>0.3</v>
      </c>
    </row>
    <row r="141" spans="1:17" x14ac:dyDescent="0.25">
      <c r="A141">
        <v>140</v>
      </c>
      <c r="B141" s="3">
        <v>0</v>
      </c>
      <c r="C141" s="32">
        <v>140</v>
      </c>
      <c r="D141" s="32">
        <v>65</v>
      </c>
      <c r="E141" s="32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21"/>
        <v>-1</v>
      </c>
      <c r="L141">
        <f t="shared" si="15"/>
        <v>0.23870967741935484</v>
      </c>
      <c r="M141">
        <f t="shared" si="16"/>
        <v>-0.16326530612244897</v>
      </c>
      <c r="N141">
        <f t="shared" si="17"/>
        <v>-0.22448979591836735</v>
      </c>
      <c r="O141">
        <f t="shared" si="18"/>
        <v>-2.0449897750510087E-3</v>
      </c>
      <c r="P141">
        <f t="shared" si="19"/>
        <v>-0.99969685545501308</v>
      </c>
      <c r="Q141">
        <f t="shared" si="20"/>
        <v>-0.9</v>
      </c>
    </row>
    <row r="142" spans="1:17" x14ac:dyDescent="0.25">
      <c r="A142">
        <v>141</v>
      </c>
      <c r="B142" s="3">
        <v>9</v>
      </c>
      <c r="C142" s="32">
        <v>112</v>
      </c>
      <c r="D142" s="32">
        <v>82</v>
      </c>
      <c r="E142" s="32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21"/>
        <v>5.8823529411764705E-2</v>
      </c>
      <c r="L142">
        <f t="shared" si="15"/>
        <v>-0.12258064516129032</v>
      </c>
      <c r="M142">
        <f t="shared" si="16"/>
        <v>0.18367346938775511</v>
      </c>
      <c r="N142">
        <f t="shared" si="17"/>
        <v>2.0408163265306121E-2</v>
      </c>
      <c r="O142">
        <f t="shared" si="18"/>
        <v>-0.34560327198363999</v>
      </c>
      <c r="P142">
        <f t="shared" si="19"/>
        <v>-0.99984370451221638</v>
      </c>
      <c r="Q142">
        <f t="shared" si="20"/>
        <v>-0.5</v>
      </c>
    </row>
    <row r="143" spans="1:17" x14ac:dyDescent="0.25">
      <c r="A143">
        <v>142</v>
      </c>
      <c r="B143" s="3">
        <v>12</v>
      </c>
      <c r="C143" s="32">
        <v>151</v>
      </c>
      <c r="D143" s="32">
        <v>70</v>
      </c>
      <c r="E143" s="32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21"/>
        <v>0.41176470588235292</v>
      </c>
      <c r="L143">
        <f t="shared" si="15"/>
        <v>0.38064516129032255</v>
      </c>
      <c r="M143">
        <f t="shared" si="16"/>
        <v>-6.1224489795918366E-2</v>
      </c>
      <c r="N143">
        <f t="shared" si="17"/>
        <v>-0.1066615325375433</v>
      </c>
      <c r="O143">
        <f t="shared" si="18"/>
        <v>-3.4764826175869186E-2</v>
      </c>
      <c r="P143">
        <f t="shared" si="19"/>
        <v>-0.99942977909951469</v>
      </c>
      <c r="Q143">
        <f t="shared" si="20"/>
        <v>-0.43333333333333335</v>
      </c>
    </row>
    <row r="144" spans="1:17" x14ac:dyDescent="0.25">
      <c r="A144">
        <v>143</v>
      </c>
      <c r="B144" s="3">
        <v>5</v>
      </c>
      <c r="C144" s="32">
        <v>109</v>
      </c>
      <c r="D144" s="32">
        <v>62</v>
      </c>
      <c r="E144" s="32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21"/>
        <v>-0.41176470588235292</v>
      </c>
      <c r="L144">
        <f t="shared" si="15"/>
        <v>-0.16129032258064516</v>
      </c>
      <c r="M144">
        <f t="shared" si="16"/>
        <v>-0.22448979591836735</v>
      </c>
      <c r="N144">
        <f t="shared" si="17"/>
        <v>0.38775510204081631</v>
      </c>
      <c r="O144">
        <f t="shared" si="18"/>
        <v>-0.28016359918200417</v>
      </c>
      <c r="P144">
        <f t="shared" si="19"/>
        <v>-0.99962557784245254</v>
      </c>
      <c r="Q144">
        <f t="shared" si="20"/>
        <v>-0.8666666666666667</v>
      </c>
    </row>
    <row r="145" spans="1:17" x14ac:dyDescent="0.25">
      <c r="A145">
        <v>144</v>
      </c>
      <c r="B145" s="3">
        <v>6</v>
      </c>
      <c r="C145" s="32">
        <v>125</v>
      </c>
      <c r="D145" s="32">
        <v>68</v>
      </c>
      <c r="E145" s="32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21"/>
        <v>-0.29411764705882354</v>
      </c>
      <c r="L145">
        <f t="shared" si="15"/>
        <v>4.5161290322580643E-2</v>
      </c>
      <c r="M145">
        <f t="shared" si="16"/>
        <v>-0.10204081632653061</v>
      </c>
      <c r="N145">
        <f t="shared" si="17"/>
        <v>-0.1066615325375433</v>
      </c>
      <c r="O145">
        <f t="shared" si="18"/>
        <v>-0.51738241308793465</v>
      </c>
      <c r="P145">
        <f t="shared" si="19"/>
        <v>-0.99966851616327213</v>
      </c>
      <c r="Q145">
        <f t="shared" si="20"/>
        <v>-0.6333333333333333</v>
      </c>
    </row>
    <row r="146" spans="1:17" x14ac:dyDescent="0.25">
      <c r="A146">
        <v>145</v>
      </c>
      <c r="B146" s="3">
        <v>5</v>
      </c>
      <c r="C146" s="32">
        <v>85</v>
      </c>
      <c r="D146" s="32">
        <v>74</v>
      </c>
      <c r="E146" s="32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21"/>
        <v>-0.41176470588235292</v>
      </c>
      <c r="L146">
        <f t="shared" si="15"/>
        <v>-0.47096774193548385</v>
      </c>
      <c r="M146">
        <f t="shared" si="16"/>
        <v>2.0408163265306121E-2</v>
      </c>
      <c r="N146">
        <f t="shared" si="17"/>
        <v>-0.38775510204081631</v>
      </c>
      <c r="O146">
        <f t="shared" si="18"/>
        <v>-0.41513292433538007</v>
      </c>
      <c r="P146">
        <f t="shared" si="19"/>
        <v>5.1063109885174353E-2</v>
      </c>
      <c r="Q146">
        <f t="shared" si="20"/>
        <v>-0.6333333333333333</v>
      </c>
    </row>
    <row r="147" spans="1:17" x14ac:dyDescent="0.25">
      <c r="A147">
        <v>146</v>
      </c>
      <c r="B147" s="3">
        <v>5</v>
      </c>
      <c r="C147" s="32">
        <v>112</v>
      </c>
      <c r="D147" s="32">
        <v>66</v>
      </c>
      <c r="E147" s="32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21"/>
        <v>-0.41176470588235292</v>
      </c>
      <c r="L147">
        <f t="shared" si="15"/>
        <v>-0.12258064516129032</v>
      </c>
      <c r="M147">
        <f t="shared" si="16"/>
        <v>-0.14285714285714285</v>
      </c>
      <c r="N147">
        <f t="shared" si="17"/>
        <v>-0.1066615325375433</v>
      </c>
      <c r="O147">
        <f t="shared" si="18"/>
        <v>-0.19836400817995919</v>
      </c>
      <c r="P147">
        <f t="shared" si="19"/>
        <v>-0.99984284574579996</v>
      </c>
      <c r="Q147">
        <f t="shared" si="20"/>
        <v>-0.33333333333333331</v>
      </c>
    </row>
    <row r="148" spans="1:17" x14ac:dyDescent="0.25">
      <c r="A148">
        <v>147</v>
      </c>
      <c r="B148" s="3">
        <v>0</v>
      </c>
      <c r="C148" s="32">
        <v>177</v>
      </c>
      <c r="D148" s="32">
        <v>60</v>
      </c>
      <c r="E148" s="32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21"/>
        <v>-1</v>
      </c>
      <c r="L148">
        <f t="shared" si="15"/>
        <v>0.71612903225806457</v>
      </c>
      <c r="M148">
        <f t="shared" si="16"/>
        <v>-0.26530612244897961</v>
      </c>
      <c r="N148">
        <f t="shared" si="17"/>
        <v>-0.10204081632653061</v>
      </c>
      <c r="O148">
        <f t="shared" si="18"/>
        <v>-0.32924335378323105</v>
      </c>
      <c r="P148">
        <f t="shared" si="19"/>
        <v>-7.9469385406638768E-2</v>
      </c>
      <c r="Q148">
        <f t="shared" si="20"/>
        <v>-1</v>
      </c>
    </row>
    <row r="149" spans="1:17" x14ac:dyDescent="0.25">
      <c r="A149">
        <v>148</v>
      </c>
      <c r="B149" s="3">
        <v>2</v>
      </c>
      <c r="C149" s="32">
        <v>158</v>
      </c>
      <c r="D149" s="32">
        <v>90</v>
      </c>
      <c r="E149" s="32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21"/>
        <v>-0.76470588235294112</v>
      </c>
      <c r="L149">
        <f t="shared" si="15"/>
        <v>0.47096774193548385</v>
      </c>
      <c r="M149">
        <f t="shared" si="16"/>
        <v>0.34693877551020408</v>
      </c>
      <c r="N149">
        <f t="shared" si="17"/>
        <v>-0.1066615325375433</v>
      </c>
      <c r="O149">
        <f t="shared" si="18"/>
        <v>-0.45194274028629855</v>
      </c>
      <c r="P149">
        <f t="shared" si="19"/>
        <v>-0.99937567681528183</v>
      </c>
      <c r="Q149">
        <f t="shared" si="20"/>
        <v>0.5</v>
      </c>
    </row>
    <row r="150" spans="1:17" x14ac:dyDescent="0.25">
      <c r="A150">
        <v>149</v>
      </c>
      <c r="B150" s="3">
        <v>7</v>
      </c>
      <c r="C150" s="32">
        <v>119</v>
      </c>
      <c r="D150" s="32">
        <v>72.299180327868854</v>
      </c>
      <c r="E150" s="32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21"/>
        <v>-0.17647058823529413</v>
      </c>
      <c r="L150">
        <f t="shared" si="15"/>
        <v>-3.2258064516129031E-2</v>
      </c>
      <c r="M150">
        <f t="shared" si="16"/>
        <v>-1.4302442288390742E-2</v>
      </c>
      <c r="N150">
        <f t="shared" si="17"/>
        <v>-0.1066615325375433</v>
      </c>
      <c r="O150">
        <f t="shared" si="18"/>
        <v>-0.7137014314928426</v>
      </c>
      <c r="P150">
        <f t="shared" si="19"/>
        <v>-0.99988750159945239</v>
      </c>
      <c r="Q150">
        <f t="shared" si="20"/>
        <v>-0.46666666666666667</v>
      </c>
    </row>
    <row r="151" spans="1:17" x14ac:dyDescent="0.25">
      <c r="A151">
        <v>150</v>
      </c>
      <c r="B151" s="3">
        <v>7</v>
      </c>
      <c r="C151" s="32">
        <v>142</v>
      </c>
      <c r="D151" s="32">
        <v>60</v>
      </c>
      <c r="E151" s="32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21"/>
        <v>-0.17647058823529413</v>
      </c>
      <c r="L151">
        <f t="shared" si="15"/>
        <v>0.26451612903225807</v>
      </c>
      <c r="M151">
        <f t="shared" si="16"/>
        <v>-0.26530612244897961</v>
      </c>
      <c r="N151">
        <f t="shared" si="17"/>
        <v>6.1224489795918366E-2</v>
      </c>
      <c r="O151">
        <f t="shared" si="18"/>
        <v>-0.56646216768916158</v>
      </c>
      <c r="P151">
        <f t="shared" si="19"/>
        <v>-0.99947701125241639</v>
      </c>
      <c r="Q151">
        <f t="shared" si="20"/>
        <v>0.33333333333333331</v>
      </c>
    </row>
    <row r="152" spans="1:17" x14ac:dyDescent="0.25">
      <c r="A152">
        <v>151</v>
      </c>
      <c r="B152" s="3">
        <v>1</v>
      </c>
      <c r="C152" s="32">
        <v>100</v>
      </c>
      <c r="D152" s="32">
        <v>66</v>
      </c>
      <c r="E152" s="32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21"/>
        <v>-0.88235294117647056</v>
      </c>
      <c r="L152">
        <f t="shared" si="15"/>
        <v>-0.27741935483870966</v>
      </c>
      <c r="M152">
        <f t="shared" si="16"/>
        <v>-0.14285714285714285</v>
      </c>
      <c r="N152">
        <f t="shared" si="17"/>
        <v>-0.67346938775510201</v>
      </c>
      <c r="O152">
        <f t="shared" si="18"/>
        <v>-0.77914110429447858</v>
      </c>
      <c r="P152">
        <f t="shared" si="19"/>
        <v>-0.9994950453471606</v>
      </c>
      <c r="Q152">
        <f t="shared" si="20"/>
        <v>-0.83333333333333337</v>
      </c>
    </row>
    <row r="153" spans="1:17" x14ac:dyDescent="0.25">
      <c r="A153">
        <v>152</v>
      </c>
      <c r="B153" s="3">
        <v>1</v>
      </c>
      <c r="C153" s="32">
        <v>87</v>
      </c>
      <c r="D153" s="32">
        <v>78</v>
      </c>
      <c r="E153" s="32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21"/>
        <v>-0.88235294117647056</v>
      </c>
      <c r="L153">
        <f t="shared" si="15"/>
        <v>-0.44516129032258067</v>
      </c>
      <c r="M153">
        <f t="shared" si="16"/>
        <v>0.10204081632653061</v>
      </c>
      <c r="N153">
        <f t="shared" si="17"/>
        <v>-0.18367346938775511</v>
      </c>
      <c r="O153">
        <f t="shared" si="18"/>
        <v>-0.32924335378323105</v>
      </c>
      <c r="P153">
        <f t="shared" si="19"/>
        <v>-0.99998024837242283</v>
      </c>
      <c r="Q153">
        <f t="shared" si="20"/>
        <v>-0.96666666666666667</v>
      </c>
    </row>
    <row r="154" spans="1:17" x14ac:dyDescent="0.25">
      <c r="A154">
        <v>153</v>
      </c>
      <c r="B154" s="3">
        <v>0</v>
      </c>
      <c r="C154" s="32">
        <v>101</v>
      </c>
      <c r="D154" s="32">
        <v>76</v>
      </c>
      <c r="E154" s="32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21"/>
        <v>-1</v>
      </c>
      <c r="L154">
        <f t="shared" si="15"/>
        <v>-0.26451612903225807</v>
      </c>
      <c r="M154">
        <f t="shared" si="16"/>
        <v>6.1224489795918366E-2</v>
      </c>
      <c r="N154">
        <f t="shared" si="17"/>
        <v>-0.1066615325375433</v>
      </c>
      <c r="O154">
        <f t="shared" si="18"/>
        <v>-0.28425357873210622</v>
      </c>
      <c r="P154">
        <f t="shared" si="19"/>
        <v>-0.99989694803003271</v>
      </c>
      <c r="Q154">
        <f t="shared" si="20"/>
        <v>-0.83333333333333337</v>
      </c>
    </row>
    <row r="155" spans="1:17" x14ac:dyDescent="0.25">
      <c r="A155">
        <v>154</v>
      </c>
      <c r="B155" s="3">
        <v>3</v>
      </c>
      <c r="C155" s="32">
        <v>162</v>
      </c>
      <c r="D155" s="32">
        <v>52</v>
      </c>
      <c r="E155" s="32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21"/>
        <v>-0.6470588235294118</v>
      </c>
      <c r="L155">
        <f t="shared" si="15"/>
        <v>0.52258064516129032</v>
      </c>
      <c r="M155">
        <f t="shared" si="16"/>
        <v>-0.42857142857142855</v>
      </c>
      <c r="N155">
        <f t="shared" si="17"/>
        <v>0.26530612244897961</v>
      </c>
      <c r="O155">
        <f t="shared" si="18"/>
        <v>-0.41513292433538007</v>
      </c>
      <c r="P155">
        <f t="shared" si="19"/>
        <v>-0.99950706807699008</v>
      </c>
      <c r="Q155">
        <f t="shared" si="20"/>
        <v>-0.9</v>
      </c>
    </row>
    <row r="156" spans="1:17" x14ac:dyDescent="0.25">
      <c r="A156">
        <v>155</v>
      </c>
      <c r="B156" s="3">
        <v>4</v>
      </c>
      <c r="C156" s="32">
        <v>197</v>
      </c>
      <c r="D156" s="32">
        <v>70</v>
      </c>
      <c r="E156" s="32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21"/>
        <v>-0.52941176470588236</v>
      </c>
      <c r="L156">
        <f t="shared" si="15"/>
        <v>0.97419354838709682</v>
      </c>
      <c r="M156">
        <f t="shared" si="16"/>
        <v>-6.1224489795918366E-2</v>
      </c>
      <c r="N156">
        <f t="shared" si="17"/>
        <v>0.30612244897959184</v>
      </c>
      <c r="O156">
        <f t="shared" si="18"/>
        <v>-0.24335378323108373</v>
      </c>
      <c r="P156">
        <f t="shared" si="19"/>
        <v>1</v>
      </c>
      <c r="Q156">
        <f t="shared" si="20"/>
        <v>-0.66666666666666663</v>
      </c>
    </row>
    <row r="157" spans="1:17" x14ac:dyDescent="0.25">
      <c r="A157">
        <v>156</v>
      </c>
      <c r="B157" s="3">
        <v>0</v>
      </c>
      <c r="C157" s="32">
        <v>117</v>
      </c>
      <c r="D157" s="32">
        <v>80</v>
      </c>
      <c r="E157" s="32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21"/>
        <v>-1</v>
      </c>
      <c r="L157">
        <f t="shared" si="15"/>
        <v>-5.8064516129032261E-2</v>
      </c>
      <c r="M157">
        <f t="shared" si="16"/>
        <v>0.14285714285714285</v>
      </c>
      <c r="N157">
        <f t="shared" si="17"/>
        <v>-2.0408163265306121E-2</v>
      </c>
      <c r="O157">
        <f t="shared" si="18"/>
        <v>0.10429447852760755</v>
      </c>
      <c r="P157">
        <f t="shared" si="19"/>
        <v>-0.99999055356941968</v>
      </c>
      <c r="Q157">
        <f t="shared" si="20"/>
        <v>-0.9</v>
      </c>
    </row>
    <row r="158" spans="1:17" x14ac:dyDescent="0.25">
      <c r="A158">
        <v>157</v>
      </c>
      <c r="B158" s="3">
        <v>4</v>
      </c>
      <c r="C158" s="32">
        <v>142</v>
      </c>
      <c r="D158" s="32">
        <v>86</v>
      </c>
      <c r="E158" s="32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21"/>
        <v>-0.52941176470588236</v>
      </c>
      <c r="L158">
        <f t="shared" si="15"/>
        <v>0.26451612903225807</v>
      </c>
      <c r="M158">
        <f t="shared" si="16"/>
        <v>0.26530612244897961</v>
      </c>
      <c r="N158">
        <f t="shared" si="17"/>
        <v>-0.1066615325375433</v>
      </c>
      <c r="O158">
        <f t="shared" si="18"/>
        <v>5.5214723926380438E-2</v>
      </c>
      <c r="P158">
        <f t="shared" si="19"/>
        <v>-0.99951307944190493</v>
      </c>
      <c r="Q158">
        <f t="shared" si="20"/>
        <v>-0.96666666666666667</v>
      </c>
    </row>
    <row r="159" spans="1:17" x14ac:dyDescent="0.25">
      <c r="A159">
        <v>158</v>
      </c>
      <c r="B159" s="3">
        <v>6</v>
      </c>
      <c r="C159" s="32">
        <v>134</v>
      </c>
      <c r="D159" s="32">
        <v>80</v>
      </c>
      <c r="E159" s="32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21"/>
        <v>-0.29411764705882354</v>
      </c>
      <c r="L159">
        <f t="shared" si="15"/>
        <v>0.16129032258064516</v>
      </c>
      <c r="M159">
        <f t="shared" si="16"/>
        <v>0.14285714285714285</v>
      </c>
      <c r="N159">
        <f t="shared" si="17"/>
        <v>0.22448979591836735</v>
      </c>
      <c r="O159">
        <f t="shared" si="18"/>
        <v>0.14519427402863005</v>
      </c>
      <c r="P159">
        <f t="shared" si="19"/>
        <v>-0.99986259737337702</v>
      </c>
      <c r="Q159">
        <f t="shared" si="20"/>
        <v>-0.16666666666666666</v>
      </c>
    </row>
    <row r="160" spans="1:17" x14ac:dyDescent="0.25">
      <c r="A160">
        <v>159</v>
      </c>
      <c r="B160" s="3">
        <v>2</v>
      </c>
      <c r="C160" s="32">
        <v>146</v>
      </c>
      <c r="D160" s="32">
        <v>76</v>
      </c>
      <c r="E160" s="32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21"/>
        <v>-0.76470588235294112</v>
      </c>
      <c r="L160">
        <f t="shared" si="15"/>
        <v>0.31612903225806449</v>
      </c>
      <c r="M160">
        <f t="shared" si="16"/>
        <v>6.1224489795918366E-2</v>
      </c>
      <c r="N160">
        <f t="shared" si="17"/>
        <v>0.14285714285714285</v>
      </c>
      <c r="O160">
        <f t="shared" si="18"/>
        <v>-0.18200408997954995</v>
      </c>
      <c r="P160">
        <f t="shared" si="19"/>
        <v>-0.99978444962948521</v>
      </c>
      <c r="Q160">
        <f t="shared" si="20"/>
        <v>-0.73333333333333328</v>
      </c>
    </row>
    <row r="161" spans="1:17" x14ac:dyDescent="0.25">
      <c r="A161">
        <v>160</v>
      </c>
      <c r="B161" s="3">
        <v>9</v>
      </c>
      <c r="C161" s="32">
        <v>184</v>
      </c>
      <c r="D161" s="32">
        <v>85</v>
      </c>
      <c r="E161" s="32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21"/>
        <v>5.8823529411764705E-2</v>
      </c>
      <c r="L161">
        <f t="shared" si="15"/>
        <v>0.80645161290322576</v>
      </c>
      <c r="M161">
        <f t="shared" si="16"/>
        <v>0.24489795918367346</v>
      </c>
      <c r="N161">
        <f t="shared" si="17"/>
        <v>-0.67346938775510201</v>
      </c>
      <c r="O161">
        <f t="shared" si="18"/>
        <v>-0.51738241308793465</v>
      </c>
      <c r="P161">
        <f t="shared" si="19"/>
        <v>4.161667930484577E-2</v>
      </c>
      <c r="Q161">
        <f t="shared" si="20"/>
        <v>-6.6666666666666666E-2</v>
      </c>
    </row>
    <row r="162" spans="1:17" x14ac:dyDescent="0.25">
      <c r="A162">
        <v>161</v>
      </c>
      <c r="B162" s="3">
        <v>10</v>
      </c>
      <c r="C162" s="32">
        <v>122</v>
      </c>
      <c r="D162" s="32">
        <v>68</v>
      </c>
      <c r="E162" s="32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21"/>
        <v>0.17647058823529413</v>
      </c>
      <c r="L162">
        <f t="shared" si="15"/>
        <v>6.4516129032258064E-3</v>
      </c>
      <c r="M162">
        <f t="shared" si="16"/>
        <v>-0.10204081632653061</v>
      </c>
      <c r="N162">
        <f t="shared" si="17"/>
        <v>-0.1066615325375433</v>
      </c>
      <c r="O162">
        <f t="shared" si="18"/>
        <v>-0.4683026584867076</v>
      </c>
      <c r="P162">
        <f t="shared" si="19"/>
        <v>-0.99984542204504911</v>
      </c>
      <c r="Q162">
        <f t="shared" si="20"/>
        <v>-0.33333333333333331</v>
      </c>
    </row>
    <row r="163" spans="1:17" x14ac:dyDescent="0.25">
      <c r="A163">
        <v>162</v>
      </c>
      <c r="B163" s="3">
        <v>1</v>
      </c>
      <c r="C163" s="32">
        <v>113</v>
      </c>
      <c r="D163" s="32">
        <v>64</v>
      </c>
      <c r="E163" s="32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21"/>
        <v>-0.88235294117647056</v>
      </c>
      <c r="L163">
        <f t="shared" si="15"/>
        <v>-0.10967741935483871</v>
      </c>
      <c r="M163">
        <f t="shared" si="16"/>
        <v>-0.18367346938775511</v>
      </c>
      <c r="N163">
        <f t="shared" si="17"/>
        <v>0.14285714285714285</v>
      </c>
      <c r="O163">
        <f t="shared" si="18"/>
        <v>-0.37014314928425351</v>
      </c>
      <c r="P163">
        <f t="shared" si="19"/>
        <v>-0.99960067361637706</v>
      </c>
      <c r="Q163">
        <f t="shared" si="20"/>
        <v>-1</v>
      </c>
    </row>
    <row r="164" spans="1:17" x14ac:dyDescent="0.25">
      <c r="A164">
        <v>163</v>
      </c>
      <c r="B164" s="3">
        <v>3</v>
      </c>
      <c r="C164" s="32">
        <v>111</v>
      </c>
      <c r="D164" s="32">
        <v>56</v>
      </c>
      <c r="E164" s="32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21"/>
        <v>-0.6470588235294118</v>
      </c>
      <c r="L164">
        <f t="shared" si="15"/>
        <v>-0.13548387096774195</v>
      </c>
      <c r="M164">
        <f t="shared" si="16"/>
        <v>-0.34693877551020408</v>
      </c>
      <c r="N164">
        <f t="shared" si="17"/>
        <v>0.30612244897959184</v>
      </c>
      <c r="O164">
        <f t="shared" si="18"/>
        <v>-0.51329243353783227</v>
      </c>
      <c r="P164">
        <f t="shared" si="19"/>
        <v>-0.99958865088654747</v>
      </c>
      <c r="Q164">
        <f t="shared" si="20"/>
        <v>-0.7</v>
      </c>
    </row>
    <row r="165" spans="1:17" x14ac:dyDescent="0.25">
      <c r="A165">
        <v>164</v>
      </c>
      <c r="B165" s="3">
        <v>2</v>
      </c>
      <c r="C165" s="32">
        <v>114</v>
      </c>
      <c r="D165" s="32">
        <v>68</v>
      </c>
      <c r="E165" s="32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21"/>
        <v>-0.76470588235294112</v>
      </c>
      <c r="L165">
        <f t="shared" si="15"/>
        <v>-9.6774193548387094E-2</v>
      </c>
      <c r="M165">
        <f t="shared" si="16"/>
        <v>-0.10204081632653061</v>
      </c>
      <c r="N165">
        <f t="shared" si="17"/>
        <v>-0.38775510204081631</v>
      </c>
      <c r="O165">
        <f t="shared" si="18"/>
        <v>-0.57055214723926384</v>
      </c>
      <c r="P165">
        <f t="shared" si="19"/>
        <v>-0.99998797727017041</v>
      </c>
      <c r="Q165">
        <f t="shared" si="20"/>
        <v>-0.8666666666666667</v>
      </c>
    </row>
    <row r="166" spans="1:17" x14ac:dyDescent="0.25">
      <c r="A166">
        <v>165</v>
      </c>
      <c r="B166" s="3">
        <v>1</v>
      </c>
      <c r="C166" s="32">
        <v>193</v>
      </c>
      <c r="D166" s="32">
        <v>50</v>
      </c>
      <c r="E166" s="32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21"/>
        <v>-0.88235294117647056</v>
      </c>
      <c r="L166">
        <f t="shared" si="15"/>
        <v>0.92258064516129035</v>
      </c>
      <c r="M166">
        <f t="shared" si="16"/>
        <v>-0.46938775510204084</v>
      </c>
      <c r="N166">
        <f t="shared" si="17"/>
        <v>-0.63265306122448983</v>
      </c>
      <c r="O166">
        <f t="shared" si="18"/>
        <v>-0.68507157464212687</v>
      </c>
      <c r="P166">
        <f t="shared" si="19"/>
        <v>-0.99950449177774092</v>
      </c>
      <c r="Q166">
        <f t="shared" si="20"/>
        <v>-0.9</v>
      </c>
    </row>
    <row r="167" spans="1:17" x14ac:dyDescent="0.25">
      <c r="A167">
        <v>166</v>
      </c>
      <c r="B167" s="3">
        <v>11</v>
      </c>
      <c r="C167" s="32">
        <v>155</v>
      </c>
      <c r="D167" s="32">
        <v>76</v>
      </c>
      <c r="E167" s="32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21"/>
        <v>0.29411764705882354</v>
      </c>
      <c r="L167">
        <f t="shared" si="15"/>
        <v>0.43225806451612903</v>
      </c>
      <c r="M167">
        <f t="shared" si="16"/>
        <v>6.1224489795918366E-2</v>
      </c>
      <c r="N167">
        <f t="shared" si="17"/>
        <v>-0.14285714285714285</v>
      </c>
      <c r="O167">
        <f t="shared" si="18"/>
        <v>-0.38241308793456047</v>
      </c>
      <c r="P167">
        <f t="shared" si="19"/>
        <v>0.16184397759993679</v>
      </c>
      <c r="Q167">
        <f t="shared" si="20"/>
        <v>0</v>
      </c>
    </row>
    <row r="168" spans="1:17" x14ac:dyDescent="0.25">
      <c r="A168">
        <v>167</v>
      </c>
      <c r="B168" s="3">
        <v>3</v>
      </c>
      <c r="C168" s="32">
        <v>191</v>
      </c>
      <c r="D168" s="32">
        <v>68</v>
      </c>
      <c r="E168" s="32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21"/>
        <v>-0.6470588235294118</v>
      </c>
      <c r="L168">
        <f t="shared" si="15"/>
        <v>0.89677419354838706</v>
      </c>
      <c r="M168">
        <f t="shared" si="16"/>
        <v>-0.10204081632653061</v>
      </c>
      <c r="N168">
        <f t="shared" si="17"/>
        <v>-0.67346938775510201</v>
      </c>
      <c r="O168">
        <f t="shared" si="18"/>
        <v>-0.48057259713701439</v>
      </c>
      <c r="P168">
        <f t="shared" si="19"/>
        <v>-0.999810212621977</v>
      </c>
      <c r="Q168">
        <f t="shared" si="20"/>
        <v>-0.56666666666666665</v>
      </c>
    </row>
    <row r="169" spans="1:17" x14ac:dyDescent="0.25">
      <c r="A169">
        <v>168</v>
      </c>
      <c r="B169" s="3">
        <v>3</v>
      </c>
      <c r="C169" s="32">
        <v>141</v>
      </c>
      <c r="D169" s="32">
        <v>72.299180327868854</v>
      </c>
      <c r="E169" s="32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21"/>
        <v>-0.6470588235294118</v>
      </c>
      <c r="L169">
        <f t="shared" si="15"/>
        <v>0.25161290322580643</v>
      </c>
      <c r="M169">
        <f t="shared" si="16"/>
        <v>-1.4302442288390742E-2</v>
      </c>
      <c r="N169">
        <f t="shared" si="17"/>
        <v>-0.1066615325375433</v>
      </c>
      <c r="O169">
        <f t="shared" si="18"/>
        <v>-0.51738241308793465</v>
      </c>
      <c r="P169">
        <f t="shared" si="19"/>
        <v>-0.99941346253760321</v>
      </c>
      <c r="Q169">
        <f t="shared" si="20"/>
        <v>-0.8</v>
      </c>
    </row>
    <row r="170" spans="1:17" x14ac:dyDescent="0.25">
      <c r="A170">
        <v>169</v>
      </c>
      <c r="B170" s="3">
        <v>4</v>
      </c>
      <c r="C170" s="32">
        <v>95</v>
      </c>
      <c r="D170" s="32">
        <v>70</v>
      </c>
      <c r="E170" s="32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21"/>
        <v>-0.52941176470588236</v>
      </c>
      <c r="L170">
        <f t="shared" si="15"/>
        <v>-0.34193548387096773</v>
      </c>
      <c r="M170">
        <f t="shared" si="16"/>
        <v>-6.1224489795918366E-2</v>
      </c>
      <c r="N170">
        <f t="shared" si="17"/>
        <v>2.0408163265306121E-2</v>
      </c>
      <c r="O170">
        <f t="shared" si="18"/>
        <v>-0.43149284253578729</v>
      </c>
      <c r="P170">
        <f t="shared" si="19"/>
        <v>-0.99954141873364577</v>
      </c>
      <c r="Q170">
        <f t="shared" si="20"/>
        <v>-0.9</v>
      </c>
    </row>
    <row r="171" spans="1:17" x14ac:dyDescent="0.25">
      <c r="A171">
        <v>170</v>
      </c>
      <c r="B171" s="3">
        <v>3</v>
      </c>
      <c r="C171" s="32">
        <v>142</v>
      </c>
      <c r="D171" s="32">
        <v>80</v>
      </c>
      <c r="E171" s="32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21"/>
        <v>-0.6470588235294118</v>
      </c>
      <c r="L171">
        <f t="shared" si="15"/>
        <v>0.26451612903225807</v>
      </c>
      <c r="M171">
        <f t="shared" si="16"/>
        <v>0.14285714285714285</v>
      </c>
      <c r="N171">
        <f t="shared" si="17"/>
        <v>-0.67346938775510201</v>
      </c>
      <c r="O171">
        <f t="shared" si="18"/>
        <v>-0.41922290388548067</v>
      </c>
      <c r="P171">
        <f t="shared" si="19"/>
        <v>-0.99989523049719997</v>
      </c>
      <c r="Q171">
        <f t="shared" si="20"/>
        <v>0.4</v>
      </c>
    </row>
    <row r="172" spans="1:17" x14ac:dyDescent="0.25">
      <c r="A172">
        <v>171</v>
      </c>
      <c r="B172" s="3">
        <v>4</v>
      </c>
      <c r="C172" s="32">
        <v>123</v>
      </c>
      <c r="D172" s="32">
        <v>62</v>
      </c>
      <c r="E172" s="32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21"/>
        <v>-0.52941176470588236</v>
      </c>
      <c r="L172">
        <f t="shared" si="15"/>
        <v>1.935483870967742E-2</v>
      </c>
      <c r="M172">
        <f t="shared" si="16"/>
        <v>-0.22448979591836735</v>
      </c>
      <c r="N172">
        <f t="shared" si="17"/>
        <v>-0.1066615325375433</v>
      </c>
      <c r="O172">
        <f t="shared" si="18"/>
        <v>-0.43558282208588961</v>
      </c>
      <c r="P172">
        <f t="shared" si="19"/>
        <v>-0.99987290257037365</v>
      </c>
      <c r="Q172">
        <f t="shared" si="20"/>
        <v>-0.53333333333333333</v>
      </c>
    </row>
    <row r="173" spans="1:17" x14ac:dyDescent="0.25">
      <c r="A173">
        <v>172</v>
      </c>
      <c r="B173" s="3">
        <v>5</v>
      </c>
      <c r="C173" s="32">
        <v>96</v>
      </c>
      <c r="D173" s="32">
        <v>74</v>
      </c>
      <c r="E173" s="32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21"/>
        <v>-0.41176470588235292</v>
      </c>
      <c r="L173">
        <f t="shared" si="15"/>
        <v>-0.32903225806451614</v>
      </c>
      <c r="M173">
        <f t="shared" si="16"/>
        <v>2.0408163265306121E-2</v>
      </c>
      <c r="N173">
        <f t="shared" si="17"/>
        <v>-0.55102040816326525</v>
      </c>
      <c r="O173">
        <f t="shared" si="18"/>
        <v>-0.37014314928425351</v>
      </c>
      <c r="P173">
        <f t="shared" si="19"/>
        <v>-0.99921079366333432</v>
      </c>
      <c r="Q173">
        <f t="shared" si="20"/>
        <v>-0.26666666666666666</v>
      </c>
    </row>
    <row r="174" spans="1:17" x14ac:dyDescent="0.25">
      <c r="A174">
        <v>173</v>
      </c>
      <c r="B174" s="3">
        <v>0</v>
      </c>
      <c r="C174" s="32">
        <v>138</v>
      </c>
      <c r="D174" s="32">
        <v>72.299180327868854</v>
      </c>
      <c r="E174" s="32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21"/>
        <v>-1</v>
      </c>
      <c r="L174">
        <f t="shared" si="15"/>
        <v>0.2129032258064516</v>
      </c>
      <c r="M174">
        <f t="shared" si="16"/>
        <v>-1.4302442288390742E-2</v>
      </c>
      <c r="N174">
        <f t="shared" si="17"/>
        <v>-0.1066615325375433</v>
      </c>
      <c r="O174">
        <f t="shared" si="18"/>
        <v>-0.25971370143149297</v>
      </c>
      <c r="P174">
        <f t="shared" si="19"/>
        <v>-0.99926575471398349</v>
      </c>
      <c r="Q174">
        <f t="shared" si="20"/>
        <v>-0.8666666666666667</v>
      </c>
    </row>
    <row r="175" spans="1:17" x14ac:dyDescent="0.25">
      <c r="A175">
        <v>174</v>
      </c>
      <c r="B175" s="3">
        <v>2</v>
      </c>
      <c r="C175" s="32">
        <v>121.326171875</v>
      </c>
      <c r="D175" s="32">
        <v>64</v>
      </c>
      <c r="E175" s="32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21"/>
        <v>-0.76470588235294112</v>
      </c>
      <c r="L175">
        <f t="shared" si="15"/>
        <v>-2.2429435483870969E-3</v>
      </c>
      <c r="M175">
        <f t="shared" si="16"/>
        <v>-0.18367346938775511</v>
      </c>
      <c r="N175">
        <f t="shared" si="17"/>
        <v>0.42857142857142855</v>
      </c>
      <c r="O175">
        <f t="shared" si="18"/>
        <v>-0.10838445807770958</v>
      </c>
      <c r="P175">
        <f t="shared" si="19"/>
        <v>-5.4565159331227055E-2</v>
      </c>
      <c r="Q175">
        <f t="shared" si="20"/>
        <v>-0.9</v>
      </c>
    </row>
    <row r="176" spans="1:17" x14ac:dyDescent="0.25">
      <c r="A176">
        <v>175</v>
      </c>
      <c r="B176" s="3">
        <v>0</v>
      </c>
      <c r="C176" s="32">
        <v>102</v>
      </c>
      <c r="D176" s="32">
        <v>52</v>
      </c>
      <c r="E176" s="32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21"/>
        <v>-1</v>
      </c>
      <c r="L176">
        <f t="shared" si="15"/>
        <v>-0.25161290322580643</v>
      </c>
      <c r="M176">
        <f t="shared" si="16"/>
        <v>-0.42857142857142855</v>
      </c>
      <c r="N176">
        <f t="shared" si="17"/>
        <v>-0.1066615325375433</v>
      </c>
      <c r="O176">
        <f t="shared" si="18"/>
        <v>-0.71779141104294475</v>
      </c>
      <c r="P176">
        <f t="shared" si="19"/>
        <v>-1</v>
      </c>
      <c r="Q176">
        <f t="shared" si="20"/>
        <v>-1</v>
      </c>
    </row>
    <row r="177" spans="1:17" x14ac:dyDescent="0.25">
      <c r="A177">
        <v>176</v>
      </c>
      <c r="B177" s="3">
        <v>2</v>
      </c>
      <c r="C177" s="32">
        <v>146</v>
      </c>
      <c r="D177" s="32">
        <v>72.299180327868854</v>
      </c>
      <c r="E177" s="32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21"/>
        <v>-0.76470588235294112</v>
      </c>
      <c r="L177">
        <f t="shared" si="15"/>
        <v>0.31612903225806449</v>
      </c>
      <c r="M177">
        <f t="shared" si="16"/>
        <v>-1.4302442288390742E-2</v>
      </c>
      <c r="N177">
        <f t="shared" si="17"/>
        <v>-0.1066615325375433</v>
      </c>
      <c r="O177">
        <f t="shared" si="18"/>
        <v>-0.61963190184049088</v>
      </c>
      <c r="P177">
        <f t="shared" si="19"/>
        <v>-0.99986087984054417</v>
      </c>
      <c r="Q177">
        <f t="shared" si="20"/>
        <v>-0.76666666666666672</v>
      </c>
    </row>
    <row r="178" spans="1:17" x14ac:dyDescent="0.25">
      <c r="A178">
        <v>177</v>
      </c>
      <c r="B178" s="3">
        <v>10</v>
      </c>
      <c r="C178" s="32">
        <v>101</v>
      </c>
      <c r="D178" s="32">
        <v>86</v>
      </c>
      <c r="E178" s="32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21"/>
        <v>0.17647058823529413</v>
      </c>
      <c r="L178">
        <f t="shared" si="15"/>
        <v>-0.26451612903225807</v>
      </c>
      <c r="M178">
        <f t="shared" si="16"/>
        <v>0.26530612244897961</v>
      </c>
      <c r="N178">
        <f t="shared" si="17"/>
        <v>0.22448979591836735</v>
      </c>
      <c r="O178">
        <f t="shared" si="18"/>
        <v>0.12065439672801649</v>
      </c>
      <c r="P178">
        <f t="shared" si="19"/>
        <v>-2.4508334757454297E-2</v>
      </c>
      <c r="Q178">
        <f t="shared" si="20"/>
        <v>-0.43333333333333335</v>
      </c>
    </row>
    <row r="179" spans="1:17" x14ac:dyDescent="0.25">
      <c r="A179">
        <v>178</v>
      </c>
      <c r="B179" s="3">
        <v>2</v>
      </c>
      <c r="C179" s="32">
        <v>108</v>
      </c>
      <c r="D179" s="32">
        <v>62</v>
      </c>
      <c r="E179" s="32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21"/>
        <v>-0.76470588235294112</v>
      </c>
      <c r="L179">
        <f t="shared" si="15"/>
        <v>-0.17419354838709677</v>
      </c>
      <c r="M179">
        <f t="shared" si="16"/>
        <v>-0.22448979591836735</v>
      </c>
      <c r="N179">
        <f t="shared" si="17"/>
        <v>2.0408163265306121E-2</v>
      </c>
      <c r="O179">
        <f t="shared" si="18"/>
        <v>-0.7137014314928426</v>
      </c>
      <c r="P179">
        <f t="shared" si="19"/>
        <v>-0.99995706167918041</v>
      </c>
      <c r="Q179">
        <f t="shared" si="20"/>
        <v>-1</v>
      </c>
    </row>
    <row r="180" spans="1:17" x14ac:dyDescent="0.25">
      <c r="A180">
        <v>179</v>
      </c>
      <c r="B180" s="3">
        <v>3</v>
      </c>
      <c r="C180" s="32">
        <v>122</v>
      </c>
      <c r="D180" s="32">
        <v>78</v>
      </c>
      <c r="E180" s="32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21"/>
        <v>-0.6470588235294118</v>
      </c>
      <c r="L180">
        <f t="shared" si="15"/>
        <v>6.4516129032258064E-3</v>
      </c>
      <c r="M180">
        <f t="shared" si="16"/>
        <v>0.10204081632653061</v>
      </c>
      <c r="N180">
        <f t="shared" si="17"/>
        <v>-0.1066615325375433</v>
      </c>
      <c r="O180">
        <f t="shared" si="18"/>
        <v>-0.80368098159509216</v>
      </c>
      <c r="P180">
        <f t="shared" si="19"/>
        <v>-0.99984885711071481</v>
      </c>
      <c r="Q180">
        <f t="shared" si="20"/>
        <v>-0.36666666666666664</v>
      </c>
    </row>
    <row r="181" spans="1:17" x14ac:dyDescent="0.25">
      <c r="A181">
        <v>180</v>
      </c>
      <c r="B181" s="3">
        <v>1</v>
      </c>
      <c r="C181" s="32">
        <v>71</v>
      </c>
      <c r="D181" s="32">
        <v>78</v>
      </c>
      <c r="E181" s="32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21"/>
        <v>-0.88235294117647056</v>
      </c>
      <c r="L181">
        <f t="shared" si="15"/>
        <v>-0.65161290322580645</v>
      </c>
      <c r="M181">
        <f t="shared" si="16"/>
        <v>0.10204081632653061</v>
      </c>
      <c r="N181">
        <f t="shared" si="17"/>
        <v>-0.1066615325375433</v>
      </c>
      <c r="O181">
        <f t="shared" si="18"/>
        <v>-0.38650306748466245</v>
      </c>
      <c r="P181">
        <f t="shared" si="19"/>
        <v>-0.99970458435276055</v>
      </c>
      <c r="Q181">
        <f t="shared" si="20"/>
        <v>-1</v>
      </c>
    </row>
    <row r="182" spans="1:17" x14ac:dyDescent="0.25">
      <c r="A182">
        <v>181</v>
      </c>
      <c r="B182" s="3">
        <v>13</v>
      </c>
      <c r="C182" s="32">
        <v>106</v>
      </c>
      <c r="D182" s="32">
        <v>70</v>
      </c>
      <c r="E182" s="32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21"/>
        <v>0.52941176470588236</v>
      </c>
      <c r="L182">
        <f t="shared" si="15"/>
        <v>-0.2</v>
      </c>
      <c r="M182">
        <f t="shared" si="16"/>
        <v>-6.1224489795918366E-2</v>
      </c>
      <c r="N182">
        <f t="shared" si="17"/>
        <v>-0.1066615325375433</v>
      </c>
      <c r="O182">
        <f t="shared" si="18"/>
        <v>-0.34560327198363999</v>
      </c>
      <c r="P182">
        <f t="shared" si="19"/>
        <v>-0.99985143340996396</v>
      </c>
      <c r="Q182">
        <f t="shared" si="20"/>
        <v>3.3333333333333333E-2</v>
      </c>
    </row>
    <row r="183" spans="1:17" x14ac:dyDescent="0.25">
      <c r="A183">
        <v>182</v>
      </c>
      <c r="B183" s="3">
        <v>2</v>
      </c>
      <c r="C183" s="32">
        <v>100</v>
      </c>
      <c r="D183" s="32">
        <v>70</v>
      </c>
      <c r="E183" s="32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21"/>
        <v>-0.76470588235294112</v>
      </c>
      <c r="L183">
        <f t="shared" si="15"/>
        <v>-0.27741935483870966</v>
      </c>
      <c r="M183">
        <f t="shared" si="16"/>
        <v>-6.1224489795918366E-2</v>
      </c>
      <c r="N183">
        <f t="shared" si="17"/>
        <v>0.83673469387755106</v>
      </c>
      <c r="O183">
        <f t="shared" si="18"/>
        <v>-8.7934560327198319E-2</v>
      </c>
      <c r="P183">
        <f t="shared" si="19"/>
        <v>-0.9994855989165804</v>
      </c>
      <c r="Q183">
        <f t="shared" si="20"/>
        <v>-0.8666666666666667</v>
      </c>
    </row>
    <row r="184" spans="1:17" x14ac:dyDescent="0.25">
      <c r="A184">
        <v>183</v>
      </c>
      <c r="B184" s="3">
        <v>5</v>
      </c>
      <c r="C184" s="32">
        <v>155</v>
      </c>
      <c r="D184" s="32">
        <v>84</v>
      </c>
      <c r="E184" s="32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21"/>
        <v>-0.41176470588235292</v>
      </c>
      <c r="L184">
        <f t="shared" si="15"/>
        <v>0.43225806451612903</v>
      </c>
      <c r="M184">
        <f t="shared" si="16"/>
        <v>0.22448979591836735</v>
      </c>
      <c r="N184">
        <f t="shared" si="17"/>
        <v>0.51020408163265307</v>
      </c>
      <c r="O184">
        <f t="shared" si="18"/>
        <v>-0.16155419222903872</v>
      </c>
      <c r="P184">
        <f t="shared" si="19"/>
        <v>-0.99953540736873114</v>
      </c>
      <c r="Q184">
        <f t="shared" si="20"/>
        <v>-0.56666666666666665</v>
      </c>
    </row>
    <row r="185" spans="1:17" x14ac:dyDescent="0.25">
      <c r="A185">
        <v>184</v>
      </c>
      <c r="B185" s="3">
        <v>1</v>
      </c>
      <c r="C185" s="32">
        <v>119</v>
      </c>
      <c r="D185" s="32">
        <v>86</v>
      </c>
      <c r="E185" s="32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21"/>
        <v>-0.88235294117647056</v>
      </c>
      <c r="L185">
        <f t="shared" si="15"/>
        <v>-3.2258064516129031E-2</v>
      </c>
      <c r="M185">
        <f t="shared" si="16"/>
        <v>0.26530612244897961</v>
      </c>
      <c r="N185">
        <f t="shared" si="17"/>
        <v>0.30612244897959184</v>
      </c>
      <c r="O185">
        <f t="shared" si="18"/>
        <v>0.12065439672801649</v>
      </c>
      <c r="P185">
        <f t="shared" si="19"/>
        <v>-0.99937310051603268</v>
      </c>
      <c r="Q185">
        <f t="shared" si="20"/>
        <v>-0.73333333333333328</v>
      </c>
    </row>
    <row r="186" spans="1:17" x14ac:dyDescent="0.25">
      <c r="A186">
        <v>185</v>
      </c>
      <c r="B186" s="3">
        <v>4</v>
      </c>
      <c r="C186" s="32">
        <v>96</v>
      </c>
      <c r="D186" s="32">
        <v>56</v>
      </c>
      <c r="E186" s="32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21"/>
        <v>-0.52941176470588236</v>
      </c>
      <c r="L186">
        <f t="shared" si="15"/>
        <v>-0.32903225806451614</v>
      </c>
      <c r="M186">
        <f t="shared" si="16"/>
        <v>-0.34693877551020408</v>
      </c>
      <c r="N186">
        <f t="shared" si="17"/>
        <v>-0.59183673469387754</v>
      </c>
      <c r="O186">
        <f t="shared" si="18"/>
        <v>-0.89366053169734161</v>
      </c>
      <c r="P186">
        <f t="shared" si="19"/>
        <v>-0.999775003198905</v>
      </c>
      <c r="Q186">
        <f t="shared" si="20"/>
        <v>-0.83333333333333337</v>
      </c>
    </row>
    <row r="187" spans="1:17" x14ac:dyDescent="0.25">
      <c r="A187">
        <v>186</v>
      </c>
      <c r="B187" s="3">
        <v>5</v>
      </c>
      <c r="C187" s="32">
        <v>108</v>
      </c>
      <c r="D187" s="32">
        <v>72</v>
      </c>
      <c r="E187" s="32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21"/>
        <v>-0.41176470588235292</v>
      </c>
      <c r="L187">
        <f t="shared" si="15"/>
        <v>-0.17419354838709677</v>
      </c>
      <c r="M187">
        <f t="shared" si="16"/>
        <v>-2.0408163265306121E-2</v>
      </c>
      <c r="N187">
        <f t="shared" si="17"/>
        <v>0.46938775510204084</v>
      </c>
      <c r="O187">
        <f t="shared" si="18"/>
        <v>-0.26789366053169728</v>
      </c>
      <c r="P187">
        <f t="shared" si="19"/>
        <v>-0.99984112821296722</v>
      </c>
      <c r="Q187">
        <f t="shared" si="20"/>
        <v>-0.6</v>
      </c>
    </row>
    <row r="188" spans="1:17" x14ac:dyDescent="0.25">
      <c r="A188">
        <v>187</v>
      </c>
      <c r="B188" s="3">
        <v>0</v>
      </c>
      <c r="C188" s="32">
        <v>78</v>
      </c>
      <c r="D188" s="32">
        <v>88</v>
      </c>
      <c r="E188" s="32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21"/>
        <v>-1</v>
      </c>
      <c r="L188">
        <f t="shared" si="15"/>
        <v>-0.56129032258064515</v>
      </c>
      <c r="M188">
        <f t="shared" si="16"/>
        <v>0.30612244897959184</v>
      </c>
      <c r="N188">
        <f t="shared" si="17"/>
        <v>-0.10204081632653061</v>
      </c>
      <c r="O188">
        <f t="shared" si="18"/>
        <v>-0.23517382413087939</v>
      </c>
      <c r="P188">
        <f t="shared" si="19"/>
        <v>-0.99969427915576392</v>
      </c>
      <c r="Q188">
        <f t="shared" si="20"/>
        <v>-1</v>
      </c>
    </row>
    <row r="189" spans="1:17" x14ac:dyDescent="0.25">
      <c r="A189">
        <v>188</v>
      </c>
      <c r="B189" s="3">
        <v>0</v>
      </c>
      <c r="C189" s="32">
        <v>107</v>
      </c>
      <c r="D189" s="32">
        <v>62</v>
      </c>
      <c r="E189" s="32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21"/>
        <v>-1</v>
      </c>
      <c r="L189">
        <f t="shared" si="15"/>
        <v>-0.18709677419354839</v>
      </c>
      <c r="M189">
        <f t="shared" si="16"/>
        <v>-0.22448979591836735</v>
      </c>
      <c r="N189">
        <f t="shared" si="17"/>
        <v>-0.1066615325375433</v>
      </c>
      <c r="O189">
        <f t="shared" si="18"/>
        <v>-0.24744376278118602</v>
      </c>
      <c r="P189">
        <f t="shared" si="19"/>
        <v>-0.99941689760326868</v>
      </c>
      <c r="Q189">
        <f t="shared" si="20"/>
        <v>-0.8666666666666667</v>
      </c>
    </row>
    <row r="190" spans="1:17" x14ac:dyDescent="0.25">
      <c r="A190">
        <v>189</v>
      </c>
      <c r="B190" s="3">
        <v>2</v>
      </c>
      <c r="C190" s="32">
        <v>128</v>
      </c>
      <c r="D190" s="32">
        <v>78</v>
      </c>
      <c r="E190" s="32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21"/>
        <v>-0.76470588235294112</v>
      </c>
      <c r="L190">
        <f t="shared" si="15"/>
        <v>8.387096774193549E-2</v>
      </c>
      <c r="M190">
        <f t="shared" si="16"/>
        <v>0.10204081632653061</v>
      </c>
      <c r="N190">
        <f t="shared" si="17"/>
        <v>0.22448979591836735</v>
      </c>
      <c r="O190">
        <f t="shared" si="18"/>
        <v>2.6584867075664566E-2</v>
      </c>
      <c r="P190">
        <f t="shared" si="19"/>
        <v>5.1063109885174353E-2</v>
      </c>
      <c r="Q190">
        <f t="shared" si="20"/>
        <v>-0.66666666666666663</v>
      </c>
    </row>
    <row r="191" spans="1:17" x14ac:dyDescent="0.25">
      <c r="A191">
        <v>190</v>
      </c>
      <c r="B191" s="3">
        <v>1</v>
      </c>
      <c r="C191" s="32">
        <v>128</v>
      </c>
      <c r="D191" s="32">
        <v>48</v>
      </c>
      <c r="E191" s="32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21"/>
        <v>-0.88235294117647056</v>
      </c>
      <c r="L191">
        <f t="shared" si="15"/>
        <v>8.387096774193549E-2</v>
      </c>
      <c r="M191">
        <f t="shared" si="16"/>
        <v>-0.51020408163265307</v>
      </c>
      <c r="N191">
        <f t="shared" si="17"/>
        <v>0.55102040816326525</v>
      </c>
      <c r="O191">
        <f t="shared" si="18"/>
        <v>-8.7934560327198319E-2</v>
      </c>
      <c r="P191">
        <f t="shared" si="19"/>
        <v>-0.99954055996722946</v>
      </c>
      <c r="Q191">
        <f t="shared" si="20"/>
        <v>-0.9</v>
      </c>
    </row>
    <row r="192" spans="1:17" x14ac:dyDescent="0.25">
      <c r="A192">
        <v>191</v>
      </c>
      <c r="B192" s="3">
        <v>0</v>
      </c>
      <c r="C192" s="32">
        <v>161</v>
      </c>
      <c r="D192" s="32">
        <v>50</v>
      </c>
      <c r="E192" s="32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21"/>
        <v>-1</v>
      </c>
      <c r="L192">
        <f t="shared" si="15"/>
        <v>0.50967741935483868</v>
      </c>
      <c r="M192">
        <f t="shared" si="16"/>
        <v>-0.46938775510204084</v>
      </c>
      <c r="N192">
        <f t="shared" si="17"/>
        <v>-0.1066615325375433</v>
      </c>
      <c r="O192">
        <f t="shared" si="18"/>
        <v>-0.84867075664621694</v>
      </c>
      <c r="P192">
        <f t="shared" si="19"/>
        <v>-0.99984885711071481</v>
      </c>
      <c r="Q192">
        <f t="shared" si="20"/>
        <v>0.46666666666666667</v>
      </c>
    </row>
    <row r="193" spans="1:17" x14ac:dyDescent="0.25">
      <c r="A193">
        <v>192</v>
      </c>
      <c r="B193" s="3">
        <v>6</v>
      </c>
      <c r="C193" s="32">
        <v>151</v>
      </c>
      <c r="D193" s="32">
        <v>62</v>
      </c>
      <c r="E193" s="32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21"/>
        <v>-0.29411764705882354</v>
      </c>
      <c r="L193">
        <f t="shared" si="15"/>
        <v>0.38064516129032255</v>
      </c>
      <c r="M193">
        <f t="shared" si="16"/>
        <v>-0.22448979591836735</v>
      </c>
      <c r="N193">
        <f t="shared" si="17"/>
        <v>-2.0408163265306121E-2</v>
      </c>
      <c r="O193">
        <f t="shared" si="18"/>
        <v>-0.41513292433538007</v>
      </c>
      <c r="P193">
        <f t="shared" si="19"/>
        <v>-0.99947271742033439</v>
      </c>
      <c r="Q193">
        <f t="shared" si="20"/>
        <v>-0.76666666666666672</v>
      </c>
    </row>
    <row r="194" spans="1:17" x14ac:dyDescent="0.25">
      <c r="A194">
        <v>193</v>
      </c>
      <c r="B194" s="3">
        <v>2</v>
      </c>
      <c r="C194" s="32">
        <v>146</v>
      </c>
      <c r="D194" s="32">
        <v>70</v>
      </c>
      <c r="E194" s="32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21"/>
        <v>-0.76470588235294112</v>
      </c>
      <c r="L194">
        <f t="shared" si="15"/>
        <v>0.31612903225806449</v>
      </c>
      <c r="M194">
        <f t="shared" si="16"/>
        <v>-6.1224489795918366E-2</v>
      </c>
      <c r="N194">
        <f t="shared" si="17"/>
        <v>-0.1066615325375433</v>
      </c>
      <c r="O194">
        <f t="shared" si="18"/>
        <v>-0.59918200408997957</v>
      </c>
      <c r="P194">
        <f t="shared" si="19"/>
        <v>-0.99977757949815405</v>
      </c>
      <c r="Q194">
        <f t="shared" si="20"/>
        <v>-0.73333333333333328</v>
      </c>
    </row>
    <row r="195" spans="1:17" x14ac:dyDescent="0.25">
      <c r="A195">
        <v>194</v>
      </c>
      <c r="B195" s="3">
        <v>0</v>
      </c>
      <c r="C195" s="32">
        <v>126</v>
      </c>
      <c r="D195" s="32">
        <v>72.299180327868854</v>
      </c>
      <c r="E195" s="32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si="21"/>
        <v>-1</v>
      </c>
      <c r="L195">
        <f t="shared" ref="L195:L258" si="22">(C195-(($C$521+$C$522)/2))/(($C$521-$C$522)/2)</f>
        <v>5.8064516129032261E-2</v>
      </c>
      <c r="M195">
        <f t="shared" ref="M195:M258" si="23">(D195-(($D$521+$D$522)/2))/(($D$521-$D$522)/2)</f>
        <v>-1.4302442288390742E-2</v>
      </c>
      <c r="N195">
        <f t="shared" ref="N195:N258" si="24">(E195-(($E$521+$E$522)/2))/(($E$521-$E$522)/2)</f>
        <v>-0.10204081632653061</v>
      </c>
      <c r="O195">
        <f t="shared" ref="O195:O258" si="25">(F195-(($F$521+$F$522)/2))/(($F$521-$F$522)/2)</f>
        <v>-0.48875255623721886</v>
      </c>
      <c r="P195">
        <f t="shared" ref="P195:P258" si="26">(G195-(($G$521+$G$522)/2))/(($G$521-$G$522)/2)</f>
        <v>-0.99962042524395411</v>
      </c>
      <c r="Q195">
        <f t="shared" ref="Q195:Q258" si="27">(H195-(($H$521+$H$522)/2))/(($H$521-$H$522)/2)</f>
        <v>-0.9</v>
      </c>
    </row>
    <row r="196" spans="1:17" x14ac:dyDescent="0.25">
      <c r="A196">
        <v>195</v>
      </c>
      <c r="B196" s="3">
        <v>14</v>
      </c>
      <c r="C196" s="32">
        <v>100</v>
      </c>
      <c r="D196" s="32">
        <v>78</v>
      </c>
      <c r="E196" s="32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21"/>
        <v>0.6470588235294118</v>
      </c>
      <c r="L196">
        <f t="shared" si="22"/>
        <v>-0.27741935483870966</v>
      </c>
      <c r="M196">
        <f t="shared" si="23"/>
        <v>0.10204081632653061</v>
      </c>
      <c r="N196">
        <f t="shared" si="24"/>
        <v>-0.26530612244897961</v>
      </c>
      <c r="O196">
        <f t="shared" si="25"/>
        <v>-0.24744376278118602</v>
      </c>
      <c r="P196">
        <f t="shared" si="26"/>
        <v>-0.99971317201692456</v>
      </c>
      <c r="Q196">
        <f t="shared" si="27"/>
        <v>-0.16666666666666666</v>
      </c>
    </row>
    <row r="197" spans="1:17" x14ac:dyDescent="0.25">
      <c r="A197">
        <v>196</v>
      </c>
      <c r="B197" s="3">
        <v>8</v>
      </c>
      <c r="C197" s="32">
        <v>112</v>
      </c>
      <c r="D197" s="32">
        <v>72</v>
      </c>
      <c r="E197" s="32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21"/>
        <v>-5.8823529411764705E-2</v>
      </c>
      <c r="L197">
        <f t="shared" si="22"/>
        <v>-0.12258064516129032</v>
      </c>
      <c r="M197">
        <f t="shared" si="23"/>
        <v>-2.0408163265306121E-2</v>
      </c>
      <c r="N197">
        <f t="shared" si="24"/>
        <v>-0.1066615325375433</v>
      </c>
      <c r="O197">
        <f t="shared" si="25"/>
        <v>-0.77914110429447858</v>
      </c>
      <c r="P197">
        <f t="shared" si="26"/>
        <v>-0.99934561999070814</v>
      </c>
      <c r="Q197">
        <f t="shared" si="27"/>
        <v>0.23333333333333334</v>
      </c>
    </row>
    <row r="198" spans="1:17" x14ac:dyDescent="0.25">
      <c r="A198">
        <v>197</v>
      </c>
      <c r="B198" s="3">
        <v>0</v>
      </c>
      <c r="C198" s="32">
        <v>167</v>
      </c>
      <c r="D198" s="32">
        <v>72.299180327868854</v>
      </c>
      <c r="E198" s="32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ref="K198:K261" si="28">(B198-(($B$521+$B$522)/2))/(($B$521-$B$522)/2)</f>
        <v>-1</v>
      </c>
      <c r="L198">
        <f t="shared" si="22"/>
        <v>0.58709677419354833</v>
      </c>
      <c r="M198">
        <f t="shared" si="23"/>
        <v>-1.4302442288390742E-2</v>
      </c>
      <c r="N198">
        <f t="shared" si="24"/>
        <v>-0.1066615325375433</v>
      </c>
      <c r="O198">
        <f t="shared" si="25"/>
        <v>-0.42331288343558293</v>
      </c>
      <c r="P198">
        <f t="shared" si="26"/>
        <v>-0.99934647875712457</v>
      </c>
      <c r="Q198">
        <f t="shared" si="27"/>
        <v>-0.7</v>
      </c>
    </row>
    <row r="199" spans="1:17" x14ac:dyDescent="0.25">
      <c r="A199">
        <v>198</v>
      </c>
      <c r="B199" s="3">
        <v>2</v>
      </c>
      <c r="C199" s="32">
        <v>144</v>
      </c>
      <c r="D199" s="32">
        <v>58</v>
      </c>
      <c r="E199" s="32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28"/>
        <v>-0.76470588235294112</v>
      </c>
      <c r="L199">
        <f t="shared" si="22"/>
        <v>0.29032258064516131</v>
      </c>
      <c r="M199">
        <f t="shared" si="23"/>
        <v>-0.30612244897959184</v>
      </c>
      <c r="N199">
        <f t="shared" si="24"/>
        <v>6.1224489795918366E-2</v>
      </c>
      <c r="O199">
        <f t="shared" si="25"/>
        <v>-0.45194274028629855</v>
      </c>
      <c r="P199">
        <f t="shared" si="26"/>
        <v>-0.99970458435276055</v>
      </c>
      <c r="Q199">
        <f t="shared" si="27"/>
        <v>-0.8666666666666667</v>
      </c>
    </row>
    <row r="200" spans="1:17" x14ac:dyDescent="0.25">
      <c r="A200">
        <v>199</v>
      </c>
      <c r="B200" s="3">
        <v>5</v>
      </c>
      <c r="C200" s="32">
        <v>77</v>
      </c>
      <c r="D200" s="32">
        <v>82</v>
      </c>
      <c r="E200" s="32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28"/>
        <v>-0.41176470588235292</v>
      </c>
      <c r="L200">
        <f t="shared" si="22"/>
        <v>-0.5741935483870968</v>
      </c>
      <c r="M200">
        <f t="shared" si="23"/>
        <v>0.18367346938775511</v>
      </c>
      <c r="N200">
        <f t="shared" si="24"/>
        <v>0.38775510204081631</v>
      </c>
      <c r="O200">
        <f t="shared" si="25"/>
        <v>-0.28016359918200417</v>
      </c>
      <c r="P200">
        <f t="shared" si="26"/>
        <v>-0.99993301621952135</v>
      </c>
      <c r="Q200">
        <f t="shared" si="27"/>
        <v>-0.53333333333333333</v>
      </c>
    </row>
    <row r="201" spans="1:17" x14ac:dyDescent="0.25">
      <c r="A201">
        <v>200</v>
      </c>
      <c r="B201" s="3">
        <v>2</v>
      </c>
      <c r="C201" s="32">
        <v>155</v>
      </c>
      <c r="D201" s="32">
        <v>74</v>
      </c>
      <c r="E201" s="32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28"/>
        <v>-0.76470588235294112</v>
      </c>
      <c r="L201">
        <f t="shared" si="22"/>
        <v>0.43225806451612903</v>
      </c>
      <c r="M201">
        <f t="shared" si="23"/>
        <v>2.0408163265306121E-2</v>
      </c>
      <c r="N201">
        <f t="shared" si="24"/>
        <v>-0.59183673469387754</v>
      </c>
      <c r="O201">
        <f t="shared" si="25"/>
        <v>-0.65644171779141103</v>
      </c>
      <c r="P201">
        <f t="shared" si="26"/>
        <v>-0.99969513792218034</v>
      </c>
      <c r="Q201">
        <f t="shared" si="27"/>
        <v>-0.8</v>
      </c>
    </row>
    <row r="202" spans="1:17" x14ac:dyDescent="0.25">
      <c r="A202">
        <v>201</v>
      </c>
      <c r="B202" s="3">
        <v>4</v>
      </c>
      <c r="C202" s="32">
        <v>129</v>
      </c>
      <c r="D202" s="32">
        <v>60</v>
      </c>
      <c r="E202" s="32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28"/>
        <v>-0.52941176470588236</v>
      </c>
      <c r="L202">
        <f t="shared" si="22"/>
        <v>9.6774193548387094E-2</v>
      </c>
      <c r="M202">
        <f t="shared" si="23"/>
        <v>-0.26530612244897961</v>
      </c>
      <c r="N202">
        <f t="shared" si="24"/>
        <v>-0.79591836734693877</v>
      </c>
      <c r="O202">
        <f t="shared" si="25"/>
        <v>-0.61963190184049088</v>
      </c>
      <c r="P202">
        <f t="shared" si="26"/>
        <v>-0.99961441387903927</v>
      </c>
      <c r="Q202">
        <f t="shared" si="27"/>
        <v>-0.66666666666666663</v>
      </c>
    </row>
    <row r="203" spans="1:17" x14ac:dyDescent="0.25">
      <c r="A203">
        <v>202</v>
      </c>
      <c r="B203" s="3">
        <v>3</v>
      </c>
      <c r="C203" s="32">
        <v>112</v>
      </c>
      <c r="D203" s="32">
        <v>74</v>
      </c>
      <c r="E203" s="32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28"/>
        <v>-0.6470588235294118</v>
      </c>
      <c r="L203">
        <f t="shared" si="22"/>
        <v>-0.12258064516129032</v>
      </c>
      <c r="M203">
        <f t="shared" si="23"/>
        <v>2.0408163265306121E-2</v>
      </c>
      <c r="N203">
        <f t="shared" si="24"/>
        <v>-0.1066615325375433</v>
      </c>
      <c r="O203">
        <f t="shared" si="25"/>
        <v>-0.45194274028629855</v>
      </c>
      <c r="P203">
        <f t="shared" si="26"/>
        <v>-0.99989780679644924</v>
      </c>
      <c r="Q203">
        <f t="shared" si="27"/>
        <v>-0.8666666666666667</v>
      </c>
    </row>
    <row r="204" spans="1:17" x14ac:dyDescent="0.25">
      <c r="A204">
        <v>203</v>
      </c>
      <c r="B204" s="3">
        <v>0</v>
      </c>
      <c r="C204" s="32">
        <v>124</v>
      </c>
      <c r="D204" s="32">
        <v>70</v>
      </c>
      <c r="E204" s="32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28"/>
        <v>-1</v>
      </c>
      <c r="L204">
        <f t="shared" si="22"/>
        <v>3.2258064516129031E-2</v>
      </c>
      <c r="M204">
        <f t="shared" si="23"/>
        <v>-6.1224489795918366E-2</v>
      </c>
      <c r="N204">
        <f t="shared" si="24"/>
        <v>-0.1066615325375433</v>
      </c>
      <c r="O204">
        <f t="shared" si="25"/>
        <v>-0.62372188139059315</v>
      </c>
      <c r="P204">
        <f t="shared" si="26"/>
        <v>-0.99984885711071481</v>
      </c>
      <c r="Q204">
        <f t="shared" si="27"/>
        <v>-0.5</v>
      </c>
    </row>
    <row r="205" spans="1:17" x14ac:dyDescent="0.25">
      <c r="A205">
        <v>204</v>
      </c>
      <c r="B205" s="3">
        <v>13</v>
      </c>
      <c r="C205" s="32">
        <v>152</v>
      </c>
      <c r="D205" s="32">
        <v>90</v>
      </c>
      <c r="E205" s="32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28"/>
        <v>0.52941176470588236</v>
      </c>
      <c r="L205">
        <f t="shared" si="22"/>
        <v>0.3935483870967742</v>
      </c>
      <c r="M205">
        <f t="shared" si="23"/>
        <v>0.34693877551020408</v>
      </c>
      <c r="N205">
        <f t="shared" si="24"/>
        <v>6.1224489795918366E-2</v>
      </c>
      <c r="O205">
        <f t="shared" si="25"/>
        <v>-0.64826175869120661</v>
      </c>
      <c r="P205">
        <f t="shared" si="26"/>
        <v>-0.99943922553009501</v>
      </c>
      <c r="Q205">
        <f t="shared" si="27"/>
        <v>-0.26666666666666666</v>
      </c>
    </row>
    <row r="206" spans="1:17" x14ac:dyDescent="0.25">
      <c r="A206">
        <v>205</v>
      </c>
      <c r="B206" s="3">
        <v>2</v>
      </c>
      <c r="C206" s="32">
        <v>112</v>
      </c>
      <c r="D206" s="32">
        <v>75</v>
      </c>
      <c r="E206" s="32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28"/>
        <v>-0.76470588235294112</v>
      </c>
      <c r="L206">
        <f t="shared" si="22"/>
        <v>-0.12258064516129032</v>
      </c>
      <c r="M206">
        <f t="shared" si="23"/>
        <v>4.0816326530612242E-2</v>
      </c>
      <c r="N206">
        <f t="shared" si="24"/>
        <v>2.0408163265306121E-2</v>
      </c>
      <c r="O206">
        <f t="shared" si="25"/>
        <v>-0.28425357873210622</v>
      </c>
      <c r="P206">
        <f t="shared" si="26"/>
        <v>-0.99993988635085251</v>
      </c>
      <c r="Q206">
        <f t="shared" si="27"/>
        <v>-1</v>
      </c>
    </row>
    <row r="207" spans="1:17" x14ac:dyDescent="0.25">
      <c r="A207">
        <v>206</v>
      </c>
      <c r="B207" s="3">
        <v>1</v>
      </c>
      <c r="C207" s="32">
        <v>157</v>
      </c>
      <c r="D207" s="32">
        <v>72</v>
      </c>
      <c r="E207" s="32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28"/>
        <v>-0.88235294117647056</v>
      </c>
      <c r="L207">
        <f t="shared" si="22"/>
        <v>0.45806451612903226</v>
      </c>
      <c r="M207">
        <f t="shared" si="23"/>
        <v>-2.0408163265306121E-2</v>
      </c>
      <c r="N207">
        <f t="shared" si="24"/>
        <v>-0.42857142857142855</v>
      </c>
      <c r="O207">
        <f t="shared" si="25"/>
        <v>-0.69734151329243355</v>
      </c>
      <c r="P207">
        <f t="shared" si="26"/>
        <v>-0.9999613555112622</v>
      </c>
      <c r="Q207">
        <f t="shared" si="27"/>
        <v>-0.9</v>
      </c>
    </row>
    <row r="208" spans="1:17" x14ac:dyDescent="0.25">
      <c r="A208">
        <v>207</v>
      </c>
      <c r="B208" s="3">
        <v>1</v>
      </c>
      <c r="C208" s="32">
        <v>122</v>
      </c>
      <c r="D208" s="32">
        <v>64</v>
      </c>
      <c r="E208" s="32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28"/>
        <v>-0.88235294117647056</v>
      </c>
      <c r="L208">
        <f t="shared" si="22"/>
        <v>6.4516129032258064E-3</v>
      </c>
      <c r="M208">
        <f t="shared" si="23"/>
        <v>-0.18367346938775511</v>
      </c>
      <c r="N208">
        <f t="shared" si="24"/>
        <v>2.0408163265306121E-2</v>
      </c>
      <c r="O208">
        <f t="shared" si="25"/>
        <v>-0.30879345603271979</v>
      </c>
      <c r="P208">
        <f t="shared" si="26"/>
        <v>-0.99947271742033439</v>
      </c>
      <c r="Q208">
        <f t="shared" si="27"/>
        <v>-0.7</v>
      </c>
    </row>
    <row r="209" spans="1:17" x14ac:dyDescent="0.25">
      <c r="A209">
        <v>208</v>
      </c>
      <c r="B209" s="3">
        <v>10</v>
      </c>
      <c r="C209" s="32">
        <v>179</v>
      </c>
      <c r="D209" s="32">
        <v>70</v>
      </c>
      <c r="E209" s="32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28"/>
        <v>0.17647058823529413</v>
      </c>
      <c r="L209">
        <f t="shared" si="22"/>
        <v>0.74193548387096775</v>
      </c>
      <c r="M209">
        <f t="shared" si="23"/>
        <v>-6.1224489795918366E-2</v>
      </c>
      <c r="N209">
        <f t="shared" si="24"/>
        <v>-0.1066615325375433</v>
      </c>
      <c r="O209">
        <f t="shared" si="25"/>
        <v>-0.30879345603271979</v>
      </c>
      <c r="P209">
        <f t="shared" si="26"/>
        <v>-0.99989523049719997</v>
      </c>
      <c r="Q209">
        <f t="shared" si="27"/>
        <v>-0.46666666666666667</v>
      </c>
    </row>
    <row r="210" spans="1:17" x14ac:dyDescent="0.25">
      <c r="A210">
        <v>209</v>
      </c>
      <c r="B210" s="3">
        <v>2</v>
      </c>
      <c r="C210" s="32">
        <v>102</v>
      </c>
      <c r="D210" s="32">
        <v>86</v>
      </c>
      <c r="E210" s="32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28"/>
        <v>-0.76470588235294112</v>
      </c>
      <c r="L210">
        <f t="shared" si="22"/>
        <v>-0.25161290322580643</v>
      </c>
      <c r="M210">
        <f t="shared" si="23"/>
        <v>0.26530612244897961</v>
      </c>
      <c r="N210">
        <f t="shared" si="24"/>
        <v>0.18367346938775511</v>
      </c>
      <c r="O210">
        <f t="shared" si="25"/>
        <v>0.11656441717791419</v>
      </c>
      <c r="P210">
        <f t="shared" si="26"/>
        <v>-0.99995792044559673</v>
      </c>
      <c r="Q210">
        <f t="shared" si="27"/>
        <v>-0.93333333333333335</v>
      </c>
    </row>
    <row r="211" spans="1:17" x14ac:dyDescent="0.25">
      <c r="A211">
        <v>210</v>
      </c>
      <c r="B211" s="3">
        <v>6</v>
      </c>
      <c r="C211" s="32">
        <v>105</v>
      </c>
      <c r="D211" s="32">
        <v>70</v>
      </c>
      <c r="E211" s="32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28"/>
        <v>-0.29411764705882354</v>
      </c>
      <c r="L211">
        <f t="shared" si="22"/>
        <v>-0.2129032258064516</v>
      </c>
      <c r="M211">
        <f t="shared" si="23"/>
        <v>-6.1224489795918366E-2</v>
      </c>
      <c r="N211">
        <f t="shared" si="24"/>
        <v>2.0408163265306121E-2</v>
      </c>
      <c r="O211">
        <f t="shared" si="25"/>
        <v>-0.48466257668711654</v>
      </c>
      <c r="P211">
        <f t="shared" si="26"/>
        <v>-0.99996221427767862</v>
      </c>
      <c r="Q211">
        <f t="shared" si="27"/>
        <v>-0.46666666666666667</v>
      </c>
    </row>
    <row r="212" spans="1:17" x14ac:dyDescent="0.25">
      <c r="A212">
        <v>211</v>
      </c>
      <c r="B212" s="3">
        <v>8</v>
      </c>
      <c r="C212" s="32">
        <v>118</v>
      </c>
      <c r="D212" s="32">
        <v>72</v>
      </c>
      <c r="E212" s="32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28"/>
        <v>-5.8823529411764705E-2</v>
      </c>
      <c r="L212">
        <f t="shared" si="22"/>
        <v>-4.5161290322580643E-2</v>
      </c>
      <c r="M212">
        <f t="shared" si="23"/>
        <v>-2.0408163265306121E-2</v>
      </c>
      <c r="N212">
        <f t="shared" si="24"/>
        <v>-0.51020408163265307</v>
      </c>
      <c r="O212">
        <f t="shared" si="25"/>
        <v>-0.79959100204498978</v>
      </c>
      <c r="P212">
        <f t="shared" si="26"/>
        <v>0.26747224681633819</v>
      </c>
      <c r="Q212">
        <f t="shared" si="27"/>
        <v>-0.16666666666666666</v>
      </c>
    </row>
    <row r="213" spans="1:17" x14ac:dyDescent="0.25">
      <c r="A213">
        <v>212</v>
      </c>
      <c r="B213" s="3">
        <v>2</v>
      </c>
      <c r="C213" s="32">
        <v>87</v>
      </c>
      <c r="D213" s="32">
        <v>58</v>
      </c>
      <c r="E213" s="32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28"/>
        <v>-0.76470588235294112</v>
      </c>
      <c r="L213">
        <f t="shared" si="22"/>
        <v>-0.44516129032258067</v>
      </c>
      <c r="M213">
        <f t="shared" si="23"/>
        <v>-0.30612244897959184</v>
      </c>
      <c r="N213">
        <f t="shared" si="24"/>
        <v>-0.63265306122448983</v>
      </c>
      <c r="O213">
        <f t="shared" si="25"/>
        <v>-0.40695296523517371</v>
      </c>
      <c r="P213">
        <f t="shared" si="26"/>
        <v>-0.99992442855535735</v>
      </c>
      <c r="Q213">
        <f t="shared" si="27"/>
        <v>-0.8666666666666667</v>
      </c>
    </row>
    <row r="214" spans="1:17" x14ac:dyDescent="0.25">
      <c r="A214">
        <v>213</v>
      </c>
      <c r="B214" s="3">
        <v>1</v>
      </c>
      <c r="C214" s="32">
        <v>180</v>
      </c>
      <c r="D214" s="32">
        <v>72.299180327868854</v>
      </c>
      <c r="E214" s="32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28"/>
        <v>-0.88235294117647056</v>
      </c>
      <c r="L214">
        <f t="shared" si="22"/>
        <v>0.75483870967741939</v>
      </c>
      <c r="M214">
        <f t="shared" si="23"/>
        <v>-1.4302442288390742E-2</v>
      </c>
      <c r="N214">
        <f t="shared" si="24"/>
        <v>-0.1066615325375433</v>
      </c>
      <c r="O214">
        <f t="shared" si="25"/>
        <v>2.6584867075664566E-2</v>
      </c>
      <c r="P214">
        <f t="shared" si="26"/>
        <v>-0.99982481165105574</v>
      </c>
      <c r="Q214">
        <f t="shared" si="27"/>
        <v>-0.33333333333333331</v>
      </c>
    </row>
    <row r="215" spans="1:17" x14ac:dyDescent="0.25">
      <c r="A215">
        <v>214</v>
      </c>
      <c r="B215" s="3">
        <v>12</v>
      </c>
      <c r="C215" s="32">
        <v>106</v>
      </c>
      <c r="D215" s="32">
        <v>80</v>
      </c>
      <c r="E215" s="32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28"/>
        <v>0.41176470588235292</v>
      </c>
      <c r="L215">
        <f t="shared" si="22"/>
        <v>-0.2</v>
      </c>
      <c r="M215">
        <f t="shared" si="23"/>
        <v>0.14285714285714285</v>
      </c>
      <c r="N215">
        <f t="shared" si="24"/>
        <v>-0.1066615325375433</v>
      </c>
      <c r="O215">
        <f t="shared" si="25"/>
        <v>-0.77914110429447858</v>
      </c>
      <c r="P215">
        <f t="shared" si="26"/>
        <v>-0.99994933278143283</v>
      </c>
      <c r="Q215">
        <f t="shared" si="27"/>
        <v>-0.23333333333333334</v>
      </c>
    </row>
    <row r="216" spans="1:17" x14ac:dyDescent="0.25">
      <c r="A216">
        <v>215</v>
      </c>
      <c r="B216" s="3">
        <v>1</v>
      </c>
      <c r="C216" s="32">
        <v>95</v>
      </c>
      <c r="D216" s="32">
        <v>60</v>
      </c>
      <c r="E216" s="32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28"/>
        <v>-0.88235294117647056</v>
      </c>
      <c r="L216">
        <f t="shared" si="22"/>
        <v>-0.34193548387096773</v>
      </c>
      <c r="M216">
        <f t="shared" si="23"/>
        <v>-0.26530612244897961</v>
      </c>
      <c r="N216">
        <f t="shared" si="24"/>
        <v>-0.55102040816326525</v>
      </c>
      <c r="O216">
        <f t="shared" si="25"/>
        <v>-0.7668711656441719</v>
      </c>
      <c r="P216">
        <f t="shared" si="26"/>
        <v>-0.99984370451221638</v>
      </c>
      <c r="Q216">
        <f t="shared" si="27"/>
        <v>-0.96666666666666667</v>
      </c>
    </row>
    <row r="217" spans="1:17" x14ac:dyDescent="0.25">
      <c r="A217">
        <v>216</v>
      </c>
      <c r="B217" s="3">
        <v>0</v>
      </c>
      <c r="C217" s="32">
        <v>165</v>
      </c>
      <c r="D217" s="32">
        <v>76</v>
      </c>
      <c r="E217" s="32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28"/>
        <v>-1</v>
      </c>
      <c r="L217">
        <f t="shared" si="22"/>
        <v>0.56129032258064515</v>
      </c>
      <c r="M217">
        <f t="shared" si="23"/>
        <v>6.1224489795918366E-2</v>
      </c>
      <c r="N217">
        <f t="shared" si="24"/>
        <v>0.46938775510204084</v>
      </c>
      <c r="O217">
        <f t="shared" si="25"/>
        <v>0.21472392638036814</v>
      </c>
      <c r="P217">
        <f t="shared" si="26"/>
        <v>-0.99984456327863269</v>
      </c>
      <c r="Q217">
        <f t="shared" si="27"/>
        <v>-0.83333333333333337</v>
      </c>
    </row>
    <row r="218" spans="1:17" x14ac:dyDescent="0.25">
      <c r="A218">
        <v>217</v>
      </c>
      <c r="B218" s="3">
        <v>0</v>
      </c>
      <c r="C218" s="32">
        <v>117</v>
      </c>
      <c r="D218" s="32">
        <v>72.299180327868854</v>
      </c>
      <c r="E218" s="32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28"/>
        <v>-1</v>
      </c>
      <c r="L218">
        <f t="shared" si="22"/>
        <v>-5.8064516129032261E-2</v>
      </c>
      <c r="M218">
        <f t="shared" si="23"/>
        <v>-1.4302442288390742E-2</v>
      </c>
      <c r="N218">
        <f t="shared" si="24"/>
        <v>-0.10204081632653061</v>
      </c>
      <c r="O218">
        <f t="shared" si="25"/>
        <v>-0.36196319018404921</v>
      </c>
      <c r="P218">
        <f t="shared" si="26"/>
        <v>-0.99926661348039991</v>
      </c>
      <c r="Q218">
        <f t="shared" si="27"/>
        <v>-0.23333333333333334</v>
      </c>
    </row>
    <row r="219" spans="1:17" x14ac:dyDescent="0.25">
      <c r="A219">
        <v>218</v>
      </c>
      <c r="B219" s="3">
        <v>5</v>
      </c>
      <c r="C219" s="32">
        <v>115</v>
      </c>
      <c r="D219" s="32">
        <v>76</v>
      </c>
      <c r="E219" s="32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28"/>
        <v>-0.41176470588235292</v>
      </c>
      <c r="L219">
        <f t="shared" si="22"/>
        <v>-8.387096774193549E-2</v>
      </c>
      <c r="M219">
        <f t="shared" si="23"/>
        <v>6.1224489795918366E-2</v>
      </c>
      <c r="N219">
        <f t="shared" si="24"/>
        <v>-0.1066615325375433</v>
      </c>
      <c r="O219">
        <f t="shared" si="25"/>
        <v>-0.4683026584867076</v>
      </c>
      <c r="P219">
        <f t="shared" si="26"/>
        <v>-0.99977242689965562</v>
      </c>
      <c r="Q219">
        <f t="shared" si="27"/>
        <v>-0.23333333333333334</v>
      </c>
    </row>
    <row r="220" spans="1:17" x14ac:dyDescent="0.25">
      <c r="A220">
        <v>219</v>
      </c>
      <c r="B220" s="3">
        <v>9</v>
      </c>
      <c r="C220" s="32">
        <v>152</v>
      </c>
      <c r="D220" s="32">
        <v>78</v>
      </c>
      <c r="E220" s="32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28"/>
        <v>5.8823529411764705E-2</v>
      </c>
      <c r="L220">
        <f t="shared" si="22"/>
        <v>0.3935483870967742</v>
      </c>
      <c r="M220">
        <f t="shared" si="23"/>
        <v>0.10204081632653061</v>
      </c>
      <c r="N220">
        <f t="shared" si="24"/>
        <v>0.10204081632653061</v>
      </c>
      <c r="O220">
        <f t="shared" si="25"/>
        <v>-0.34560327198363999</v>
      </c>
      <c r="P220">
        <f t="shared" si="26"/>
        <v>-0.99930010537063929</v>
      </c>
      <c r="Q220">
        <f t="shared" si="27"/>
        <v>-0.6</v>
      </c>
    </row>
    <row r="221" spans="1:17" x14ac:dyDescent="0.25">
      <c r="A221">
        <v>220</v>
      </c>
      <c r="B221" s="3">
        <v>7</v>
      </c>
      <c r="C221" s="32">
        <v>178</v>
      </c>
      <c r="D221" s="32">
        <v>84</v>
      </c>
      <c r="E221" s="32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28"/>
        <v>-0.17647058823529413</v>
      </c>
      <c r="L221">
        <f t="shared" si="22"/>
        <v>0.7290322580645161</v>
      </c>
      <c r="M221">
        <f t="shared" si="23"/>
        <v>0.22448979591836735</v>
      </c>
      <c r="N221">
        <f t="shared" si="24"/>
        <v>-0.1066615325375433</v>
      </c>
      <c r="O221">
        <f t="shared" si="25"/>
        <v>-0.11247443762781188</v>
      </c>
      <c r="P221">
        <f t="shared" si="26"/>
        <v>-0.99978273209665247</v>
      </c>
      <c r="Q221">
        <f t="shared" si="27"/>
        <v>-0.33333333333333331</v>
      </c>
    </row>
    <row r="222" spans="1:17" x14ac:dyDescent="0.25">
      <c r="A222">
        <v>221</v>
      </c>
      <c r="B222" s="3">
        <v>1</v>
      </c>
      <c r="C222" s="32">
        <v>130</v>
      </c>
      <c r="D222" s="32">
        <v>70</v>
      </c>
      <c r="E222" s="32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28"/>
        <v>-0.88235294117647056</v>
      </c>
      <c r="L222">
        <f t="shared" si="22"/>
        <v>0.10967741935483871</v>
      </c>
      <c r="M222">
        <f t="shared" si="23"/>
        <v>-6.1224489795918366E-2</v>
      </c>
      <c r="N222">
        <f t="shared" si="24"/>
        <v>-0.75510204081632648</v>
      </c>
      <c r="O222">
        <f t="shared" si="25"/>
        <v>-0.68507157464212687</v>
      </c>
      <c r="P222">
        <f t="shared" si="26"/>
        <v>-0.99966164603194096</v>
      </c>
      <c r="Q222">
        <f t="shared" si="27"/>
        <v>-0.96666666666666667</v>
      </c>
    </row>
    <row r="223" spans="1:17" x14ac:dyDescent="0.25">
      <c r="A223">
        <v>222</v>
      </c>
      <c r="B223" s="3">
        <v>1</v>
      </c>
      <c r="C223" s="32">
        <v>95</v>
      </c>
      <c r="D223" s="32">
        <v>74</v>
      </c>
      <c r="E223" s="32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28"/>
        <v>-0.88235294117647056</v>
      </c>
      <c r="L223">
        <f t="shared" si="22"/>
        <v>-0.34193548387096773</v>
      </c>
      <c r="M223">
        <f t="shared" si="23"/>
        <v>2.0408163265306121E-2</v>
      </c>
      <c r="N223">
        <f t="shared" si="24"/>
        <v>-0.42857142857142855</v>
      </c>
      <c r="O223">
        <f t="shared" si="25"/>
        <v>-0.68507157464212687</v>
      </c>
      <c r="P223">
        <f t="shared" si="26"/>
        <v>-0.99948903398224587</v>
      </c>
      <c r="Q223">
        <f t="shared" si="27"/>
        <v>-0.5</v>
      </c>
    </row>
    <row r="224" spans="1:17" x14ac:dyDescent="0.25">
      <c r="A224">
        <v>223</v>
      </c>
      <c r="B224" s="3">
        <v>1</v>
      </c>
      <c r="C224" s="32">
        <v>121.326171875</v>
      </c>
      <c r="D224" s="32">
        <v>68</v>
      </c>
      <c r="E224" s="32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28"/>
        <v>-0.88235294117647056</v>
      </c>
      <c r="L224">
        <f t="shared" si="22"/>
        <v>-2.2429435483870969E-3</v>
      </c>
      <c r="M224">
        <f t="shared" si="23"/>
        <v>-0.10204081632653061</v>
      </c>
      <c r="N224">
        <f t="shared" si="24"/>
        <v>0.14285714285714285</v>
      </c>
      <c r="O224">
        <f t="shared" si="25"/>
        <v>-0.43558282208588961</v>
      </c>
      <c r="P224">
        <f t="shared" si="26"/>
        <v>-0.99973292364450173</v>
      </c>
      <c r="Q224">
        <f t="shared" si="27"/>
        <v>-0.96666666666666667</v>
      </c>
    </row>
    <row r="225" spans="1:17" x14ac:dyDescent="0.25">
      <c r="A225">
        <v>224</v>
      </c>
      <c r="B225" s="3">
        <v>5</v>
      </c>
      <c r="C225" s="32">
        <v>122</v>
      </c>
      <c r="D225" s="32">
        <v>86</v>
      </c>
      <c r="E225" s="32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28"/>
        <v>-0.41176470588235292</v>
      </c>
      <c r="L225">
        <f t="shared" si="22"/>
        <v>6.4516129032258064E-3</v>
      </c>
      <c r="M225">
        <f t="shared" si="23"/>
        <v>0.26530612244897961</v>
      </c>
      <c r="N225">
        <f t="shared" si="24"/>
        <v>-0.1066615325375433</v>
      </c>
      <c r="O225">
        <f t="shared" si="25"/>
        <v>-0.32515337423312873</v>
      </c>
      <c r="P225">
        <f t="shared" si="26"/>
        <v>-0.99981794151972458</v>
      </c>
      <c r="Q225">
        <f t="shared" si="27"/>
        <v>-0.6</v>
      </c>
    </row>
    <row r="226" spans="1:17" x14ac:dyDescent="0.25">
      <c r="A226">
        <v>225</v>
      </c>
      <c r="B226" s="3">
        <v>4</v>
      </c>
      <c r="C226" s="32">
        <v>92</v>
      </c>
      <c r="D226" s="32">
        <v>80</v>
      </c>
      <c r="E226" s="32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28"/>
        <v>-0.52941176470588236</v>
      </c>
      <c r="L226">
        <f t="shared" si="22"/>
        <v>-0.38064516129032255</v>
      </c>
      <c r="M226">
        <f t="shared" si="23"/>
        <v>0.14285714285714285</v>
      </c>
      <c r="N226">
        <f t="shared" si="24"/>
        <v>-0.1066615325375433</v>
      </c>
      <c r="O226">
        <f t="shared" si="25"/>
        <v>-1.8404907975459951E-2</v>
      </c>
      <c r="P226">
        <f t="shared" si="26"/>
        <v>-0.99986345613979333</v>
      </c>
      <c r="Q226">
        <f t="shared" si="27"/>
        <v>-0.73333333333333328</v>
      </c>
    </row>
    <row r="227" spans="1:17" x14ac:dyDescent="0.25">
      <c r="A227">
        <v>226</v>
      </c>
      <c r="B227" s="3">
        <v>4</v>
      </c>
      <c r="C227" s="32">
        <v>137</v>
      </c>
      <c r="D227" s="32">
        <v>84</v>
      </c>
      <c r="E227" s="32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28"/>
        <v>-0.52941176470588236</v>
      </c>
      <c r="L227">
        <f t="shared" si="22"/>
        <v>0.2</v>
      </c>
      <c r="M227">
        <f t="shared" si="23"/>
        <v>0.22448979591836735</v>
      </c>
      <c r="N227">
        <f t="shared" si="24"/>
        <v>-0.1066615325375433</v>
      </c>
      <c r="O227">
        <f t="shared" si="25"/>
        <v>-0.4683026584867076</v>
      </c>
      <c r="P227">
        <f t="shared" si="26"/>
        <v>-0.99985057464354754</v>
      </c>
      <c r="Q227">
        <f t="shared" si="27"/>
        <v>-0.7</v>
      </c>
    </row>
    <row r="228" spans="1:17" x14ac:dyDescent="0.25">
      <c r="A228">
        <v>227</v>
      </c>
      <c r="B228" s="3">
        <v>3</v>
      </c>
      <c r="C228" s="32">
        <v>61</v>
      </c>
      <c r="D228" s="32">
        <v>82</v>
      </c>
      <c r="E228" s="32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28"/>
        <v>-0.6470588235294118</v>
      </c>
      <c r="L228">
        <f t="shared" si="22"/>
        <v>-0.78064516129032258</v>
      </c>
      <c r="M228">
        <f t="shared" si="23"/>
        <v>0.18367346938775511</v>
      </c>
      <c r="N228">
        <f t="shared" si="24"/>
        <v>-0.14285714285714285</v>
      </c>
      <c r="O228">
        <f t="shared" si="25"/>
        <v>-0.33742331288343563</v>
      </c>
      <c r="P228">
        <f t="shared" si="26"/>
        <v>-0.99985830354129512</v>
      </c>
      <c r="Q228">
        <f t="shared" si="27"/>
        <v>-0.16666666666666666</v>
      </c>
    </row>
    <row r="229" spans="1:17" x14ac:dyDescent="0.25">
      <c r="A229">
        <v>228</v>
      </c>
      <c r="B229" s="3">
        <v>1</v>
      </c>
      <c r="C229" s="32">
        <v>90</v>
      </c>
      <c r="D229" s="32">
        <v>62</v>
      </c>
      <c r="E229" s="32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28"/>
        <v>-0.88235294117647056</v>
      </c>
      <c r="L229">
        <f t="shared" si="22"/>
        <v>-0.40645161290322579</v>
      </c>
      <c r="M229">
        <f t="shared" si="23"/>
        <v>-0.22448979591836735</v>
      </c>
      <c r="N229">
        <f t="shared" si="24"/>
        <v>-0.79591836734693877</v>
      </c>
      <c r="O229">
        <f t="shared" si="25"/>
        <v>-0.63190184049079767</v>
      </c>
      <c r="P229">
        <f t="shared" si="26"/>
        <v>-0.99956889925897052</v>
      </c>
      <c r="Q229">
        <f t="shared" si="27"/>
        <v>-0.9</v>
      </c>
    </row>
    <row r="230" spans="1:17" x14ac:dyDescent="0.25">
      <c r="A230">
        <v>229</v>
      </c>
      <c r="B230" s="3">
        <v>3</v>
      </c>
      <c r="C230" s="32">
        <v>90</v>
      </c>
      <c r="D230" s="32">
        <v>78</v>
      </c>
      <c r="E230" s="32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28"/>
        <v>-0.6470588235294118</v>
      </c>
      <c r="L230">
        <f t="shared" si="22"/>
        <v>-0.40645161290322579</v>
      </c>
      <c r="M230">
        <f t="shared" si="23"/>
        <v>0.10204081632653061</v>
      </c>
      <c r="N230">
        <f t="shared" si="24"/>
        <v>-0.1066615325375433</v>
      </c>
      <c r="O230">
        <f t="shared" si="25"/>
        <v>2.0449897750512993E-3</v>
      </c>
      <c r="P230">
        <f t="shared" si="26"/>
        <v>-0.99958693335371473</v>
      </c>
      <c r="Q230">
        <f t="shared" si="27"/>
        <v>-1</v>
      </c>
    </row>
    <row r="231" spans="1:17" x14ac:dyDescent="0.25">
      <c r="A231">
        <v>230</v>
      </c>
      <c r="B231" s="3">
        <v>9</v>
      </c>
      <c r="C231" s="32">
        <v>165</v>
      </c>
      <c r="D231" s="32">
        <v>88</v>
      </c>
      <c r="E231" s="32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28"/>
        <v>5.8823529411764705E-2</v>
      </c>
      <c r="L231">
        <f t="shared" si="22"/>
        <v>0.56129032258064515</v>
      </c>
      <c r="M231">
        <f t="shared" si="23"/>
        <v>0.30612244897959184</v>
      </c>
      <c r="N231">
        <f t="shared" si="24"/>
        <v>-0.1066615325375433</v>
      </c>
      <c r="O231">
        <f t="shared" si="25"/>
        <v>-0.5010224948875257</v>
      </c>
      <c r="P231">
        <f t="shared" si="26"/>
        <v>-0.99980763632272796</v>
      </c>
      <c r="Q231">
        <f t="shared" si="27"/>
        <v>-6.6666666666666666E-2</v>
      </c>
    </row>
    <row r="232" spans="1:17" x14ac:dyDescent="0.25">
      <c r="A232">
        <v>231</v>
      </c>
      <c r="B232" s="3">
        <v>1</v>
      </c>
      <c r="C232" s="32">
        <v>125</v>
      </c>
      <c r="D232" s="32">
        <v>50</v>
      </c>
      <c r="E232" s="32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28"/>
        <v>-0.88235294117647056</v>
      </c>
      <c r="L232">
        <f t="shared" si="22"/>
        <v>4.5161290322580643E-2</v>
      </c>
      <c r="M232">
        <f t="shared" si="23"/>
        <v>-0.46938775510204084</v>
      </c>
      <c r="N232">
        <f t="shared" si="24"/>
        <v>-0.1066615325375433</v>
      </c>
      <c r="O232">
        <f t="shared" si="25"/>
        <v>-0.38241308793456047</v>
      </c>
      <c r="P232">
        <f t="shared" si="26"/>
        <v>-0.99924085048790812</v>
      </c>
      <c r="Q232">
        <f t="shared" si="27"/>
        <v>-0.76666666666666672</v>
      </c>
    </row>
    <row r="233" spans="1:17" x14ac:dyDescent="0.25">
      <c r="A233">
        <v>232</v>
      </c>
      <c r="B233" s="3">
        <v>13</v>
      </c>
      <c r="C233" s="32">
        <v>129</v>
      </c>
      <c r="D233" s="32">
        <v>72.299180327868854</v>
      </c>
      <c r="E233" s="32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28"/>
        <v>0.52941176470588236</v>
      </c>
      <c r="L233">
        <f t="shared" si="22"/>
        <v>9.6774193548387094E-2</v>
      </c>
      <c r="M233">
        <f t="shared" si="23"/>
        <v>-1.4302442288390742E-2</v>
      </c>
      <c r="N233">
        <f t="shared" si="24"/>
        <v>-0.1066615325375433</v>
      </c>
      <c r="O233">
        <f t="shared" si="25"/>
        <v>-0.11247443762781188</v>
      </c>
      <c r="P233">
        <f t="shared" si="26"/>
        <v>-0.99957834568955084</v>
      </c>
      <c r="Q233">
        <f t="shared" si="27"/>
        <v>-0.23333333333333334</v>
      </c>
    </row>
    <row r="234" spans="1:17" x14ac:dyDescent="0.25">
      <c r="A234">
        <v>233</v>
      </c>
      <c r="B234" s="3">
        <v>12</v>
      </c>
      <c r="C234" s="32">
        <v>88</v>
      </c>
      <c r="D234" s="32">
        <v>74</v>
      </c>
      <c r="E234" s="32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28"/>
        <v>0.41176470588235292</v>
      </c>
      <c r="L234">
        <f t="shared" si="22"/>
        <v>-0.43225806451612903</v>
      </c>
      <c r="M234">
        <f t="shared" si="23"/>
        <v>2.0408163265306121E-2</v>
      </c>
      <c r="N234">
        <f t="shared" si="24"/>
        <v>-0.1066615325375433</v>
      </c>
      <c r="O234">
        <f t="shared" si="25"/>
        <v>-0.30061349693251543</v>
      </c>
      <c r="P234">
        <f t="shared" si="26"/>
        <v>-0.99974237007508193</v>
      </c>
      <c r="Q234">
        <f t="shared" si="27"/>
        <v>-0.1</v>
      </c>
    </row>
    <row r="235" spans="1:17" x14ac:dyDescent="0.25">
      <c r="A235">
        <v>234</v>
      </c>
      <c r="B235" s="3">
        <v>1</v>
      </c>
      <c r="C235" s="32">
        <v>196</v>
      </c>
      <c r="D235" s="32">
        <v>76</v>
      </c>
      <c r="E235" s="32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28"/>
        <v>-0.88235294117647056</v>
      </c>
      <c r="L235">
        <f t="shared" si="22"/>
        <v>0.96129032258064517</v>
      </c>
      <c r="M235">
        <f t="shared" si="23"/>
        <v>6.1224489795918366E-2</v>
      </c>
      <c r="N235">
        <f t="shared" si="24"/>
        <v>0.18367346938775511</v>
      </c>
      <c r="O235">
        <f t="shared" si="25"/>
        <v>-0.25153374233128833</v>
      </c>
      <c r="P235">
        <f t="shared" si="26"/>
        <v>-0.99931556316613435</v>
      </c>
      <c r="Q235">
        <f t="shared" si="27"/>
        <v>-0.73333333333333328</v>
      </c>
    </row>
    <row r="236" spans="1:17" x14ac:dyDescent="0.25">
      <c r="A236">
        <v>235</v>
      </c>
      <c r="B236" s="3">
        <v>0</v>
      </c>
      <c r="C236" s="32">
        <v>118</v>
      </c>
      <c r="D236" s="32">
        <v>64</v>
      </c>
      <c r="E236" s="32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28"/>
        <v>-1</v>
      </c>
      <c r="L236">
        <f t="shared" si="22"/>
        <v>-4.5161290322580643E-2</v>
      </c>
      <c r="M236">
        <f t="shared" si="23"/>
        <v>-0.18367346938775511</v>
      </c>
      <c r="N236">
        <f t="shared" si="24"/>
        <v>-0.34693877551020408</v>
      </c>
      <c r="O236">
        <f t="shared" si="25"/>
        <v>-0.41513292433538007</v>
      </c>
      <c r="P236">
        <f t="shared" si="26"/>
        <v>0.48645768299668257</v>
      </c>
      <c r="Q236">
        <f t="shared" si="27"/>
        <v>-1</v>
      </c>
    </row>
    <row r="237" spans="1:17" x14ac:dyDescent="0.25">
      <c r="A237">
        <v>236</v>
      </c>
      <c r="B237" s="3">
        <v>0</v>
      </c>
      <c r="C237" s="32">
        <v>84</v>
      </c>
      <c r="D237" s="32">
        <v>64</v>
      </c>
      <c r="E237" s="32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28"/>
        <v>-1</v>
      </c>
      <c r="L237">
        <f t="shared" si="22"/>
        <v>-0.4838709677419355</v>
      </c>
      <c r="M237">
        <f t="shared" si="23"/>
        <v>-0.18367346938775511</v>
      </c>
      <c r="N237">
        <f t="shared" si="24"/>
        <v>-0.38775510204081631</v>
      </c>
      <c r="O237">
        <f t="shared" si="25"/>
        <v>-0.28016359918200417</v>
      </c>
      <c r="P237">
        <f t="shared" si="26"/>
        <v>-0.9995989560835441</v>
      </c>
      <c r="Q237">
        <f t="shared" si="27"/>
        <v>-1</v>
      </c>
    </row>
    <row r="238" spans="1:17" x14ac:dyDescent="0.25">
      <c r="A238">
        <v>237</v>
      </c>
      <c r="B238" s="3">
        <v>2</v>
      </c>
      <c r="C238" s="32">
        <v>105</v>
      </c>
      <c r="D238" s="32">
        <v>58</v>
      </c>
      <c r="E238" s="32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28"/>
        <v>-0.76470588235294112</v>
      </c>
      <c r="L238">
        <f t="shared" si="22"/>
        <v>-0.2129032258064516</v>
      </c>
      <c r="M238">
        <f t="shared" si="23"/>
        <v>-0.30612244897959184</v>
      </c>
      <c r="N238">
        <f t="shared" si="24"/>
        <v>-0.1066615325375433</v>
      </c>
      <c r="O238">
        <f t="shared" si="25"/>
        <v>-0.31697341513292437</v>
      </c>
      <c r="P238">
        <f t="shared" si="26"/>
        <v>-0.99987376133679018</v>
      </c>
      <c r="Q238">
        <f t="shared" si="27"/>
        <v>-0.8666666666666667</v>
      </c>
    </row>
    <row r="239" spans="1:17" x14ac:dyDescent="0.25">
      <c r="A239">
        <v>238</v>
      </c>
      <c r="B239" s="3">
        <v>2</v>
      </c>
      <c r="C239" s="32">
        <v>122</v>
      </c>
      <c r="D239" s="32">
        <v>52</v>
      </c>
      <c r="E239" s="32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28"/>
        <v>-0.76470588235294112</v>
      </c>
      <c r="L239">
        <f t="shared" si="22"/>
        <v>6.4516129032258064E-3</v>
      </c>
      <c r="M239">
        <f t="shared" si="23"/>
        <v>-0.42857142857142855</v>
      </c>
      <c r="N239">
        <f t="shared" si="24"/>
        <v>0.46938775510204084</v>
      </c>
      <c r="O239">
        <f t="shared" si="25"/>
        <v>-0.26380368098159496</v>
      </c>
      <c r="P239">
        <f t="shared" si="26"/>
        <v>-0.99936623038470151</v>
      </c>
      <c r="Q239">
        <f t="shared" si="27"/>
        <v>-0.76666666666666672</v>
      </c>
    </row>
    <row r="240" spans="1:17" x14ac:dyDescent="0.25">
      <c r="A240">
        <v>239</v>
      </c>
      <c r="B240" s="3">
        <v>12</v>
      </c>
      <c r="C240" s="32">
        <v>140</v>
      </c>
      <c r="D240" s="32">
        <v>82</v>
      </c>
      <c r="E240" s="32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28"/>
        <v>0.41176470588235292</v>
      </c>
      <c r="L240">
        <f t="shared" si="22"/>
        <v>0.23870967741935484</v>
      </c>
      <c r="M240">
        <f t="shared" si="23"/>
        <v>0.18367346938775511</v>
      </c>
      <c r="N240">
        <f t="shared" si="24"/>
        <v>0.46938775510204084</v>
      </c>
      <c r="O240">
        <f t="shared" si="25"/>
        <v>-0.14110429447852746</v>
      </c>
      <c r="P240">
        <f t="shared" si="26"/>
        <v>-0.99961355511262284</v>
      </c>
      <c r="Q240">
        <f t="shared" si="27"/>
        <v>0.23333333333333334</v>
      </c>
    </row>
    <row r="241" spans="1:17" x14ac:dyDescent="0.25">
      <c r="A241">
        <v>240</v>
      </c>
      <c r="B241" s="3">
        <v>0</v>
      </c>
      <c r="C241" s="32">
        <v>98</v>
      </c>
      <c r="D241" s="32">
        <v>82</v>
      </c>
      <c r="E241" s="32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28"/>
        <v>-1</v>
      </c>
      <c r="L241">
        <f t="shared" si="22"/>
        <v>-0.3032258064516129</v>
      </c>
      <c r="M241">
        <f t="shared" si="23"/>
        <v>0.18367346938775511</v>
      </c>
      <c r="N241">
        <f t="shared" si="24"/>
        <v>-0.67346938775510201</v>
      </c>
      <c r="O241">
        <f t="shared" si="25"/>
        <v>-0.7137014314928426</v>
      </c>
      <c r="P241">
        <f t="shared" si="26"/>
        <v>-0.999810212621977</v>
      </c>
      <c r="Q241">
        <f t="shared" si="27"/>
        <v>-0.96666666666666667</v>
      </c>
    </row>
    <row r="242" spans="1:17" x14ac:dyDescent="0.25">
      <c r="A242">
        <v>241</v>
      </c>
      <c r="B242" s="3">
        <v>1</v>
      </c>
      <c r="C242" s="32">
        <v>87</v>
      </c>
      <c r="D242" s="32">
        <v>60</v>
      </c>
      <c r="E242" s="32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28"/>
        <v>-0.88235294117647056</v>
      </c>
      <c r="L242">
        <f t="shared" si="22"/>
        <v>-0.44516129032258067</v>
      </c>
      <c r="M242">
        <f t="shared" si="23"/>
        <v>-0.26530612244897961</v>
      </c>
      <c r="N242">
        <f t="shared" si="24"/>
        <v>0.22448979591836735</v>
      </c>
      <c r="O242">
        <f t="shared" si="25"/>
        <v>-0.22290388548057247</v>
      </c>
      <c r="P242">
        <f t="shared" si="26"/>
        <v>-0.99962987167453432</v>
      </c>
      <c r="Q242">
        <f t="shared" si="27"/>
        <v>-0.96666666666666667</v>
      </c>
    </row>
    <row r="243" spans="1:17" x14ac:dyDescent="0.25">
      <c r="A243">
        <v>242</v>
      </c>
      <c r="B243" s="3">
        <v>4</v>
      </c>
      <c r="C243" s="32">
        <v>156</v>
      </c>
      <c r="D243" s="32">
        <v>75</v>
      </c>
      <c r="E243" s="32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28"/>
        <v>-0.52941176470588236</v>
      </c>
      <c r="L243">
        <f t="shared" si="22"/>
        <v>0.44516129032258067</v>
      </c>
      <c r="M243">
        <f t="shared" si="23"/>
        <v>4.0816326530612242E-2</v>
      </c>
      <c r="N243">
        <f t="shared" si="24"/>
        <v>-0.1066615325375433</v>
      </c>
      <c r="O243">
        <f t="shared" si="25"/>
        <v>0.23108384458077708</v>
      </c>
      <c r="P243">
        <f t="shared" si="26"/>
        <v>-0.99986259737337702</v>
      </c>
      <c r="Q243">
        <f t="shared" si="27"/>
        <v>-0.6333333333333333</v>
      </c>
    </row>
    <row r="244" spans="1:17" x14ac:dyDescent="0.25">
      <c r="A244">
        <v>243</v>
      </c>
      <c r="B244" s="3">
        <v>0</v>
      </c>
      <c r="C244" s="32">
        <v>93</v>
      </c>
      <c r="D244" s="32">
        <v>100</v>
      </c>
      <c r="E244" s="32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28"/>
        <v>-1</v>
      </c>
      <c r="L244">
        <f t="shared" si="22"/>
        <v>-0.36774193548387096</v>
      </c>
      <c r="M244">
        <f t="shared" si="23"/>
        <v>0.55102040816326525</v>
      </c>
      <c r="N244">
        <f t="shared" si="24"/>
        <v>0.30612244897959184</v>
      </c>
      <c r="O244">
        <f t="shared" si="25"/>
        <v>3.0674846625766878E-2</v>
      </c>
      <c r="P244">
        <f t="shared" si="26"/>
        <v>-0.12326647264270764</v>
      </c>
      <c r="Q244">
        <f t="shared" si="27"/>
        <v>-0.53333333333333333</v>
      </c>
    </row>
    <row r="245" spans="1:17" x14ac:dyDescent="0.25">
      <c r="A245">
        <v>244</v>
      </c>
      <c r="B245" s="3">
        <v>1</v>
      </c>
      <c r="C245" s="32">
        <v>107</v>
      </c>
      <c r="D245" s="32">
        <v>72</v>
      </c>
      <c r="E245" s="32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28"/>
        <v>-0.88235294117647056</v>
      </c>
      <c r="L245">
        <f t="shared" si="22"/>
        <v>-0.18709677419354839</v>
      </c>
      <c r="M245">
        <f t="shared" si="23"/>
        <v>-2.0408163265306121E-2</v>
      </c>
      <c r="N245">
        <f t="shared" si="24"/>
        <v>-0.1066615325375433</v>
      </c>
      <c r="O245">
        <f t="shared" si="25"/>
        <v>-0.48466257668711654</v>
      </c>
      <c r="P245">
        <f t="shared" si="26"/>
        <v>-0.99936193655261962</v>
      </c>
      <c r="Q245">
        <f t="shared" si="27"/>
        <v>-0.9</v>
      </c>
    </row>
    <row r="246" spans="1:17" x14ac:dyDescent="0.25">
      <c r="A246">
        <v>245</v>
      </c>
      <c r="B246" s="3">
        <v>0</v>
      </c>
      <c r="C246" s="32">
        <v>105</v>
      </c>
      <c r="D246" s="32">
        <v>68</v>
      </c>
      <c r="E246" s="32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28"/>
        <v>-1</v>
      </c>
      <c r="L246">
        <f t="shared" si="22"/>
        <v>-0.2129032258064516</v>
      </c>
      <c r="M246">
        <f t="shared" si="23"/>
        <v>-0.10204081632653061</v>
      </c>
      <c r="N246">
        <f t="shared" si="24"/>
        <v>-0.38775510204081631</v>
      </c>
      <c r="O246">
        <f t="shared" si="25"/>
        <v>-0.9263803680981596</v>
      </c>
      <c r="P246">
        <f t="shared" si="26"/>
        <v>-0.99986431490620975</v>
      </c>
      <c r="Q246">
        <f t="shared" si="27"/>
        <v>-0.96666666666666667</v>
      </c>
    </row>
    <row r="247" spans="1:17" x14ac:dyDescent="0.25">
      <c r="A247">
        <v>246</v>
      </c>
      <c r="B247" s="3">
        <v>1</v>
      </c>
      <c r="C247" s="32">
        <v>109</v>
      </c>
      <c r="D247" s="32">
        <v>60</v>
      </c>
      <c r="E247" s="32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28"/>
        <v>-0.88235294117647056</v>
      </c>
      <c r="L247">
        <f t="shared" si="22"/>
        <v>-0.16129032258064516</v>
      </c>
      <c r="M247">
        <f t="shared" si="23"/>
        <v>-0.26530612244897961</v>
      </c>
      <c r="N247">
        <f t="shared" si="24"/>
        <v>-0.95918367346938771</v>
      </c>
      <c r="O247">
        <f t="shared" si="25"/>
        <v>-0.70552147239263818</v>
      </c>
      <c r="P247">
        <f t="shared" si="26"/>
        <v>-0.99925373198415413</v>
      </c>
      <c r="Q247">
        <f t="shared" si="27"/>
        <v>-1</v>
      </c>
    </row>
    <row r="248" spans="1:17" x14ac:dyDescent="0.25">
      <c r="A248">
        <v>247</v>
      </c>
      <c r="B248" s="3">
        <v>1</v>
      </c>
      <c r="C248" s="32">
        <v>90</v>
      </c>
      <c r="D248" s="32">
        <v>62</v>
      </c>
      <c r="E248" s="32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28"/>
        <v>-0.88235294117647056</v>
      </c>
      <c r="L248">
        <f t="shared" si="22"/>
        <v>-0.40645161290322579</v>
      </c>
      <c r="M248">
        <f t="shared" si="23"/>
        <v>-0.22448979591836735</v>
      </c>
      <c r="N248">
        <f t="shared" si="24"/>
        <v>-0.55102040816326525</v>
      </c>
      <c r="O248">
        <f t="shared" si="25"/>
        <v>-0.71779141104294475</v>
      </c>
      <c r="P248">
        <f t="shared" si="26"/>
        <v>8.8848832206488676E-2</v>
      </c>
      <c r="Q248">
        <f t="shared" si="27"/>
        <v>-0.8666666666666667</v>
      </c>
    </row>
    <row r="249" spans="1:17" x14ac:dyDescent="0.25">
      <c r="A249">
        <v>248</v>
      </c>
      <c r="B249" s="3">
        <v>1</v>
      </c>
      <c r="C249" s="32">
        <v>125</v>
      </c>
      <c r="D249" s="32">
        <v>70</v>
      </c>
      <c r="E249" s="32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28"/>
        <v>-0.88235294117647056</v>
      </c>
      <c r="L249">
        <f t="shared" si="22"/>
        <v>4.5161290322580643E-2</v>
      </c>
      <c r="M249">
        <f t="shared" si="23"/>
        <v>-6.1224489795918366E-2</v>
      </c>
      <c r="N249">
        <f t="shared" si="24"/>
        <v>-0.30612244897959184</v>
      </c>
      <c r="O249">
        <f t="shared" si="25"/>
        <v>-0.75051124744376285</v>
      </c>
      <c r="P249">
        <f t="shared" si="26"/>
        <v>-0.99987719640245565</v>
      </c>
      <c r="Q249">
        <f t="shared" si="27"/>
        <v>-0.8666666666666667</v>
      </c>
    </row>
    <row r="250" spans="1:17" x14ac:dyDescent="0.25">
      <c r="A250">
        <v>249</v>
      </c>
      <c r="B250" s="3">
        <v>1</v>
      </c>
      <c r="C250" s="32">
        <v>119</v>
      </c>
      <c r="D250" s="32">
        <v>54</v>
      </c>
      <c r="E250" s="32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28"/>
        <v>-0.88235294117647056</v>
      </c>
      <c r="L250">
        <f t="shared" si="22"/>
        <v>-3.2258064516129031E-2</v>
      </c>
      <c r="M250">
        <f t="shared" si="23"/>
        <v>-0.38775510204081631</v>
      </c>
      <c r="N250">
        <f t="shared" si="24"/>
        <v>-0.75510204081632648</v>
      </c>
      <c r="O250">
        <f t="shared" si="25"/>
        <v>-0.83231083844580778</v>
      </c>
      <c r="P250">
        <f t="shared" si="26"/>
        <v>-0.99989093666511808</v>
      </c>
      <c r="Q250">
        <f t="shared" si="27"/>
        <v>-0.9</v>
      </c>
    </row>
    <row r="251" spans="1:17" x14ac:dyDescent="0.25">
      <c r="A251">
        <v>250</v>
      </c>
      <c r="B251" s="3">
        <v>5</v>
      </c>
      <c r="C251" s="32">
        <v>116</v>
      </c>
      <c r="D251" s="32">
        <v>74</v>
      </c>
      <c r="E251" s="32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28"/>
        <v>-0.41176470588235292</v>
      </c>
      <c r="L251">
        <f t="shared" si="22"/>
        <v>-7.0967741935483872E-2</v>
      </c>
      <c r="M251">
        <f t="shared" si="23"/>
        <v>2.0408163265306121E-2</v>
      </c>
      <c r="N251">
        <f t="shared" si="24"/>
        <v>-0.10204081632653061</v>
      </c>
      <c r="O251">
        <f t="shared" si="25"/>
        <v>-0.42331288343558293</v>
      </c>
      <c r="P251">
        <f t="shared" si="26"/>
        <v>-0.99950019794565892</v>
      </c>
      <c r="Q251">
        <f t="shared" si="27"/>
        <v>-0.53333333333333333</v>
      </c>
    </row>
    <row r="252" spans="1:17" x14ac:dyDescent="0.25">
      <c r="A252">
        <v>251</v>
      </c>
      <c r="B252" s="3">
        <v>8</v>
      </c>
      <c r="C252" s="32">
        <v>105</v>
      </c>
      <c r="D252" s="32">
        <v>100</v>
      </c>
      <c r="E252" s="32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28"/>
        <v>-5.8823529411764705E-2</v>
      </c>
      <c r="L252">
        <f t="shared" si="22"/>
        <v>-0.2129032258064516</v>
      </c>
      <c r="M252">
        <f t="shared" si="23"/>
        <v>0.55102040816326525</v>
      </c>
      <c r="N252">
        <f t="shared" si="24"/>
        <v>0.18367346938775511</v>
      </c>
      <c r="O252">
        <f t="shared" si="25"/>
        <v>2.6584867075664566E-2</v>
      </c>
      <c r="P252">
        <f t="shared" si="26"/>
        <v>-0.99986173860696059</v>
      </c>
      <c r="Q252">
        <f t="shared" si="27"/>
        <v>-0.2</v>
      </c>
    </row>
    <row r="253" spans="1:17" x14ac:dyDescent="0.25">
      <c r="A253">
        <v>252</v>
      </c>
      <c r="B253" s="3">
        <v>5</v>
      </c>
      <c r="C253" s="32">
        <v>144</v>
      </c>
      <c r="D253" s="32">
        <v>82</v>
      </c>
      <c r="E253" s="32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28"/>
        <v>-0.41176470588235292</v>
      </c>
      <c r="L253">
        <f t="shared" si="22"/>
        <v>0.29032258064516131</v>
      </c>
      <c r="M253">
        <f t="shared" si="23"/>
        <v>0.18367346938775511</v>
      </c>
      <c r="N253">
        <f t="shared" si="24"/>
        <v>-0.22448979591836735</v>
      </c>
      <c r="O253">
        <f t="shared" si="25"/>
        <v>-0.43558282208588961</v>
      </c>
      <c r="P253">
        <f t="shared" si="26"/>
        <v>-0.99967882136026875</v>
      </c>
      <c r="Q253">
        <f t="shared" si="27"/>
        <v>0.23333333333333334</v>
      </c>
    </row>
    <row r="254" spans="1:17" x14ac:dyDescent="0.25">
      <c r="A254">
        <v>253</v>
      </c>
      <c r="B254" s="3">
        <v>3</v>
      </c>
      <c r="C254" s="32">
        <v>100</v>
      </c>
      <c r="D254" s="32">
        <v>68</v>
      </c>
      <c r="E254" s="32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28"/>
        <v>-0.6470588235294118</v>
      </c>
      <c r="L254">
        <f t="shared" si="22"/>
        <v>-0.27741935483870966</v>
      </c>
      <c r="M254">
        <f t="shared" si="23"/>
        <v>-0.10204081632653061</v>
      </c>
      <c r="N254">
        <f t="shared" si="24"/>
        <v>-0.34693877551020408</v>
      </c>
      <c r="O254">
        <f t="shared" si="25"/>
        <v>-0.45194274028629855</v>
      </c>
      <c r="P254">
        <f t="shared" si="26"/>
        <v>-0.99925201445132117</v>
      </c>
      <c r="Q254">
        <f t="shared" si="27"/>
        <v>-0.76666666666666672</v>
      </c>
    </row>
    <row r="255" spans="1:17" x14ac:dyDescent="0.25">
      <c r="A255">
        <v>254</v>
      </c>
      <c r="B255" s="3">
        <v>1</v>
      </c>
      <c r="C255" s="32">
        <v>100</v>
      </c>
      <c r="D255" s="32">
        <v>66</v>
      </c>
      <c r="E255" s="32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28"/>
        <v>-0.88235294117647056</v>
      </c>
      <c r="L255">
        <f t="shared" si="22"/>
        <v>-0.27741935483870966</v>
      </c>
      <c r="M255">
        <f t="shared" si="23"/>
        <v>-0.14285714285714285</v>
      </c>
      <c r="N255">
        <f t="shared" si="24"/>
        <v>-0.10204081632653061</v>
      </c>
      <c r="O255">
        <f t="shared" si="25"/>
        <v>-0.43558282208588961</v>
      </c>
      <c r="P255">
        <f t="shared" si="26"/>
        <v>-0.99968569149160003</v>
      </c>
      <c r="Q255">
        <f t="shared" si="27"/>
        <v>-0.3</v>
      </c>
    </row>
    <row r="256" spans="1:17" x14ac:dyDescent="0.25">
      <c r="A256">
        <v>255</v>
      </c>
      <c r="B256" s="3">
        <v>5</v>
      </c>
      <c r="C256" s="32">
        <v>166</v>
      </c>
      <c r="D256" s="32">
        <v>76</v>
      </c>
      <c r="E256" s="32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28"/>
        <v>-0.41176470588235292</v>
      </c>
      <c r="L256">
        <f t="shared" si="22"/>
        <v>0.5741935483870968</v>
      </c>
      <c r="M256">
        <f t="shared" si="23"/>
        <v>6.1224489795918366E-2</v>
      </c>
      <c r="N256">
        <f t="shared" si="24"/>
        <v>-0.1066615325375433</v>
      </c>
      <c r="O256">
        <f t="shared" si="25"/>
        <v>0.12474437627811881</v>
      </c>
      <c r="P256">
        <f t="shared" si="26"/>
        <v>-0.999775003198905</v>
      </c>
      <c r="Q256">
        <f t="shared" si="27"/>
        <v>-0.8</v>
      </c>
    </row>
    <row r="257" spans="1:17" x14ac:dyDescent="0.25">
      <c r="A257">
        <v>256</v>
      </c>
      <c r="B257" s="3">
        <v>1</v>
      </c>
      <c r="C257" s="32">
        <v>131</v>
      </c>
      <c r="D257" s="32">
        <v>64</v>
      </c>
      <c r="E257" s="32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28"/>
        <v>-0.88235294117647056</v>
      </c>
      <c r="L257">
        <f t="shared" si="22"/>
        <v>0.12258064516129032</v>
      </c>
      <c r="M257">
        <f t="shared" si="23"/>
        <v>-0.18367346938775511</v>
      </c>
      <c r="N257">
        <f t="shared" si="24"/>
        <v>-0.7142857142857143</v>
      </c>
      <c r="O257">
        <f t="shared" si="25"/>
        <v>-0.77505112474437643</v>
      </c>
      <c r="P257">
        <f t="shared" si="26"/>
        <v>-0.99973292364450173</v>
      </c>
      <c r="Q257">
        <f t="shared" si="27"/>
        <v>-1</v>
      </c>
    </row>
    <row r="258" spans="1:17" x14ac:dyDescent="0.25">
      <c r="A258">
        <v>257</v>
      </c>
      <c r="B258" s="3">
        <v>4</v>
      </c>
      <c r="C258" s="32">
        <v>116</v>
      </c>
      <c r="D258" s="32">
        <v>72</v>
      </c>
      <c r="E258" s="32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28"/>
        <v>-0.52941176470588236</v>
      </c>
      <c r="L258">
        <f t="shared" si="22"/>
        <v>-7.0967741935483872E-2</v>
      </c>
      <c r="M258">
        <f t="shared" si="23"/>
        <v>-2.0408163265306121E-2</v>
      </c>
      <c r="N258">
        <f t="shared" si="24"/>
        <v>-0.79591836734693877</v>
      </c>
      <c r="O258">
        <f t="shared" si="25"/>
        <v>-0.8404907975460123</v>
      </c>
      <c r="P258">
        <f t="shared" si="26"/>
        <v>-0.99966937492968855</v>
      </c>
      <c r="Q258">
        <f t="shared" si="27"/>
        <v>-0.46666666666666667</v>
      </c>
    </row>
    <row r="259" spans="1:17" x14ac:dyDescent="0.25">
      <c r="A259">
        <v>258</v>
      </c>
      <c r="B259" s="3">
        <v>4</v>
      </c>
      <c r="C259" s="32">
        <v>158</v>
      </c>
      <c r="D259" s="32">
        <v>78</v>
      </c>
      <c r="E259" s="32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si="28"/>
        <v>-0.52941176470588236</v>
      </c>
      <c r="L259">
        <f t="shared" ref="L259:L322" si="29">(C259-(($C$521+$C$522)/2))/(($C$521-$C$522)/2)</f>
        <v>0.47096774193548385</v>
      </c>
      <c r="M259">
        <f t="shared" ref="M259:M322" si="30">(D259-(($D$521+$D$522)/2))/(($D$521-$D$522)/2)</f>
        <v>0.10204081632653061</v>
      </c>
      <c r="N259">
        <f t="shared" ref="N259:N322" si="31">(E259-(($E$521+$E$522)/2))/(($E$521-$E$522)/2)</f>
        <v>-0.1066615325375433</v>
      </c>
      <c r="O259">
        <f t="shared" ref="O259:O322" si="32">(F259-(($F$521+$F$522)/2))/(($F$521-$F$522)/2)</f>
        <v>-0.39877300613496941</v>
      </c>
      <c r="P259">
        <f t="shared" ref="P259:P322" si="33">(G259-(($G$521+$G$522)/2))/(($G$521-$G$522)/2)</f>
        <v>-0.99937739434811457</v>
      </c>
      <c r="Q259">
        <f t="shared" ref="Q259:Q322" si="34">(H259-(($H$521+$H$522)/2))/(($H$521-$H$522)/2)</f>
        <v>-0.66666666666666663</v>
      </c>
    </row>
    <row r="260" spans="1:17" x14ac:dyDescent="0.25">
      <c r="A260">
        <v>259</v>
      </c>
      <c r="B260" s="3">
        <v>2</v>
      </c>
      <c r="C260" s="32">
        <v>127</v>
      </c>
      <c r="D260" s="32">
        <v>58</v>
      </c>
      <c r="E260" s="32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28"/>
        <v>-0.76470588235294112</v>
      </c>
      <c r="L260">
        <f t="shared" si="29"/>
        <v>7.0967741935483872E-2</v>
      </c>
      <c r="M260">
        <f t="shared" si="30"/>
        <v>-0.30612244897959184</v>
      </c>
      <c r="N260">
        <f t="shared" si="31"/>
        <v>-0.30612244897959184</v>
      </c>
      <c r="O260">
        <f t="shared" si="32"/>
        <v>-0.61145194274028636</v>
      </c>
      <c r="P260">
        <f t="shared" si="33"/>
        <v>0.37395928244913312</v>
      </c>
      <c r="Q260">
        <f t="shared" si="34"/>
        <v>-0.8666666666666667</v>
      </c>
    </row>
    <row r="261" spans="1:17" x14ac:dyDescent="0.25">
      <c r="A261">
        <v>260</v>
      </c>
      <c r="B261" s="3">
        <v>3</v>
      </c>
      <c r="C261" s="32">
        <v>96</v>
      </c>
      <c r="D261" s="32">
        <v>56</v>
      </c>
      <c r="E261" s="32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28"/>
        <v>-0.6470588235294118</v>
      </c>
      <c r="L261">
        <f t="shared" si="29"/>
        <v>-0.32903225806451614</v>
      </c>
      <c r="M261">
        <f t="shared" si="30"/>
        <v>-0.34693877551020408</v>
      </c>
      <c r="N261">
        <f t="shared" si="31"/>
        <v>0.10204081632653061</v>
      </c>
      <c r="O261">
        <f t="shared" si="32"/>
        <v>-0.73415132924335391</v>
      </c>
      <c r="P261">
        <f t="shared" si="33"/>
        <v>-0.99925630828340328</v>
      </c>
      <c r="Q261">
        <f t="shared" si="34"/>
        <v>-0.4</v>
      </c>
    </row>
    <row r="262" spans="1:17" x14ac:dyDescent="0.25">
      <c r="A262">
        <v>261</v>
      </c>
      <c r="B262" s="3">
        <v>0</v>
      </c>
      <c r="C262" s="32">
        <v>131</v>
      </c>
      <c r="D262" s="32">
        <v>66</v>
      </c>
      <c r="E262" s="32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ref="K262:K325" si="35">(B262-(($B$521+$B$522)/2))/(($B$521-$B$522)/2)</f>
        <v>-1</v>
      </c>
      <c r="L262">
        <f t="shared" si="29"/>
        <v>0.12258064516129032</v>
      </c>
      <c r="M262">
        <f t="shared" si="30"/>
        <v>-0.14285714285714285</v>
      </c>
      <c r="N262">
        <f t="shared" si="31"/>
        <v>-0.1066615325375433</v>
      </c>
      <c r="O262">
        <f t="shared" si="32"/>
        <v>-0.34151329243353795</v>
      </c>
      <c r="P262">
        <f t="shared" si="33"/>
        <v>-0.99989866556286566</v>
      </c>
      <c r="Q262">
        <f t="shared" si="34"/>
        <v>-0.96666666666666667</v>
      </c>
    </row>
    <row r="263" spans="1:17" x14ac:dyDescent="0.25">
      <c r="A263">
        <v>262</v>
      </c>
      <c r="B263" s="3">
        <v>3</v>
      </c>
      <c r="C263" s="32">
        <v>82</v>
      </c>
      <c r="D263" s="32">
        <v>70</v>
      </c>
      <c r="E263" s="32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35"/>
        <v>-0.6470588235294118</v>
      </c>
      <c r="L263">
        <f t="shared" si="29"/>
        <v>-0.50967741935483868</v>
      </c>
      <c r="M263">
        <f t="shared" si="30"/>
        <v>-6.1224489795918366E-2</v>
      </c>
      <c r="N263">
        <f t="shared" si="31"/>
        <v>-0.1066615325375433</v>
      </c>
      <c r="O263">
        <f t="shared" si="32"/>
        <v>-0.88139059304703482</v>
      </c>
      <c r="P263">
        <f t="shared" si="33"/>
        <v>-0.99973292364450173</v>
      </c>
      <c r="Q263">
        <f t="shared" si="34"/>
        <v>-0.8666666666666667</v>
      </c>
    </row>
    <row r="264" spans="1:17" x14ac:dyDescent="0.25">
      <c r="A264">
        <v>263</v>
      </c>
      <c r="B264" s="3">
        <v>3</v>
      </c>
      <c r="C264" s="32">
        <v>193</v>
      </c>
      <c r="D264" s="32">
        <v>70</v>
      </c>
      <c r="E264" s="32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35"/>
        <v>-0.6470588235294118</v>
      </c>
      <c r="L264">
        <f t="shared" si="29"/>
        <v>0.92258064516129035</v>
      </c>
      <c r="M264">
        <f t="shared" si="30"/>
        <v>-6.1224489795918366E-2</v>
      </c>
      <c r="N264">
        <f t="shared" si="31"/>
        <v>-2.0408163265306121E-2</v>
      </c>
      <c r="O264">
        <f t="shared" si="32"/>
        <v>-0.31697341513292437</v>
      </c>
      <c r="P264">
        <f t="shared" si="33"/>
        <v>-0.99986002107412786</v>
      </c>
      <c r="Q264">
        <f t="shared" si="34"/>
        <v>-0.8666666666666667</v>
      </c>
    </row>
    <row r="265" spans="1:17" x14ac:dyDescent="0.25">
      <c r="A265">
        <v>264</v>
      </c>
      <c r="B265" s="3">
        <v>4</v>
      </c>
      <c r="C265" s="32">
        <v>95</v>
      </c>
      <c r="D265" s="32">
        <v>64</v>
      </c>
      <c r="E265" s="32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35"/>
        <v>-0.52941176470588236</v>
      </c>
      <c r="L265">
        <f t="shared" si="29"/>
        <v>-0.34193548387096773</v>
      </c>
      <c r="M265">
        <f t="shared" si="30"/>
        <v>-0.18367346938775511</v>
      </c>
      <c r="N265">
        <f t="shared" si="31"/>
        <v>-0.1066615325375433</v>
      </c>
      <c r="O265">
        <f t="shared" si="32"/>
        <v>-0.43558282208588961</v>
      </c>
      <c r="P265">
        <f t="shared" si="33"/>
        <v>-0.99992872238743924</v>
      </c>
      <c r="Q265">
        <f t="shared" si="34"/>
        <v>-0.66666666666666663</v>
      </c>
    </row>
    <row r="266" spans="1:17" x14ac:dyDescent="0.25">
      <c r="A266">
        <v>265</v>
      </c>
      <c r="B266" s="3">
        <v>4</v>
      </c>
      <c r="C266" s="32">
        <v>144</v>
      </c>
      <c r="D266" s="32">
        <v>82</v>
      </c>
      <c r="E266" s="32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35"/>
        <v>-0.52941176470588236</v>
      </c>
      <c r="L266">
        <f t="shared" si="29"/>
        <v>0.29032258064516131</v>
      </c>
      <c r="M266">
        <f t="shared" si="30"/>
        <v>0.18367346938775511</v>
      </c>
      <c r="N266">
        <f t="shared" si="31"/>
        <v>2.0408163265306121E-2</v>
      </c>
      <c r="O266">
        <f t="shared" si="32"/>
        <v>-0.16973415132924333</v>
      </c>
      <c r="P266">
        <f t="shared" si="33"/>
        <v>-0.99959122718579663</v>
      </c>
      <c r="Q266">
        <f t="shared" si="34"/>
        <v>-0.46666666666666667</v>
      </c>
    </row>
    <row r="267" spans="1:17" x14ac:dyDescent="0.25">
      <c r="A267">
        <v>266</v>
      </c>
      <c r="B267" s="3">
        <v>1</v>
      </c>
      <c r="C267" s="32">
        <v>83</v>
      </c>
      <c r="D267" s="32">
        <v>68</v>
      </c>
      <c r="E267" s="32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35"/>
        <v>-0.88235294117647056</v>
      </c>
      <c r="L267">
        <f t="shared" si="29"/>
        <v>-0.49677419354838709</v>
      </c>
      <c r="M267">
        <f t="shared" si="30"/>
        <v>-0.10204081632653061</v>
      </c>
      <c r="N267">
        <f t="shared" si="31"/>
        <v>-0.1066615325375433</v>
      </c>
      <c r="O267">
        <f t="shared" si="32"/>
        <v>-1.0000000000000002</v>
      </c>
      <c r="P267">
        <f t="shared" si="33"/>
        <v>-0.99953111353664914</v>
      </c>
      <c r="Q267">
        <f t="shared" si="34"/>
        <v>-0.8</v>
      </c>
    </row>
    <row r="268" spans="1:17" x14ac:dyDescent="0.25">
      <c r="A268">
        <v>267</v>
      </c>
      <c r="B268" s="3">
        <v>3</v>
      </c>
      <c r="C268" s="32">
        <v>129</v>
      </c>
      <c r="D268" s="32">
        <v>64</v>
      </c>
      <c r="E268" s="32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35"/>
        <v>-0.6470588235294118</v>
      </c>
      <c r="L268">
        <f t="shared" si="29"/>
        <v>9.6774193548387094E-2</v>
      </c>
      <c r="M268">
        <f t="shared" si="30"/>
        <v>-0.18367346938775511</v>
      </c>
      <c r="N268">
        <f t="shared" si="31"/>
        <v>-0.10204081632653061</v>
      </c>
      <c r="O268">
        <f t="shared" si="32"/>
        <v>-0.66462167689161566</v>
      </c>
      <c r="P268">
        <f t="shared" si="33"/>
        <v>-0.99987891393528849</v>
      </c>
      <c r="Q268">
        <f t="shared" si="34"/>
        <v>-0.76666666666666672</v>
      </c>
    </row>
    <row r="269" spans="1:17" x14ac:dyDescent="0.25">
      <c r="A269">
        <v>268</v>
      </c>
      <c r="B269" s="3">
        <v>1</v>
      </c>
      <c r="C269" s="32">
        <v>119</v>
      </c>
      <c r="D269" s="32">
        <v>88</v>
      </c>
      <c r="E269" s="32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35"/>
        <v>-0.88235294117647056</v>
      </c>
      <c r="L269">
        <f t="shared" si="29"/>
        <v>-3.2258064516129031E-2</v>
      </c>
      <c r="M269">
        <f t="shared" si="30"/>
        <v>0.30612244897959184</v>
      </c>
      <c r="N269">
        <f t="shared" si="31"/>
        <v>0.38775510204081631</v>
      </c>
      <c r="O269">
        <f t="shared" si="32"/>
        <v>0.10838445807770958</v>
      </c>
      <c r="P269">
        <f t="shared" si="33"/>
        <v>-0.99963158920736706</v>
      </c>
      <c r="Q269">
        <f t="shared" si="34"/>
        <v>-0.83333333333333337</v>
      </c>
    </row>
    <row r="270" spans="1:17" x14ac:dyDescent="0.25">
      <c r="A270">
        <v>269</v>
      </c>
      <c r="B270" s="3">
        <v>2</v>
      </c>
      <c r="C270" s="32">
        <v>94</v>
      </c>
      <c r="D270" s="32">
        <v>68</v>
      </c>
      <c r="E270" s="32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35"/>
        <v>-0.76470588235294112</v>
      </c>
      <c r="L270">
        <f t="shared" si="29"/>
        <v>-0.35483870967741937</v>
      </c>
      <c r="M270">
        <f t="shared" si="30"/>
        <v>-0.10204081632653061</v>
      </c>
      <c r="N270">
        <f t="shared" si="31"/>
        <v>-0.55102040816326525</v>
      </c>
      <c r="O270">
        <f t="shared" si="32"/>
        <v>-0.68098159509202461</v>
      </c>
      <c r="P270">
        <f t="shared" si="33"/>
        <v>-0.999585215820882</v>
      </c>
      <c r="Q270">
        <f t="shared" si="34"/>
        <v>-1</v>
      </c>
    </row>
    <row r="271" spans="1:17" x14ac:dyDescent="0.25">
      <c r="A271">
        <v>270</v>
      </c>
      <c r="B271" s="3">
        <v>0</v>
      </c>
      <c r="C271" s="32">
        <v>102</v>
      </c>
      <c r="D271" s="32">
        <v>64</v>
      </c>
      <c r="E271" s="32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35"/>
        <v>-1</v>
      </c>
      <c r="L271">
        <f t="shared" si="29"/>
        <v>-0.25161290322580643</v>
      </c>
      <c r="M271">
        <f t="shared" si="30"/>
        <v>-0.18367346938775511</v>
      </c>
      <c r="N271">
        <f t="shared" si="31"/>
        <v>0.59183673469387754</v>
      </c>
      <c r="O271">
        <f t="shared" si="32"/>
        <v>-8.3844580777096014E-2</v>
      </c>
      <c r="P271">
        <f t="shared" si="33"/>
        <v>-0.99964103563794737</v>
      </c>
      <c r="Q271">
        <f t="shared" si="34"/>
        <v>-1</v>
      </c>
    </row>
    <row r="272" spans="1:17" x14ac:dyDescent="0.25">
      <c r="A272">
        <v>271</v>
      </c>
      <c r="B272" s="3">
        <v>2</v>
      </c>
      <c r="C272" s="32">
        <v>115</v>
      </c>
      <c r="D272" s="32">
        <v>64</v>
      </c>
      <c r="E272" s="32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35"/>
        <v>-0.76470588235294112</v>
      </c>
      <c r="L272">
        <f t="shared" si="29"/>
        <v>-8.387096774193549E-2</v>
      </c>
      <c r="M272">
        <f t="shared" si="30"/>
        <v>-0.18367346938775511</v>
      </c>
      <c r="N272">
        <f t="shared" si="31"/>
        <v>-0.38775510204081631</v>
      </c>
      <c r="O272">
        <f t="shared" si="32"/>
        <v>-0.48466257668711654</v>
      </c>
      <c r="P272">
        <f t="shared" si="33"/>
        <v>-0.99970544311917697</v>
      </c>
      <c r="Q272">
        <f t="shared" si="34"/>
        <v>-1</v>
      </c>
    </row>
    <row r="273" spans="1:17" x14ac:dyDescent="0.25">
      <c r="A273">
        <v>272</v>
      </c>
      <c r="B273" s="3">
        <v>8</v>
      </c>
      <c r="C273" s="32">
        <v>151</v>
      </c>
      <c r="D273" s="32">
        <v>78</v>
      </c>
      <c r="E273" s="32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35"/>
        <v>-5.8823529411764705E-2</v>
      </c>
      <c r="L273">
        <f t="shared" si="29"/>
        <v>0.38064516129032255</v>
      </c>
      <c r="M273">
        <f t="shared" si="30"/>
        <v>0.10204081632653061</v>
      </c>
      <c r="N273">
        <f t="shared" si="31"/>
        <v>2.0408163265306121E-2</v>
      </c>
      <c r="O273">
        <f t="shared" si="32"/>
        <v>1.0224948875255626E-2</v>
      </c>
      <c r="P273">
        <f t="shared" si="33"/>
        <v>-0.99962386030961958</v>
      </c>
      <c r="Q273">
        <f t="shared" si="34"/>
        <v>-0.5</v>
      </c>
    </row>
    <row r="274" spans="1:17" x14ac:dyDescent="0.25">
      <c r="A274">
        <v>273</v>
      </c>
      <c r="B274" s="3">
        <v>4</v>
      </c>
      <c r="C274" s="32">
        <v>184</v>
      </c>
      <c r="D274" s="32">
        <v>78</v>
      </c>
      <c r="E274" s="32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35"/>
        <v>-0.52941176470588236</v>
      </c>
      <c r="L274">
        <f t="shared" si="29"/>
        <v>0.80645161290322576</v>
      </c>
      <c r="M274">
        <f t="shared" si="30"/>
        <v>0.10204081632653061</v>
      </c>
      <c r="N274">
        <f t="shared" si="31"/>
        <v>0.30612244897959184</v>
      </c>
      <c r="O274">
        <f t="shared" si="32"/>
        <v>-0.23108384458077708</v>
      </c>
      <c r="P274">
        <f t="shared" si="33"/>
        <v>-0.99984026944655091</v>
      </c>
      <c r="Q274">
        <f t="shared" si="34"/>
        <v>-0.66666666666666663</v>
      </c>
    </row>
    <row r="275" spans="1:17" x14ac:dyDescent="0.25">
      <c r="A275">
        <v>274</v>
      </c>
      <c r="B275" s="3">
        <v>0</v>
      </c>
      <c r="C275" s="32">
        <v>94</v>
      </c>
      <c r="D275" s="32">
        <v>72.299180327868854</v>
      </c>
      <c r="E275" s="32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35"/>
        <v>-1</v>
      </c>
      <c r="L275">
        <f t="shared" si="29"/>
        <v>-0.35483870967741937</v>
      </c>
      <c r="M275">
        <f t="shared" si="30"/>
        <v>-1.4302442288390742E-2</v>
      </c>
      <c r="N275">
        <f t="shared" si="31"/>
        <v>-0.1066615325375433</v>
      </c>
      <c r="O275">
        <f t="shared" si="32"/>
        <v>-0.41513292433538007</v>
      </c>
      <c r="P275">
        <f t="shared" si="33"/>
        <v>-0.99984713957788185</v>
      </c>
      <c r="Q275">
        <f t="shared" si="34"/>
        <v>-0.8666666666666667</v>
      </c>
    </row>
    <row r="276" spans="1:17" x14ac:dyDescent="0.25">
      <c r="A276">
        <v>275</v>
      </c>
      <c r="B276" s="3">
        <v>1</v>
      </c>
      <c r="C276" s="32">
        <v>181</v>
      </c>
      <c r="D276" s="32">
        <v>64</v>
      </c>
      <c r="E276" s="32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35"/>
        <v>-0.88235294117647056</v>
      </c>
      <c r="L276">
        <f t="shared" si="29"/>
        <v>0.76774193548387093</v>
      </c>
      <c r="M276">
        <f t="shared" si="30"/>
        <v>-0.18367346938775511</v>
      </c>
      <c r="N276">
        <f t="shared" si="31"/>
        <v>-0.1066615325375433</v>
      </c>
      <c r="O276">
        <f t="shared" si="32"/>
        <v>-0.34969325153374226</v>
      </c>
      <c r="P276">
        <f t="shared" si="33"/>
        <v>-0.99978530839590163</v>
      </c>
      <c r="Q276">
        <f t="shared" si="34"/>
        <v>-0.43333333333333335</v>
      </c>
    </row>
    <row r="277" spans="1:17" x14ac:dyDescent="0.25">
      <c r="A277">
        <v>276</v>
      </c>
      <c r="B277" s="3">
        <v>0</v>
      </c>
      <c r="C277" s="32">
        <v>135</v>
      </c>
      <c r="D277" s="32">
        <v>94</v>
      </c>
      <c r="E277" s="32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35"/>
        <v>-1</v>
      </c>
      <c r="L277">
        <f t="shared" si="29"/>
        <v>0.17419354838709677</v>
      </c>
      <c r="M277">
        <f t="shared" si="30"/>
        <v>0.42857142857142855</v>
      </c>
      <c r="N277">
        <f t="shared" si="31"/>
        <v>0.59183673469387754</v>
      </c>
      <c r="O277">
        <f t="shared" si="32"/>
        <v>-8.3844580777096014E-2</v>
      </c>
      <c r="P277">
        <f t="shared" si="33"/>
        <v>-0.99982309411822279</v>
      </c>
      <c r="Q277">
        <f t="shared" si="34"/>
        <v>-0.83333333333333337</v>
      </c>
    </row>
    <row r="278" spans="1:17" x14ac:dyDescent="0.25">
      <c r="A278">
        <v>277</v>
      </c>
      <c r="B278" s="3">
        <v>1</v>
      </c>
      <c r="C278" s="32">
        <v>95</v>
      </c>
      <c r="D278" s="32">
        <v>82</v>
      </c>
      <c r="E278" s="32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35"/>
        <v>-0.88235294117647056</v>
      </c>
      <c r="L278">
        <f t="shared" si="29"/>
        <v>-0.34193548387096773</v>
      </c>
      <c r="M278">
        <f t="shared" si="30"/>
        <v>0.18367346938775511</v>
      </c>
      <c r="N278">
        <f t="shared" si="31"/>
        <v>-0.26530612244897961</v>
      </c>
      <c r="O278">
        <f t="shared" si="32"/>
        <v>-0.31288343558282206</v>
      </c>
      <c r="P278">
        <f t="shared" si="33"/>
        <v>-0.99986689120545902</v>
      </c>
      <c r="Q278">
        <f t="shared" si="34"/>
        <v>-0.26666666666666666</v>
      </c>
    </row>
    <row r="279" spans="1:17" x14ac:dyDescent="0.25">
      <c r="A279">
        <v>278</v>
      </c>
      <c r="B279" s="3">
        <v>2</v>
      </c>
      <c r="C279" s="32">
        <v>99</v>
      </c>
      <c r="D279" s="32">
        <v>72.299180327868854</v>
      </c>
      <c r="E279" s="32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35"/>
        <v>-0.76470588235294112</v>
      </c>
      <c r="L279">
        <f t="shared" si="29"/>
        <v>-0.29032258064516131</v>
      </c>
      <c r="M279">
        <f t="shared" si="30"/>
        <v>-1.4302442288390742E-2</v>
      </c>
      <c r="N279">
        <f t="shared" si="31"/>
        <v>-0.1066615325375433</v>
      </c>
      <c r="O279">
        <f t="shared" si="32"/>
        <v>-0.83640081799591015</v>
      </c>
      <c r="P279">
        <f t="shared" si="33"/>
        <v>-0.9999742370075082</v>
      </c>
      <c r="Q279">
        <f t="shared" si="34"/>
        <v>-0.93333333333333335</v>
      </c>
    </row>
    <row r="280" spans="1:17" x14ac:dyDescent="0.25">
      <c r="A280">
        <v>279</v>
      </c>
      <c r="B280" s="3">
        <v>3</v>
      </c>
      <c r="C280" s="32">
        <v>89</v>
      </c>
      <c r="D280" s="32">
        <v>74</v>
      </c>
      <c r="E280" s="32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35"/>
        <v>-0.6470588235294118</v>
      </c>
      <c r="L280">
        <f t="shared" si="29"/>
        <v>-0.41935483870967744</v>
      </c>
      <c r="M280">
        <f t="shared" si="30"/>
        <v>2.0408163265306121E-2</v>
      </c>
      <c r="N280">
        <f t="shared" si="31"/>
        <v>-0.63265306122448983</v>
      </c>
      <c r="O280">
        <f t="shared" si="32"/>
        <v>-0.5010224948875257</v>
      </c>
      <c r="P280">
        <f t="shared" si="33"/>
        <v>-0.9995938034850459</v>
      </c>
      <c r="Q280">
        <f t="shared" si="34"/>
        <v>-0.43333333333333335</v>
      </c>
    </row>
    <row r="281" spans="1:17" x14ac:dyDescent="0.25">
      <c r="A281">
        <v>280</v>
      </c>
      <c r="B281" s="3">
        <v>1</v>
      </c>
      <c r="C281" s="32">
        <v>80</v>
      </c>
      <c r="D281" s="32">
        <v>74</v>
      </c>
      <c r="E281" s="32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35"/>
        <v>-0.88235294117647056</v>
      </c>
      <c r="L281">
        <f t="shared" si="29"/>
        <v>-0.53548387096774197</v>
      </c>
      <c r="M281">
        <f t="shared" si="30"/>
        <v>2.0408163265306121E-2</v>
      </c>
      <c r="N281">
        <f t="shared" si="31"/>
        <v>-0.83673469387755106</v>
      </c>
      <c r="O281">
        <f t="shared" si="32"/>
        <v>-0.51738241308793465</v>
      </c>
      <c r="P281">
        <f t="shared" si="33"/>
        <v>-0.99961441387903927</v>
      </c>
      <c r="Q281">
        <f t="shared" si="34"/>
        <v>-0.96666666666666667</v>
      </c>
    </row>
    <row r="282" spans="1:17" x14ac:dyDescent="0.25">
      <c r="A282">
        <v>281</v>
      </c>
      <c r="B282" s="3">
        <v>2</v>
      </c>
      <c r="C282" s="32">
        <v>139</v>
      </c>
      <c r="D282" s="32">
        <v>75</v>
      </c>
      <c r="E282" s="32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35"/>
        <v>-0.76470588235294112</v>
      </c>
      <c r="L282">
        <f t="shared" si="29"/>
        <v>0.22580645161290322</v>
      </c>
      <c r="M282">
        <f t="shared" si="30"/>
        <v>4.0816326530612242E-2</v>
      </c>
      <c r="N282">
        <f t="shared" si="31"/>
        <v>-0.1066615325375433</v>
      </c>
      <c r="O282">
        <f t="shared" si="32"/>
        <v>-0.69734151329243355</v>
      </c>
      <c r="P282">
        <f t="shared" si="33"/>
        <v>-0.99992356978894104</v>
      </c>
      <c r="Q282">
        <f t="shared" si="34"/>
        <v>-0.73333333333333328</v>
      </c>
    </row>
    <row r="283" spans="1:17" x14ac:dyDescent="0.25">
      <c r="A283">
        <v>282</v>
      </c>
      <c r="B283" s="3">
        <v>1</v>
      </c>
      <c r="C283" s="32">
        <v>90</v>
      </c>
      <c r="D283" s="32">
        <v>68</v>
      </c>
      <c r="E283" s="32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35"/>
        <v>-0.88235294117647056</v>
      </c>
      <c r="L283">
        <f t="shared" si="29"/>
        <v>-0.40645161290322579</v>
      </c>
      <c r="M283">
        <f t="shared" si="30"/>
        <v>-0.10204081632653061</v>
      </c>
      <c r="N283">
        <f t="shared" si="31"/>
        <v>-0.95918367346938771</v>
      </c>
      <c r="O283">
        <f t="shared" si="32"/>
        <v>-0.74233128834355833</v>
      </c>
      <c r="P283">
        <f t="shared" si="33"/>
        <v>-2.279080192466728E-2</v>
      </c>
      <c r="Q283">
        <f t="shared" si="34"/>
        <v>-0.5</v>
      </c>
    </row>
    <row r="284" spans="1:17" x14ac:dyDescent="0.25">
      <c r="A284">
        <v>283</v>
      </c>
      <c r="B284" s="3">
        <v>0</v>
      </c>
      <c r="C284" s="32">
        <v>141</v>
      </c>
      <c r="D284" s="32">
        <v>72.299180327868854</v>
      </c>
      <c r="E284" s="32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35"/>
        <v>-1</v>
      </c>
      <c r="L284">
        <f t="shared" si="29"/>
        <v>0.25161290322580643</v>
      </c>
      <c r="M284">
        <f t="shared" si="30"/>
        <v>-1.4302442288390742E-2</v>
      </c>
      <c r="N284">
        <f t="shared" si="31"/>
        <v>-0.1066615325375433</v>
      </c>
      <c r="O284">
        <f t="shared" si="32"/>
        <v>-1.0224948875255626E-2</v>
      </c>
      <c r="P284">
        <f t="shared" si="33"/>
        <v>-0.99989093666511808</v>
      </c>
      <c r="Q284">
        <f t="shared" si="34"/>
        <v>-0.73333333333333328</v>
      </c>
    </row>
    <row r="285" spans="1:17" x14ac:dyDescent="0.25">
      <c r="A285">
        <v>284</v>
      </c>
      <c r="B285" s="3">
        <v>12</v>
      </c>
      <c r="C285" s="32">
        <v>140</v>
      </c>
      <c r="D285" s="32">
        <v>85</v>
      </c>
      <c r="E285" s="32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35"/>
        <v>0.41176470588235292</v>
      </c>
      <c r="L285">
        <f t="shared" si="29"/>
        <v>0.23870967741935484</v>
      </c>
      <c r="M285">
        <f t="shared" si="30"/>
        <v>0.24489795918367346</v>
      </c>
      <c r="N285">
        <f t="shared" si="31"/>
        <v>6.1224489795918366E-2</v>
      </c>
      <c r="O285">
        <f t="shared" si="32"/>
        <v>-0.21472392638036814</v>
      </c>
      <c r="P285">
        <f t="shared" si="33"/>
        <v>-0.9998574447748787</v>
      </c>
      <c r="Q285">
        <f t="shared" si="34"/>
        <v>-0.33333333333333331</v>
      </c>
    </row>
    <row r="286" spans="1:17" x14ac:dyDescent="0.25">
      <c r="A286">
        <v>285</v>
      </c>
      <c r="B286" s="3">
        <v>5</v>
      </c>
      <c r="C286" s="32">
        <v>147</v>
      </c>
      <c r="D286" s="32">
        <v>75</v>
      </c>
      <c r="E286" s="32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35"/>
        <v>-0.41176470588235292</v>
      </c>
      <c r="L286">
        <f t="shared" si="29"/>
        <v>0.32903225806451614</v>
      </c>
      <c r="M286">
        <f t="shared" si="30"/>
        <v>4.0816326530612242E-2</v>
      </c>
      <c r="N286">
        <f t="shared" si="31"/>
        <v>-0.1066615325375433</v>
      </c>
      <c r="O286">
        <f t="shared" si="32"/>
        <v>-0.52147239263803691</v>
      </c>
      <c r="P286">
        <f t="shared" si="33"/>
        <v>-0.99969427915576392</v>
      </c>
      <c r="Q286">
        <f t="shared" si="34"/>
        <v>-0.76666666666666672</v>
      </c>
    </row>
    <row r="287" spans="1:17" x14ac:dyDescent="0.25">
      <c r="A287">
        <v>286</v>
      </c>
      <c r="B287" s="3">
        <v>1</v>
      </c>
      <c r="C287" s="32">
        <v>97</v>
      </c>
      <c r="D287" s="32">
        <v>70</v>
      </c>
      <c r="E287" s="32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35"/>
        <v>-0.88235294117647056</v>
      </c>
      <c r="L287">
        <f t="shared" si="29"/>
        <v>-0.31612903225806449</v>
      </c>
      <c r="M287">
        <f t="shared" si="30"/>
        <v>-6.1224489795918366E-2</v>
      </c>
      <c r="N287">
        <f t="shared" si="31"/>
        <v>-0.67346938775510201</v>
      </c>
      <c r="O287">
        <f t="shared" si="32"/>
        <v>-1.0000000000000002</v>
      </c>
      <c r="P287">
        <f t="shared" si="33"/>
        <v>-0.99994074511726894</v>
      </c>
      <c r="Q287">
        <f t="shared" si="34"/>
        <v>-1</v>
      </c>
    </row>
    <row r="288" spans="1:17" x14ac:dyDescent="0.25">
      <c r="A288">
        <v>287</v>
      </c>
      <c r="B288" s="3">
        <v>6</v>
      </c>
      <c r="C288" s="32">
        <v>107</v>
      </c>
      <c r="D288" s="32">
        <v>88</v>
      </c>
      <c r="E288" s="32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35"/>
        <v>-0.29411764705882354</v>
      </c>
      <c r="L288">
        <f t="shared" si="29"/>
        <v>-0.18709677419354839</v>
      </c>
      <c r="M288">
        <f t="shared" si="30"/>
        <v>0.30612244897959184</v>
      </c>
      <c r="N288">
        <f t="shared" si="31"/>
        <v>-0.1066615325375433</v>
      </c>
      <c r="O288">
        <f t="shared" si="32"/>
        <v>-0.23926380368098168</v>
      </c>
      <c r="P288">
        <f t="shared" si="33"/>
        <v>-0.99944266059576048</v>
      </c>
      <c r="Q288">
        <f t="shared" si="34"/>
        <v>-0.66666666666666663</v>
      </c>
    </row>
    <row r="289" spans="1:17" x14ac:dyDescent="0.25">
      <c r="A289">
        <v>288</v>
      </c>
      <c r="B289" s="3">
        <v>1</v>
      </c>
      <c r="C289" s="32">
        <v>135</v>
      </c>
      <c r="D289" s="32">
        <v>54</v>
      </c>
      <c r="E289" s="32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35"/>
        <v>-0.88235294117647056</v>
      </c>
      <c r="L289">
        <f t="shared" si="29"/>
        <v>0.17419354838709677</v>
      </c>
      <c r="M289">
        <f t="shared" si="30"/>
        <v>-0.38775510204081631</v>
      </c>
      <c r="N289">
        <f t="shared" si="31"/>
        <v>-0.1066615325375433</v>
      </c>
      <c r="O289">
        <f t="shared" si="32"/>
        <v>-0.65235173824130888</v>
      </c>
      <c r="P289">
        <f t="shared" si="33"/>
        <v>-0.99947701125241639</v>
      </c>
      <c r="Q289">
        <f t="shared" si="34"/>
        <v>0.36666666666666664</v>
      </c>
    </row>
    <row r="290" spans="1:17" x14ac:dyDescent="0.25">
      <c r="A290">
        <v>289</v>
      </c>
      <c r="B290" s="3">
        <v>5</v>
      </c>
      <c r="C290" s="32">
        <v>86</v>
      </c>
      <c r="D290" s="32">
        <v>68</v>
      </c>
      <c r="E290" s="32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35"/>
        <v>-0.41176470588235292</v>
      </c>
      <c r="L290">
        <f t="shared" si="29"/>
        <v>-0.45806451612903226</v>
      </c>
      <c r="M290">
        <f t="shared" si="30"/>
        <v>-0.10204081632653061</v>
      </c>
      <c r="N290">
        <f t="shared" si="31"/>
        <v>-0.14285714285714285</v>
      </c>
      <c r="O290">
        <f t="shared" si="32"/>
        <v>-0.50920245398773012</v>
      </c>
      <c r="P290">
        <f t="shared" si="33"/>
        <v>-0.99975439280491141</v>
      </c>
      <c r="Q290">
        <f t="shared" si="34"/>
        <v>-0.9</v>
      </c>
    </row>
    <row r="291" spans="1:17" x14ac:dyDescent="0.25">
      <c r="A291">
        <v>290</v>
      </c>
      <c r="B291" s="3">
        <v>10</v>
      </c>
      <c r="C291" s="32">
        <v>148</v>
      </c>
      <c r="D291" s="32">
        <v>84</v>
      </c>
      <c r="E291" s="32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35"/>
        <v>0.17647058823529413</v>
      </c>
      <c r="L291">
        <f t="shared" si="29"/>
        <v>0.34193548387096773</v>
      </c>
      <c r="M291">
        <f t="shared" si="30"/>
        <v>0.22448979591836735</v>
      </c>
      <c r="N291">
        <f t="shared" si="31"/>
        <v>0.67346938775510201</v>
      </c>
      <c r="O291">
        <f t="shared" si="32"/>
        <v>-0.20654396728016353</v>
      </c>
      <c r="P291">
        <f t="shared" si="33"/>
        <v>-0.14044180097057779</v>
      </c>
      <c r="Q291">
        <f t="shared" si="34"/>
        <v>0</v>
      </c>
    </row>
    <row r="292" spans="1:17" x14ac:dyDescent="0.25">
      <c r="A292">
        <v>291</v>
      </c>
      <c r="B292" s="3">
        <v>9</v>
      </c>
      <c r="C292" s="32">
        <v>134</v>
      </c>
      <c r="D292" s="32">
        <v>74</v>
      </c>
      <c r="E292" s="32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35"/>
        <v>5.8823529411764705E-2</v>
      </c>
      <c r="L292">
        <f t="shared" si="29"/>
        <v>0.16129032258064516</v>
      </c>
      <c r="M292">
        <f t="shared" si="30"/>
        <v>2.0408163265306121E-2</v>
      </c>
      <c r="N292">
        <f t="shared" si="31"/>
        <v>6.1224489795918366E-2</v>
      </c>
      <c r="O292">
        <f t="shared" si="32"/>
        <v>-0.68507157464212687</v>
      </c>
      <c r="P292">
        <f t="shared" si="33"/>
        <v>-0.99967195122893759</v>
      </c>
      <c r="Q292">
        <f t="shared" si="34"/>
        <v>1</v>
      </c>
    </row>
    <row r="293" spans="1:17" x14ac:dyDescent="0.25">
      <c r="A293">
        <v>292</v>
      </c>
      <c r="B293" s="3">
        <v>9</v>
      </c>
      <c r="C293" s="32">
        <v>120</v>
      </c>
      <c r="D293" s="32">
        <v>72</v>
      </c>
      <c r="E293" s="32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35"/>
        <v>5.8823529411764705E-2</v>
      </c>
      <c r="L293">
        <f t="shared" si="29"/>
        <v>-1.935483870967742E-2</v>
      </c>
      <c r="M293">
        <f t="shared" si="30"/>
        <v>-2.0408163265306121E-2</v>
      </c>
      <c r="N293">
        <f t="shared" si="31"/>
        <v>-0.38775510204081631</v>
      </c>
      <c r="O293">
        <f t="shared" si="32"/>
        <v>-0.89366053169734161</v>
      </c>
      <c r="P293">
        <f t="shared" si="33"/>
        <v>-0.99943750799726228</v>
      </c>
      <c r="Q293">
        <f t="shared" si="34"/>
        <v>-0.1</v>
      </c>
    </row>
    <row r="294" spans="1:17" x14ac:dyDescent="0.25">
      <c r="A294">
        <v>293</v>
      </c>
      <c r="B294" s="3">
        <v>1</v>
      </c>
      <c r="C294" s="32">
        <v>71</v>
      </c>
      <c r="D294" s="32">
        <v>62</v>
      </c>
      <c r="E294" s="32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35"/>
        <v>-0.88235294117647056</v>
      </c>
      <c r="L294">
        <f t="shared" si="29"/>
        <v>-0.65161290322580645</v>
      </c>
      <c r="M294">
        <f t="shared" si="30"/>
        <v>-0.22448979591836735</v>
      </c>
      <c r="N294">
        <f t="shared" si="31"/>
        <v>-0.1066615325375433</v>
      </c>
      <c r="O294">
        <f t="shared" si="32"/>
        <v>-0.85276073619631909</v>
      </c>
      <c r="P294">
        <f t="shared" si="33"/>
        <v>-0.99970973695125898</v>
      </c>
      <c r="Q294">
        <f t="shared" si="34"/>
        <v>-0.83333333333333337</v>
      </c>
    </row>
    <row r="295" spans="1:17" x14ac:dyDescent="0.25">
      <c r="A295">
        <v>294</v>
      </c>
      <c r="B295" s="3">
        <v>8</v>
      </c>
      <c r="C295" s="32">
        <v>74</v>
      </c>
      <c r="D295" s="32">
        <v>70</v>
      </c>
      <c r="E295" s="32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35"/>
        <v>-5.8823529411764705E-2</v>
      </c>
      <c r="L295">
        <f t="shared" si="29"/>
        <v>-0.61290322580645162</v>
      </c>
      <c r="M295">
        <f t="shared" si="30"/>
        <v>-6.1224489795918366E-2</v>
      </c>
      <c r="N295">
        <f t="shared" si="31"/>
        <v>-0.1066615325375433</v>
      </c>
      <c r="O295">
        <f t="shared" si="32"/>
        <v>-0.30061349693251543</v>
      </c>
      <c r="P295">
        <f t="shared" si="33"/>
        <v>-0.99946155345692134</v>
      </c>
      <c r="Q295">
        <f t="shared" si="34"/>
        <v>-0.4</v>
      </c>
    </row>
    <row r="296" spans="1:17" x14ac:dyDescent="0.25">
      <c r="A296">
        <v>295</v>
      </c>
      <c r="B296" s="3">
        <v>5</v>
      </c>
      <c r="C296" s="32">
        <v>88</v>
      </c>
      <c r="D296" s="32">
        <v>78</v>
      </c>
      <c r="E296" s="32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35"/>
        <v>-0.41176470588235292</v>
      </c>
      <c r="L296">
        <f t="shared" si="29"/>
        <v>-0.43225806451612903</v>
      </c>
      <c r="M296">
        <f t="shared" si="30"/>
        <v>0.10204081632653061</v>
      </c>
      <c r="N296">
        <f t="shared" si="31"/>
        <v>-0.1066615325375433</v>
      </c>
      <c r="O296">
        <f t="shared" si="32"/>
        <v>-0.61554192229038851</v>
      </c>
      <c r="P296">
        <f t="shared" si="33"/>
        <v>-0.99984542204504911</v>
      </c>
      <c r="Q296">
        <f t="shared" si="34"/>
        <v>-0.46666666666666667</v>
      </c>
    </row>
    <row r="297" spans="1:17" x14ac:dyDescent="0.25">
      <c r="A297">
        <v>296</v>
      </c>
      <c r="B297" s="3">
        <v>10</v>
      </c>
      <c r="C297" s="32">
        <v>115</v>
      </c>
      <c r="D297" s="32">
        <v>98</v>
      </c>
      <c r="E297" s="32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35"/>
        <v>0.17647058823529413</v>
      </c>
      <c r="L297">
        <f t="shared" si="29"/>
        <v>-8.387096774193549E-2</v>
      </c>
      <c r="M297">
        <f t="shared" si="30"/>
        <v>0.51020408163265307</v>
      </c>
      <c r="N297">
        <f t="shared" si="31"/>
        <v>-0.1066615325375433</v>
      </c>
      <c r="O297">
        <f t="shared" si="32"/>
        <v>-0.76278118609406964</v>
      </c>
      <c r="P297">
        <f t="shared" si="33"/>
        <v>-0.12240770622631414</v>
      </c>
      <c r="Q297">
        <f t="shared" si="34"/>
        <v>-0.56666666666666665</v>
      </c>
    </row>
    <row r="298" spans="1:17" x14ac:dyDescent="0.25">
      <c r="A298">
        <v>297</v>
      </c>
      <c r="B298" s="3">
        <v>0</v>
      </c>
      <c r="C298" s="32">
        <v>124</v>
      </c>
      <c r="D298" s="32">
        <v>56</v>
      </c>
      <c r="E298" s="32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35"/>
        <v>-1</v>
      </c>
      <c r="L298">
        <f t="shared" si="29"/>
        <v>3.2258064516129031E-2</v>
      </c>
      <c r="M298">
        <f t="shared" si="30"/>
        <v>-0.34693877551020408</v>
      </c>
      <c r="N298">
        <f t="shared" si="31"/>
        <v>-0.75510204081632648</v>
      </c>
      <c r="O298">
        <f t="shared" si="32"/>
        <v>-0.85276073619631909</v>
      </c>
      <c r="P298">
        <f t="shared" si="33"/>
        <v>-0.99967882136026875</v>
      </c>
      <c r="Q298">
        <f t="shared" si="34"/>
        <v>-1</v>
      </c>
    </row>
    <row r="299" spans="1:17" x14ac:dyDescent="0.25">
      <c r="A299">
        <v>298</v>
      </c>
      <c r="B299" s="3">
        <v>0</v>
      </c>
      <c r="C299" s="32">
        <v>74</v>
      </c>
      <c r="D299" s="32">
        <v>52</v>
      </c>
      <c r="E299" s="32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35"/>
        <v>-1</v>
      </c>
      <c r="L299">
        <f t="shared" si="29"/>
        <v>-0.61290322580645162</v>
      </c>
      <c r="M299">
        <f t="shared" si="30"/>
        <v>-0.42857142857142855</v>
      </c>
      <c r="N299">
        <f t="shared" si="31"/>
        <v>-0.1066615325375433</v>
      </c>
      <c r="O299">
        <f t="shared" si="32"/>
        <v>-0.6073619631901841</v>
      </c>
      <c r="P299">
        <f t="shared" si="33"/>
        <v>-0.9998359756144688</v>
      </c>
      <c r="Q299">
        <f t="shared" si="34"/>
        <v>-0.96666666666666667</v>
      </c>
    </row>
    <row r="300" spans="1:17" x14ac:dyDescent="0.25">
      <c r="A300">
        <v>299</v>
      </c>
      <c r="B300" s="3">
        <v>0</v>
      </c>
      <c r="C300" s="32">
        <v>97</v>
      </c>
      <c r="D300" s="32">
        <v>64</v>
      </c>
      <c r="E300" s="32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35"/>
        <v>-1</v>
      </c>
      <c r="L300">
        <f t="shared" si="29"/>
        <v>-0.31612903225806449</v>
      </c>
      <c r="M300">
        <f t="shared" si="30"/>
        <v>-0.18367346938775511</v>
      </c>
      <c r="N300">
        <f t="shared" si="31"/>
        <v>0.18367346938775511</v>
      </c>
      <c r="O300">
        <f t="shared" si="32"/>
        <v>-0.23926380368098168</v>
      </c>
      <c r="P300">
        <f t="shared" si="33"/>
        <v>-0.99955172393064262</v>
      </c>
      <c r="Q300">
        <f t="shared" si="34"/>
        <v>-0.8666666666666667</v>
      </c>
    </row>
    <row r="301" spans="1:17" x14ac:dyDescent="0.25">
      <c r="A301">
        <v>300</v>
      </c>
      <c r="B301" s="3">
        <v>8</v>
      </c>
      <c r="C301" s="32">
        <v>120</v>
      </c>
      <c r="D301" s="32">
        <v>72.299180327868854</v>
      </c>
      <c r="E301" s="32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35"/>
        <v>-5.8823529411764705E-2</v>
      </c>
      <c r="L301">
        <f t="shared" si="29"/>
        <v>-1.935483870967742E-2</v>
      </c>
      <c r="M301">
        <f t="shared" si="30"/>
        <v>-1.4302442288390742E-2</v>
      </c>
      <c r="N301">
        <f t="shared" si="31"/>
        <v>-0.1066615325375433</v>
      </c>
      <c r="O301">
        <f t="shared" si="32"/>
        <v>-0.51738241308793465</v>
      </c>
      <c r="P301">
        <f t="shared" si="33"/>
        <v>-0.99990982952627872</v>
      </c>
      <c r="Q301">
        <f t="shared" si="34"/>
        <v>-0.43333333333333335</v>
      </c>
    </row>
    <row r="302" spans="1:17" x14ac:dyDescent="0.25">
      <c r="A302">
        <v>301</v>
      </c>
      <c r="B302" s="3">
        <v>6</v>
      </c>
      <c r="C302" s="32">
        <v>154</v>
      </c>
      <c r="D302" s="32">
        <v>78</v>
      </c>
      <c r="E302" s="32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35"/>
        <v>-0.29411764705882354</v>
      </c>
      <c r="L302">
        <f t="shared" si="29"/>
        <v>0.41935483870967744</v>
      </c>
      <c r="M302">
        <f t="shared" si="30"/>
        <v>0.10204081632653061</v>
      </c>
      <c r="N302">
        <f t="shared" si="31"/>
        <v>0.38775510204081631</v>
      </c>
      <c r="O302">
        <f t="shared" si="32"/>
        <v>0.14110429447852774</v>
      </c>
      <c r="P302">
        <f t="shared" si="33"/>
        <v>-0.99957662815671811</v>
      </c>
      <c r="Q302">
        <f t="shared" si="34"/>
        <v>-0.8</v>
      </c>
    </row>
    <row r="303" spans="1:17" x14ac:dyDescent="0.25">
      <c r="A303">
        <v>302</v>
      </c>
      <c r="B303" s="3">
        <v>1</v>
      </c>
      <c r="C303" s="32">
        <v>144</v>
      </c>
      <c r="D303" s="32">
        <v>82</v>
      </c>
      <c r="E303" s="32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35"/>
        <v>-0.88235294117647056</v>
      </c>
      <c r="L303">
        <f t="shared" si="29"/>
        <v>0.29032258064516131</v>
      </c>
      <c r="M303">
        <f t="shared" si="30"/>
        <v>0.18367346938775511</v>
      </c>
      <c r="N303">
        <f t="shared" si="31"/>
        <v>-0.1066615325375433</v>
      </c>
      <c r="O303">
        <f t="shared" si="32"/>
        <v>-5.5214723926380438E-2</v>
      </c>
      <c r="P303">
        <f t="shared" si="33"/>
        <v>-0.99954571256572788</v>
      </c>
      <c r="Q303">
        <f t="shared" si="34"/>
        <v>-0.76666666666666672</v>
      </c>
    </row>
    <row r="304" spans="1:17" x14ac:dyDescent="0.25">
      <c r="A304">
        <v>303</v>
      </c>
      <c r="B304" s="3">
        <v>0</v>
      </c>
      <c r="C304" s="32">
        <v>137</v>
      </c>
      <c r="D304" s="32">
        <v>70</v>
      </c>
      <c r="E304" s="32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35"/>
        <v>-1</v>
      </c>
      <c r="L304">
        <f t="shared" si="29"/>
        <v>0.2</v>
      </c>
      <c r="M304">
        <f t="shared" si="30"/>
        <v>-6.1224489795918366E-2</v>
      </c>
      <c r="N304">
        <f t="shared" si="31"/>
        <v>0.26530612244897961</v>
      </c>
      <c r="O304">
        <f t="shared" si="32"/>
        <v>-0.38650306748466245</v>
      </c>
      <c r="P304">
        <f t="shared" si="33"/>
        <v>-0.99992099348969177</v>
      </c>
      <c r="Q304">
        <f t="shared" si="34"/>
        <v>-0.96666666666666667</v>
      </c>
    </row>
    <row r="305" spans="1:17" x14ac:dyDescent="0.25">
      <c r="A305">
        <v>304</v>
      </c>
      <c r="B305" s="3">
        <v>0</v>
      </c>
      <c r="C305" s="32">
        <v>119</v>
      </c>
      <c r="D305" s="32">
        <v>66</v>
      </c>
      <c r="E305" s="32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35"/>
        <v>-1</v>
      </c>
      <c r="L305">
        <f t="shared" si="29"/>
        <v>-3.2258064516129031E-2</v>
      </c>
      <c r="M305">
        <f t="shared" si="30"/>
        <v>-0.14285714285714285</v>
      </c>
      <c r="N305">
        <f t="shared" si="31"/>
        <v>-0.18367346938775511</v>
      </c>
      <c r="O305">
        <f t="shared" si="32"/>
        <v>-0.1574642126789367</v>
      </c>
      <c r="P305">
        <f t="shared" si="33"/>
        <v>-0.99984456327863269</v>
      </c>
      <c r="Q305">
        <f t="shared" si="34"/>
        <v>-0.96666666666666667</v>
      </c>
    </row>
    <row r="306" spans="1:17" x14ac:dyDescent="0.25">
      <c r="A306">
        <v>305</v>
      </c>
      <c r="B306" s="3">
        <v>7</v>
      </c>
      <c r="C306" s="32">
        <v>136</v>
      </c>
      <c r="D306" s="32">
        <v>90</v>
      </c>
      <c r="E306" s="32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35"/>
        <v>-0.17647058823529413</v>
      </c>
      <c r="L306">
        <f t="shared" si="29"/>
        <v>0.18709677419354839</v>
      </c>
      <c r="M306">
        <f t="shared" si="30"/>
        <v>0.34693877551020408</v>
      </c>
      <c r="N306">
        <f t="shared" si="31"/>
        <v>-0.1066615325375433</v>
      </c>
      <c r="O306">
        <f t="shared" si="32"/>
        <v>-0.52147239263803691</v>
      </c>
      <c r="P306">
        <f t="shared" si="33"/>
        <v>-0.99988664283303597</v>
      </c>
      <c r="Q306">
        <f t="shared" si="34"/>
        <v>-3.3333333333333333E-2</v>
      </c>
    </row>
    <row r="307" spans="1:17" x14ac:dyDescent="0.25">
      <c r="A307">
        <v>306</v>
      </c>
      <c r="B307" s="3">
        <v>4</v>
      </c>
      <c r="C307" s="32">
        <v>114</v>
      </c>
      <c r="D307" s="32">
        <v>64</v>
      </c>
      <c r="E307" s="32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35"/>
        <v>-0.52941176470588236</v>
      </c>
      <c r="L307">
        <f t="shared" si="29"/>
        <v>-9.6774193548387094E-2</v>
      </c>
      <c r="M307">
        <f t="shared" si="30"/>
        <v>-0.18367346938775511</v>
      </c>
      <c r="N307">
        <f t="shared" si="31"/>
        <v>-0.1066615325375433</v>
      </c>
      <c r="O307">
        <f t="shared" si="32"/>
        <v>-0.56237218813905943</v>
      </c>
      <c r="P307">
        <f t="shared" si="33"/>
        <v>-0.99995877921201315</v>
      </c>
      <c r="Q307">
        <f t="shared" si="34"/>
        <v>-0.9</v>
      </c>
    </row>
    <row r="308" spans="1:17" x14ac:dyDescent="0.25">
      <c r="A308">
        <v>307</v>
      </c>
      <c r="B308" s="3">
        <v>0</v>
      </c>
      <c r="C308" s="32">
        <v>137</v>
      </c>
      <c r="D308" s="32">
        <v>84</v>
      </c>
      <c r="E308" s="32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35"/>
        <v>-1</v>
      </c>
      <c r="L308">
        <f t="shared" si="29"/>
        <v>0.2</v>
      </c>
      <c r="M308">
        <f t="shared" si="30"/>
        <v>0.22448979591836735</v>
      </c>
      <c r="N308">
        <f t="shared" si="31"/>
        <v>-0.18367346938775511</v>
      </c>
      <c r="O308">
        <f t="shared" si="32"/>
        <v>-0.6278118609406953</v>
      </c>
      <c r="P308">
        <f t="shared" si="33"/>
        <v>-0.99986860873829175</v>
      </c>
      <c r="Q308">
        <f t="shared" si="34"/>
        <v>0.26666666666666666</v>
      </c>
    </row>
    <row r="309" spans="1:17" x14ac:dyDescent="0.25">
      <c r="A309">
        <v>308</v>
      </c>
      <c r="B309" s="3">
        <v>2</v>
      </c>
      <c r="C309" s="32">
        <v>105</v>
      </c>
      <c r="D309" s="32">
        <v>80</v>
      </c>
      <c r="E309" s="32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35"/>
        <v>-0.76470588235294112</v>
      </c>
      <c r="L309">
        <f t="shared" si="29"/>
        <v>-0.2129032258064516</v>
      </c>
      <c r="M309">
        <f t="shared" si="30"/>
        <v>0.14285714285714285</v>
      </c>
      <c r="N309">
        <f t="shared" si="31"/>
        <v>0.55102040816326525</v>
      </c>
      <c r="O309">
        <f t="shared" si="32"/>
        <v>-0.3660531697341512</v>
      </c>
      <c r="P309">
        <f t="shared" si="33"/>
        <v>-0.99945640085842291</v>
      </c>
      <c r="Q309">
        <f t="shared" si="34"/>
        <v>-0.73333333333333328</v>
      </c>
    </row>
    <row r="310" spans="1:17" x14ac:dyDescent="0.25">
      <c r="A310">
        <v>309</v>
      </c>
      <c r="B310" s="3">
        <v>7</v>
      </c>
      <c r="C310" s="32">
        <v>114</v>
      </c>
      <c r="D310" s="32">
        <v>76</v>
      </c>
      <c r="E310" s="32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35"/>
        <v>-0.17647058823529413</v>
      </c>
      <c r="L310">
        <f t="shared" si="29"/>
        <v>-9.6774193548387094E-2</v>
      </c>
      <c r="M310">
        <f t="shared" si="30"/>
        <v>6.1224489795918366E-2</v>
      </c>
      <c r="N310">
        <f t="shared" si="31"/>
        <v>-0.59183673469387754</v>
      </c>
      <c r="O310">
        <f t="shared" si="32"/>
        <v>-0.77096114519427406</v>
      </c>
      <c r="P310">
        <f t="shared" si="33"/>
        <v>-0.99966679863043939</v>
      </c>
      <c r="Q310">
        <f t="shared" si="34"/>
        <v>-0.66666666666666663</v>
      </c>
    </row>
    <row r="311" spans="1:17" x14ac:dyDescent="0.25">
      <c r="A311">
        <v>310</v>
      </c>
      <c r="B311" s="3">
        <v>8</v>
      </c>
      <c r="C311" s="32">
        <v>126</v>
      </c>
      <c r="D311" s="32">
        <v>74</v>
      </c>
      <c r="E311" s="32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35"/>
        <v>-5.8823529411764705E-2</v>
      </c>
      <c r="L311">
        <f t="shared" si="29"/>
        <v>5.8064516129032261E-2</v>
      </c>
      <c r="M311">
        <f t="shared" si="30"/>
        <v>2.0408163265306121E-2</v>
      </c>
      <c r="N311">
        <f t="shared" si="31"/>
        <v>0.26530612244897961</v>
      </c>
      <c r="O311">
        <f t="shared" si="32"/>
        <v>-0.68507157464212687</v>
      </c>
      <c r="P311">
        <f t="shared" si="33"/>
        <v>-0.99992786362102293</v>
      </c>
      <c r="Q311">
        <f t="shared" si="34"/>
        <v>-0.4</v>
      </c>
    </row>
    <row r="312" spans="1:17" x14ac:dyDescent="0.25">
      <c r="A312">
        <v>311</v>
      </c>
      <c r="B312" s="3">
        <v>4</v>
      </c>
      <c r="C312" s="32">
        <v>132</v>
      </c>
      <c r="D312" s="32">
        <v>86</v>
      </c>
      <c r="E312" s="32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35"/>
        <v>-0.52941176470588236</v>
      </c>
      <c r="L312">
        <f t="shared" si="29"/>
        <v>0.13548387096774195</v>
      </c>
      <c r="M312">
        <f t="shared" si="30"/>
        <v>0.26530612244897961</v>
      </c>
      <c r="N312">
        <f t="shared" si="31"/>
        <v>-2.0408163265306121E-2</v>
      </c>
      <c r="O312">
        <f t="shared" si="32"/>
        <v>-0.59918200408997957</v>
      </c>
      <c r="P312">
        <f t="shared" si="33"/>
        <v>-0.99970716065200971</v>
      </c>
      <c r="Q312">
        <f t="shared" si="34"/>
        <v>0.4</v>
      </c>
    </row>
    <row r="313" spans="1:17" x14ac:dyDescent="0.25">
      <c r="A313">
        <v>312</v>
      </c>
      <c r="B313" s="3">
        <v>3</v>
      </c>
      <c r="C313" s="32">
        <v>158</v>
      </c>
      <c r="D313" s="32">
        <v>70</v>
      </c>
      <c r="E313" s="32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35"/>
        <v>-0.6470588235294118</v>
      </c>
      <c r="L313">
        <f t="shared" si="29"/>
        <v>0.47096774193548385</v>
      </c>
      <c r="M313">
        <f t="shared" si="30"/>
        <v>-6.1224489795918366E-2</v>
      </c>
      <c r="N313">
        <f t="shared" si="31"/>
        <v>-0.1066615325375433</v>
      </c>
      <c r="O313">
        <f t="shared" si="32"/>
        <v>-0.29243353783231085</v>
      </c>
      <c r="P313">
        <f t="shared" si="33"/>
        <v>-0.99977156813323931</v>
      </c>
      <c r="Q313">
        <f t="shared" si="34"/>
        <v>-0.53333333333333333</v>
      </c>
    </row>
    <row r="314" spans="1:17" x14ac:dyDescent="0.25">
      <c r="A314">
        <v>313</v>
      </c>
      <c r="B314" s="3">
        <v>0</v>
      </c>
      <c r="C314" s="32">
        <v>123</v>
      </c>
      <c r="D314" s="32">
        <v>88</v>
      </c>
      <c r="E314" s="32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35"/>
        <v>-1</v>
      </c>
      <c r="L314">
        <f t="shared" si="29"/>
        <v>1.935483870967742E-2</v>
      </c>
      <c r="M314">
        <f t="shared" si="30"/>
        <v>0.30612244897959184</v>
      </c>
      <c r="N314">
        <f t="shared" si="31"/>
        <v>0.22448979591836735</v>
      </c>
      <c r="O314">
        <f t="shared" si="32"/>
        <v>-0.30470347648261747</v>
      </c>
      <c r="P314">
        <f t="shared" si="33"/>
        <v>-0.99989780679644924</v>
      </c>
      <c r="Q314">
        <f t="shared" si="34"/>
        <v>-0.73333333333333328</v>
      </c>
    </row>
    <row r="315" spans="1:17" x14ac:dyDescent="0.25">
      <c r="A315">
        <v>314</v>
      </c>
      <c r="B315" s="3">
        <v>4</v>
      </c>
      <c r="C315" s="32">
        <v>85</v>
      </c>
      <c r="D315" s="32">
        <v>58</v>
      </c>
      <c r="E315" s="32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35"/>
        <v>-0.52941176470588236</v>
      </c>
      <c r="L315">
        <f t="shared" si="29"/>
        <v>-0.47096774193548385</v>
      </c>
      <c r="M315">
        <f t="shared" si="30"/>
        <v>-0.30612244897959184</v>
      </c>
      <c r="N315">
        <f t="shared" si="31"/>
        <v>-0.38775510204081631</v>
      </c>
      <c r="O315">
        <f t="shared" si="32"/>
        <v>-0.6073619631901841</v>
      </c>
      <c r="P315">
        <f t="shared" si="33"/>
        <v>-0.99980420125706226</v>
      </c>
      <c r="Q315">
        <f t="shared" si="34"/>
        <v>-0.76666666666666672</v>
      </c>
    </row>
    <row r="316" spans="1:17" x14ac:dyDescent="0.25">
      <c r="A316">
        <v>315</v>
      </c>
      <c r="B316" s="3">
        <v>0</v>
      </c>
      <c r="C316" s="32">
        <v>84</v>
      </c>
      <c r="D316" s="32">
        <v>82</v>
      </c>
      <c r="E316" s="32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35"/>
        <v>-1</v>
      </c>
      <c r="L316">
        <f t="shared" si="29"/>
        <v>-0.4838709677419355</v>
      </c>
      <c r="M316">
        <f t="shared" si="30"/>
        <v>0.18367346938775511</v>
      </c>
      <c r="N316">
        <f t="shared" si="31"/>
        <v>-2.0408163265306121E-2</v>
      </c>
      <c r="O316">
        <f t="shared" si="32"/>
        <v>-0.18200408997954995</v>
      </c>
      <c r="P316">
        <f t="shared" si="33"/>
        <v>-0.99986689120545902</v>
      </c>
      <c r="Q316">
        <f t="shared" si="34"/>
        <v>-0.93333333333333335</v>
      </c>
    </row>
    <row r="317" spans="1:17" x14ac:dyDescent="0.25">
      <c r="A317">
        <v>316</v>
      </c>
      <c r="B317" s="3">
        <v>0</v>
      </c>
      <c r="C317" s="32">
        <v>145</v>
      </c>
      <c r="D317" s="32">
        <v>72.299180327868854</v>
      </c>
      <c r="E317" s="32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35"/>
        <v>-1</v>
      </c>
      <c r="L317">
        <f t="shared" si="29"/>
        <v>0.3032258064516129</v>
      </c>
      <c r="M317">
        <f t="shared" si="30"/>
        <v>-1.4302442288390742E-2</v>
      </c>
      <c r="N317">
        <f t="shared" si="31"/>
        <v>-0.1066615325375433</v>
      </c>
      <c r="O317">
        <f t="shared" si="32"/>
        <v>6.3394683026585047E-2</v>
      </c>
      <c r="P317">
        <f t="shared" si="33"/>
        <v>-0.99952596093815071</v>
      </c>
      <c r="Q317">
        <f t="shared" si="34"/>
        <v>-0.66666666666666663</v>
      </c>
    </row>
    <row r="318" spans="1:17" x14ac:dyDescent="0.25">
      <c r="A318">
        <v>317</v>
      </c>
      <c r="B318" s="3">
        <v>0</v>
      </c>
      <c r="C318" s="32">
        <v>135</v>
      </c>
      <c r="D318" s="32">
        <v>68</v>
      </c>
      <c r="E318" s="32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35"/>
        <v>-1</v>
      </c>
      <c r="L318">
        <f t="shared" si="29"/>
        <v>0.17419354838709677</v>
      </c>
      <c r="M318">
        <f t="shared" si="30"/>
        <v>-0.10204081632653061</v>
      </c>
      <c r="N318">
        <f t="shared" si="31"/>
        <v>0.42857142857142855</v>
      </c>
      <c r="O318">
        <f t="shared" si="32"/>
        <v>-1.4314928425357934E-2</v>
      </c>
      <c r="P318">
        <f t="shared" si="33"/>
        <v>-0.99975353403849498</v>
      </c>
      <c r="Q318">
        <f t="shared" si="34"/>
        <v>-0.9</v>
      </c>
    </row>
    <row r="319" spans="1:17" x14ac:dyDescent="0.25">
      <c r="A319">
        <v>318</v>
      </c>
      <c r="B319" s="3">
        <v>1</v>
      </c>
      <c r="C319" s="32">
        <v>139</v>
      </c>
      <c r="D319" s="32">
        <v>62</v>
      </c>
      <c r="E319" s="32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35"/>
        <v>-0.88235294117647056</v>
      </c>
      <c r="L319">
        <f t="shared" si="29"/>
        <v>0.22580645161290322</v>
      </c>
      <c r="M319">
        <f t="shared" si="30"/>
        <v>-0.22448979591836735</v>
      </c>
      <c r="N319">
        <f t="shared" si="31"/>
        <v>0.38775510204081631</v>
      </c>
      <c r="O319">
        <f t="shared" si="32"/>
        <v>-7.975460122699371E-2</v>
      </c>
      <c r="P319">
        <f t="shared" si="33"/>
        <v>-0.99960668498129168</v>
      </c>
      <c r="Q319">
        <f t="shared" si="34"/>
        <v>-1</v>
      </c>
    </row>
    <row r="320" spans="1:17" x14ac:dyDescent="0.25">
      <c r="A320">
        <v>319</v>
      </c>
      <c r="B320" s="3">
        <v>0</v>
      </c>
      <c r="C320" s="32">
        <v>173</v>
      </c>
      <c r="D320" s="32">
        <v>78</v>
      </c>
      <c r="E320" s="32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35"/>
        <v>-1</v>
      </c>
      <c r="L320">
        <f t="shared" si="29"/>
        <v>0.6645161290322581</v>
      </c>
      <c r="M320">
        <f t="shared" si="30"/>
        <v>0.10204081632653061</v>
      </c>
      <c r="N320">
        <f t="shared" si="31"/>
        <v>2.0408163265306121E-2</v>
      </c>
      <c r="O320">
        <f t="shared" si="32"/>
        <v>0.1574642126789367</v>
      </c>
      <c r="P320">
        <f t="shared" si="33"/>
        <v>-4.7567071804036267E-3</v>
      </c>
      <c r="Q320">
        <f t="shared" si="34"/>
        <v>0.23333333333333334</v>
      </c>
    </row>
    <row r="321" spans="1:17" x14ac:dyDescent="0.25">
      <c r="A321">
        <v>320</v>
      </c>
      <c r="B321" s="3">
        <v>4</v>
      </c>
      <c r="C321" s="32">
        <v>99</v>
      </c>
      <c r="D321" s="32">
        <v>72</v>
      </c>
      <c r="E321" s="32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35"/>
        <v>-0.52941176470588236</v>
      </c>
      <c r="L321">
        <f t="shared" si="29"/>
        <v>-0.29032258064516131</v>
      </c>
      <c r="M321">
        <f t="shared" si="30"/>
        <v>-2.0408163265306121E-2</v>
      </c>
      <c r="N321">
        <f t="shared" si="31"/>
        <v>-0.59183673469387754</v>
      </c>
      <c r="O321">
        <f t="shared" si="32"/>
        <v>-0.69734151329243355</v>
      </c>
      <c r="P321">
        <f t="shared" si="33"/>
        <v>-0.99981450645405889</v>
      </c>
      <c r="Q321">
        <f t="shared" si="34"/>
        <v>-0.76666666666666672</v>
      </c>
    </row>
    <row r="322" spans="1:17" x14ac:dyDescent="0.25">
      <c r="A322">
        <v>321</v>
      </c>
      <c r="B322" s="3">
        <v>8</v>
      </c>
      <c r="C322" s="32">
        <v>194</v>
      </c>
      <c r="D322" s="32">
        <v>80</v>
      </c>
      <c r="E322" s="32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35"/>
        <v>-5.8823529411764705E-2</v>
      </c>
      <c r="L322">
        <f t="shared" si="29"/>
        <v>0.93548387096774188</v>
      </c>
      <c r="M322">
        <f t="shared" si="30"/>
        <v>0.14285714285714285</v>
      </c>
      <c r="N322">
        <f t="shared" si="31"/>
        <v>-0.1066615325375433</v>
      </c>
      <c r="O322">
        <f t="shared" si="32"/>
        <v>-0.67689161554192234</v>
      </c>
      <c r="P322">
        <f t="shared" si="33"/>
        <v>-0.9995938034850459</v>
      </c>
      <c r="Q322">
        <f t="shared" si="34"/>
        <v>0.53333333333333333</v>
      </c>
    </row>
    <row r="323" spans="1:17" x14ac:dyDescent="0.25">
      <c r="A323">
        <v>322</v>
      </c>
      <c r="B323" s="3">
        <v>2</v>
      </c>
      <c r="C323" s="32">
        <v>83</v>
      </c>
      <c r="D323" s="32">
        <v>65</v>
      </c>
      <c r="E323" s="32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si="35"/>
        <v>-0.76470588235294112</v>
      </c>
      <c r="L323">
        <f t="shared" ref="L323:L386" si="36">(C323-(($C$521+$C$522)/2))/(($C$521-$C$522)/2)</f>
        <v>-0.49677419354838709</v>
      </c>
      <c r="M323">
        <f t="shared" ref="M323:M386" si="37">(D323-(($D$521+$D$522)/2))/(($D$521-$D$522)/2)</f>
        <v>-0.16326530612244897</v>
      </c>
      <c r="N323">
        <f t="shared" ref="N323:N386" si="38">(E323-(($E$521+$E$522)/2))/(($E$521-$E$522)/2)</f>
        <v>-0.14285714285714285</v>
      </c>
      <c r="O323">
        <f t="shared" ref="O323:O386" si="39">(F323-(($F$521+$F$522)/2))/(($F$521-$F$522)/2)</f>
        <v>-0.23926380368098168</v>
      </c>
      <c r="P323">
        <f t="shared" ref="P323:P386" si="40">(G323-(($G$521+$G$522)/2))/(($G$521-$G$522)/2)</f>
        <v>-0.99952681970456725</v>
      </c>
      <c r="Q323">
        <f t="shared" ref="Q323:Q386" si="41">(H323-(($H$521+$H$522)/2))/(($H$521-$H$522)/2)</f>
        <v>-0.9</v>
      </c>
    </row>
    <row r="324" spans="1:17" x14ac:dyDescent="0.25">
      <c r="A324">
        <v>323</v>
      </c>
      <c r="B324" s="3">
        <v>2</v>
      </c>
      <c r="C324" s="32">
        <v>89</v>
      </c>
      <c r="D324" s="32">
        <v>90</v>
      </c>
      <c r="E324" s="32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35"/>
        <v>-0.76470588235294112</v>
      </c>
      <c r="L324">
        <f t="shared" si="36"/>
        <v>-0.41935483870967744</v>
      </c>
      <c r="M324">
        <f t="shared" si="37"/>
        <v>0.34693877551020408</v>
      </c>
      <c r="N324">
        <f t="shared" si="38"/>
        <v>-0.1066615325375433</v>
      </c>
      <c r="O324">
        <f t="shared" si="39"/>
        <v>-0.37423312883435583</v>
      </c>
      <c r="P324">
        <f t="shared" si="40"/>
        <v>-0.99981622398689185</v>
      </c>
      <c r="Q324">
        <f t="shared" si="41"/>
        <v>-0.3</v>
      </c>
    </row>
    <row r="325" spans="1:17" x14ac:dyDescent="0.25">
      <c r="A325">
        <v>324</v>
      </c>
      <c r="B325" s="3">
        <v>4</v>
      </c>
      <c r="C325" s="32">
        <v>99</v>
      </c>
      <c r="D325" s="32">
        <v>68</v>
      </c>
      <c r="E325" s="32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35"/>
        <v>-0.52941176470588236</v>
      </c>
      <c r="L325">
        <f t="shared" si="36"/>
        <v>-0.29032258064516131</v>
      </c>
      <c r="M325">
        <f t="shared" si="37"/>
        <v>-0.10204081632653061</v>
      </c>
      <c r="N325">
        <f t="shared" si="38"/>
        <v>0.26530612244897961</v>
      </c>
      <c r="O325">
        <f t="shared" si="39"/>
        <v>-0.40286298568507173</v>
      </c>
      <c r="P325">
        <f t="shared" si="40"/>
        <v>-0.99994246265010167</v>
      </c>
      <c r="Q325">
        <f t="shared" si="41"/>
        <v>-0.6</v>
      </c>
    </row>
    <row r="326" spans="1:17" x14ac:dyDescent="0.25">
      <c r="A326">
        <v>325</v>
      </c>
      <c r="B326" s="3">
        <v>4</v>
      </c>
      <c r="C326" s="32">
        <v>125</v>
      </c>
      <c r="D326" s="32">
        <v>70</v>
      </c>
      <c r="E326" s="32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ref="K326:K389" si="42">(B326-(($B$521+$B$522)/2))/(($B$521-$B$522)/2)</f>
        <v>-0.52941176470588236</v>
      </c>
      <c r="L326">
        <f t="shared" si="36"/>
        <v>4.5161290322580643E-2</v>
      </c>
      <c r="M326">
        <f t="shared" si="37"/>
        <v>-6.1224489795918366E-2</v>
      </c>
      <c r="N326">
        <f t="shared" si="38"/>
        <v>-0.55102040816326525</v>
      </c>
      <c r="O326">
        <f t="shared" si="39"/>
        <v>-0.56237218813905943</v>
      </c>
      <c r="P326">
        <f t="shared" si="40"/>
        <v>-1.7638203426306238E-2</v>
      </c>
      <c r="Q326">
        <f t="shared" si="41"/>
        <v>-0.2</v>
      </c>
    </row>
    <row r="327" spans="1:17" x14ac:dyDescent="0.25">
      <c r="A327">
        <v>326</v>
      </c>
      <c r="B327" s="3">
        <v>3</v>
      </c>
      <c r="C327" s="32">
        <v>80</v>
      </c>
      <c r="D327" s="32">
        <v>72.299180327868854</v>
      </c>
      <c r="E327" s="32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42"/>
        <v>-0.6470588235294118</v>
      </c>
      <c r="L327">
        <f t="shared" si="36"/>
        <v>-0.53548387096774197</v>
      </c>
      <c r="M327">
        <f t="shared" si="37"/>
        <v>-1.4302442288390742E-2</v>
      </c>
      <c r="N327">
        <f t="shared" si="38"/>
        <v>-0.1066615325375433</v>
      </c>
      <c r="O327">
        <f t="shared" si="39"/>
        <v>-0.41513292433538007</v>
      </c>
      <c r="P327">
        <f t="shared" si="40"/>
        <v>-0.99991755842402619</v>
      </c>
      <c r="Q327">
        <f t="shared" si="41"/>
        <v>-0.96666666666666667</v>
      </c>
    </row>
    <row r="328" spans="1:17" x14ac:dyDescent="0.25">
      <c r="A328">
        <v>327</v>
      </c>
      <c r="B328" s="3">
        <v>10</v>
      </c>
      <c r="C328" s="32">
        <v>75</v>
      </c>
      <c r="D328" s="32">
        <v>82</v>
      </c>
      <c r="E328" s="32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42"/>
        <v>0.17647058823529413</v>
      </c>
      <c r="L328">
        <f t="shared" si="36"/>
        <v>-0.6</v>
      </c>
      <c r="M328">
        <f t="shared" si="37"/>
        <v>0.18367346938775511</v>
      </c>
      <c r="N328">
        <f t="shared" si="38"/>
        <v>-0.1066615325375433</v>
      </c>
      <c r="O328">
        <f t="shared" si="39"/>
        <v>-0.38241308793456047</v>
      </c>
      <c r="P328">
        <f t="shared" si="40"/>
        <v>-0.99984112821296722</v>
      </c>
      <c r="Q328">
        <f t="shared" si="41"/>
        <v>-0.43333333333333335</v>
      </c>
    </row>
    <row r="329" spans="1:17" x14ac:dyDescent="0.25">
      <c r="A329">
        <v>328</v>
      </c>
      <c r="B329" s="3">
        <v>0</v>
      </c>
      <c r="C329" s="32">
        <v>180</v>
      </c>
      <c r="D329" s="32">
        <v>90</v>
      </c>
      <c r="E329" s="32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42"/>
        <v>-1</v>
      </c>
      <c r="L329">
        <f t="shared" si="36"/>
        <v>0.75483870967741939</v>
      </c>
      <c r="M329">
        <f t="shared" si="37"/>
        <v>0.34693877551020408</v>
      </c>
      <c r="N329">
        <f t="shared" si="38"/>
        <v>-0.22448979591836735</v>
      </c>
      <c r="O329">
        <f t="shared" si="39"/>
        <v>-0.25153374233128833</v>
      </c>
      <c r="P329">
        <f t="shared" si="40"/>
        <v>-0.99979733112573099</v>
      </c>
      <c r="Q329">
        <f t="shared" si="41"/>
        <v>-0.53333333333333333</v>
      </c>
    </row>
    <row r="330" spans="1:17" x14ac:dyDescent="0.25">
      <c r="A330">
        <v>329</v>
      </c>
      <c r="B330" s="3">
        <v>1</v>
      </c>
      <c r="C330" s="32">
        <v>130</v>
      </c>
      <c r="D330" s="32">
        <v>60</v>
      </c>
      <c r="E330" s="32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42"/>
        <v>-0.88235294117647056</v>
      </c>
      <c r="L330">
        <f t="shared" si="36"/>
        <v>0.10967741935483871</v>
      </c>
      <c r="M330">
        <f t="shared" si="37"/>
        <v>-0.26530612244897961</v>
      </c>
      <c r="N330">
        <f t="shared" si="38"/>
        <v>-0.34693877551020408</v>
      </c>
      <c r="O330">
        <f t="shared" si="39"/>
        <v>-0.57464212678936599</v>
      </c>
      <c r="P330">
        <f t="shared" si="40"/>
        <v>-0.99947271742033439</v>
      </c>
      <c r="Q330">
        <f t="shared" si="41"/>
        <v>-1</v>
      </c>
    </row>
    <row r="331" spans="1:17" x14ac:dyDescent="0.25">
      <c r="A331">
        <v>330</v>
      </c>
      <c r="B331" s="3">
        <v>2</v>
      </c>
      <c r="C331" s="32">
        <v>84</v>
      </c>
      <c r="D331" s="32">
        <v>50</v>
      </c>
      <c r="E331" s="32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42"/>
        <v>-0.76470588235294112</v>
      </c>
      <c r="L331">
        <f t="shared" si="36"/>
        <v>-0.4838709677419355</v>
      </c>
      <c r="M331">
        <f t="shared" si="37"/>
        <v>-0.46938775510204084</v>
      </c>
      <c r="N331">
        <f t="shared" si="38"/>
        <v>-0.34693877551020408</v>
      </c>
      <c r="O331">
        <f t="shared" si="39"/>
        <v>-0.5010224948875257</v>
      </c>
      <c r="P331">
        <f t="shared" si="40"/>
        <v>-0.99923569788940969</v>
      </c>
      <c r="Q331">
        <f t="shared" si="41"/>
        <v>-1</v>
      </c>
    </row>
    <row r="332" spans="1:17" x14ac:dyDescent="0.25">
      <c r="A332">
        <v>331</v>
      </c>
      <c r="B332" s="3">
        <v>8</v>
      </c>
      <c r="C332" s="32">
        <v>120</v>
      </c>
      <c r="D332" s="32">
        <v>78</v>
      </c>
      <c r="E332" s="32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42"/>
        <v>-5.8823529411764705E-2</v>
      </c>
      <c r="L332">
        <f t="shared" si="36"/>
        <v>-1.935483870967742E-2</v>
      </c>
      <c r="M332">
        <f t="shared" si="37"/>
        <v>0.10204081632653061</v>
      </c>
      <c r="N332">
        <f t="shared" si="38"/>
        <v>-0.1066615325375433</v>
      </c>
      <c r="O332">
        <f t="shared" si="39"/>
        <v>-0.72188139059304712</v>
      </c>
      <c r="P332">
        <f t="shared" si="40"/>
        <v>-0.9997157483161736</v>
      </c>
      <c r="Q332">
        <f t="shared" si="41"/>
        <v>0.43333333333333335</v>
      </c>
    </row>
    <row r="333" spans="1:17" x14ac:dyDescent="0.25">
      <c r="A333">
        <v>332</v>
      </c>
      <c r="B333" s="3">
        <v>12</v>
      </c>
      <c r="C333" s="32">
        <v>84</v>
      </c>
      <c r="D333" s="32">
        <v>72</v>
      </c>
      <c r="E333" s="32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42"/>
        <v>0.41176470588235292</v>
      </c>
      <c r="L333">
        <f t="shared" si="36"/>
        <v>-0.4838709677419355</v>
      </c>
      <c r="M333">
        <f t="shared" si="37"/>
        <v>-2.0408163265306121E-2</v>
      </c>
      <c r="N333">
        <f t="shared" si="38"/>
        <v>-2.0408163265306121E-2</v>
      </c>
      <c r="O333">
        <f t="shared" si="39"/>
        <v>-0.52965235173824132</v>
      </c>
      <c r="P333">
        <f t="shared" si="40"/>
        <v>-0.99981193015480974</v>
      </c>
      <c r="Q333">
        <f t="shared" si="41"/>
        <v>-0.16666666666666666</v>
      </c>
    </row>
    <row r="334" spans="1:17" x14ac:dyDescent="0.25">
      <c r="A334">
        <v>333</v>
      </c>
      <c r="B334" s="3">
        <v>0</v>
      </c>
      <c r="C334" s="32">
        <v>139</v>
      </c>
      <c r="D334" s="32">
        <v>62</v>
      </c>
      <c r="E334" s="32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42"/>
        <v>-1</v>
      </c>
      <c r="L334">
        <f t="shared" si="36"/>
        <v>0.22580645161290322</v>
      </c>
      <c r="M334">
        <f t="shared" si="37"/>
        <v>-0.22448979591836735</v>
      </c>
      <c r="N334">
        <f t="shared" si="38"/>
        <v>-0.59183673469387754</v>
      </c>
      <c r="O334">
        <f t="shared" si="39"/>
        <v>-0.8404907975460123</v>
      </c>
      <c r="P334">
        <f t="shared" si="40"/>
        <v>-0.99988921913228512</v>
      </c>
      <c r="Q334">
        <f t="shared" si="41"/>
        <v>-1</v>
      </c>
    </row>
    <row r="335" spans="1:17" x14ac:dyDescent="0.25">
      <c r="A335">
        <v>334</v>
      </c>
      <c r="B335" s="3">
        <v>9</v>
      </c>
      <c r="C335" s="32">
        <v>91</v>
      </c>
      <c r="D335" s="32">
        <v>68</v>
      </c>
      <c r="E335" s="32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42"/>
        <v>5.8823529411764705E-2</v>
      </c>
      <c r="L335">
        <f t="shared" si="36"/>
        <v>-0.3935483870967742</v>
      </c>
      <c r="M335">
        <f t="shared" si="37"/>
        <v>-0.10204081632653061</v>
      </c>
      <c r="N335">
        <f t="shared" si="38"/>
        <v>-0.1066615325375433</v>
      </c>
      <c r="O335">
        <f t="shared" si="39"/>
        <v>-0.75460122699386512</v>
      </c>
      <c r="P335">
        <f t="shared" si="40"/>
        <v>-0.99989523049719997</v>
      </c>
      <c r="Q335">
        <f t="shared" si="41"/>
        <v>0.23333333333333334</v>
      </c>
    </row>
    <row r="336" spans="1:17" x14ac:dyDescent="0.25">
      <c r="A336">
        <v>335</v>
      </c>
      <c r="B336" s="3">
        <v>2</v>
      </c>
      <c r="C336" s="32">
        <v>91</v>
      </c>
      <c r="D336" s="32">
        <v>62</v>
      </c>
      <c r="E336" s="32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42"/>
        <v>-0.76470588235294112</v>
      </c>
      <c r="L336">
        <f t="shared" si="36"/>
        <v>-0.3935483870967742</v>
      </c>
      <c r="M336">
        <f t="shared" si="37"/>
        <v>-0.22448979591836735</v>
      </c>
      <c r="N336">
        <f t="shared" si="38"/>
        <v>-0.1066615325375433</v>
      </c>
      <c r="O336">
        <f t="shared" si="39"/>
        <v>-0.6278118609406953</v>
      </c>
      <c r="P336">
        <f t="shared" si="40"/>
        <v>-0.999616131411872</v>
      </c>
      <c r="Q336">
        <f t="shared" si="41"/>
        <v>-0.96666666666666667</v>
      </c>
    </row>
    <row r="337" spans="1:17" x14ac:dyDescent="0.25">
      <c r="A337">
        <v>336</v>
      </c>
      <c r="B337" s="3">
        <v>3</v>
      </c>
      <c r="C337" s="32">
        <v>99</v>
      </c>
      <c r="D337" s="32">
        <v>54</v>
      </c>
      <c r="E337" s="32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42"/>
        <v>-0.6470588235294118</v>
      </c>
      <c r="L337">
        <f t="shared" si="36"/>
        <v>-0.29032258064516131</v>
      </c>
      <c r="M337">
        <f t="shared" si="37"/>
        <v>-0.38775510204081631</v>
      </c>
      <c r="N337">
        <f t="shared" si="38"/>
        <v>-0.51020408163265307</v>
      </c>
      <c r="O337">
        <f t="shared" si="39"/>
        <v>-0.69734151329243355</v>
      </c>
      <c r="P337">
        <f t="shared" si="40"/>
        <v>-0.99993473375235409</v>
      </c>
      <c r="Q337">
        <f t="shared" si="41"/>
        <v>-0.9</v>
      </c>
    </row>
    <row r="338" spans="1:17" x14ac:dyDescent="0.25">
      <c r="A338">
        <v>337</v>
      </c>
      <c r="B338" s="3">
        <v>3</v>
      </c>
      <c r="C338" s="32">
        <v>163</v>
      </c>
      <c r="D338" s="32">
        <v>70</v>
      </c>
      <c r="E338" s="32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42"/>
        <v>-0.6470588235294118</v>
      </c>
      <c r="L338">
        <f t="shared" si="36"/>
        <v>0.53548387096774197</v>
      </c>
      <c r="M338">
        <f t="shared" si="37"/>
        <v>-6.1224489795918366E-2</v>
      </c>
      <c r="N338">
        <f t="shared" si="38"/>
        <v>-0.55102040816326525</v>
      </c>
      <c r="O338">
        <f t="shared" si="39"/>
        <v>-0.45194274028629855</v>
      </c>
      <c r="P338">
        <f t="shared" si="40"/>
        <v>-0.99983683438088522</v>
      </c>
      <c r="Q338">
        <f t="shared" si="41"/>
        <v>-0.76666666666666672</v>
      </c>
    </row>
    <row r="339" spans="1:17" x14ac:dyDescent="0.25">
      <c r="A339">
        <v>338</v>
      </c>
      <c r="B339" s="3">
        <v>9</v>
      </c>
      <c r="C339" s="32">
        <v>145</v>
      </c>
      <c r="D339" s="32">
        <v>88</v>
      </c>
      <c r="E339" s="32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42"/>
        <v>5.8823529411764705E-2</v>
      </c>
      <c r="L339">
        <f t="shared" si="36"/>
        <v>0.3032258064516129</v>
      </c>
      <c r="M339">
        <f t="shared" si="37"/>
        <v>0.30612244897959184</v>
      </c>
      <c r="N339">
        <f t="shared" si="38"/>
        <v>0.10204081632653061</v>
      </c>
      <c r="O339">
        <f t="shared" si="39"/>
        <v>-0.50511247443762786</v>
      </c>
      <c r="P339">
        <f t="shared" si="40"/>
        <v>-0.99940487487343932</v>
      </c>
      <c r="Q339">
        <f t="shared" si="41"/>
        <v>6.6666666666666666E-2</v>
      </c>
    </row>
    <row r="340" spans="1:17" x14ac:dyDescent="0.25">
      <c r="A340">
        <v>339</v>
      </c>
      <c r="B340" s="3">
        <v>7</v>
      </c>
      <c r="C340" s="32">
        <v>125</v>
      </c>
      <c r="D340" s="32">
        <v>86</v>
      </c>
      <c r="E340" s="32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42"/>
        <v>-0.17647058823529413</v>
      </c>
      <c r="L340">
        <f t="shared" si="36"/>
        <v>4.5161290322580643E-2</v>
      </c>
      <c r="M340">
        <f t="shared" si="37"/>
        <v>0.26530612244897961</v>
      </c>
      <c r="N340">
        <f t="shared" si="38"/>
        <v>-0.1066615325375433</v>
      </c>
      <c r="O340">
        <f t="shared" si="39"/>
        <v>-0.20654396728016353</v>
      </c>
      <c r="P340">
        <f t="shared" si="40"/>
        <v>-0.999805918789895</v>
      </c>
      <c r="Q340">
        <f t="shared" si="41"/>
        <v>0</v>
      </c>
    </row>
    <row r="341" spans="1:17" x14ac:dyDescent="0.25">
      <c r="A341">
        <v>340</v>
      </c>
      <c r="B341" s="3">
        <v>13</v>
      </c>
      <c r="C341" s="32">
        <v>76</v>
      </c>
      <c r="D341" s="32">
        <v>60</v>
      </c>
      <c r="E341" s="32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42"/>
        <v>0.52941176470588236</v>
      </c>
      <c r="L341">
        <f t="shared" si="36"/>
        <v>-0.58709677419354833</v>
      </c>
      <c r="M341">
        <f t="shared" si="37"/>
        <v>-0.26530612244897961</v>
      </c>
      <c r="N341">
        <f t="shared" si="38"/>
        <v>-0.1066615325375433</v>
      </c>
      <c r="O341">
        <f t="shared" si="39"/>
        <v>-0.40286298568507173</v>
      </c>
      <c r="P341">
        <f t="shared" si="40"/>
        <v>-0.99991240582552776</v>
      </c>
      <c r="Q341">
        <f t="shared" si="41"/>
        <v>-0.33333333333333331</v>
      </c>
    </row>
    <row r="342" spans="1:17" x14ac:dyDescent="0.25">
      <c r="A342">
        <v>341</v>
      </c>
      <c r="B342" s="3">
        <v>6</v>
      </c>
      <c r="C342" s="32">
        <v>129</v>
      </c>
      <c r="D342" s="32">
        <v>90</v>
      </c>
      <c r="E342" s="32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42"/>
        <v>-0.29411764705882354</v>
      </c>
      <c r="L342">
        <f t="shared" si="36"/>
        <v>9.6774193548387094E-2</v>
      </c>
      <c r="M342">
        <f t="shared" si="37"/>
        <v>0.34693877551020408</v>
      </c>
      <c r="N342">
        <f t="shared" si="38"/>
        <v>-1</v>
      </c>
      <c r="O342">
        <f t="shared" si="39"/>
        <v>-0.94274028629856854</v>
      </c>
      <c r="P342">
        <f t="shared" si="40"/>
        <v>-0.99956718172613757</v>
      </c>
      <c r="Q342">
        <f t="shared" si="41"/>
        <v>0.3</v>
      </c>
    </row>
    <row r="343" spans="1:17" x14ac:dyDescent="0.25">
      <c r="A343">
        <v>342</v>
      </c>
      <c r="B343" s="3">
        <v>2</v>
      </c>
      <c r="C343" s="32">
        <v>68</v>
      </c>
      <c r="D343" s="32">
        <v>70</v>
      </c>
      <c r="E343" s="32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42"/>
        <v>-0.76470588235294112</v>
      </c>
      <c r="L343">
        <f t="shared" si="36"/>
        <v>-0.69032258064516128</v>
      </c>
      <c r="M343">
        <f t="shared" si="37"/>
        <v>-6.1224489795918366E-2</v>
      </c>
      <c r="N343">
        <f t="shared" si="38"/>
        <v>2.0408163265306121E-2</v>
      </c>
      <c r="O343">
        <f t="shared" si="39"/>
        <v>-0.72188139059304712</v>
      </c>
      <c r="P343">
        <f t="shared" si="40"/>
        <v>-0.99990639446061313</v>
      </c>
      <c r="Q343">
        <f t="shared" si="41"/>
        <v>-0.8666666666666667</v>
      </c>
    </row>
    <row r="344" spans="1:17" x14ac:dyDescent="0.25">
      <c r="A344">
        <v>343</v>
      </c>
      <c r="B344" s="3">
        <v>3</v>
      </c>
      <c r="C344" s="32">
        <v>124</v>
      </c>
      <c r="D344" s="32">
        <v>80</v>
      </c>
      <c r="E344" s="32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42"/>
        <v>-0.6470588235294118</v>
      </c>
      <c r="L344">
        <f t="shared" si="36"/>
        <v>3.2258064516129031E-2</v>
      </c>
      <c r="M344">
        <f t="shared" si="37"/>
        <v>0.14285714285714285</v>
      </c>
      <c r="N344">
        <f t="shared" si="38"/>
        <v>6.1224489795918366E-2</v>
      </c>
      <c r="O344">
        <f t="shared" si="39"/>
        <v>-0.38650306748466245</v>
      </c>
      <c r="P344">
        <f t="shared" si="40"/>
        <v>-0.99980506002347858</v>
      </c>
      <c r="Q344">
        <f t="shared" si="41"/>
        <v>-0.83333333333333337</v>
      </c>
    </row>
    <row r="345" spans="1:17" x14ac:dyDescent="0.25">
      <c r="A345">
        <v>344</v>
      </c>
      <c r="B345" s="3">
        <v>6</v>
      </c>
      <c r="C345" s="32">
        <v>114</v>
      </c>
      <c r="D345" s="32">
        <v>72.299180327868854</v>
      </c>
      <c r="E345" s="32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42"/>
        <v>-0.29411764705882354</v>
      </c>
      <c r="L345">
        <f t="shared" si="36"/>
        <v>-9.6774193548387094E-2</v>
      </c>
      <c r="M345">
        <f t="shared" si="37"/>
        <v>-1.4302442288390742E-2</v>
      </c>
      <c r="N345">
        <f t="shared" si="38"/>
        <v>-0.1066615325375433</v>
      </c>
      <c r="O345">
        <f t="shared" si="39"/>
        <v>-0.41513292433538007</v>
      </c>
      <c r="P345">
        <f t="shared" si="40"/>
        <v>-0.99990467692778018</v>
      </c>
      <c r="Q345">
        <f t="shared" si="41"/>
        <v>-0.83333333333333337</v>
      </c>
    </row>
    <row r="346" spans="1:17" x14ac:dyDescent="0.25">
      <c r="A346">
        <v>345</v>
      </c>
      <c r="B346" s="3">
        <v>9</v>
      </c>
      <c r="C346" s="32">
        <v>130</v>
      </c>
      <c r="D346" s="32">
        <v>70</v>
      </c>
      <c r="E346" s="32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42"/>
        <v>5.8823529411764705E-2</v>
      </c>
      <c r="L346">
        <f t="shared" si="36"/>
        <v>0.10967741935483871</v>
      </c>
      <c r="M346">
        <f t="shared" si="37"/>
        <v>-6.1224489795918366E-2</v>
      </c>
      <c r="N346">
        <f t="shared" si="38"/>
        <v>-0.1066615325375433</v>
      </c>
      <c r="O346">
        <f t="shared" si="39"/>
        <v>-0.34560327198363999</v>
      </c>
      <c r="P346">
        <f t="shared" si="40"/>
        <v>-0.99950706807699008</v>
      </c>
      <c r="Q346">
        <f t="shared" si="41"/>
        <v>-0.2</v>
      </c>
    </row>
    <row r="347" spans="1:17" x14ac:dyDescent="0.25">
      <c r="A347">
        <v>346</v>
      </c>
      <c r="B347" s="3">
        <v>3</v>
      </c>
      <c r="C347" s="32">
        <v>125</v>
      </c>
      <c r="D347" s="32">
        <v>58</v>
      </c>
      <c r="E347" s="32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42"/>
        <v>-0.6470588235294118</v>
      </c>
      <c r="L347">
        <f t="shared" si="36"/>
        <v>4.5161290322580643E-2</v>
      </c>
      <c r="M347">
        <f t="shared" si="37"/>
        <v>-0.30612244897959184</v>
      </c>
      <c r="N347">
        <f t="shared" si="38"/>
        <v>-0.1066615325375433</v>
      </c>
      <c r="O347">
        <f t="shared" si="39"/>
        <v>-0.45194274028629855</v>
      </c>
      <c r="P347">
        <f t="shared" si="40"/>
        <v>-0.99993731005160325</v>
      </c>
      <c r="Q347">
        <f t="shared" si="41"/>
        <v>-0.9</v>
      </c>
    </row>
    <row r="348" spans="1:17" x14ac:dyDescent="0.25">
      <c r="A348">
        <v>347</v>
      </c>
      <c r="B348" s="3">
        <v>3</v>
      </c>
      <c r="C348" s="32">
        <v>87</v>
      </c>
      <c r="D348" s="32">
        <v>60</v>
      </c>
      <c r="E348" s="32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42"/>
        <v>-0.6470588235294118</v>
      </c>
      <c r="L348">
        <f t="shared" si="36"/>
        <v>-0.44516129032258067</v>
      </c>
      <c r="M348">
        <f t="shared" si="37"/>
        <v>-0.26530612244897961</v>
      </c>
      <c r="N348">
        <f t="shared" si="38"/>
        <v>-0.55102040816326525</v>
      </c>
      <c r="O348">
        <f t="shared" si="39"/>
        <v>-0.85276073619631909</v>
      </c>
      <c r="P348">
        <f t="shared" si="40"/>
        <v>-0.99968569149160003</v>
      </c>
      <c r="Q348">
        <f t="shared" si="41"/>
        <v>-1</v>
      </c>
    </row>
    <row r="349" spans="1:17" x14ac:dyDescent="0.25">
      <c r="A349">
        <v>348</v>
      </c>
      <c r="B349" s="3">
        <v>1</v>
      </c>
      <c r="C349" s="32">
        <v>97</v>
      </c>
      <c r="D349" s="32">
        <v>64</v>
      </c>
      <c r="E349" s="32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42"/>
        <v>-0.88235294117647056</v>
      </c>
      <c r="L349">
        <f t="shared" si="36"/>
        <v>-0.31612903225806449</v>
      </c>
      <c r="M349">
        <f t="shared" si="37"/>
        <v>-0.18367346938775511</v>
      </c>
      <c r="N349">
        <f t="shared" si="38"/>
        <v>-0.51020408163265307</v>
      </c>
      <c r="O349">
        <f t="shared" si="39"/>
        <v>-1.0000000000000002</v>
      </c>
      <c r="P349">
        <f t="shared" si="40"/>
        <v>-0.999810212621977</v>
      </c>
      <c r="Q349">
        <f t="shared" si="41"/>
        <v>-1</v>
      </c>
    </row>
    <row r="350" spans="1:17" x14ac:dyDescent="0.25">
      <c r="A350">
        <v>349</v>
      </c>
      <c r="B350" s="3">
        <v>3</v>
      </c>
      <c r="C350" s="32">
        <v>116</v>
      </c>
      <c r="D350" s="32">
        <v>74</v>
      </c>
      <c r="E350" s="32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42"/>
        <v>-0.6470588235294118</v>
      </c>
      <c r="L350">
        <f t="shared" si="36"/>
        <v>-7.0967741935483872E-2</v>
      </c>
      <c r="M350">
        <f t="shared" si="37"/>
        <v>2.0408163265306121E-2</v>
      </c>
      <c r="N350">
        <f t="shared" si="38"/>
        <v>-0.67346938775510201</v>
      </c>
      <c r="O350">
        <f t="shared" si="39"/>
        <v>-0.66871165644171782</v>
      </c>
      <c r="P350">
        <f t="shared" si="40"/>
        <v>-0.99997509577392463</v>
      </c>
      <c r="Q350">
        <f t="shared" si="41"/>
        <v>-0.9</v>
      </c>
    </row>
    <row r="351" spans="1:17" x14ac:dyDescent="0.25">
      <c r="A351">
        <v>350</v>
      </c>
      <c r="B351" s="3">
        <v>0</v>
      </c>
      <c r="C351" s="32">
        <v>117</v>
      </c>
      <c r="D351" s="32">
        <v>66</v>
      </c>
      <c r="E351" s="32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42"/>
        <v>-1</v>
      </c>
      <c r="L351">
        <f t="shared" si="36"/>
        <v>-5.8064516129032261E-2</v>
      </c>
      <c r="M351">
        <f t="shared" si="37"/>
        <v>-0.14285714285714285</v>
      </c>
      <c r="N351">
        <f t="shared" si="38"/>
        <v>-2.0408163265306121E-2</v>
      </c>
      <c r="O351">
        <f t="shared" si="39"/>
        <v>-0.48466257668711654</v>
      </c>
      <c r="P351">
        <f t="shared" si="40"/>
        <v>-0.99964361193719675</v>
      </c>
      <c r="Q351">
        <f t="shared" si="41"/>
        <v>-0.96666666666666667</v>
      </c>
    </row>
    <row r="352" spans="1:17" x14ac:dyDescent="0.25">
      <c r="A352">
        <v>351</v>
      </c>
      <c r="B352" s="3">
        <v>0</v>
      </c>
      <c r="C352" s="32">
        <v>111</v>
      </c>
      <c r="D352" s="32">
        <v>65</v>
      </c>
      <c r="E352" s="32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42"/>
        <v>-1</v>
      </c>
      <c r="L352">
        <f t="shared" si="36"/>
        <v>-0.13548387096774195</v>
      </c>
      <c r="M352">
        <f t="shared" si="37"/>
        <v>-0.16326530612244897</v>
      </c>
      <c r="N352">
        <f t="shared" si="38"/>
        <v>-0.1066615325375433</v>
      </c>
      <c r="O352">
        <f t="shared" si="39"/>
        <v>-0.73824130879345606</v>
      </c>
      <c r="P352">
        <f t="shared" si="40"/>
        <v>-0.99950019794565892</v>
      </c>
      <c r="Q352">
        <f t="shared" si="41"/>
        <v>-0.66666666666666663</v>
      </c>
    </row>
    <row r="353" spans="1:17" x14ac:dyDescent="0.25">
      <c r="A353">
        <v>352</v>
      </c>
      <c r="B353" s="3">
        <v>2</v>
      </c>
      <c r="C353" s="32">
        <v>122</v>
      </c>
      <c r="D353" s="32">
        <v>60</v>
      </c>
      <c r="E353" s="32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42"/>
        <v>-0.76470588235294112</v>
      </c>
      <c r="L353">
        <f t="shared" si="36"/>
        <v>6.4516129032258064E-3</v>
      </c>
      <c r="M353">
        <f t="shared" si="37"/>
        <v>-0.26530612244897961</v>
      </c>
      <c r="N353">
        <f t="shared" si="38"/>
        <v>-0.55102040816326525</v>
      </c>
      <c r="O353">
        <f t="shared" si="39"/>
        <v>-0.52556237218813906</v>
      </c>
      <c r="P353">
        <f t="shared" si="40"/>
        <v>-0.99945124825992449</v>
      </c>
      <c r="Q353">
        <f t="shared" si="41"/>
        <v>-0.96666666666666667</v>
      </c>
    </row>
    <row r="354" spans="1:17" x14ac:dyDescent="0.25">
      <c r="A354">
        <v>353</v>
      </c>
      <c r="B354" s="3">
        <v>0</v>
      </c>
      <c r="C354" s="32">
        <v>107</v>
      </c>
      <c r="D354" s="32">
        <v>76</v>
      </c>
      <c r="E354" s="32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42"/>
        <v>-1</v>
      </c>
      <c r="L354">
        <f t="shared" si="36"/>
        <v>-0.18709677419354839</v>
      </c>
      <c r="M354">
        <f t="shared" si="37"/>
        <v>6.1224489795918366E-2</v>
      </c>
      <c r="N354">
        <f t="shared" si="38"/>
        <v>-0.1066615325375433</v>
      </c>
      <c r="O354">
        <f t="shared" si="39"/>
        <v>0.10838445807770958</v>
      </c>
      <c r="P354">
        <f t="shared" si="40"/>
        <v>-0.99947787001883281</v>
      </c>
      <c r="Q354">
        <f t="shared" si="41"/>
        <v>-0.9</v>
      </c>
    </row>
    <row r="355" spans="1:17" x14ac:dyDescent="0.25">
      <c r="A355">
        <v>354</v>
      </c>
      <c r="B355" s="3">
        <v>1</v>
      </c>
      <c r="C355" s="32">
        <v>86</v>
      </c>
      <c r="D355" s="32">
        <v>66</v>
      </c>
      <c r="E355" s="32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42"/>
        <v>-0.88235294117647056</v>
      </c>
      <c r="L355">
        <f t="shared" si="36"/>
        <v>-0.45806451612903226</v>
      </c>
      <c r="M355">
        <f t="shared" si="37"/>
        <v>-0.14285714285714285</v>
      </c>
      <c r="N355">
        <f t="shared" si="38"/>
        <v>0.83673469387755106</v>
      </c>
      <c r="O355">
        <f t="shared" si="39"/>
        <v>-5.5214723926380438E-2</v>
      </c>
      <c r="P355">
        <f t="shared" si="40"/>
        <v>-0.99927949497664592</v>
      </c>
      <c r="Q355">
        <f t="shared" si="41"/>
        <v>-0.73333333333333328</v>
      </c>
    </row>
    <row r="356" spans="1:17" x14ac:dyDescent="0.25">
      <c r="A356">
        <v>355</v>
      </c>
      <c r="B356" s="3">
        <v>6</v>
      </c>
      <c r="C356" s="32">
        <v>91</v>
      </c>
      <c r="D356" s="32">
        <v>72.299180327868854</v>
      </c>
      <c r="E356" s="32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42"/>
        <v>-0.29411764705882354</v>
      </c>
      <c r="L356">
        <f t="shared" si="36"/>
        <v>-0.3935483870967742</v>
      </c>
      <c r="M356">
        <f t="shared" si="37"/>
        <v>-1.4302442288390742E-2</v>
      </c>
      <c r="N356">
        <f t="shared" si="38"/>
        <v>-0.1066615325375433</v>
      </c>
      <c r="O356">
        <f t="shared" si="39"/>
        <v>-0.52556237218813906</v>
      </c>
      <c r="P356">
        <f t="shared" si="40"/>
        <v>-0.99963674180586559</v>
      </c>
      <c r="Q356">
        <f t="shared" si="41"/>
        <v>-0.66666666666666663</v>
      </c>
    </row>
    <row r="357" spans="1:17" x14ac:dyDescent="0.25">
      <c r="A357">
        <v>356</v>
      </c>
      <c r="B357" s="3">
        <v>1</v>
      </c>
      <c r="C357" s="32">
        <v>77</v>
      </c>
      <c r="D357" s="32">
        <v>56</v>
      </c>
      <c r="E357" s="32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42"/>
        <v>-0.88235294117647056</v>
      </c>
      <c r="L357">
        <f t="shared" si="36"/>
        <v>-0.5741935483870968</v>
      </c>
      <c r="M357">
        <f t="shared" si="37"/>
        <v>-0.34693877551020408</v>
      </c>
      <c r="N357">
        <f t="shared" si="38"/>
        <v>-0.1066615325375433</v>
      </c>
      <c r="O357">
        <f t="shared" si="39"/>
        <v>-0.38241308793456047</v>
      </c>
      <c r="P357">
        <f t="shared" si="40"/>
        <v>7.4249803127799052E-2</v>
      </c>
      <c r="Q357">
        <f t="shared" si="41"/>
        <v>-0.9</v>
      </c>
    </row>
    <row r="358" spans="1:17" x14ac:dyDescent="0.25">
      <c r="A358">
        <v>357</v>
      </c>
      <c r="B358" s="3">
        <v>8</v>
      </c>
      <c r="C358" s="32">
        <v>186</v>
      </c>
      <c r="D358" s="32">
        <v>90</v>
      </c>
      <c r="E358" s="32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42"/>
        <v>-5.8823529411764705E-2</v>
      </c>
      <c r="L358">
        <f t="shared" si="36"/>
        <v>0.83225806451612905</v>
      </c>
      <c r="M358">
        <f t="shared" si="37"/>
        <v>0.34693877551020408</v>
      </c>
      <c r="N358">
        <f t="shared" si="38"/>
        <v>0.14285714285714285</v>
      </c>
      <c r="O358">
        <f t="shared" si="39"/>
        <v>-0.33333333333333331</v>
      </c>
      <c r="P358">
        <f t="shared" si="40"/>
        <v>-0.99970372558634424</v>
      </c>
      <c r="Q358">
        <f t="shared" si="41"/>
        <v>-0.46666666666666667</v>
      </c>
    </row>
    <row r="359" spans="1:17" x14ac:dyDescent="0.25">
      <c r="A359">
        <v>358</v>
      </c>
      <c r="B359" s="3">
        <v>1</v>
      </c>
      <c r="C359" s="32">
        <v>97</v>
      </c>
      <c r="D359" s="32">
        <v>70</v>
      </c>
      <c r="E359" s="32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42"/>
        <v>-0.88235294117647056</v>
      </c>
      <c r="L359">
        <f t="shared" si="36"/>
        <v>-0.31612903225806449</v>
      </c>
      <c r="M359">
        <f t="shared" si="37"/>
        <v>-6.1224489795918366E-2</v>
      </c>
      <c r="N359">
        <f t="shared" si="38"/>
        <v>-0.1066615325375433</v>
      </c>
      <c r="O359">
        <f t="shared" si="39"/>
        <v>-0.18609406952965227</v>
      </c>
      <c r="P359">
        <f t="shared" si="40"/>
        <v>-0.99987977270170481</v>
      </c>
      <c r="Q359">
        <f t="shared" si="41"/>
        <v>-0.7</v>
      </c>
    </row>
    <row r="360" spans="1:17" x14ac:dyDescent="0.25">
      <c r="A360">
        <v>359</v>
      </c>
      <c r="B360" s="3">
        <v>8</v>
      </c>
      <c r="C360" s="32">
        <v>110</v>
      </c>
      <c r="D360" s="32">
        <v>76</v>
      </c>
      <c r="E360" s="32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42"/>
        <v>-5.8823529411764705E-2</v>
      </c>
      <c r="L360">
        <f t="shared" si="36"/>
        <v>-0.14838709677419354</v>
      </c>
      <c r="M360">
        <f t="shared" si="37"/>
        <v>6.1224489795918366E-2</v>
      </c>
      <c r="N360">
        <f t="shared" si="38"/>
        <v>-0.1066615325375433</v>
      </c>
      <c r="O360">
        <f t="shared" si="39"/>
        <v>-0.6073619631901841</v>
      </c>
      <c r="P360">
        <f t="shared" si="40"/>
        <v>-0.99986345613979333</v>
      </c>
      <c r="Q360">
        <f t="shared" si="41"/>
        <v>0.23333333333333334</v>
      </c>
    </row>
    <row r="361" spans="1:17" x14ac:dyDescent="0.25">
      <c r="A361">
        <v>360</v>
      </c>
      <c r="B361" s="3">
        <v>11</v>
      </c>
      <c r="C361" s="32">
        <v>103</v>
      </c>
      <c r="D361" s="32">
        <v>68</v>
      </c>
      <c r="E361" s="32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42"/>
        <v>0.29411764705882354</v>
      </c>
      <c r="L361">
        <f t="shared" si="36"/>
        <v>-0.23870967741935484</v>
      </c>
      <c r="M361">
        <f t="shared" si="37"/>
        <v>-0.10204081632653061</v>
      </c>
      <c r="N361">
        <f t="shared" si="38"/>
        <v>-0.1066615325375433</v>
      </c>
      <c r="O361">
        <f t="shared" si="39"/>
        <v>0.14519427402863005</v>
      </c>
      <c r="P361">
        <f t="shared" si="40"/>
        <v>-0.99995877921201315</v>
      </c>
      <c r="Q361">
        <f t="shared" si="41"/>
        <v>-0.3</v>
      </c>
    </row>
    <row r="362" spans="1:17" x14ac:dyDescent="0.25">
      <c r="A362">
        <v>361</v>
      </c>
      <c r="B362" s="3">
        <v>11</v>
      </c>
      <c r="C362" s="32">
        <v>85</v>
      </c>
      <c r="D362" s="32">
        <v>74</v>
      </c>
      <c r="E362" s="32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42"/>
        <v>0.29411764705882354</v>
      </c>
      <c r="L362">
        <f t="shared" si="36"/>
        <v>-0.47096774193548385</v>
      </c>
      <c r="M362">
        <f t="shared" si="37"/>
        <v>2.0408163265306121E-2</v>
      </c>
      <c r="N362">
        <f t="shared" si="38"/>
        <v>-0.1066615325375433</v>
      </c>
      <c r="O362">
        <f t="shared" si="39"/>
        <v>-0.51329243353783227</v>
      </c>
      <c r="P362">
        <f t="shared" si="40"/>
        <v>-0.99980935385556069</v>
      </c>
      <c r="Q362">
        <f t="shared" si="41"/>
        <v>-0.53333333333333333</v>
      </c>
    </row>
    <row r="363" spans="1:17" x14ac:dyDescent="0.25">
      <c r="A363">
        <v>362</v>
      </c>
      <c r="B363" s="3">
        <v>6</v>
      </c>
      <c r="C363" s="32">
        <v>125</v>
      </c>
      <c r="D363" s="32">
        <v>76</v>
      </c>
      <c r="E363" s="32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42"/>
        <v>-0.29411764705882354</v>
      </c>
      <c r="L363">
        <f t="shared" si="36"/>
        <v>4.5161290322580643E-2</v>
      </c>
      <c r="M363">
        <f t="shared" si="37"/>
        <v>6.1224489795918366E-2</v>
      </c>
      <c r="N363">
        <f t="shared" si="38"/>
        <v>-0.1066615325375433</v>
      </c>
      <c r="O363">
        <f t="shared" si="39"/>
        <v>-0.36196319018404921</v>
      </c>
      <c r="P363">
        <f t="shared" si="40"/>
        <v>-0.99996307304409493</v>
      </c>
      <c r="Q363">
        <f t="shared" si="41"/>
        <v>0.1</v>
      </c>
    </row>
    <row r="364" spans="1:17" x14ac:dyDescent="0.25">
      <c r="A364">
        <v>363</v>
      </c>
      <c r="B364" s="3">
        <v>0</v>
      </c>
      <c r="C364" s="32">
        <v>198</v>
      </c>
      <c r="D364" s="32">
        <v>66</v>
      </c>
      <c r="E364" s="32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42"/>
        <v>-1</v>
      </c>
      <c r="L364">
        <f t="shared" si="36"/>
        <v>0.98709677419354835</v>
      </c>
      <c r="M364">
        <f t="shared" si="37"/>
        <v>-0.14285714285714285</v>
      </c>
      <c r="N364">
        <f t="shared" si="38"/>
        <v>2.0408163265306121E-2</v>
      </c>
      <c r="O364">
        <f t="shared" si="39"/>
        <v>-5.5214723926380438E-2</v>
      </c>
      <c r="P364">
        <f t="shared" si="40"/>
        <v>-0.99963588303944917</v>
      </c>
      <c r="Q364">
        <f t="shared" si="41"/>
        <v>-0.76666666666666672</v>
      </c>
    </row>
    <row r="365" spans="1:17" x14ac:dyDescent="0.25">
      <c r="A365">
        <v>364</v>
      </c>
      <c r="B365" s="3">
        <v>1</v>
      </c>
      <c r="C365" s="32">
        <v>87</v>
      </c>
      <c r="D365" s="32">
        <v>68</v>
      </c>
      <c r="E365" s="32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42"/>
        <v>-0.88235294117647056</v>
      </c>
      <c r="L365">
        <f t="shared" si="36"/>
        <v>-0.44516129032258067</v>
      </c>
      <c r="M365">
        <f t="shared" si="37"/>
        <v>-0.10204081632653061</v>
      </c>
      <c r="N365">
        <f t="shared" si="38"/>
        <v>0.10204081632653061</v>
      </c>
      <c r="O365">
        <f t="shared" si="39"/>
        <v>-0.20654396728016353</v>
      </c>
      <c r="P365">
        <f t="shared" si="40"/>
        <v>-0.99972261844750476</v>
      </c>
      <c r="Q365">
        <f t="shared" si="41"/>
        <v>-0.9</v>
      </c>
    </row>
    <row r="366" spans="1:17" x14ac:dyDescent="0.25">
      <c r="A366">
        <v>365</v>
      </c>
      <c r="B366" s="3">
        <v>6</v>
      </c>
      <c r="C366" s="32">
        <v>99</v>
      </c>
      <c r="D366" s="32">
        <v>60</v>
      </c>
      <c r="E366" s="32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42"/>
        <v>-0.29411764705882354</v>
      </c>
      <c r="L366">
        <f t="shared" si="36"/>
        <v>-0.29032258064516131</v>
      </c>
      <c r="M366">
        <f t="shared" si="37"/>
        <v>-0.26530612244897961</v>
      </c>
      <c r="N366">
        <f t="shared" si="38"/>
        <v>-0.51020408163265307</v>
      </c>
      <c r="O366">
        <f t="shared" si="39"/>
        <v>-0.64417177914110446</v>
      </c>
      <c r="P366">
        <f t="shared" si="40"/>
        <v>-0.99964017687153106</v>
      </c>
      <c r="Q366">
        <f t="shared" si="41"/>
        <v>-0.6333333333333333</v>
      </c>
    </row>
    <row r="367" spans="1:17" x14ac:dyDescent="0.25">
      <c r="A367">
        <v>366</v>
      </c>
      <c r="B367" s="3">
        <v>0</v>
      </c>
      <c r="C367" s="32">
        <v>91</v>
      </c>
      <c r="D367" s="32">
        <v>80</v>
      </c>
      <c r="E367" s="32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42"/>
        <v>-1</v>
      </c>
      <c r="L367">
        <f t="shared" si="36"/>
        <v>-0.3935483870967742</v>
      </c>
      <c r="M367">
        <f t="shared" si="37"/>
        <v>0.14285714285714285</v>
      </c>
      <c r="N367">
        <f t="shared" si="38"/>
        <v>-0.1066615325375433</v>
      </c>
      <c r="O367">
        <f t="shared" si="39"/>
        <v>-0.41922290388548067</v>
      </c>
      <c r="P367">
        <f t="shared" si="40"/>
        <v>-0.99955086516422609</v>
      </c>
      <c r="Q367">
        <f t="shared" si="41"/>
        <v>-0.8</v>
      </c>
    </row>
    <row r="368" spans="1:17" x14ac:dyDescent="0.25">
      <c r="A368">
        <v>367</v>
      </c>
      <c r="B368" s="3">
        <v>2</v>
      </c>
      <c r="C368" s="32">
        <v>95</v>
      </c>
      <c r="D368" s="32">
        <v>54</v>
      </c>
      <c r="E368" s="32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42"/>
        <v>-0.76470588235294112</v>
      </c>
      <c r="L368">
        <f t="shared" si="36"/>
        <v>-0.34193548387096773</v>
      </c>
      <c r="M368">
        <f t="shared" si="37"/>
        <v>-0.38775510204081631</v>
      </c>
      <c r="N368">
        <f t="shared" si="38"/>
        <v>-0.7142857142857143</v>
      </c>
      <c r="O368">
        <f t="shared" si="39"/>
        <v>-0.67689161554192234</v>
      </c>
      <c r="P368">
        <f t="shared" si="40"/>
        <v>-0.99942462650101627</v>
      </c>
      <c r="Q368">
        <f t="shared" si="41"/>
        <v>-0.96666666666666667</v>
      </c>
    </row>
    <row r="369" spans="1:17" x14ac:dyDescent="0.25">
      <c r="A369">
        <v>368</v>
      </c>
      <c r="B369" s="3">
        <v>1</v>
      </c>
      <c r="C369" s="32">
        <v>99</v>
      </c>
      <c r="D369" s="32">
        <v>72</v>
      </c>
      <c r="E369" s="32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42"/>
        <v>-0.88235294117647056</v>
      </c>
      <c r="L369">
        <f t="shared" si="36"/>
        <v>-0.29032258064516131</v>
      </c>
      <c r="M369">
        <f t="shared" si="37"/>
        <v>-2.0408163265306121E-2</v>
      </c>
      <c r="N369" t="e">
        <f t="shared" si="38"/>
        <v>#VALUE!</v>
      </c>
      <c r="O369">
        <f t="shared" si="39"/>
        <v>-0.16564417177914101</v>
      </c>
      <c r="P369">
        <f t="shared" si="40"/>
        <v>-0.99971317201692456</v>
      </c>
      <c r="Q369">
        <f t="shared" si="41"/>
        <v>-1</v>
      </c>
    </row>
    <row r="370" spans="1:17" x14ac:dyDescent="0.25">
      <c r="A370">
        <v>369</v>
      </c>
      <c r="B370" s="3">
        <v>6</v>
      </c>
      <c r="C370" s="32">
        <v>92</v>
      </c>
      <c r="D370" s="32">
        <v>62</v>
      </c>
      <c r="E370" s="32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42"/>
        <v>-0.29411764705882354</v>
      </c>
      <c r="L370">
        <f t="shared" si="36"/>
        <v>-0.38064516129032255</v>
      </c>
      <c r="M370">
        <f t="shared" si="37"/>
        <v>-0.22448979591836735</v>
      </c>
      <c r="N370">
        <f t="shared" si="38"/>
        <v>2.0408163265306121E-2</v>
      </c>
      <c r="O370">
        <f t="shared" si="39"/>
        <v>-0.43558282208588961</v>
      </c>
      <c r="P370">
        <f t="shared" si="40"/>
        <v>-0.99999398863508515</v>
      </c>
      <c r="Q370">
        <f t="shared" si="41"/>
        <v>-0.16666666666666666</v>
      </c>
    </row>
    <row r="371" spans="1:17" x14ac:dyDescent="0.25">
      <c r="A371">
        <v>370</v>
      </c>
      <c r="B371" s="3">
        <v>4</v>
      </c>
      <c r="C371" s="32">
        <v>154</v>
      </c>
      <c r="D371" s="32">
        <v>72</v>
      </c>
      <c r="E371" s="32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42"/>
        <v>-0.52941176470588236</v>
      </c>
      <c r="L371">
        <f t="shared" si="36"/>
        <v>0.41935483870967744</v>
      </c>
      <c r="M371">
        <f t="shared" si="37"/>
        <v>-2.0408163265306121E-2</v>
      </c>
      <c r="N371">
        <f t="shared" si="38"/>
        <v>-0.10204081632653061</v>
      </c>
      <c r="O371">
        <f t="shared" si="39"/>
        <v>-0.46421267893660528</v>
      </c>
      <c r="P371">
        <f t="shared" si="40"/>
        <v>-0.99977672073173773</v>
      </c>
      <c r="Q371">
        <f t="shared" si="41"/>
        <v>-0.46666666666666667</v>
      </c>
    </row>
    <row r="372" spans="1:17" x14ac:dyDescent="0.25">
      <c r="A372">
        <v>371</v>
      </c>
      <c r="B372" s="3">
        <v>0</v>
      </c>
      <c r="C372" s="32">
        <v>121</v>
      </c>
      <c r="D372" s="32">
        <v>66</v>
      </c>
      <c r="E372" s="32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42"/>
        <v>-1</v>
      </c>
      <c r="L372">
        <f t="shared" si="36"/>
        <v>-6.4516129032258064E-3</v>
      </c>
      <c r="M372">
        <f t="shared" si="37"/>
        <v>-0.14285714285714285</v>
      </c>
      <c r="N372">
        <f t="shared" si="38"/>
        <v>-0.1066615325375433</v>
      </c>
      <c r="O372">
        <f t="shared" si="39"/>
        <v>-0.34151329243353795</v>
      </c>
      <c r="P372">
        <f t="shared" si="40"/>
        <v>-0.99989265419795081</v>
      </c>
      <c r="Q372">
        <f t="shared" si="41"/>
        <v>-0.6</v>
      </c>
    </row>
    <row r="373" spans="1:17" x14ac:dyDescent="0.25">
      <c r="A373">
        <v>372</v>
      </c>
      <c r="B373" s="3">
        <v>3</v>
      </c>
      <c r="C373" s="32">
        <v>78</v>
      </c>
      <c r="D373" s="32">
        <v>70</v>
      </c>
      <c r="E373" s="32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42"/>
        <v>-0.6470588235294118</v>
      </c>
      <c r="L373">
        <f t="shared" si="36"/>
        <v>-0.56129032258064515</v>
      </c>
      <c r="M373">
        <f t="shared" si="37"/>
        <v>-6.1224489795918366E-2</v>
      </c>
      <c r="N373">
        <f t="shared" si="38"/>
        <v>-0.1066615325375433</v>
      </c>
      <c r="O373">
        <f t="shared" si="39"/>
        <v>-0.41513292433537835</v>
      </c>
      <c r="P373">
        <f t="shared" si="40"/>
        <v>-0.99983511684805249</v>
      </c>
      <c r="Q373">
        <f t="shared" si="41"/>
        <v>-0.4</v>
      </c>
    </row>
    <row r="374" spans="1:17" x14ac:dyDescent="0.25">
      <c r="A374">
        <v>373</v>
      </c>
      <c r="B374" s="3">
        <v>2</v>
      </c>
      <c r="C374" s="32">
        <v>130</v>
      </c>
      <c r="D374" s="32">
        <v>96</v>
      </c>
      <c r="E374" s="32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42"/>
        <v>-0.76470588235294112</v>
      </c>
      <c r="L374">
        <f t="shared" si="36"/>
        <v>0.10967741935483871</v>
      </c>
      <c r="M374">
        <f t="shared" si="37"/>
        <v>0.46938775510204084</v>
      </c>
      <c r="N374">
        <f t="shared" si="38"/>
        <v>-0.1066615325375433</v>
      </c>
      <c r="O374">
        <f t="shared" si="39"/>
        <v>-0.8200408997955011</v>
      </c>
      <c r="P374">
        <f t="shared" si="40"/>
        <v>-0.99983683438088522</v>
      </c>
      <c r="Q374">
        <f t="shared" si="41"/>
        <v>-1</v>
      </c>
    </row>
    <row r="375" spans="1:17" x14ac:dyDescent="0.25">
      <c r="A375">
        <v>374</v>
      </c>
      <c r="B375" s="3">
        <v>3</v>
      </c>
      <c r="C375" s="32">
        <v>111</v>
      </c>
      <c r="D375" s="32">
        <v>58</v>
      </c>
      <c r="E375" s="32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42"/>
        <v>-0.6470588235294118</v>
      </c>
      <c r="L375">
        <f t="shared" si="36"/>
        <v>-0.13548387096774195</v>
      </c>
      <c r="M375">
        <f t="shared" si="37"/>
        <v>-0.30612244897959184</v>
      </c>
      <c r="N375">
        <f t="shared" si="38"/>
        <v>-2.0408163265306121E-2</v>
      </c>
      <c r="O375">
        <f t="shared" si="39"/>
        <v>-0.53783231083844585</v>
      </c>
      <c r="P375">
        <f t="shared" si="40"/>
        <v>-0.99969771422142939</v>
      </c>
      <c r="Q375">
        <f t="shared" si="41"/>
        <v>-0.96666666666666667</v>
      </c>
    </row>
    <row r="376" spans="1:17" x14ac:dyDescent="0.25">
      <c r="A376">
        <v>375</v>
      </c>
      <c r="B376" s="3">
        <v>2</v>
      </c>
      <c r="C376" s="32">
        <v>98</v>
      </c>
      <c r="D376" s="32">
        <v>60</v>
      </c>
      <c r="E376" s="32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42"/>
        <v>-0.76470588235294112</v>
      </c>
      <c r="L376">
        <f t="shared" si="36"/>
        <v>-0.3032258064516129</v>
      </c>
      <c r="M376">
        <f t="shared" si="37"/>
        <v>-0.26530612244897961</v>
      </c>
      <c r="N376">
        <f t="shared" si="38"/>
        <v>-0.59183673469387754</v>
      </c>
      <c r="O376">
        <f t="shared" si="39"/>
        <v>-0.32515337423312873</v>
      </c>
      <c r="P376">
        <f t="shared" si="40"/>
        <v>-0.99989694803003271</v>
      </c>
      <c r="Q376">
        <f t="shared" si="41"/>
        <v>-0.96666666666666667</v>
      </c>
    </row>
    <row r="377" spans="1:17" x14ac:dyDescent="0.25">
      <c r="A377">
        <v>376</v>
      </c>
      <c r="B377" s="3">
        <v>1</v>
      </c>
      <c r="C377" s="32">
        <v>143</v>
      </c>
      <c r="D377" s="32">
        <v>86</v>
      </c>
      <c r="E377" s="32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42"/>
        <v>-0.88235294117647056</v>
      </c>
      <c r="L377">
        <f t="shared" si="36"/>
        <v>0.27741935483870966</v>
      </c>
      <c r="M377">
        <f t="shared" si="37"/>
        <v>0.26530612244897961</v>
      </c>
      <c r="N377">
        <f t="shared" si="38"/>
        <v>-0.1066615325375433</v>
      </c>
      <c r="O377">
        <f t="shared" si="39"/>
        <v>-0.51329243353783227</v>
      </c>
      <c r="P377">
        <f t="shared" si="40"/>
        <v>-0.9993009641370556</v>
      </c>
      <c r="Q377">
        <f t="shared" si="41"/>
        <v>-0.93333333333333335</v>
      </c>
    </row>
    <row r="378" spans="1:17" x14ac:dyDescent="0.25">
      <c r="A378">
        <v>377</v>
      </c>
      <c r="B378" s="3">
        <v>1</v>
      </c>
      <c r="C378" s="32">
        <v>119</v>
      </c>
      <c r="D378" s="32">
        <v>44</v>
      </c>
      <c r="E378" s="32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42"/>
        <v>-0.88235294117647056</v>
      </c>
      <c r="L378">
        <f t="shared" si="36"/>
        <v>-3.2258064516129031E-2</v>
      </c>
      <c r="M378">
        <f t="shared" si="37"/>
        <v>-0.59183673469387754</v>
      </c>
      <c r="N378">
        <f t="shared" si="38"/>
        <v>0.63265306122448983</v>
      </c>
      <c r="O378">
        <f t="shared" si="39"/>
        <v>-0.29243353783231085</v>
      </c>
      <c r="P378">
        <f t="shared" si="40"/>
        <v>-0.99982652918388848</v>
      </c>
      <c r="Q378">
        <f t="shared" si="41"/>
        <v>-0.8666666666666667</v>
      </c>
    </row>
    <row r="379" spans="1:17" x14ac:dyDescent="0.25">
      <c r="A379">
        <v>378</v>
      </c>
      <c r="B379" s="3">
        <v>6</v>
      </c>
      <c r="C379" s="32">
        <v>108</v>
      </c>
      <c r="D379" s="32">
        <v>44</v>
      </c>
      <c r="E379" s="32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42"/>
        <v>-0.29411764705882354</v>
      </c>
      <c r="L379">
        <f t="shared" si="36"/>
        <v>-0.17419354838709677</v>
      </c>
      <c r="M379">
        <f t="shared" si="37"/>
        <v>-0.59183673469387754</v>
      </c>
      <c r="N379">
        <f t="shared" si="38"/>
        <v>-0.1066615325375433</v>
      </c>
      <c r="O379">
        <f t="shared" si="39"/>
        <v>-0.76278118609406964</v>
      </c>
      <c r="P379">
        <f t="shared" si="40"/>
        <v>-0.99936880668395067</v>
      </c>
      <c r="Q379">
        <f t="shared" si="41"/>
        <v>-0.53333333333333333</v>
      </c>
    </row>
    <row r="380" spans="1:17" x14ac:dyDescent="0.25">
      <c r="A380">
        <v>379</v>
      </c>
      <c r="B380" s="3">
        <v>3</v>
      </c>
      <c r="C380" s="32">
        <v>176</v>
      </c>
      <c r="D380" s="32">
        <v>86</v>
      </c>
      <c r="E380" s="32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42"/>
        <v>-0.6470588235294118</v>
      </c>
      <c r="L380">
        <f t="shared" si="36"/>
        <v>0.70322580645161292</v>
      </c>
      <c r="M380">
        <f t="shared" si="37"/>
        <v>0.26530612244897961</v>
      </c>
      <c r="N380">
        <f t="shared" si="38"/>
        <v>-0.18367346938775511</v>
      </c>
      <c r="O380">
        <f t="shared" si="39"/>
        <v>-0.38241308793456047</v>
      </c>
      <c r="P380">
        <f t="shared" si="40"/>
        <v>-9.0505392623711628E-3</v>
      </c>
      <c r="Q380">
        <f t="shared" si="41"/>
        <v>3.3333333333333333E-2</v>
      </c>
    </row>
    <row r="381" spans="1:17" x14ac:dyDescent="0.25">
      <c r="A381">
        <v>380</v>
      </c>
      <c r="B381" s="3">
        <v>0</v>
      </c>
      <c r="C381" s="32">
        <v>73</v>
      </c>
      <c r="D381" s="32">
        <v>72.299180327868854</v>
      </c>
      <c r="E381" s="32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42"/>
        <v>-1</v>
      </c>
      <c r="L381">
        <f t="shared" si="36"/>
        <v>-0.62580645161290327</v>
      </c>
      <c r="M381">
        <f t="shared" si="37"/>
        <v>-1.4302442288390742E-2</v>
      </c>
      <c r="N381">
        <f t="shared" si="38"/>
        <v>-0.1066615325375433</v>
      </c>
      <c r="O381">
        <f t="shared" si="39"/>
        <v>-0.88139059304703482</v>
      </c>
      <c r="P381">
        <f t="shared" si="40"/>
        <v>-0.99977328566607204</v>
      </c>
      <c r="Q381">
        <f t="shared" si="41"/>
        <v>-0.8666666666666667</v>
      </c>
    </row>
    <row r="382" spans="1:17" x14ac:dyDescent="0.25">
      <c r="A382">
        <v>381</v>
      </c>
      <c r="B382" s="3">
        <v>11</v>
      </c>
      <c r="C382" s="32">
        <v>111</v>
      </c>
      <c r="D382" s="32">
        <v>84</v>
      </c>
      <c r="E382" s="32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42"/>
        <v>0.29411764705882354</v>
      </c>
      <c r="L382">
        <f t="shared" si="36"/>
        <v>-0.13548387096774195</v>
      </c>
      <c r="M382">
        <f t="shared" si="37"/>
        <v>0.22448979591836735</v>
      </c>
      <c r="N382">
        <f t="shared" si="38"/>
        <v>-0.1066615325375433</v>
      </c>
      <c r="O382">
        <f t="shared" si="39"/>
        <v>0.16973415132924333</v>
      </c>
      <c r="P382">
        <f t="shared" si="40"/>
        <v>-0.99927262484531476</v>
      </c>
      <c r="Q382">
        <f t="shared" si="41"/>
        <v>-0.2</v>
      </c>
    </row>
    <row r="383" spans="1:17" x14ac:dyDescent="0.25">
      <c r="A383">
        <v>382</v>
      </c>
      <c r="B383" s="3">
        <v>2</v>
      </c>
      <c r="C383" s="32">
        <v>112</v>
      </c>
      <c r="D383" s="32">
        <v>78</v>
      </c>
      <c r="E383" s="32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42"/>
        <v>-0.76470588235294112</v>
      </c>
      <c r="L383">
        <f t="shared" si="36"/>
        <v>-0.12258064516129032</v>
      </c>
      <c r="M383">
        <f t="shared" si="37"/>
        <v>0.10204081632653061</v>
      </c>
      <c r="N383">
        <f t="shared" si="38"/>
        <v>-0.1066615325375433</v>
      </c>
      <c r="O383">
        <f t="shared" si="39"/>
        <v>-0.13292433537832313</v>
      </c>
      <c r="P383">
        <f t="shared" si="40"/>
        <v>-0.99991669965760988</v>
      </c>
      <c r="Q383">
        <f t="shared" si="41"/>
        <v>-0.9</v>
      </c>
    </row>
    <row r="384" spans="1:17" x14ac:dyDescent="0.25">
      <c r="A384">
        <v>383</v>
      </c>
      <c r="B384" s="3">
        <v>3</v>
      </c>
      <c r="C384" s="32">
        <v>132</v>
      </c>
      <c r="D384" s="32">
        <v>80</v>
      </c>
      <c r="E384" s="32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42"/>
        <v>-0.6470588235294118</v>
      </c>
      <c r="L384">
        <f t="shared" si="36"/>
        <v>0.13548387096774195</v>
      </c>
      <c r="M384">
        <f t="shared" si="37"/>
        <v>0.14285714285714285</v>
      </c>
      <c r="N384">
        <f t="shared" si="38"/>
        <v>-0.1066615325375433</v>
      </c>
      <c r="O384">
        <f t="shared" si="39"/>
        <v>-0.33742331288343563</v>
      </c>
      <c r="P384">
        <f t="shared" si="40"/>
        <v>-0.99972175968108845</v>
      </c>
      <c r="Q384">
        <f t="shared" si="41"/>
        <v>-0.23333333333333334</v>
      </c>
    </row>
    <row r="385" spans="1:17" x14ac:dyDescent="0.25">
      <c r="A385">
        <v>384</v>
      </c>
      <c r="B385" s="3">
        <v>2</v>
      </c>
      <c r="C385" s="32">
        <v>82</v>
      </c>
      <c r="D385" s="32">
        <v>52</v>
      </c>
      <c r="E385" s="32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42"/>
        <v>-0.76470588235294112</v>
      </c>
      <c r="L385">
        <f t="shared" si="36"/>
        <v>-0.50967741935483868</v>
      </c>
      <c r="M385">
        <f t="shared" si="37"/>
        <v>-0.42857142857142855</v>
      </c>
      <c r="N385">
        <f t="shared" si="38"/>
        <v>-0.38775510204081631</v>
      </c>
      <c r="O385">
        <f t="shared" si="39"/>
        <v>-0.57873210633946837</v>
      </c>
      <c r="P385">
        <f t="shared" si="40"/>
        <v>0.45897715767209035</v>
      </c>
      <c r="Q385">
        <f t="shared" si="41"/>
        <v>-0.8666666666666667</v>
      </c>
    </row>
    <row r="386" spans="1:17" x14ac:dyDescent="0.25">
      <c r="A386">
        <v>385</v>
      </c>
      <c r="B386" s="3">
        <v>6</v>
      </c>
      <c r="C386" s="32">
        <v>123</v>
      </c>
      <c r="D386" s="32">
        <v>72</v>
      </c>
      <c r="E386" s="32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42"/>
        <v>-0.29411764705882354</v>
      </c>
      <c r="L386">
        <f t="shared" si="36"/>
        <v>1.935483870967742E-2</v>
      </c>
      <c r="M386">
        <f t="shared" si="37"/>
        <v>-2.0408163265306121E-2</v>
      </c>
      <c r="N386">
        <f t="shared" si="38"/>
        <v>0.55102040816326525</v>
      </c>
      <c r="O386">
        <f t="shared" si="39"/>
        <v>-0.37014314928425351</v>
      </c>
      <c r="P386">
        <f t="shared" si="40"/>
        <v>-0.99943750799726228</v>
      </c>
      <c r="Q386">
        <f t="shared" si="41"/>
        <v>-0.56666666666666665</v>
      </c>
    </row>
    <row r="387" spans="1:17" x14ac:dyDescent="0.25">
      <c r="A387">
        <v>386</v>
      </c>
      <c r="B387" s="3">
        <v>0</v>
      </c>
      <c r="C387" s="32">
        <v>188</v>
      </c>
      <c r="D387" s="32">
        <v>82</v>
      </c>
      <c r="E387" s="32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si="42"/>
        <v>-1</v>
      </c>
      <c r="L387">
        <f t="shared" ref="L387:L450" si="43">(C387-(($C$521+$C$522)/2))/(($C$521-$C$522)/2)</f>
        <v>0.85806451612903223</v>
      </c>
      <c r="M387">
        <f t="shared" ref="M387:M450" si="44">(D387-(($D$521+$D$522)/2))/(($D$521-$D$522)/2)</f>
        <v>0.18367346938775511</v>
      </c>
      <c r="N387">
        <f t="shared" ref="N387:N450" si="45">(E387-(($E$521+$E$522)/2))/(($E$521-$E$522)/2)</f>
        <v>-0.7142857142857143</v>
      </c>
      <c r="O387">
        <f t="shared" ref="O387:O450" si="46">(F387-(($F$521+$F$522)/2))/(($F$521-$F$522)/2)</f>
        <v>-0.43558282208588961</v>
      </c>
      <c r="P387">
        <f t="shared" ref="P387:P450" si="47">(G387-(($G$521+$G$522)/2))/(($G$521-$G$522)/2)</f>
        <v>-0.99948130508449828</v>
      </c>
      <c r="Q387">
        <f t="shared" ref="Q387:Q450" si="48">(H387-(($H$521+$H$522)/2))/(($H$521-$H$522)/2)</f>
        <v>-0.96666666666666667</v>
      </c>
    </row>
    <row r="388" spans="1:17" x14ac:dyDescent="0.25">
      <c r="A388">
        <v>387</v>
      </c>
      <c r="B388" s="3">
        <v>0</v>
      </c>
      <c r="C388" s="32">
        <v>67</v>
      </c>
      <c r="D388" s="32">
        <v>76</v>
      </c>
      <c r="E388" s="32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42"/>
        <v>-1</v>
      </c>
      <c r="L388">
        <f t="shared" si="43"/>
        <v>-0.70322580645161292</v>
      </c>
      <c r="M388">
        <f t="shared" si="44"/>
        <v>6.1224489795918366E-2</v>
      </c>
      <c r="N388">
        <f t="shared" si="45"/>
        <v>-0.1066615325375433</v>
      </c>
      <c r="O388">
        <f t="shared" si="46"/>
        <v>0.10838445807770958</v>
      </c>
      <c r="P388">
        <f t="shared" si="47"/>
        <v>-0.9999003830956984</v>
      </c>
      <c r="Q388">
        <f t="shared" si="48"/>
        <v>-0.16666666666666666</v>
      </c>
    </row>
    <row r="389" spans="1:17" x14ac:dyDescent="0.25">
      <c r="A389">
        <v>388</v>
      </c>
      <c r="B389" s="3">
        <v>1</v>
      </c>
      <c r="C389" s="32">
        <v>89</v>
      </c>
      <c r="D389" s="32">
        <v>24</v>
      </c>
      <c r="E389" s="32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42"/>
        <v>-0.88235294117647056</v>
      </c>
      <c r="L389">
        <f t="shared" si="43"/>
        <v>-0.41935483870967744</v>
      </c>
      <c r="M389">
        <f t="shared" si="44"/>
        <v>-1</v>
      </c>
      <c r="N389">
        <f t="shared" si="45"/>
        <v>-0.51020408163265307</v>
      </c>
      <c r="O389">
        <f t="shared" si="46"/>
        <v>-0.6073619631901841</v>
      </c>
      <c r="P389">
        <f t="shared" si="47"/>
        <v>-0.99958693335371473</v>
      </c>
      <c r="Q389">
        <f t="shared" si="48"/>
        <v>-1</v>
      </c>
    </row>
    <row r="390" spans="1:17" x14ac:dyDescent="0.25">
      <c r="A390">
        <v>389</v>
      </c>
      <c r="B390" s="3">
        <v>1</v>
      </c>
      <c r="C390" s="32">
        <v>173</v>
      </c>
      <c r="D390" s="32">
        <v>74</v>
      </c>
      <c r="E390" s="32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ref="K390:K453" si="49">(B390-(($B$521+$B$522)/2))/(($B$521-$B$522)/2)</f>
        <v>-0.88235294117647056</v>
      </c>
      <c r="L390">
        <f t="shared" si="43"/>
        <v>0.6645161290322581</v>
      </c>
      <c r="M390">
        <f t="shared" si="44"/>
        <v>2.0408163265306121E-2</v>
      </c>
      <c r="N390">
        <f t="shared" si="45"/>
        <v>-0.1066615325375433</v>
      </c>
      <c r="O390">
        <f t="shared" si="46"/>
        <v>-0.23926380368098168</v>
      </c>
      <c r="P390">
        <f t="shared" si="47"/>
        <v>-0.99999141233583611</v>
      </c>
      <c r="Q390">
        <f t="shared" si="48"/>
        <v>-0.43333333333333335</v>
      </c>
    </row>
    <row r="391" spans="1:17" x14ac:dyDescent="0.25">
      <c r="A391">
        <v>390</v>
      </c>
      <c r="B391" s="3">
        <v>1</v>
      </c>
      <c r="C391" s="32">
        <v>109</v>
      </c>
      <c r="D391" s="32">
        <v>38</v>
      </c>
      <c r="E391" s="32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49"/>
        <v>-0.88235294117647056</v>
      </c>
      <c r="L391">
        <f t="shared" si="43"/>
        <v>-0.16129032258064516</v>
      </c>
      <c r="M391">
        <f t="shared" si="44"/>
        <v>-0.7142857142857143</v>
      </c>
      <c r="N391">
        <f t="shared" si="45"/>
        <v>-0.55102040816326525</v>
      </c>
      <c r="O391">
        <f t="shared" si="46"/>
        <v>-0.79959100204498978</v>
      </c>
      <c r="P391">
        <f t="shared" si="47"/>
        <v>-0.99971746584900656</v>
      </c>
      <c r="Q391">
        <f t="shared" si="48"/>
        <v>-0.83333333333333337</v>
      </c>
    </row>
    <row r="392" spans="1:17" x14ac:dyDescent="0.25">
      <c r="A392">
        <v>391</v>
      </c>
      <c r="B392" s="3">
        <v>1</v>
      </c>
      <c r="C392" s="32">
        <v>108</v>
      </c>
      <c r="D392" s="32">
        <v>88</v>
      </c>
      <c r="E392" s="32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49"/>
        <v>-0.88235294117647056</v>
      </c>
      <c r="L392">
        <f t="shared" si="43"/>
        <v>-0.17419354838709677</v>
      </c>
      <c r="M392">
        <f t="shared" si="44"/>
        <v>0.30612244897959184</v>
      </c>
      <c r="N392">
        <f t="shared" si="45"/>
        <v>-0.51020408163265307</v>
      </c>
      <c r="O392">
        <f t="shared" si="46"/>
        <v>-0.63599182004089982</v>
      </c>
      <c r="P392">
        <f t="shared" si="47"/>
        <v>-0.99972347721392119</v>
      </c>
      <c r="Q392">
        <f t="shared" si="48"/>
        <v>-0.9</v>
      </c>
    </row>
    <row r="393" spans="1:17" x14ac:dyDescent="0.25">
      <c r="A393">
        <v>392</v>
      </c>
      <c r="B393" s="3">
        <v>6</v>
      </c>
      <c r="C393" s="32">
        <v>96</v>
      </c>
      <c r="D393" s="32">
        <v>72.299180327868854</v>
      </c>
      <c r="E393" s="32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49"/>
        <v>-0.29411764705882354</v>
      </c>
      <c r="L393">
        <f t="shared" si="43"/>
        <v>-0.32903225806451614</v>
      </c>
      <c r="M393">
        <f t="shared" si="44"/>
        <v>-1.4302442288390742E-2</v>
      </c>
      <c r="N393">
        <f t="shared" si="45"/>
        <v>-0.1066615325375433</v>
      </c>
      <c r="O393">
        <f t="shared" si="46"/>
        <v>-0.77505112474437643</v>
      </c>
      <c r="P393">
        <f t="shared" si="47"/>
        <v>-0.99990381816136387</v>
      </c>
      <c r="Q393">
        <f t="shared" si="48"/>
        <v>-0.76666666666666672</v>
      </c>
    </row>
    <row r="394" spans="1:17" x14ac:dyDescent="0.25">
      <c r="A394">
        <v>393</v>
      </c>
      <c r="B394" s="3">
        <v>1</v>
      </c>
      <c r="C394" s="32">
        <v>124</v>
      </c>
      <c r="D394" s="32">
        <v>74</v>
      </c>
      <c r="E394" s="32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49"/>
        <v>-0.88235294117647056</v>
      </c>
      <c r="L394">
        <f t="shared" si="43"/>
        <v>3.2258064516129031E-2</v>
      </c>
      <c r="M394">
        <f t="shared" si="44"/>
        <v>2.0408163265306121E-2</v>
      </c>
      <c r="N394">
        <f t="shared" si="45"/>
        <v>0.18367346938775511</v>
      </c>
      <c r="O394">
        <f t="shared" si="46"/>
        <v>-0.6073619631901841</v>
      </c>
      <c r="P394">
        <f t="shared" si="47"/>
        <v>-0.99998110713883936</v>
      </c>
      <c r="Q394">
        <f t="shared" si="48"/>
        <v>-0.7</v>
      </c>
    </row>
    <row r="395" spans="1:17" x14ac:dyDescent="0.25">
      <c r="A395">
        <v>394</v>
      </c>
      <c r="B395" s="3">
        <v>7</v>
      </c>
      <c r="C395" s="32">
        <v>150</v>
      </c>
      <c r="D395" s="32">
        <v>78</v>
      </c>
      <c r="E395" s="32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49"/>
        <v>-0.17647058823529413</v>
      </c>
      <c r="L395">
        <f t="shared" si="43"/>
        <v>0.36774193548387096</v>
      </c>
      <c r="M395">
        <f t="shared" si="44"/>
        <v>0.10204081632653061</v>
      </c>
      <c r="N395">
        <f t="shared" si="45"/>
        <v>-0.10204081632653061</v>
      </c>
      <c r="O395">
        <f t="shared" si="46"/>
        <v>-0.30470347648261747</v>
      </c>
      <c r="P395">
        <f t="shared" si="47"/>
        <v>-0.99947271742033439</v>
      </c>
      <c r="Q395">
        <f t="shared" si="48"/>
        <v>0.1</v>
      </c>
    </row>
    <row r="396" spans="1:17" x14ac:dyDescent="0.25">
      <c r="A396">
        <v>395</v>
      </c>
      <c r="B396" s="3">
        <v>4</v>
      </c>
      <c r="C396" s="32">
        <v>183</v>
      </c>
      <c r="D396" s="32">
        <v>72.299180327868854</v>
      </c>
      <c r="E396" s="32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49"/>
        <v>-0.52941176470588236</v>
      </c>
      <c r="L396">
        <f t="shared" si="43"/>
        <v>0.79354838709677422</v>
      </c>
      <c r="M396">
        <f t="shared" si="44"/>
        <v>-1.4302442288390742E-2</v>
      </c>
      <c r="N396">
        <f t="shared" si="45"/>
        <v>-0.1066615325375433</v>
      </c>
      <c r="O396">
        <f t="shared" si="46"/>
        <v>-0.58282208588957063</v>
      </c>
      <c r="P396">
        <f t="shared" si="47"/>
        <v>-0.99988492530020323</v>
      </c>
      <c r="Q396">
        <f t="shared" si="48"/>
        <v>-0.5</v>
      </c>
    </row>
    <row r="397" spans="1:17" x14ac:dyDescent="0.25">
      <c r="A397">
        <v>396</v>
      </c>
      <c r="B397" s="3">
        <v>1</v>
      </c>
      <c r="C397" s="32">
        <v>124</v>
      </c>
      <c r="D397" s="32">
        <v>60</v>
      </c>
      <c r="E397" s="32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49"/>
        <v>-0.88235294117647056</v>
      </c>
      <c r="L397">
        <f t="shared" si="43"/>
        <v>3.2258064516129031E-2</v>
      </c>
      <c r="M397">
        <f t="shared" si="44"/>
        <v>-0.26530612244897961</v>
      </c>
      <c r="N397">
        <f t="shared" si="45"/>
        <v>2.0408163265306121E-2</v>
      </c>
      <c r="O397">
        <f t="shared" si="46"/>
        <v>-0.28016359918200417</v>
      </c>
      <c r="P397">
        <f t="shared" si="47"/>
        <v>-0.99962557784245254</v>
      </c>
      <c r="Q397">
        <f t="shared" si="48"/>
        <v>-1</v>
      </c>
    </row>
    <row r="398" spans="1:17" x14ac:dyDescent="0.25">
      <c r="A398">
        <v>397</v>
      </c>
      <c r="B398" s="3">
        <v>1</v>
      </c>
      <c r="C398" s="32">
        <v>181</v>
      </c>
      <c r="D398" s="32">
        <v>78</v>
      </c>
      <c r="E398" s="32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49"/>
        <v>-0.88235294117647056</v>
      </c>
      <c r="L398">
        <f t="shared" si="43"/>
        <v>0.76774193548387093</v>
      </c>
      <c r="M398">
        <f t="shared" si="44"/>
        <v>0.10204081632653061</v>
      </c>
      <c r="N398">
        <f t="shared" si="45"/>
        <v>0.42857142857142855</v>
      </c>
      <c r="O398">
        <f t="shared" si="46"/>
        <v>-0.10838445807770958</v>
      </c>
      <c r="P398">
        <f t="shared" si="47"/>
        <v>8.0261168042553607E-2</v>
      </c>
      <c r="Q398">
        <f t="shared" si="48"/>
        <v>-0.96666666666666667</v>
      </c>
    </row>
    <row r="399" spans="1:17" x14ac:dyDescent="0.25">
      <c r="A399">
        <v>398</v>
      </c>
      <c r="B399" s="3">
        <v>1</v>
      </c>
      <c r="C399" s="32">
        <v>92</v>
      </c>
      <c r="D399" s="32">
        <v>62</v>
      </c>
      <c r="E399" s="32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49"/>
        <v>-0.88235294117647056</v>
      </c>
      <c r="L399">
        <f t="shared" si="43"/>
        <v>-0.38064516129032255</v>
      </c>
      <c r="M399">
        <f t="shared" si="44"/>
        <v>-0.22448979591836735</v>
      </c>
      <c r="N399">
        <f t="shared" si="45"/>
        <v>-0.26530612244897961</v>
      </c>
      <c r="O399">
        <f t="shared" si="46"/>
        <v>-0.94683026584867092</v>
      </c>
      <c r="P399">
        <f t="shared" si="47"/>
        <v>-0.99965305836777707</v>
      </c>
      <c r="Q399">
        <f t="shared" si="48"/>
        <v>-0.8666666666666667</v>
      </c>
    </row>
    <row r="400" spans="1:17" x14ac:dyDescent="0.25">
      <c r="A400">
        <v>399</v>
      </c>
      <c r="B400" s="3">
        <v>0</v>
      </c>
      <c r="C400" s="32">
        <v>152</v>
      </c>
      <c r="D400" s="32">
        <v>82</v>
      </c>
      <c r="E400" s="32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49"/>
        <v>-1</v>
      </c>
      <c r="L400">
        <f t="shared" si="43"/>
        <v>0.3935483870967742</v>
      </c>
      <c r="M400">
        <f t="shared" si="44"/>
        <v>0.18367346938775511</v>
      </c>
      <c r="N400">
        <f t="shared" si="45"/>
        <v>0.30612244897959184</v>
      </c>
      <c r="O400">
        <f t="shared" si="46"/>
        <v>-4.7034764826175822E-2</v>
      </c>
      <c r="P400">
        <f t="shared" si="47"/>
        <v>-0.99983511684805249</v>
      </c>
      <c r="Q400">
        <f t="shared" si="48"/>
        <v>-0.8</v>
      </c>
    </row>
    <row r="401" spans="1:17" x14ac:dyDescent="0.25">
      <c r="A401">
        <v>400</v>
      </c>
      <c r="B401" s="3">
        <v>1</v>
      </c>
      <c r="C401" s="32">
        <v>111</v>
      </c>
      <c r="D401" s="32">
        <v>62</v>
      </c>
      <c r="E401" s="32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49"/>
        <v>-0.88235294117647056</v>
      </c>
      <c r="L401">
        <f t="shared" si="43"/>
        <v>-0.13548387096774195</v>
      </c>
      <c r="M401">
        <f t="shared" si="44"/>
        <v>-0.22448979591836735</v>
      </c>
      <c r="N401">
        <f t="shared" si="45"/>
        <v>-0.75510204081632648</v>
      </c>
      <c r="O401">
        <f t="shared" si="46"/>
        <v>-0.76278118609406964</v>
      </c>
      <c r="P401">
        <f t="shared" si="47"/>
        <v>-0.99994847401501641</v>
      </c>
      <c r="Q401">
        <f t="shared" si="48"/>
        <v>-0.93333333333333335</v>
      </c>
    </row>
    <row r="402" spans="1:17" x14ac:dyDescent="0.25">
      <c r="A402">
        <v>401</v>
      </c>
      <c r="B402" s="3">
        <v>2</v>
      </c>
      <c r="C402" s="32">
        <v>68</v>
      </c>
      <c r="D402" s="32">
        <v>62</v>
      </c>
      <c r="E402" s="32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49"/>
        <v>-0.76470588235294112</v>
      </c>
      <c r="L402">
        <f t="shared" si="43"/>
        <v>-0.69032258064516128</v>
      </c>
      <c r="M402">
        <f t="shared" si="44"/>
        <v>-0.22448979591836735</v>
      </c>
      <c r="N402">
        <f t="shared" si="45"/>
        <v>-0.75510204081632648</v>
      </c>
      <c r="O402">
        <f t="shared" si="46"/>
        <v>-0.92229038854805734</v>
      </c>
      <c r="P402">
        <f t="shared" si="47"/>
        <v>-0.99984628081146554</v>
      </c>
      <c r="Q402">
        <f t="shared" si="48"/>
        <v>-0.93333333333333335</v>
      </c>
    </row>
    <row r="403" spans="1:17" x14ac:dyDescent="0.25">
      <c r="A403">
        <v>402</v>
      </c>
      <c r="B403" s="3">
        <v>9</v>
      </c>
      <c r="C403" s="32">
        <v>112</v>
      </c>
      <c r="D403" s="32">
        <v>82</v>
      </c>
      <c r="E403" s="32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49"/>
        <v>5.8823529411764705E-2</v>
      </c>
      <c r="L403">
        <f t="shared" si="43"/>
        <v>-0.12258064516129032</v>
      </c>
      <c r="M403">
        <f t="shared" si="44"/>
        <v>0.18367346938775511</v>
      </c>
      <c r="N403">
        <f t="shared" si="45"/>
        <v>-0.30612244897959184</v>
      </c>
      <c r="O403">
        <f t="shared" si="46"/>
        <v>-0.59100204498977515</v>
      </c>
      <c r="P403">
        <f t="shared" si="47"/>
        <v>0.10087156203599779</v>
      </c>
      <c r="Q403">
        <f t="shared" si="48"/>
        <v>-3.3333333333333333E-2</v>
      </c>
    </row>
    <row r="404" spans="1:17" x14ac:dyDescent="0.25">
      <c r="A404">
        <v>403</v>
      </c>
      <c r="B404" s="3">
        <v>4</v>
      </c>
      <c r="C404" s="32">
        <v>94</v>
      </c>
      <c r="D404" s="32">
        <v>65</v>
      </c>
      <c r="E404" s="32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49"/>
        <v>-0.52941176470588236</v>
      </c>
      <c r="L404">
        <f t="shared" si="43"/>
        <v>-0.35483870967741937</v>
      </c>
      <c r="M404">
        <f t="shared" si="44"/>
        <v>-0.16326530612244897</v>
      </c>
      <c r="N404">
        <f t="shared" si="45"/>
        <v>-0.38775510204081631</v>
      </c>
      <c r="O404">
        <f t="shared" si="46"/>
        <v>-0.73415132924335391</v>
      </c>
      <c r="P404">
        <f t="shared" si="47"/>
        <v>-0.99993988635085251</v>
      </c>
      <c r="Q404">
        <f t="shared" si="48"/>
        <v>-1</v>
      </c>
    </row>
    <row r="405" spans="1:17" x14ac:dyDescent="0.25">
      <c r="A405">
        <v>404</v>
      </c>
      <c r="B405" s="3">
        <v>7</v>
      </c>
      <c r="C405" s="32">
        <v>114</v>
      </c>
      <c r="D405" s="32">
        <v>64</v>
      </c>
      <c r="E405" s="32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49"/>
        <v>-0.17647058823529413</v>
      </c>
      <c r="L405">
        <f t="shared" si="43"/>
        <v>-9.6774193548387094E-2</v>
      </c>
      <c r="M405">
        <f t="shared" si="44"/>
        <v>-0.18367346938775511</v>
      </c>
      <c r="N405">
        <f t="shared" si="45"/>
        <v>-0.1066615325375433</v>
      </c>
      <c r="O405">
        <f t="shared" si="46"/>
        <v>-0.62372188139059315</v>
      </c>
      <c r="P405">
        <f t="shared" si="47"/>
        <v>-0.9994383667636787</v>
      </c>
      <c r="Q405">
        <f t="shared" si="48"/>
        <v>-0.56666666666666665</v>
      </c>
    </row>
    <row r="406" spans="1:17" x14ac:dyDescent="0.25">
      <c r="A406">
        <v>405</v>
      </c>
      <c r="B406" s="3">
        <v>0</v>
      </c>
      <c r="C406" s="32">
        <v>102</v>
      </c>
      <c r="D406" s="32">
        <v>78</v>
      </c>
      <c r="E406" s="32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49"/>
        <v>-1</v>
      </c>
      <c r="L406">
        <f t="shared" si="43"/>
        <v>-0.25161290322580643</v>
      </c>
      <c r="M406">
        <f t="shared" si="44"/>
        <v>0.10204081632653061</v>
      </c>
      <c r="N406">
        <f t="shared" si="45"/>
        <v>-0.1066615325375433</v>
      </c>
      <c r="O406">
        <f t="shared" si="46"/>
        <v>-0.33333333333333331</v>
      </c>
      <c r="P406">
        <f t="shared" si="47"/>
        <v>-0.99986259737337702</v>
      </c>
      <c r="Q406">
        <f t="shared" si="48"/>
        <v>-0.9</v>
      </c>
    </row>
    <row r="407" spans="1:17" x14ac:dyDescent="0.25">
      <c r="A407">
        <v>406</v>
      </c>
      <c r="B407" s="3">
        <v>2</v>
      </c>
      <c r="C407" s="32">
        <v>111</v>
      </c>
      <c r="D407" s="32">
        <v>60</v>
      </c>
      <c r="E407" s="32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49"/>
        <v>-0.76470588235294112</v>
      </c>
      <c r="L407">
        <f t="shared" si="43"/>
        <v>-0.13548387096774195</v>
      </c>
      <c r="M407">
        <f t="shared" si="44"/>
        <v>-0.26530612244897961</v>
      </c>
      <c r="N407">
        <f t="shared" si="45"/>
        <v>-0.1066615325375433</v>
      </c>
      <c r="O407">
        <f t="shared" si="46"/>
        <v>-0.67280163599182008</v>
      </c>
      <c r="P407">
        <f t="shared" si="47"/>
        <v>-0.99977242689965562</v>
      </c>
      <c r="Q407">
        <f t="shared" si="48"/>
        <v>-0.93333333333333335</v>
      </c>
    </row>
    <row r="408" spans="1:17" x14ac:dyDescent="0.25">
      <c r="A408">
        <v>407</v>
      </c>
      <c r="B408" s="3">
        <v>1</v>
      </c>
      <c r="C408" s="32">
        <v>128</v>
      </c>
      <c r="D408" s="32">
        <v>82</v>
      </c>
      <c r="E408" s="32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49"/>
        <v>-0.88235294117647056</v>
      </c>
      <c r="L408">
        <f t="shared" si="43"/>
        <v>8.387096774193549E-2</v>
      </c>
      <c r="M408">
        <f t="shared" si="44"/>
        <v>0.18367346938775511</v>
      </c>
      <c r="N408">
        <f t="shared" si="45"/>
        <v>-0.59183673469387754</v>
      </c>
      <c r="O408">
        <f t="shared" si="46"/>
        <v>-0.61963190184049088</v>
      </c>
      <c r="P408">
        <f t="shared" si="47"/>
        <v>-0.99996822564259336</v>
      </c>
      <c r="Q408">
        <f t="shared" si="48"/>
        <v>-0.96666666666666667</v>
      </c>
    </row>
    <row r="409" spans="1:17" x14ac:dyDescent="0.25">
      <c r="A409">
        <v>408</v>
      </c>
      <c r="B409" s="3">
        <v>10</v>
      </c>
      <c r="C409" s="32">
        <v>92</v>
      </c>
      <c r="D409" s="32">
        <v>62</v>
      </c>
      <c r="E409" s="32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49"/>
        <v>0.17647058823529413</v>
      </c>
      <c r="L409">
        <f t="shared" si="43"/>
        <v>-0.38064516129032255</v>
      </c>
      <c r="M409">
        <f t="shared" si="44"/>
        <v>-0.22448979591836735</v>
      </c>
      <c r="N409">
        <f t="shared" si="45"/>
        <v>-0.1066615325375433</v>
      </c>
      <c r="O409">
        <f t="shared" si="46"/>
        <v>-0.68507157464212687</v>
      </c>
      <c r="P409">
        <f t="shared" si="47"/>
        <v>-0.99992356978894104</v>
      </c>
      <c r="Q409">
        <f t="shared" si="48"/>
        <v>-0.66666666666666663</v>
      </c>
    </row>
    <row r="410" spans="1:17" x14ac:dyDescent="0.25">
      <c r="A410">
        <v>409</v>
      </c>
      <c r="B410" s="3">
        <v>13</v>
      </c>
      <c r="C410" s="32">
        <v>104</v>
      </c>
      <c r="D410" s="32">
        <v>72</v>
      </c>
      <c r="E410" s="32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49"/>
        <v>0.52941176470588236</v>
      </c>
      <c r="L410">
        <f t="shared" si="43"/>
        <v>-0.22580645161290322</v>
      </c>
      <c r="M410">
        <f t="shared" si="44"/>
        <v>-2.0408163265306121E-2</v>
      </c>
      <c r="N410">
        <f t="shared" si="45"/>
        <v>-0.1066615325375433</v>
      </c>
      <c r="O410">
        <f t="shared" si="46"/>
        <v>-0.4683026584867076</v>
      </c>
      <c r="P410">
        <f t="shared" si="47"/>
        <v>-0.99966765739685581</v>
      </c>
      <c r="Q410">
        <f t="shared" si="48"/>
        <v>-0.43333333333333335</v>
      </c>
    </row>
    <row r="411" spans="1:17" x14ac:dyDescent="0.25">
      <c r="A411">
        <v>410</v>
      </c>
      <c r="B411" s="3">
        <v>5</v>
      </c>
      <c r="C411" s="32">
        <v>104</v>
      </c>
      <c r="D411" s="32">
        <v>74</v>
      </c>
      <c r="E411" s="32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49"/>
        <v>-0.41176470588235292</v>
      </c>
      <c r="L411">
        <f t="shared" si="43"/>
        <v>-0.22580645161290322</v>
      </c>
      <c r="M411">
        <f t="shared" si="44"/>
        <v>2.0408163265306121E-2</v>
      </c>
      <c r="N411">
        <f t="shared" si="45"/>
        <v>-0.1066615325375433</v>
      </c>
      <c r="O411">
        <f t="shared" si="46"/>
        <v>-0.56646216768916158</v>
      </c>
      <c r="P411">
        <f t="shared" si="47"/>
        <v>-0.9999355925187704</v>
      </c>
      <c r="Q411">
        <f t="shared" si="48"/>
        <v>-0.1</v>
      </c>
    </row>
    <row r="412" spans="1:17" x14ac:dyDescent="0.25">
      <c r="A412">
        <v>411</v>
      </c>
      <c r="B412" s="3">
        <v>2</v>
      </c>
      <c r="C412" s="32">
        <v>94</v>
      </c>
      <c r="D412" s="32">
        <v>76</v>
      </c>
      <c r="E412" s="32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49"/>
        <v>-0.76470588235294112</v>
      </c>
      <c r="L412">
        <f t="shared" si="43"/>
        <v>-0.35483870967741937</v>
      </c>
      <c r="M412">
        <f t="shared" si="44"/>
        <v>6.1224489795918366E-2</v>
      </c>
      <c r="N412">
        <f t="shared" si="45"/>
        <v>-0.55102040816326525</v>
      </c>
      <c r="O412">
        <f t="shared" si="46"/>
        <v>-0.45194274028629855</v>
      </c>
      <c r="P412">
        <f t="shared" si="47"/>
        <v>-0.99950964437623935</v>
      </c>
      <c r="Q412">
        <f t="shared" si="48"/>
        <v>-0.93333333333333335</v>
      </c>
    </row>
    <row r="413" spans="1:17" x14ac:dyDescent="0.25">
      <c r="A413">
        <v>412</v>
      </c>
      <c r="B413" s="3">
        <v>7</v>
      </c>
      <c r="C413" s="32">
        <v>97</v>
      </c>
      <c r="D413" s="32">
        <v>76</v>
      </c>
      <c r="E413" s="32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49"/>
        <v>-0.17647058823529413</v>
      </c>
      <c r="L413">
        <f t="shared" si="43"/>
        <v>-0.31612903225806449</v>
      </c>
      <c r="M413">
        <f t="shared" si="44"/>
        <v>6.1224489795918366E-2</v>
      </c>
      <c r="N413">
        <f t="shared" si="45"/>
        <v>2.0408163265306121E-2</v>
      </c>
      <c r="O413">
        <f t="shared" si="46"/>
        <v>-7.1574642126789378E-2</v>
      </c>
      <c r="P413">
        <f t="shared" si="47"/>
        <v>-0.99931899823179982</v>
      </c>
      <c r="Q413">
        <f t="shared" si="48"/>
        <v>-0.6333333333333333</v>
      </c>
    </row>
    <row r="414" spans="1:17" x14ac:dyDescent="0.25">
      <c r="A414">
        <v>413</v>
      </c>
      <c r="B414" s="3">
        <v>1</v>
      </c>
      <c r="C414" s="32">
        <v>100</v>
      </c>
      <c r="D414" s="32">
        <v>74</v>
      </c>
      <c r="E414" s="32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49"/>
        <v>-0.88235294117647056</v>
      </c>
      <c r="L414">
        <f t="shared" si="43"/>
        <v>-0.27741935483870966</v>
      </c>
      <c r="M414">
        <f t="shared" si="44"/>
        <v>2.0408163265306121E-2</v>
      </c>
      <c r="N414">
        <f t="shared" si="45"/>
        <v>-0.79591836734693877</v>
      </c>
      <c r="O414">
        <f t="shared" si="46"/>
        <v>-0.94683026584867092</v>
      </c>
      <c r="P414">
        <f t="shared" si="47"/>
        <v>-0.99993902758443609</v>
      </c>
      <c r="Q414">
        <f t="shared" si="48"/>
        <v>-0.76666666666666672</v>
      </c>
    </row>
    <row r="415" spans="1:17" x14ac:dyDescent="0.25">
      <c r="A415">
        <v>414</v>
      </c>
      <c r="B415" s="3">
        <v>0</v>
      </c>
      <c r="C415" s="32">
        <v>102</v>
      </c>
      <c r="D415" s="32">
        <v>86</v>
      </c>
      <c r="E415" s="32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49"/>
        <v>-1</v>
      </c>
      <c r="L415">
        <f t="shared" si="43"/>
        <v>-0.25161290322580643</v>
      </c>
      <c r="M415">
        <f t="shared" si="44"/>
        <v>0.26530612244897961</v>
      </c>
      <c r="N415">
        <f t="shared" si="45"/>
        <v>-0.59183673469387754</v>
      </c>
      <c r="O415">
        <f t="shared" si="46"/>
        <v>-0.54601226993865026</v>
      </c>
      <c r="P415">
        <f t="shared" si="47"/>
        <v>-0.99947014112108523</v>
      </c>
      <c r="Q415">
        <f t="shared" si="48"/>
        <v>-0.8</v>
      </c>
    </row>
    <row r="416" spans="1:17" x14ac:dyDescent="0.25">
      <c r="A416">
        <v>415</v>
      </c>
      <c r="B416" s="3">
        <v>4</v>
      </c>
      <c r="C416" s="32">
        <v>128</v>
      </c>
      <c r="D416" s="32">
        <v>70</v>
      </c>
      <c r="E416" s="32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49"/>
        <v>-0.52941176470588236</v>
      </c>
      <c r="L416">
        <f t="shared" si="43"/>
        <v>8.387096774193549E-2</v>
      </c>
      <c r="M416">
        <f t="shared" si="44"/>
        <v>-6.1224489795918366E-2</v>
      </c>
      <c r="N416">
        <f t="shared" si="45"/>
        <v>-0.1066615325375433</v>
      </c>
      <c r="O416">
        <f t="shared" si="46"/>
        <v>-0.34151329243353795</v>
      </c>
      <c r="P416">
        <f t="shared" si="47"/>
        <v>-0.99980677755631131</v>
      </c>
      <c r="Q416">
        <f t="shared" si="48"/>
        <v>-0.9</v>
      </c>
    </row>
    <row r="417" spans="1:17" x14ac:dyDescent="0.25">
      <c r="A417">
        <v>416</v>
      </c>
      <c r="B417" s="3">
        <v>6</v>
      </c>
      <c r="C417" s="32">
        <v>147</v>
      </c>
      <c r="D417" s="32">
        <v>80</v>
      </c>
      <c r="E417" s="32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49"/>
        <v>-0.29411764705882354</v>
      </c>
      <c r="L417">
        <f t="shared" si="43"/>
        <v>0.32903225806451614</v>
      </c>
      <c r="M417">
        <f t="shared" si="44"/>
        <v>0.14285714285714285</v>
      </c>
      <c r="N417">
        <f t="shared" si="45"/>
        <v>-0.1066615325375433</v>
      </c>
      <c r="O417">
        <f t="shared" si="46"/>
        <v>-0.53783231083844585</v>
      </c>
      <c r="P417">
        <f t="shared" si="47"/>
        <v>-0.9999141233583605</v>
      </c>
      <c r="Q417">
        <f t="shared" si="48"/>
        <v>-3.3333333333333333E-2</v>
      </c>
    </row>
    <row r="418" spans="1:17" x14ac:dyDescent="0.25">
      <c r="A418">
        <v>417</v>
      </c>
      <c r="B418" s="3">
        <v>4</v>
      </c>
      <c r="C418" s="32">
        <v>90</v>
      </c>
      <c r="D418" s="32">
        <v>72.299180327868854</v>
      </c>
      <c r="E418" s="32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49"/>
        <v>-0.52941176470588236</v>
      </c>
      <c r="L418">
        <f t="shared" si="43"/>
        <v>-0.40645161290322579</v>
      </c>
      <c r="M418">
        <f t="shared" si="44"/>
        <v>-1.4302442288390742E-2</v>
      </c>
      <c r="N418">
        <f t="shared" si="45"/>
        <v>-0.1066615325375433</v>
      </c>
      <c r="O418">
        <f t="shared" si="46"/>
        <v>-0.59918200408997957</v>
      </c>
      <c r="P418">
        <f t="shared" si="47"/>
        <v>-0.99954313626647873</v>
      </c>
      <c r="Q418">
        <f t="shared" si="48"/>
        <v>-0.66666666666666663</v>
      </c>
    </row>
    <row r="419" spans="1:17" x14ac:dyDescent="0.25">
      <c r="A419">
        <v>418</v>
      </c>
      <c r="B419" s="3">
        <v>3</v>
      </c>
      <c r="C419" s="32">
        <v>103</v>
      </c>
      <c r="D419" s="32">
        <v>72</v>
      </c>
      <c r="E419" s="32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49"/>
        <v>-0.6470588235294118</v>
      </c>
      <c r="L419">
        <f t="shared" si="43"/>
        <v>-0.23870967741935484</v>
      </c>
      <c r="M419">
        <f t="shared" si="44"/>
        <v>-2.0408163265306121E-2</v>
      </c>
      <c r="N419">
        <f t="shared" si="45"/>
        <v>-0.1066615325375433</v>
      </c>
      <c r="O419">
        <f t="shared" si="46"/>
        <v>-0.61554192229038851</v>
      </c>
      <c r="P419">
        <f t="shared" si="47"/>
        <v>-0.99944008429651143</v>
      </c>
      <c r="Q419">
        <f t="shared" si="48"/>
        <v>-0.8</v>
      </c>
    </row>
    <row r="420" spans="1:17" x14ac:dyDescent="0.25">
      <c r="A420">
        <v>419</v>
      </c>
      <c r="B420" s="3">
        <v>2</v>
      </c>
      <c r="C420" s="32">
        <v>157</v>
      </c>
      <c r="D420" s="32">
        <v>74</v>
      </c>
      <c r="E420" s="32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49"/>
        <v>-0.76470588235294112</v>
      </c>
      <c r="L420">
        <f t="shared" si="43"/>
        <v>0.45806451612903226</v>
      </c>
      <c r="M420">
        <f t="shared" si="44"/>
        <v>2.0408163265306121E-2</v>
      </c>
      <c r="N420">
        <f t="shared" si="45"/>
        <v>0.14285714285714285</v>
      </c>
      <c r="O420">
        <f t="shared" si="46"/>
        <v>-0.13292433537832313</v>
      </c>
      <c r="P420">
        <f t="shared" si="47"/>
        <v>-0.99995190908068188</v>
      </c>
      <c r="Q420">
        <f t="shared" si="48"/>
        <v>-0.7</v>
      </c>
    </row>
    <row r="421" spans="1:17" x14ac:dyDescent="0.25">
      <c r="A421">
        <v>420</v>
      </c>
      <c r="B421" s="3">
        <v>1</v>
      </c>
      <c r="C421" s="32">
        <v>167</v>
      </c>
      <c r="D421" s="32">
        <v>74</v>
      </c>
      <c r="E421" s="32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49"/>
        <v>-0.88235294117647056</v>
      </c>
      <c r="L421">
        <f t="shared" si="43"/>
        <v>0.58709677419354833</v>
      </c>
      <c r="M421">
        <f t="shared" si="44"/>
        <v>2.0408163265306121E-2</v>
      </c>
      <c r="N421">
        <f t="shared" si="45"/>
        <v>-0.59183673469387754</v>
      </c>
      <c r="O421">
        <f t="shared" si="46"/>
        <v>-0.78732106339468322</v>
      </c>
      <c r="P421">
        <f t="shared" si="47"/>
        <v>-0.99968311519235087</v>
      </c>
      <c r="Q421">
        <f t="shared" si="48"/>
        <v>-0.6</v>
      </c>
    </row>
    <row r="422" spans="1:17" x14ac:dyDescent="0.25">
      <c r="A422">
        <v>421</v>
      </c>
      <c r="B422" s="3">
        <v>0</v>
      </c>
      <c r="C422" s="32">
        <v>179</v>
      </c>
      <c r="D422" s="32">
        <v>50</v>
      </c>
      <c r="E422" s="32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49"/>
        <v>-1</v>
      </c>
      <c r="L422">
        <f t="shared" si="43"/>
        <v>0.74193548387096775</v>
      </c>
      <c r="M422">
        <f t="shared" si="44"/>
        <v>-0.46938775510204084</v>
      </c>
      <c r="N422">
        <f t="shared" si="45"/>
        <v>0.18367346938775511</v>
      </c>
      <c r="O422">
        <f t="shared" si="46"/>
        <v>-0.19836400817995919</v>
      </c>
      <c r="P422">
        <f t="shared" si="47"/>
        <v>-0.99967624506101971</v>
      </c>
      <c r="Q422">
        <f t="shared" si="48"/>
        <v>-0.96666666666666667</v>
      </c>
    </row>
    <row r="423" spans="1:17" x14ac:dyDescent="0.25">
      <c r="A423">
        <v>422</v>
      </c>
      <c r="B423" s="3">
        <v>11</v>
      </c>
      <c r="C423" s="32">
        <v>136</v>
      </c>
      <c r="D423" s="32">
        <v>84</v>
      </c>
      <c r="E423" s="32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49"/>
        <v>0.29411764705882354</v>
      </c>
      <c r="L423">
        <f t="shared" si="43"/>
        <v>0.18709677419354839</v>
      </c>
      <c r="M423">
        <f t="shared" si="44"/>
        <v>0.22448979591836735</v>
      </c>
      <c r="N423">
        <f t="shared" si="45"/>
        <v>0.14285714285714285</v>
      </c>
      <c r="O423">
        <f t="shared" si="46"/>
        <v>-0.58691206543967278</v>
      </c>
      <c r="P423">
        <f t="shared" si="47"/>
        <v>-0.99984370451221638</v>
      </c>
      <c r="Q423">
        <f t="shared" si="48"/>
        <v>-0.3</v>
      </c>
    </row>
    <row r="424" spans="1:17" x14ac:dyDescent="0.25">
      <c r="A424">
        <v>423</v>
      </c>
      <c r="B424" s="3">
        <v>0</v>
      </c>
      <c r="C424" s="32">
        <v>107</v>
      </c>
      <c r="D424" s="32">
        <v>60</v>
      </c>
      <c r="E424" s="32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49"/>
        <v>-1</v>
      </c>
      <c r="L424">
        <f t="shared" si="43"/>
        <v>-0.18709677419354839</v>
      </c>
      <c r="M424">
        <f t="shared" si="44"/>
        <v>-0.26530612244897961</v>
      </c>
      <c r="N424">
        <f t="shared" si="45"/>
        <v>-0.26530612244897961</v>
      </c>
      <c r="O424">
        <f t="shared" si="46"/>
        <v>-0.66462167689161566</v>
      </c>
      <c r="P424">
        <f t="shared" si="47"/>
        <v>-0.9999527678470983</v>
      </c>
      <c r="Q424">
        <f t="shared" si="48"/>
        <v>-0.93333333333333335</v>
      </c>
    </row>
    <row r="425" spans="1:17" x14ac:dyDescent="0.25">
      <c r="A425">
        <v>424</v>
      </c>
      <c r="B425" s="3">
        <v>1</v>
      </c>
      <c r="C425" s="32">
        <v>91</v>
      </c>
      <c r="D425" s="32">
        <v>54</v>
      </c>
      <c r="E425" s="32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49"/>
        <v>-0.88235294117647056</v>
      </c>
      <c r="L425">
        <f t="shared" si="43"/>
        <v>-0.3935483870967742</v>
      </c>
      <c r="M425">
        <f t="shared" si="44"/>
        <v>-0.38775510204081631</v>
      </c>
      <c r="N425">
        <f t="shared" si="45"/>
        <v>-0.26530612244897961</v>
      </c>
      <c r="O425">
        <f t="shared" si="46"/>
        <v>-0.7137014314928426</v>
      </c>
      <c r="P425">
        <f t="shared" si="47"/>
        <v>-0.99986603243904271</v>
      </c>
      <c r="Q425">
        <f t="shared" si="48"/>
        <v>-0.93333333333333335</v>
      </c>
    </row>
    <row r="426" spans="1:17" x14ac:dyDescent="0.25">
      <c r="A426">
        <v>425</v>
      </c>
      <c r="B426" s="3">
        <v>1</v>
      </c>
      <c r="C426" s="32">
        <v>117</v>
      </c>
      <c r="D426" s="32">
        <v>60</v>
      </c>
      <c r="E426" s="32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49"/>
        <v>-0.88235294117647056</v>
      </c>
      <c r="L426">
        <f t="shared" si="43"/>
        <v>-5.8064516129032261E-2</v>
      </c>
      <c r="M426">
        <f t="shared" si="44"/>
        <v>-0.26530612244897961</v>
      </c>
      <c r="N426">
        <f t="shared" si="45"/>
        <v>-0.34693877551020408</v>
      </c>
      <c r="O426">
        <f t="shared" si="46"/>
        <v>-0.36196319018404921</v>
      </c>
      <c r="P426">
        <f t="shared" si="47"/>
        <v>-0.99966679863043939</v>
      </c>
      <c r="Q426">
        <f t="shared" si="48"/>
        <v>-0.8</v>
      </c>
    </row>
    <row r="427" spans="1:17" x14ac:dyDescent="0.25">
      <c r="A427">
        <v>426</v>
      </c>
      <c r="B427" s="3">
        <v>5</v>
      </c>
      <c r="C427" s="32">
        <v>123</v>
      </c>
      <c r="D427" s="32">
        <v>74</v>
      </c>
      <c r="E427" s="32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49"/>
        <v>-0.41176470588235292</v>
      </c>
      <c r="L427">
        <f t="shared" si="43"/>
        <v>1.935483870967742E-2</v>
      </c>
      <c r="M427">
        <f t="shared" si="44"/>
        <v>2.0408163265306121E-2</v>
      </c>
      <c r="N427">
        <f t="shared" si="45"/>
        <v>-0.1066615325375433</v>
      </c>
      <c r="O427">
        <f t="shared" si="46"/>
        <v>-0.34969325153374226</v>
      </c>
      <c r="P427">
        <f t="shared" si="47"/>
        <v>-0.9998359756144688</v>
      </c>
      <c r="Q427">
        <f t="shared" si="48"/>
        <v>-0.76666666666666672</v>
      </c>
    </row>
    <row r="428" spans="1:17" x14ac:dyDescent="0.25">
      <c r="A428">
        <v>427</v>
      </c>
      <c r="B428" s="3">
        <v>2</v>
      </c>
      <c r="C428" s="32">
        <v>120</v>
      </c>
      <c r="D428" s="32">
        <v>54</v>
      </c>
      <c r="E428" s="32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49"/>
        <v>-0.76470588235294112</v>
      </c>
      <c r="L428">
        <f t="shared" si="43"/>
        <v>-1.935483870967742E-2</v>
      </c>
      <c r="M428">
        <f t="shared" si="44"/>
        <v>-0.38775510204081631</v>
      </c>
      <c r="N428">
        <f t="shared" si="45"/>
        <v>-0.1066615325375433</v>
      </c>
      <c r="O428">
        <f t="shared" si="46"/>
        <v>-0.64826175869120661</v>
      </c>
      <c r="P428">
        <f t="shared" si="47"/>
        <v>-0.99967624506101971</v>
      </c>
      <c r="Q428">
        <f t="shared" si="48"/>
        <v>-0.8</v>
      </c>
    </row>
    <row r="429" spans="1:17" x14ac:dyDescent="0.25">
      <c r="A429">
        <v>428</v>
      </c>
      <c r="B429" s="3">
        <v>1</v>
      </c>
      <c r="C429" s="32">
        <v>106</v>
      </c>
      <c r="D429" s="32">
        <v>70</v>
      </c>
      <c r="E429" s="32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49"/>
        <v>-0.88235294117647056</v>
      </c>
      <c r="L429">
        <f t="shared" si="43"/>
        <v>-0.2</v>
      </c>
      <c r="M429">
        <f t="shared" si="44"/>
        <v>-6.1224489795918366E-2</v>
      </c>
      <c r="N429">
        <f t="shared" si="45"/>
        <v>-0.14285714285714285</v>
      </c>
      <c r="O429">
        <f t="shared" si="46"/>
        <v>-0.34560327198363999</v>
      </c>
      <c r="P429">
        <f t="shared" si="47"/>
        <v>-0.99994503894935072</v>
      </c>
      <c r="Q429">
        <f t="shared" si="48"/>
        <v>-0.96666666666666667</v>
      </c>
    </row>
    <row r="430" spans="1:17" x14ac:dyDescent="0.25">
      <c r="A430">
        <v>429</v>
      </c>
      <c r="B430" s="3">
        <v>2</v>
      </c>
      <c r="C430" s="32">
        <v>155</v>
      </c>
      <c r="D430" s="32">
        <v>52</v>
      </c>
      <c r="E430" s="32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49"/>
        <v>-0.76470588235294112</v>
      </c>
      <c r="L430">
        <f t="shared" si="43"/>
        <v>0.43225806451612903</v>
      </c>
      <c r="M430">
        <f t="shared" si="44"/>
        <v>-0.42857142857142855</v>
      </c>
      <c r="N430">
        <f t="shared" si="45"/>
        <v>-0.18367346938775511</v>
      </c>
      <c r="O430">
        <f t="shared" si="46"/>
        <v>-0.16155419222903872</v>
      </c>
      <c r="P430">
        <f t="shared" si="47"/>
        <v>-0.99986087984054417</v>
      </c>
      <c r="Q430">
        <f t="shared" si="48"/>
        <v>-0.8666666666666667</v>
      </c>
    </row>
    <row r="431" spans="1:17" x14ac:dyDescent="0.25">
      <c r="A431">
        <v>430</v>
      </c>
      <c r="B431" s="3">
        <v>2</v>
      </c>
      <c r="C431" s="32">
        <v>101</v>
      </c>
      <c r="D431" s="32">
        <v>58</v>
      </c>
      <c r="E431" s="32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49"/>
        <v>-0.76470588235294112</v>
      </c>
      <c r="L431">
        <f t="shared" si="43"/>
        <v>-0.26451612903225807</v>
      </c>
      <c r="M431">
        <f t="shared" si="44"/>
        <v>-0.30612244897959184</v>
      </c>
      <c r="N431">
        <f t="shared" si="45"/>
        <v>0.14285714285714285</v>
      </c>
      <c r="O431">
        <f t="shared" si="46"/>
        <v>-0.85276073619631909</v>
      </c>
      <c r="P431">
        <f t="shared" si="47"/>
        <v>-0.99993387498593767</v>
      </c>
      <c r="Q431">
        <f t="shared" si="48"/>
        <v>-0.96666666666666667</v>
      </c>
    </row>
    <row r="432" spans="1:17" x14ac:dyDescent="0.25">
      <c r="A432">
        <v>431</v>
      </c>
      <c r="B432" s="3">
        <v>1</v>
      </c>
      <c r="C432" s="32">
        <v>120</v>
      </c>
      <c r="D432" s="32">
        <v>80</v>
      </c>
      <c r="E432" s="32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49"/>
        <v>-0.88235294117647056</v>
      </c>
      <c r="L432">
        <f t="shared" si="43"/>
        <v>-1.935483870967742E-2</v>
      </c>
      <c r="M432">
        <f t="shared" si="44"/>
        <v>0.14285714285714285</v>
      </c>
      <c r="N432">
        <f t="shared" si="45"/>
        <v>0.67346938775510201</v>
      </c>
      <c r="O432">
        <f t="shared" si="46"/>
        <v>-0.15337423312883439</v>
      </c>
      <c r="P432">
        <f t="shared" si="47"/>
        <v>-2.1804079312231044E-3</v>
      </c>
      <c r="Q432">
        <f t="shared" si="48"/>
        <v>-0.33333333333333331</v>
      </c>
    </row>
    <row r="433" spans="1:17" x14ac:dyDescent="0.25">
      <c r="A433">
        <v>432</v>
      </c>
      <c r="B433" s="3">
        <v>11</v>
      </c>
      <c r="C433" s="32">
        <v>127</v>
      </c>
      <c r="D433" s="32">
        <v>106</v>
      </c>
      <c r="E433" s="32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49"/>
        <v>0.29411764705882354</v>
      </c>
      <c r="L433">
        <f t="shared" si="43"/>
        <v>7.0967741935483872E-2</v>
      </c>
      <c r="M433">
        <f t="shared" si="44"/>
        <v>0.67346938775510201</v>
      </c>
      <c r="N433">
        <f t="shared" si="45"/>
        <v>-0.1066615325375433</v>
      </c>
      <c r="O433">
        <f t="shared" si="46"/>
        <v>-0.14928425357873207</v>
      </c>
      <c r="P433">
        <f t="shared" si="47"/>
        <v>-0.99990381816136387</v>
      </c>
      <c r="Q433">
        <f t="shared" si="48"/>
        <v>0</v>
      </c>
    </row>
    <row r="434" spans="1:17" x14ac:dyDescent="0.25">
      <c r="A434">
        <v>433</v>
      </c>
      <c r="B434" s="3">
        <v>3</v>
      </c>
      <c r="C434" s="32">
        <v>80</v>
      </c>
      <c r="D434" s="32">
        <v>82</v>
      </c>
      <c r="E434" s="32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49"/>
        <v>-0.6470588235294118</v>
      </c>
      <c r="L434">
        <f t="shared" si="43"/>
        <v>-0.53548387096774197</v>
      </c>
      <c r="M434">
        <f t="shared" si="44"/>
        <v>0.18367346938775511</v>
      </c>
      <c r="N434">
        <f t="shared" si="45"/>
        <v>-2.0408163265306121E-2</v>
      </c>
      <c r="O434">
        <f t="shared" si="46"/>
        <v>-0.34560327198363999</v>
      </c>
      <c r="P434">
        <f t="shared" si="47"/>
        <v>0.10945922619993285</v>
      </c>
      <c r="Q434">
        <f t="shared" si="48"/>
        <v>-0.8</v>
      </c>
    </row>
    <row r="435" spans="1:17" x14ac:dyDescent="0.25">
      <c r="A435">
        <v>434</v>
      </c>
      <c r="B435" s="3">
        <v>10</v>
      </c>
      <c r="C435" s="32">
        <v>162</v>
      </c>
      <c r="D435" s="32">
        <v>84</v>
      </c>
      <c r="E435" s="32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49"/>
        <v>0.17647058823529413</v>
      </c>
      <c r="L435">
        <f t="shared" si="43"/>
        <v>0.52258064516129032</v>
      </c>
      <c r="M435">
        <f t="shared" si="44"/>
        <v>0.22448979591836735</v>
      </c>
      <c r="N435">
        <f t="shared" si="45"/>
        <v>-0.1066615325375433</v>
      </c>
      <c r="O435">
        <f t="shared" si="46"/>
        <v>-0.61145194274028636</v>
      </c>
      <c r="P435">
        <f t="shared" si="47"/>
        <v>-0.99991068829269503</v>
      </c>
      <c r="Q435">
        <f t="shared" si="48"/>
        <v>0.1</v>
      </c>
    </row>
    <row r="436" spans="1:17" x14ac:dyDescent="0.25">
      <c r="A436">
        <v>435</v>
      </c>
      <c r="B436" s="3">
        <v>1</v>
      </c>
      <c r="C436" s="32">
        <v>199</v>
      </c>
      <c r="D436" s="32">
        <v>76</v>
      </c>
      <c r="E436" s="32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49"/>
        <v>-0.88235294117647056</v>
      </c>
      <c r="L436">
        <f t="shared" si="43"/>
        <v>1</v>
      </c>
      <c r="M436">
        <f t="shared" si="44"/>
        <v>6.1224489795918366E-2</v>
      </c>
      <c r="N436">
        <f t="shared" si="45"/>
        <v>0.46938775510204084</v>
      </c>
      <c r="O436">
        <f t="shared" si="46"/>
        <v>1.0224948875255626E-2</v>
      </c>
      <c r="P436">
        <f t="shared" si="47"/>
        <v>0.19705340067207061</v>
      </c>
      <c r="Q436">
        <f t="shared" si="48"/>
        <v>-0.96666666666666667</v>
      </c>
    </row>
    <row r="437" spans="1:17" x14ac:dyDescent="0.25">
      <c r="A437">
        <v>436</v>
      </c>
      <c r="B437" s="3">
        <v>8</v>
      </c>
      <c r="C437" s="32">
        <v>167</v>
      </c>
      <c r="D437" s="32">
        <v>106</v>
      </c>
      <c r="E437" s="32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49"/>
        <v>-5.8823529411764705E-2</v>
      </c>
      <c r="L437">
        <f t="shared" si="43"/>
        <v>0.58709677419354833</v>
      </c>
      <c r="M437">
        <f t="shared" si="44"/>
        <v>0.67346938775510201</v>
      </c>
      <c r="N437">
        <f t="shared" si="45"/>
        <v>0.59183673469387754</v>
      </c>
      <c r="O437">
        <f t="shared" si="46"/>
        <v>-0.20654396728016353</v>
      </c>
      <c r="P437">
        <f t="shared" si="47"/>
        <v>-0.99992528732177377</v>
      </c>
      <c r="Q437">
        <f t="shared" si="48"/>
        <v>-0.26666666666666666</v>
      </c>
    </row>
    <row r="438" spans="1:17" x14ac:dyDescent="0.25">
      <c r="A438">
        <v>437</v>
      </c>
      <c r="B438" s="3">
        <v>9</v>
      </c>
      <c r="C438" s="32">
        <v>145</v>
      </c>
      <c r="D438" s="32">
        <v>80</v>
      </c>
      <c r="E438" s="32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49"/>
        <v>5.8823529411764705E-2</v>
      </c>
      <c r="L438">
        <f t="shared" si="43"/>
        <v>0.3032258064516129</v>
      </c>
      <c r="M438">
        <f t="shared" si="44"/>
        <v>0.14285714285714285</v>
      </c>
      <c r="N438">
        <f t="shared" si="45"/>
        <v>0.59183673469387754</v>
      </c>
      <c r="O438">
        <f t="shared" si="46"/>
        <v>-0.19427402862985688</v>
      </c>
      <c r="P438">
        <f t="shared" si="47"/>
        <v>-0.99951994957323609</v>
      </c>
      <c r="Q438">
        <f t="shared" si="48"/>
        <v>-0.36666666666666664</v>
      </c>
    </row>
    <row r="439" spans="1:17" x14ac:dyDescent="0.25">
      <c r="A439">
        <v>438</v>
      </c>
      <c r="B439" s="3">
        <v>6</v>
      </c>
      <c r="C439" s="32">
        <v>115</v>
      </c>
      <c r="D439" s="32">
        <v>60</v>
      </c>
      <c r="E439" s="32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49"/>
        <v>-0.29411764705882354</v>
      </c>
      <c r="L439">
        <f t="shared" si="43"/>
        <v>-8.387096774193549E-2</v>
      </c>
      <c r="M439">
        <f t="shared" si="44"/>
        <v>-0.26530612244897961</v>
      </c>
      <c r="N439">
        <f t="shared" si="45"/>
        <v>0.30612244897959184</v>
      </c>
      <c r="O439">
        <f t="shared" si="46"/>
        <v>-0.3660531697341512</v>
      </c>
      <c r="P439">
        <f t="shared" si="47"/>
        <v>-0.99985658600846239</v>
      </c>
      <c r="Q439">
        <f t="shared" si="48"/>
        <v>-0.36666666666666664</v>
      </c>
    </row>
    <row r="440" spans="1:17" x14ac:dyDescent="0.25">
      <c r="A440">
        <v>439</v>
      </c>
      <c r="B440" s="3">
        <v>1</v>
      </c>
      <c r="C440" s="32">
        <v>112</v>
      </c>
      <c r="D440" s="32">
        <v>80</v>
      </c>
      <c r="E440" s="32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49"/>
        <v>-0.88235294117647056</v>
      </c>
      <c r="L440">
        <f t="shared" si="43"/>
        <v>-0.12258064516129032</v>
      </c>
      <c r="M440">
        <f t="shared" si="44"/>
        <v>0.14285714285714285</v>
      </c>
      <c r="N440">
        <f t="shared" si="45"/>
        <v>0.55102040816326525</v>
      </c>
      <c r="O440">
        <f t="shared" si="46"/>
        <v>-0.32106339468302669</v>
      </c>
      <c r="P440">
        <f t="shared" si="47"/>
        <v>-0.99988063146812123</v>
      </c>
      <c r="Q440">
        <f t="shared" si="48"/>
        <v>-0.9</v>
      </c>
    </row>
    <row r="441" spans="1:17" x14ac:dyDescent="0.25">
      <c r="A441">
        <v>440</v>
      </c>
      <c r="B441" s="3">
        <v>4</v>
      </c>
      <c r="C441" s="32">
        <v>145</v>
      </c>
      <c r="D441" s="32">
        <v>82</v>
      </c>
      <c r="E441" s="32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49"/>
        <v>-0.52941176470588236</v>
      </c>
      <c r="L441">
        <f t="shared" si="43"/>
        <v>0.3032258064516129</v>
      </c>
      <c r="M441">
        <f t="shared" si="44"/>
        <v>0.18367346938775511</v>
      </c>
      <c r="N441">
        <f t="shared" si="45"/>
        <v>-0.55102040816326525</v>
      </c>
      <c r="O441">
        <f t="shared" si="46"/>
        <v>-0.41513292433537835</v>
      </c>
      <c r="P441">
        <f t="shared" si="47"/>
        <v>-0.99986517367262628</v>
      </c>
      <c r="Q441">
        <f t="shared" si="48"/>
        <v>0.6333333333333333</v>
      </c>
    </row>
    <row r="442" spans="1:17" x14ac:dyDescent="0.25">
      <c r="A442">
        <v>441</v>
      </c>
      <c r="B442" s="3">
        <v>10</v>
      </c>
      <c r="C442" s="32">
        <v>111</v>
      </c>
      <c r="D442" s="32">
        <v>70</v>
      </c>
      <c r="E442" s="32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49"/>
        <v>0.17647058823529413</v>
      </c>
      <c r="L442">
        <f t="shared" si="43"/>
        <v>-0.13548387096774195</v>
      </c>
      <c r="M442">
        <f t="shared" si="44"/>
        <v>-6.1224489795918366E-2</v>
      </c>
      <c r="N442">
        <f t="shared" si="45"/>
        <v>-0.18367346938775511</v>
      </c>
      <c r="O442">
        <f t="shared" si="46"/>
        <v>-0.61963190184049088</v>
      </c>
      <c r="P442">
        <f t="shared" si="47"/>
        <v>-0.99994589771576714</v>
      </c>
      <c r="Q442">
        <f t="shared" si="48"/>
        <v>-0.36666666666666664</v>
      </c>
    </row>
    <row r="443" spans="1:17" x14ac:dyDescent="0.25">
      <c r="A443">
        <v>442</v>
      </c>
      <c r="B443" s="3">
        <v>6</v>
      </c>
      <c r="C443" s="32">
        <v>98</v>
      </c>
      <c r="D443" s="32">
        <v>58</v>
      </c>
      <c r="E443" s="32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49"/>
        <v>-0.29411764705882354</v>
      </c>
      <c r="L443">
        <f t="shared" si="43"/>
        <v>-0.3032258064516129</v>
      </c>
      <c r="M443">
        <f t="shared" si="44"/>
        <v>-0.30612244897959184</v>
      </c>
      <c r="N443">
        <f t="shared" si="45"/>
        <v>6.1224489795918366E-2</v>
      </c>
      <c r="O443">
        <f t="shared" si="46"/>
        <v>-0.35378323108384457</v>
      </c>
      <c r="P443">
        <f t="shared" si="47"/>
        <v>-0.99969771422142939</v>
      </c>
      <c r="Q443">
        <f t="shared" si="48"/>
        <v>-0.26666666666666666</v>
      </c>
    </row>
    <row r="444" spans="1:17" x14ac:dyDescent="0.25">
      <c r="A444">
        <v>443</v>
      </c>
      <c r="B444" s="3">
        <v>9</v>
      </c>
      <c r="C444" s="32">
        <v>154</v>
      </c>
      <c r="D444" s="32">
        <v>78</v>
      </c>
      <c r="E444" s="32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49"/>
        <v>5.8823529411764705E-2</v>
      </c>
      <c r="L444">
        <f t="shared" si="43"/>
        <v>0.41935483870967744</v>
      </c>
      <c r="M444">
        <f t="shared" si="44"/>
        <v>0.10204081632653061</v>
      </c>
      <c r="N444">
        <f t="shared" si="45"/>
        <v>-0.1066615325375433</v>
      </c>
      <c r="O444">
        <f t="shared" si="46"/>
        <v>-0.48057259713701439</v>
      </c>
      <c r="P444">
        <f t="shared" si="47"/>
        <v>-0.99992614608819019</v>
      </c>
      <c r="Q444">
        <f t="shared" si="48"/>
        <v>-0.2</v>
      </c>
    </row>
    <row r="445" spans="1:17" x14ac:dyDescent="0.25">
      <c r="A445">
        <v>444</v>
      </c>
      <c r="B445" s="3">
        <v>6</v>
      </c>
      <c r="C445" s="32">
        <v>165</v>
      </c>
      <c r="D445" s="32">
        <v>68</v>
      </c>
      <c r="E445" s="32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49"/>
        <v>-0.29411764705882354</v>
      </c>
      <c r="L445">
        <f t="shared" si="43"/>
        <v>0.56129032258064515</v>
      </c>
      <c r="M445">
        <f t="shared" si="44"/>
        <v>-0.10204081632653061</v>
      </c>
      <c r="N445">
        <f t="shared" si="45"/>
        <v>-0.22448979591836735</v>
      </c>
      <c r="O445">
        <f t="shared" si="46"/>
        <v>-0.37014314928425351</v>
      </c>
      <c r="P445">
        <f t="shared" si="47"/>
        <v>-0.99952510217173429</v>
      </c>
      <c r="Q445">
        <f t="shared" si="48"/>
        <v>-6.6666666666666666E-2</v>
      </c>
    </row>
    <row r="446" spans="1:17" x14ac:dyDescent="0.25">
      <c r="A446">
        <v>445</v>
      </c>
      <c r="B446" s="3">
        <v>1</v>
      </c>
      <c r="C446" s="32">
        <v>99</v>
      </c>
      <c r="D446" s="32">
        <v>58</v>
      </c>
      <c r="E446" s="32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49"/>
        <v>-0.88235294117647056</v>
      </c>
      <c r="L446">
        <f t="shared" si="43"/>
        <v>-0.29032258064516131</v>
      </c>
      <c r="M446">
        <f t="shared" si="44"/>
        <v>-0.30612244897959184</v>
      </c>
      <c r="N446">
        <f t="shared" si="45"/>
        <v>-0.1066615325375433</v>
      </c>
      <c r="O446">
        <f t="shared" si="46"/>
        <v>-0.70552147239263818</v>
      </c>
      <c r="P446">
        <f t="shared" si="47"/>
        <v>-0.9995938034850459</v>
      </c>
      <c r="Q446">
        <f t="shared" si="48"/>
        <v>-1</v>
      </c>
    </row>
    <row r="447" spans="1:17" x14ac:dyDescent="0.25">
      <c r="A447">
        <v>446</v>
      </c>
      <c r="B447" s="3">
        <v>10</v>
      </c>
      <c r="C447" s="32">
        <v>68</v>
      </c>
      <c r="D447" s="32">
        <v>106</v>
      </c>
      <c r="E447" s="32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49"/>
        <v>0.17647058823529413</v>
      </c>
      <c r="L447">
        <f t="shared" si="43"/>
        <v>-0.69032258064516128</v>
      </c>
      <c r="M447">
        <f t="shared" si="44"/>
        <v>0.67346938775510201</v>
      </c>
      <c r="N447">
        <f t="shared" si="45"/>
        <v>-0.34693877551020408</v>
      </c>
      <c r="O447">
        <f t="shared" si="46"/>
        <v>-0.29243353783231085</v>
      </c>
      <c r="P447">
        <f t="shared" si="47"/>
        <v>-0.99982223535180648</v>
      </c>
      <c r="Q447">
        <f t="shared" si="48"/>
        <v>-0.13333333333333333</v>
      </c>
    </row>
    <row r="448" spans="1:17" x14ac:dyDescent="0.25">
      <c r="A448">
        <v>447</v>
      </c>
      <c r="B448" s="3">
        <v>0</v>
      </c>
      <c r="C448" s="32">
        <v>95</v>
      </c>
      <c r="D448" s="32">
        <v>64</v>
      </c>
      <c r="E448" s="32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49"/>
        <v>-1</v>
      </c>
      <c r="L448">
        <f t="shared" si="43"/>
        <v>-0.34193548387096773</v>
      </c>
      <c r="M448">
        <f t="shared" si="44"/>
        <v>-0.18367346938775511</v>
      </c>
      <c r="N448">
        <f t="shared" si="45"/>
        <v>0.30612244897959184</v>
      </c>
      <c r="O448">
        <f t="shared" si="46"/>
        <v>7.9754601226994001E-2</v>
      </c>
      <c r="P448">
        <f t="shared" si="47"/>
        <v>-0.99975267527207867</v>
      </c>
      <c r="Q448">
        <f t="shared" si="48"/>
        <v>-0.96666666666666667</v>
      </c>
    </row>
    <row r="449" spans="1:17" x14ac:dyDescent="0.25">
      <c r="A449">
        <v>448</v>
      </c>
      <c r="B449" s="3">
        <v>4</v>
      </c>
      <c r="C449" s="32">
        <v>125</v>
      </c>
      <c r="D449" s="32">
        <v>80</v>
      </c>
      <c r="E449" s="32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49"/>
        <v>-0.52941176470588236</v>
      </c>
      <c r="L449">
        <f t="shared" si="43"/>
        <v>4.5161290322580643E-2</v>
      </c>
      <c r="M449">
        <f t="shared" si="44"/>
        <v>0.14285714285714285</v>
      </c>
      <c r="N449">
        <f t="shared" si="45"/>
        <v>-0.1066615325375433</v>
      </c>
      <c r="O449">
        <f t="shared" si="46"/>
        <v>-0.42331288343558293</v>
      </c>
      <c r="P449">
        <f t="shared" si="47"/>
        <v>-0.99960668498129168</v>
      </c>
      <c r="Q449">
        <f t="shared" si="48"/>
        <v>-0.8</v>
      </c>
    </row>
    <row r="450" spans="1:17" x14ac:dyDescent="0.25">
      <c r="A450">
        <v>449</v>
      </c>
      <c r="B450" s="3">
        <v>5</v>
      </c>
      <c r="C450" s="32">
        <v>136</v>
      </c>
      <c r="D450" s="32">
        <v>82</v>
      </c>
      <c r="E450" s="32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49"/>
        <v>-0.41176470588235292</v>
      </c>
      <c r="L450">
        <f t="shared" si="43"/>
        <v>0.18709677419354839</v>
      </c>
      <c r="M450">
        <f t="shared" si="44"/>
        <v>0.18367346938775511</v>
      </c>
      <c r="N450">
        <f t="shared" si="45"/>
        <v>-0.1066615325375433</v>
      </c>
      <c r="O450">
        <f t="shared" si="46"/>
        <v>-0.41513292433538007</v>
      </c>
      <c r="P450">
        <f t="shared" si="47"/>
        <v>-0.99951737327398671</v>
      </c>
      <c r="Q450">
        <f t="shared" si="48"/>
        <v>0.6</v>
      </c>
    </row>
    <row r="451" spans="1:17" x14ac:dyDescent="0.25">
      <c r="A451">
        <v>450</v>
      </c>
      <c r="B451" s="3">
        <v>2</v>
      </c>
      <c r="C451" s="32">
        <v>129</v>
      </c>
      <c r="D451" s="32">
        <v>74</v>
      </c>
      <c r="E451" s="32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si="49"/>
        <v>-0.76470588235294112</v>
      </c>
      <c r="L451">
        <f t="shared" ref="L451:L514" si="50">(C451-(($C$521+$C$522)/2))/(($C$521-$C$522)/2)</f>
        <v>9.6774193548387094E-2</v>
      </c>
      <c r="M451">
        <f t="shared" ref="M451:M514" si="51">(D451-(($D$521+$D$522)/2))/(($D$521-$D$522)/2)</f>
        <v>2.0408163265306121E-2</v>
      </c>
      <c r="N451">
        <f t="shared" ref="N451:N514" si="52">(E451-(($E$521+$E$522)/2))/(($E$521-$E$522)/2)</f>
        <v>-0.22448979591836735</v>
      </c>
      <c r="O451">
        <f t="shared" ref="O451:O514" si="53">(F451-(($F$521+$F$522)/2))/(($F$521-$F$522)/2)</f>
        <v>-0.38650306748466245</v>
      </c>
      <c r="P451">
        <f t="shared" ref="P451:P514" si="54">(G451-(($G$521+$G$522)/2))/(($G$521-$G$522)/2)</f>
        <v>-0.9995594528283902</v>
      </c>
      <c r="Q451">
        <f t="shared" ref="Q451:Q514" si="55">(H451-(($H$521+$H$522)/2))/(($H$521-$H$522)/2)</f>
        <v>-0.8666666666666667</v>
      </c>
    </row>
    <row r="452" spans="1:17" x14ac:dyDescent="0.25">
      <c r="A452">
        <v>451</v>
      </c>
      <c r="B452" s="3">
        <v>3</v>
      </c>
      <c r="C452" s="32">
        <v>130</v>
      </c>
      <c r="D452" s="32">
        <v>64</v>
      </c>
      <c r="E452" s="32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49"/>
        <v>-0.6470588235294118</v>
      </c>
      <c r="L452">
        <f t="shared" si="50"/>
        <v>0.10967741935483871</v>
      </c>
      <c r="M452">
        <f t="shared" si="51"/>
        <v>-0.18367346938775511</v>
      </c>
      <c r="N452">
        <f t="shared" si="52"/>
        <v>-0.1066615325375433</v>
      </c>
      <c r="O452">
        <f t="shared" si="53"/>
        <v>-0.79959100204498978</v>
      </c>
      <c r="P452">
        <f t="shared" si="54"/>
        <v>-0.99979733112573099</v>
      </c>
      <c r="Q452">
        <f t="shared" si="55"/>
        <v>-0.96666666666666667</v>
      </c>
    </row>
    <row r="453" spans="1:17" x14ac:dyDescent="0.25">
      <c r="A453">
        <v>452</v>
      </c>
      <c r="B453" s="3">
        <v>1</v>
      </c>
      <c r="C453" s="32">
        <v>107</v>
      </c>
      <c r="D453" s="32">
        <v>50</v>
      </c>
      <c r="E453" s="32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49"/>
        <v>-0.88235294117647056</v>
      </c>
      <c r="L453">
        <f t="shared" si="50"/>
        <v>-0.18709677419354839</v>
      </c>
      <c r="M453">
        <f t="shared" si="51"/>
        <v>-0.46938775510204084</v>
      </c>
      <c r="N453">
        <f t="shared" si="52"/>
        <v>-0.51020408163265307</v>
      </c>
      <c r="O453">
        <f t="shared" si="53"/>
        <v>-0.58691206543967278</v>
      </c>
      <c r="P453">
        <f t="shared" si="54"/>
        <v>-0.99991154705911145</v>
      </c>
      <c r="Q453">
        <f t="shared" si="55"/>
        <v>-0.73333333333333328</v>
      </c>
    </row>
    <row r="454" spans="1:17" x14ac:dyDescent="0.25">
      <c r="A454">
        <v>453</v>
      </c>
      <c r="B454" s="3">
        <v>1</v>
      </c>
      <c r="C454" s="32">
        <v>140</v>
      </c>
      <c r="D454" s="32">
        <v>74</v>
      </c>
      <c r="E454" s="32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ref="K454:K517" si="56">(B454-(($B$521+$B$522)/2))/(($B$521-$B$522)/2)</f>
        <v>-0.88235294117647056</v>
      </c>
      <c r="L454">
        <f t="shared" si="50"/>
        <v>0.23870967741935484</v>
      </c>
      <c r="M454">
        <f t="shared" si="51"/>
        <v>2.0408163265306121E-2</v>
      </c>
      <c r="N454">
        <f t="shared" si="52"/>
        <v>-0.22448979591836735</v>
      </c>
      <c r="O454">
        <f t="shared" si="53"/>
        <v>-0.75869120654396727</v>
      </c>
      <c r="P454">
        <f t="shared" si="54"/>
        <v>-0.99935592518770489</v>
      </c>
      <c r="Q454">
        <f t="shared" si="55"/>
        <v>-0.93333333333333335</v>
      </c>
    </row>
    <row r="455" spans="1:17" x14ac:dyDescent="0.25">
      <c r="A455">
        <v>454</v>
      </c>
      <c r="B455" s="3">
        <v>1</v>
      </c>
      <c r="C455" s="32">
        <v>144</v>
      </c>
      <c r="D455" s="32">
        <v>82</v>
      </c>
      <c r="E455" s="32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56"/>
        <v>-0.88235294117647056</v>
      </c>
      <c r="L455">
        <f t="shared" si="50"/>
        <v>0.29032258064516131</v>
      </c>
      <c r="M455">
        <f t="shared" si="51"/>
        <v>0.18367346938775511</v>
      </c>
      <c r="N455">
        <f t="shared" si="52"/>
        <v>0.59183673469387754</v>
      </c>
      <c r="O455">
        <f t="shared" si="53"/>
        <v>0.14110429447852774</v>
      </c>
      <c r="P455">
        <f t="shared" si="54"/>
        <v>-0.99977929703098678</v>
      </c>
      <c r="Q455">
        <f t="shared" si="55"/>
        <v>-0.16666666666666666</v>
      </c>
    </row>
    <row r="456" spans="1:17" x14ac:dyDescent="0.25">
      <c r="A456">
        <v>455</v>
      </c>
      <c r="B456" s="3">
        <v>8</v>
      </c>
      <c r="C456" s="32">
        <v>107</v>
      </c>
      <c r="D456" s="32">
        <v>80</v>
      </c>
      <c r="E456" s="32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56"/>
        <v>-5.8823529411764705E-2</v>
      </c>
      <c r="L456">
        <f t="shared" si="50"/>
        <v>-0.18709677419354839</v>
      </c>
      <c r="M456">
        <f t="shared" si="51"/>
        <v>0.14285714285714285</v>
      </c>
      <c r="N456">
        <f t="shared" si="52"/>
        <v>-0.1066615325375433</v>
      </c>
      <c r="O456">
        <f t="shared" si="53"/>
        <v>-0.73824130879345606</v>
      </c>
      <c r="P456">
        <f t="shared" si="54"/>
        <v>-0.99933187972804582</v>
      </c>
      <c r="Q456">
        <f t="shared" si="55"/>
        <v>-0.56666666666666665</v>
      </c>
    </row>
    <row r="457" spans="1:17" x14ac:dyDescent="0.25">
      <c r="A457">
        <v>456</v>
      </c>
      <c r="B457" s="3">
        <v>13</v>
      </c>
      <c r="C457" s="32">
        <v>158</v>
      </c>
      <c r="D457" s="32">
        <v>114</v>
      </c>
      <c r="E457" s="32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56"/>
        <v>0.52941176470588236</v>
      </c>
      <c r="L457">
        <f t="shared" si="50"/>
        <v>0.47096774193548385</v>
      </c>
      <c r="M457">
        <f t="shared" si="51"/>
        <v>0.83673469387755106</v>
      </c>
      <c r="N457">
        <f t="shared" si="52"/>
        <v>-0.1066615325375433</v>
      </c>
      <c r="O457">
        <f t="shared" si="53"/>
        <v>-1.4314928425357934E-2</v>
      </c>
      <c r="P457">
        <f t="shared" si="54"/>
        <v>-0.99984628081146554</v>
      </c>
      <c r="Q457">
        <f t="shared" si="55"/>
        <v>-0.23333333333333334</v>
      </c>
    </row>
    <row r="458" spans="1:17" x14ac:dyDescent="0.25">
      <c r="A458">
        <v>457</v>
      </c>
      <c r="B458" s="3">
        <v>2</v>
      </c>
      <c r="C458" s="32">
        <v>121</v>
      </c>
      <c r="D458" s="32">
        <v>70</v>
      </c>
      <c r="E458" s="32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56"/>
        <v>-0.76470588235294112</v>
      </c>
      <c r="L458">
        <f t="shared" si="50"/>
        <v>-6.4516129032258064E-3</v>
      </c>
      <c r="M458">
        <f t="shared" si="51"/>
        <v>-6.1224489795918366E-2</v>
      </c>
      <c r="N458">
        <f t="shared" si="52"/>
        <v>2.0408163265306121E-2</v>
      </c>
      <c r="O458">
        <f t="shared" si="53"/>
        <v>-0.14519427402862978</v>
      </c>
      <c r="P458">
        <f t="shared" si="54"/>
        <v>-0.99930611673555403</v>
      </c>
      <c r="Q458">
        <f t="shared" si="55"/>
        <v>-0.93333333333333335</v>
      </c>
    </row>
    <row r="459" spans="1:17" x14ac:dyDescent="0.25">
      <c r="A459">
        <v>458</v>
      </c>
      <c r="B459" s="3">
        <v>7</v>
      </c>
      <c r="C459" s="32">
        <v>129</v>
      </c>
      <c r="D459" s="32">
        <v>68</v>
      </c>
      <c r="E459" s="32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56"/>
        <v>-0.17647058823529413</v>
      </c>
      <c r="L459">
        <f t="shared" si="50"/>
        <v>9.6774193548387094E-2</v>
      </c>
      <c r="M459">
        <f t="shared" si="51"/>
        <v>-0.10204081632653061</v>
      </c>
      <c r="N459">
        <f t="shared" si="52"/>
        <v>0.7142857142857143</v>
      </c>
      <c r="O459">
        <f t="shared" si="53"/>
        <v>-0.16973415132924333</v>
      </c>
      <c r="P459">
        <f t="shared" si="54"/>
        <v>-0.99968998532368181</v>
      </c>
      <c r="Q459">
        <f t="shared" si="55"/>
        <v>-0.26666666666666666</v>
      </c>
    </row>
    <row r="460" spans="1:17" x14ac:dyDescent="0.25">
      <c r="A460">
        <v>459</v>
      </c>
      <c r="B460" s="3">
        <v>2</v>
      </c>
      <c r="C460" s="32">
        <v>90</v>
      </c>
      <c r="D460" s="32">
        <v>60</v>
      </c>
      <c r="E460" s="32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56"/>
        <v>-0.76470588235294112</v>
      </c>
      <c r="L460">
        <f t="shared" si="50"/>
        <v>-0.40645161290322579</v>
      </c>
      <c r="M460">
        <f t="shared" si="51"/>
        <v>-0.26530612244897961</v>
      </c>
      <c r="N460">
        <f t="shared" si="52"/>
        <v>-0.1066615325375433</v>
      </c>
      <c r="O460">
        <f t="shared" si="53"/>
        <v>-0.78323108384458084</v>
      </c>
      <c r="P460">
        <f t="shared" si="54"/>
        <v>-0.99990295939494744</v>
      </c>
      <c r="Q460">
        <f t="shared" si="55"/>
        <v>-0.8666666666666667</v>
      </c>
    </row>
    <row r="461" spans="1:17" x14ac:dyDescent="0.25">
      <c r="A461">
        <v>460</v>
      </c>
      <c r="B461" s="3">
        <v>7</v>
      </c>
      <c r="C461" s="32">
        <v>142</v>
      </c>
      <c r="D461" s="32">
        <v>90</v>
      </c>
      <c r="E461" s="32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56"/>
        <v>-0.17647058823529413</v>
      </c>
      <c r="L461">
        <f t="shared" si="50"/>
        <v>0.26451612903225807</v>
      </c>
      <c r="M461">
        <f t="shared" si="51"/>
        <v>0.34693877551020408</v>
      </c>
      <c r="N461">
        <f t="shared" si="52"/>
        <v>-0.30612244897959184</v>
      </c>
      <c r="O461">
        <f t="shared" si="53"/>
        <v>-0.5010224948875257</v>
      </c>
      <c r="P461">
        <f t="shared" si="54"/>
        <v>-0.99995706167918041</v>
      </c>
      <c r="Q461">
        <f t="shared" si="55"/>
        <v>-0.26666666666666666</v>
      </c>
    </row>
    <row r="462" spans="1:17" x14ac:dyDescent="0.25">
      <c r="A462">
        <v>461</v>
      </c>
      <c r="B462" s="3">
        <v>3</v>
      </c>
      <c r="C462" s="32">
        <v>169</v>
      </c>
      <c r="D462" s="32">
        <v>74</v>
      </c>
      <c r="E462" s="32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56"/>
        <v>-0.6470588235294118</v>
      </c>
      <c r="L462">
        <f t="shared" si="50"/>
        <v>0.61290322580645162</v>
      </c>
      <c r="M462">
        <f t="shared" si="51"/>
        <v>2.0408163265306121E-2</v>
      </c>
      <c r="N462">
        <f t="shared" si="52"/>
        <v>-0.51020408163265307</v>
      </c>
      <c r="O462">
        <f t="shared" si="53"/>
        <v>-0.52147239263803691</v>
      </c>
      <c r="P462">
        <f t="shared" si="54"/>
        <v>-0.99983683438088522</v>
      </c>
      <c r="Q462">
        <f t="shared" si="55"/>
        <v>-0.66666666666666663</v>
      </c>
    </row>
    <row r="463" spans="1:17" x14ac:dyDescent="0.25">
      <c r="A463">
        <v>462</v>
      </c>
      <c r="B463" s="3">
        <v>0</v>
      </c>
      <c r="C463" s="32">
        <v>99</v>
      </c>
      <c r="D463" s="32">
        <v>72.299180327868854</v>
      </c>
      <c r="E463" s="32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56"/>
        <v>-1</v>
      </c>
      <c r="L463">
        <f t="shared" si="50"/>
        <v>-0.29032258064516131</v>
      </c>
      <c r="M463">
        <f t="shared" si="51"/>
        <v>-1.4302442288390742E-2</v>
      </c>
      <c r="N463">
        <f t="shared" si="52"/>
        <v>-0.1066615325375433</v>
      </c>
      <c r="O463">
        <f t="shared" si="53"/>
        <v>-0.72188139059304712</v>
      </c>
      <c r="P463">
        <f t="shared" si="54"/>
        <v>-0.99984971587713123</v>
      </c>
      <c r="Q463">
        <f t="shared" si="55"/>
        <v>-0.96666666666666667</v>
      </c>
    </row>
    <row r="464" spans="1:17" x14ac:dyDescent="0.25">
      <c r="A464">
        <v>463</v>
      </c>
      <c r="B464" s="3">
        <v>4</v>
      </c>
      <c r="C464" s="32">
        <v>127</v>
      </c>
      <c r="D464" s="32">
        <v>88</v>
      </c>
      <c r="E464" s="32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56"/>
        <v>-0.52941176470588236</v>
      </c>
      <c r="L464">
        <f t="shared" si="50"/>
        <v>7.0967741935483872E-2</v>
      </c>
      <c r="M464">
        <f t="shared" si="51"/>
        <v>0.30612244897959184</v>
      </c>
      <c r="N464">
        <f t="shared" si="52"/>
        <v>-0.83673469387755106</v>
      </c>
      <c r="O464">
        <f t="shared" si="53"/>
        <v>-0.33333333333333331</v>
      </c>
      <c r="P464">
        <f t="shared" si="54"/>
        <v>-0.99955344146347536</v>
      </c>
      <c r="Q464">
        <f t="shared" si="55"/>
        <v>-0.76666666666666672</v>
      </c>
    </row>
    <row r="465" spans="1:17" x14ac:dyDescent="0.25">
      <c r="A465">
        <v>464</v>
      </c>
      <c r="B465" s="3">
        <v>4</v>
      </c>
      <c r="C465" s="32">
        <v>118</v>
      </c>
      <c r="D465" s="32">
        <v>70</v>
      </c>
      <c r="E465" s="32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56"/>
        <v>-0.52941176470588236</v>
      </c>
      <c r="L465">
        <f t="shared" si="50"/>
        <v>-4.5161290322580643E-2</v>
      </c>
      <c r="M465">
        <f t="shared" si="51"/>
        <v>-6.1224489795918366E-2</v>
      </c>
      <c r="N465">
        <f t="shared" si="52"/>
        <v>-0.1066615325375433</v>
      </c>
      <c r="O465">
        <f t="shared" si="53"/>
        <v>7.5664621676891683E-2</v>
      </c>
      <c r="P465">
        <f t="shared" si="54"/>
        <v>-0.99929065894005897</v>
      </c>
      <c r="Q465">
        <f t="shared" si="55"/>
        <v>-0.83333333333333337</v>
      </c>
    </row>
    <row r="466" spans="1:17" x14ac:dyDescent="0.25">
      <c r="A466">
        <v>465</v>
      </c>
      <c r="B466" s="3">
        <v>2</v>
      </c>
      <c r="C466" s="32">
        <v>122</v>
      </c>
      <c r="D466" s="32">
        <v>76</v>
      </c>
      <c r="E466" s="32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56"/>
        <v>-0.76470588235294112</v>
      </c>
      <c r="L466">
        <f t="shared" si="50"/>
        <v>6.4516129032258064E-3</v>
      </c>
      <c r="M466">
        <f t="shared" si="51"/>
        <v>6.1224489795918366E-2</v>
      </c>
      <c r="N466">
        <f t="shared" si="52"/>
        <v>-0.18367346938775511</v>
      </c>
      <c r="O466">
        <f t="shared" si="53"/>
        <v>-0.27607361963190191</v>
      </c>
      <c r="P466">
        <f t="shared" si="54"/>
        <v>-0.99965219960136065</v>
      </c>
      <c r="Q466">
        <f t="shared" si="55"/>
        <v>-0.83333333333333337</v>
      </c>
    </row>
    <row r="467" spans="1:17" x14ac:dyDescent="0.25">
      <c r="A467">
        <v>466</v>
      </c>
      <c r="B467" s="3">
        <v>6</v>
      </c>
      <c r="C467" s="32">
        <v>125</v>
      </c>
      <c r="D467" s="32">
        <v>78</v>
      </c>
      <c r="E467" s="32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56"/>
        <v>-0.29411764705882354</v>
      </c>
      <c r="L467">
        <f t="shared" si="50"/>
        <v>4.5161290322580643E-2</v>
      </c>
      <c r="M467">
        <f t="shared" si="51"/>
        <v>0.10204081632653061</v>
      </c>
      <c r="N467">
        <f t="shared" si="52"/>
        <v>-2.0408163265306121E-2</v>
      </c>
      <c r="O467">
        <f t="shared" si="53"/>
        <v>-0.61554192229038851</v>
      </c>
      <c r="P467">
        <f t="shared" si="54"/>
        <v>-0.99958178075521631</v>
      </c>
      <c r="Q467">
        <f t="shared" si="55"/>
        <v>-6.6666666666666666E-2</v>
      </c>
    </row>
    <row r="468" spans="1:17" x14ac:dyDescent="0.25">
      <c r="A468">
        <v>467</v>
      </c>
      <c r="B468" s="3">
        <v>1</v>
      </c>
      <c r="C468" s="32">
        <v>168</v>
      </c>
      <c r="D468" s="32">
        <v>88</v>
      </c>
      <c r="E468" s="32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56"/>
        <v>-0.88235294117647056</v>
      </c>
      <c r="L468">
        <f t="shared" si="50"/>
        <v>0.6</v>
      </c>
      <c r="M468">
        <f t="shared" si="51"/>
        <v>0.30612244897959184</v>
      </c>
      <c r="N468">
        <f t="shared" si="52"/>
        <v>-0.10204081632653061</v>
      </c>
      <c r="O468">
        <f t="shared" si="53"/>
        <v>-0.31288343558282206</v>
      </c>
      <c r="P468">
        <f t="shared" si="54"/>
        <v>-0.99928980017364255</v>
      </c>
      <c r="Q468">
        <f t="shared" si="55"/>
        <v>3.3333333333333333E-2</v>
      </c>
    </row>
    <row r="469" spans="1:17" x14ac:dyDescent="0.25">
      <c r="A469">
        <v>468</v>
      </c>
      <c r="B469" s="3">
        <v>2</v>
      </c>
      <c r="C469" s="32">
        <v>129</v>
      </c>
      <c r="D469" s="32">
        <v>72.299180327868854</v>
      </c>
      <c r="E469" s="32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56"/>
        <v>-0.76470588235294112</v>
      </c>
      <c r="L469">
        <f t="shared" si="50"/>
        <v>9.6774193548387094E-2</v>
      </c>
      <c r="M469">
        <f t="shared" si="51"/>
        <v>-1.4302442288390742E-2</v>
      </c>
      <c r="N469">
        <f t="shared" si="52"/>
        <v>-0.1066615325375433</v>
      </c>
      <c r="O469">
        <f t="shared" si="53"/>
        <v>-0.16973415132924333</v>
      </c>
      <c r="P469">
        <f t="shared" si="54"/>
        <v>-0.999805918789895</v>
      </c>
      <c r="Q469">
        <f t="shared" si="55"/>
        <v>-0.33333333333333331</v>
      </c>
    </row>
    <row r="470" spans="1:17" x14ac:dyDescent="0.25">
      <c r="A470">
        <v>469</v>
      </c>
      <c r="B470" s="3">
        <v>4</v>
      </c>
      <c r="C470" s="32">
        <v>110</v>
      </c>
      <c r="D470" s="32">
        <v>76</v>
      </c>
      <c r="E470" s="32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56"/>
        <v>-0.52941176470588236</v>
      </c>
      <c r="L470">
        <f t="shared" si="50"/>
        <v>-0.14838709677419354</v>
      </c>
      <c r="M470">
        <f t="shared" si="51"/>
        <v>6.1224489795918366E-2</v>
      </c>
      <c r="N470">
        <f t="shared" si="52"/>
        <v>-0.1066615325375433</v>
      </c>
      <c r="O470">
        <f t="shared" si="53"/>
        <v>-0.58282208588957063</v>
      </c>
      <c r="P470">
        <f t="shared" si="54"/>
        <v>-0.99996564934334431</v>
      </c>
      <c r="Q470">
        <f t="shared" si="55"/>
        <v>-0.8</v>
      </c>
    </row>
    <row r="471" spans="1:17" x14ac:dyDescent="0.25">
      <c r="A471">
        <v>470</v>
      </c>
      <c r="B471" s="3">
        <v>6</v>
      </c>
      <c r="C471" s="32">
        <v>80</v>
      </c>
      <c r="D471" s="32">
        <v>80</v>
      </c>
      <c r="E471" s="32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56"/>
        <v>-0.29411764705882354</v>
      </c>
      <c r="L471">
        <f t="shared" si="50"/>
        <v>-0.53548387096774197</v>
      </c>
      <c r="M471">
        <f t="shared" si="51"/>
        <v>0.14285714285714285</v>
      </c>
      <c r="N471">
        <f t="shared" si="52"/>
        <v>0.18367346938775511</v>
      </c>
      <c r="O471">
        <f t="shared" si="53"/>
        <v>-0.11656441717791419</v>
      </c>
      <c r="P471">
        <f t="shared" si="54"/>
        <v>-0.99991498212477714</v>
      </c>
      <c r="Q471">
        <f t="shared" si="55"/>
        <v>-0.76666666666666672</v>
      </c>
    </row>
    <row r="472" spans="1:17" x14ac:dyDescent="0.25">
      <c r="A472">
        <v>471</v>
      </c>
      <c r="B472" s="3">
        <v>10</v>
      </c>
      <c r="C472" s="32">
        <v>115</v>
      </c>
      <c r="D472" s="32">
        <v>72.299180327868854</v>
      </c>
      <c r="E472" s="32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56"/>
        <v>0.17647058823529413</v>
      </c>
      <c r="L472">
        <f t="shared" si="50"/>
        <v>-8.387096774193549E-2</v>
      </c>
      <c r="M472">
        <f t="shared" si="51"/>
        <v>-1.4302442288390742E-2</v>
      </c>
      <c r="N472">
        <f t="shared" si="52"/>
        <v>-0.1066615325375433</v>
      </c>
      <c r="O472">
        <f t="shared" si="53"/>
        <v>-0.41513292433538007</v>
      </c>
      <c r="P472">
        <f t="shared" si="54"/>
        <v>-0.99984284574579996</v>
      </c>
      <c r="Q472">
        <f t="shared" si="55"/>
        <v>-0.7</v>
      </c>
    </row>
    <row r="473" spans="1:17" x14ac:dyDescent="0.25">
      <c r="A473">
        <v>472</v>
      </c>
      <c r="B473" s="3">
        <v>2</v>
      </c>
      <c r="C473" s="32">
        <v>127</v>
      </c>
      <c r="D473" s="32">
        <v>46</v>
      </c>
      <c r="E473" s="32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56"/>
        <v>-0.76470588235294112</v>
      </c>
      <c r="L473">
        <f t="shared" si="50"/>
        <v>7.0967741935483872E-2</v>
      </c>
      <c r="M473">
        <f t="shared" si="51"/>
        <v>-0.55102040816326525</v>
      </c>
      <c r="N473">
        <f t="shared" si="52"/>
        <v>-0.42857142857142855</v>
      </c>
      <c r="O473">
        <f t="shared" si="53"/>
        <v>-0.33742331288343563</v>
      </c>
      <c r="P473">
        <f t="shared" si="54"/>
        <v>-0.99991584089119345</v>
      </c>
      <c r="Q473">
        <f t="shared" si="55"/>
        <v>-0.96666666666666667</v>
      </c>
    </row>
    <row r="474" spans="1:17" x14ac:dyDescent="0.25">
      <c r="A474">
        <v>473</v>
      </c>
      <c r="B474" s="3">
        <v>9</v>
      </c>
      <c r="C474" s="32">
        <v>164</v>
      </c>
      <c r="D474" s="32">
        <v>78</v>
      </c>
      <c r="E474" s="32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56"/>
        <v>5.8823529411764705E-2</v>
      </c>
      <c r="L474">
        <f t="shared" si="50"/>
        <v>0.54838709677419351</v>
      </c>
      <c r="M474">
        <f t="shared" si="51"/>
        <v>0.10204081632653061</v>
      </c>
      <c r="N474">
        <f t="shared" si="52"/>
        <v>-0.1066615325375433</v>
      </c>
      <c r="O474">
        <f t="shared" si="53"/>
        <v>-0.40286298568507173</v>
      </c>
      <c r="P474">
        <f t="shared" si="54"/>
        <v>-0.99993988635085251</v>
      </c>
      <c r="Q474">
        <f t="shared" si="55"/>
        <v>-0.2</v>
      </c>
    </row>
    <row r="475" spans="1:17" x14ac:dyDescent="0.25">
      <c r="A475">
        <v>474</v>
      </c>
      <c r="B475" s="3">
        <v>2</v>
      </c>
      <c r="C475" s="32">
        <v>93</v>
      </c>
      <c r="D475" s="32">
        <v>64</v>
      </c>
      <c r="E475" s="32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56"/>
        <v>-0.76470588235294112</v>
      </c>
      <c r="L475">
        <f t="shared" si="50"/>
        <v>-0.36774193548387096</v>
      </c>
      <c r="M475">
        <f t="shared" si="51"/>
        <v>-0.18367346938775511</v>
      </c>
      <c r="N475">
        <f t="shared" si="52"/>
        <v>2.0408163265306121E-2</v>
      </c>
      <c r="O475">
        <f t="shared" si="53"/>
        <v>-0.19018404907975459</v>
      </c>
      <c r="P475">
        <f t="shared" si="54"/>
        <v>-0.99948817521582944</v>
      </c>
      <c r="Q475">
        <f t="shared" si="55"/>
        <v>-0.93333333333333335</v>
      </c>
    </row>
    <row r="476" spans="1:17" x14ac:dyDescent="0.25">
      <c r="A476">
        <v>475</v>
      </c>
      <c r="B476" s="3">
        <v>3</v>
      </c>
      <c r="C476" s="32">
        <v>158</v>
      </c>
      <c r="D476" s="32">
        <v>64</v>
      </c>
      <c r="E476" s="32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56"/>
        <v>-0.6470588235294118</v>
      </c>
      <c r="L476">
        <f t="shared" si="50"/>
        <v>0.47096774193548385</v>
      </c>
      <c r="M476">
        <f t="shared" si="51"/>
        <v>-0.18367346938775511</v>
      </c>
      <c r="N476">
        <f t="shared" si="52"/>
        <v>-0.75510204081632648</v>
      </c>
      <c r="O476">
        <f t="shared" si="53"/>
        <v>-0.4683026584867076</v>
      </c>
      <c r="P476">
        <f t="shared" si="54"/>
        <v>-0.99981364768764247</v>
      </c>
      <c r="Q476">
        <f t="shared" si="55"/>
        <v>-0.9</v>
      </c>
    </row>
    <row r="477" spans="1:17" x14ac:dyDescent="0.25">
      <c r="A477">
        <v>476</v>
      </c>
      <c r="B477" s="3">
        <v>5</v>
      </c>
      <c r="C477" s="32">
        <v>97</v>
      </c>
      <c r="D477" s="32">
        <v>76</v>
      </c>
      <c r="E477" s="32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56"/>
        <v>-0.41176470588235292</v>
      </c>
      <c r="L477">
        <f t="shared" si="50"/>
        <v>-0.31612903225806449</v>
      </c>
      <c r="M477">
        <f t="shared" si="51"/>
        <v>6.1224489795918366E-2</v>
      </c>
      <c r="N477">
        <f t="shared" si="52"/>
        <v>-0.18367346938775511</v>
      </c>
      <c r="O477">
        <f t="shared" si="53"/>
        <v>-0.28834355828220853</v>
      </c>
      <c r="P477">
        <f t="shared" si="54"/>
        <v>-0.99974237007508193</v>
      </c>
      <c r="Q477">
        <f t="shared" si="55"/>
        <v>3.3333333333333333E-2</v>
      </c>
    </row>
    <row r="478" spans="1:17" x14ac:dyDescent="0.25">
      <c r="A478">
        <v>477</v>
      </c>
      <c r="B478" s="3">
        <v>4</v>
      </c>
      <c r="C478" s="32">
        <v>83</v>
      </c>
      <c r="D478" s="32">
        <v>86</v>
      </c>
      <c r="E478" s="32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56"/>
        <v>-0.52941176470588236</v>
      </c>
      <c r="L478">
        <f t="shared" si="50"/>
        <v>-0.49677419354838709</v>
      </c>
      <c r="M478">
        <f t="shared" si="51"/>
        <v>0.26530612244897961</v>
      </c>
      <c r="N478">
        <f t="shared" si="52"/>
        <v>-0.51020408163265307</v>
      </c>
      <c r="O478">
        <f t="shared" si="53"/>
        <v>-0.54601226993865026</v>
      </c>
      <c r="P478">
        <f t="shared" si="54"/>
        <v>-0.99979475482648195</v>
      </c>
      <c r="Q478">
        <f t="shared" si="55"/>
        <v>-0.56666666666666665</v>
      </c>
    </row>
    <row r="479" spans="1:17" x14ac:dyDescent="0.25">
      <c r="A479">
        <v>478</v>
      </c>
      <c r="B479" s="3">
        <v>1</v>
      </c>
      <c r="C479" s="32">
        <v>114</v>
      </c>
      <c r="D479" s="32">
        <v>66</v>
      </c>
      <c r="E479" s="32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56"/>
        <v>-0.88235294117647056</v>
      </c>
      <c r="L479">
        <f t="shared" si="50"/>
        <v>-9.6774193548387094E-2</v>
      </c>
      <c r="M479">
        <f t="shared" si="51"/>
        <v>-0.14285714285714285</v>
      </c>
      <c r="N479">
        <f t="shared" si="52"/>
        <v>0.18367346938775511</v>
      </c>
      <c r="O479">
        <f t="shared" si="53"/>
        <v>-0.18609406952965227</v>
      </c>
      <c r="P479">
        <f t="shared" si="54"/>
        <v>-0.99981880028614101</v>
      </c>
      <c r="Q479">
        <f t="shared" si="55"/>
        <v>-1</v>
      </c>
    </row>
    <row r="480" spans="1:17" x14ac:dyDescent="0.25">
      <c r="A480">
        <v>479</v>
      </c>
      <c r="B480" s="3">
        <v>1</v>
      </c>
      <c r="C480" s="32">
        <v>149</v>
      </c>
      <c r="D480" s="32">
        <v>68</v>
      </c>
      <c r="E480" s="32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56"/>
        <v>-0.88235294117647056</v>
      </c>
      <c r="L480">
        <f t="shared" si="50"/>
        <v>0.35483870967741937</v>
      </c>
      <c r="M480">
        <f t="shared" si="51"/>
        <v>-0.10204081632653061</v>
      </c>
      <c r="N480">
        <f t="shared" si="52"/>
        <v>-0.10204081632653061</v>
      </c>
      <c r="O480">
        <f t="shared" si="53"/>
        <v>-0.54601226993865026</v>
      </c>
      <c r="P480">
        <f t="shared" si="54"/>
        <v>-0.99976727430115742</v>
      </c>
      <c r="Q480">
        <f t="shared" si="55"/>
        <v>-0.3</v>
      </c>
    </row>
    <row r="481" spans="1:17" x14ac:dyDescent="0.25">
      <c r="A481">
        <v>480</v>
      </c>
      <c r="B481" s="3">
        <v>5</v>
      </c>
      <c r="C481" s="32">
        <v>117</v>
      </c>
      <c r="D481" s="32">
        <v>86</v>
      </c>
      <c r="E481" s="32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56"/>
        <v>-0.41176470588235292</v>
      </c>
      <c r="L481">
        <f t="shared" si="50"/>
        <v>-5.8064516129032261E-2</v>
      </c>
      <c r="M481">
        <f t="shared" si="51"/>
        <v>0.26530612244897961</v>
      </c>
      <c r="N481">
        <f t="shared" si="52"/>
        <v>-0.1066615325375433</v>
      </c>
      <c r="O481">
        <f t="shared" si="53"/>
        <v>-0.14519427402862978</v>
      </c>
      <c r="P481">
        <f t="shared" si="54"/>
        <v>-0.99985143340996396</v>
      </c>
      <c r="Q481">
        <f t="shared" si="55"/>
        <v>-0.3</v>
      </c>
    </row>
    <row r="482" spans="1:17" x14ac:dyDescent="0.25">
      <c r="A482">
        <v>481</v>
      </c>
      <c r="B482" s="3">
        <v>1</v>
      </c>
      <c r="C482" s="32">
        <v>111</v>
      </c>
      <c r="D482" s="32">
        <v>94</v>
      </c>
      <c r="E482" s="32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56"/>
        <v>-0.88235294117647056</v>
      </c>
      <c r="L482">
        <f t="shared" si="50"/>
        <v>-0.13548387096774195</v>
      </c>
      <c r="M482">
        <f t="shared" si="51"/>
        <v>0.42857142857142855</v>
      </c>
      <c r="N482">
        <f t="shared" si="52"/>
        <v>-0.1066615325375433</v>
      </c>
      <c r="O482">
        <f t="shared" si="53"/>
        <v>-0.40286298568507173</v>
      </c>
      <c r="P482">
        <f t="shared" si="54"/>
        <v>-0.99983941068013427</v>
      </c>
      <c r="Q482">
        <f t="shared" si="55"/>
        <v>-0.2</v>
      </c>
    </row>
    <row r="483" spans="1:17" x14ac:dyDescent="0.25">
      <c r="A483">
        <v>482</v>
      </c>
      <c r="B483" s="3">
        <v>4</v>
      </c>
      <c r="C483" s="32">
        <v>112</v>
      </c>
      <c r="D483" s="32">
        <v>78</v>
      </c>
      <c r="E483" s="32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56"/>
        <v>-0.52941176470588236</v>
      </c>
      <c r="L483">
        <f t="shared" si="50"/>
        <v>-0.12258064516129032</v>
      </c>
      <c r="M483">
        <f t="shared" si="51"/>
        <v>0.10204081632653061</v>
      </c>
      <c r="N483">
        <f t="shared" si="52"/>
        <v>-0.1066615325375433</v>
      </c>
      <c r="O483">
        <f t="shared" si="53"/>
        <v>-0.13292433537832313</v>
      </c>
      <c r="P483">
        <f t="shared" si="54"/>
        <v>-0.99986431490620975</v>
      </c>
      <c r="Q483">
        <f t="shared" si="55"/>
        <v>-0.43333333333333335</v>
      </c>
    </row>
    <row r="484" spans="1:17" x14ac:dyDescent="0.25">
      <c r="A484">
        <v>483</v>
      </c>
      <c r="B484" s="3">
        <v>1</v>
      </c>
      <c r="C484" s="32">
        <v>116</v>
      </c>
      <c r="D484" s="32">
        <v>78</v>
      </c>
      <c r="E484" s="32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56"/>
        <v>-0.88235294117647056</v>
      </c>
      <c r="L484">
        <f t="shared" si="50"/>
        <v>-7.0967741935483872E-2</v>
      </c>
      <c r="M484">
        <f t="shared" si="51"/>
        <v>0.10204081632653061</v>
      </c>
      <c r="N484">
        <f t="shared" si="52"/>
        <v>-0.10204081632653061</v>
      </c>
      <c r="O484">
        <f t="shared" si="53"/>
        <v>-0.26789366053169728</v>
      </c>
      <c r="P484">
        <f t="shared" si="54"/>
        <v>-0.99964103563794737</v>
      </c>
      <c r="Q484">
        <f t="shared" si="55"/>
        <v>-0.8666666666666667</v>
      </c>
    </row>
    <row r="485" spans="1:17" x14ac:dyDescent="0.25">
      <c r="A485">
        <v>484</v>
      </c>
      <c r="B485" s="3">
        <v>0</v>
      </c>
      <c r="C485" s="32">
        <v>141</v>
      </c>
      <c r="D485" s="32">
        <v>84</v>
      </c>
      <c r="E485" s="32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56"/>
        <v>-1</v>
      </c>
      <c r="L485">
        <f t="shared" si="50"/>
        <v>0.25161290322580643</v>
      </c>
      <c r="M485">
        <f t="shared" si="51"/>
        <v>0.22448979591836735</v>
      </c>
      <c r="N485">
        <f t="shared" si="52"/>
        <v>-0.22448979591836735</v>
      </c>
      <c r="O485">
        <f t="shared" si="53"/>
        <v>-0.41922290388548067</v>
      </c>
      <c r="P485">
        <f t="shared" si="54"/>
        <v>-0.99969513792218034</v>
      </c>
      <c r="Q485">
        <f t="shared" si="55"/>
        <v>-0.96666666666666667</v>
      </c>
    </row>
    <row r="486" spans="1:17" x14ac:dyDescent="0.25">
      <c r="A486">
        <v>485</v>
      </c>
      <c r="B486" s="3">
        <v>2</v>
      </c>
      <c r="C486" s="32">
        <v>175</v>
      </c>
      <c r="D486" s="32">
        <v>88</v>
      </c>
      <c r="E486" s="32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56"/>
        <v>-0.76470588235294112</v>
      </c>
      <c r="L486">
        <f t="shared" si="50"/>
        <v>0.69032258064516128</v>
      </c>
      <c r="M486">
        <f t="shared" si="51"/>
        <v>0.30612244897959184</v>
      </c>
      <c r="N486">
        <f t="shared" si="52"/>
        <v>-0.1066615325375433</v>
      </c>
      <c r="O486">
        <f t="shared" si="53"/>
        <v>-0.80777096114519442</v>
      </c>
      <c r="P486">
        <f t="shared" si="54"/>
        <v>-0.99978702592873436</v>
      </c>
      <c r="Q486">
        <f t="shared" si="55"/>
        <v>-0.96666666666666667</v>
      </c>
    </row>
    <row r="487" spans="1:17" x14ac:dyDescent="0.25">
      <c r="A487">
        <v>486</v>
      </c>
      <c r="B487" s="3">
        <v>2</v>
      </c>
      <c r="C487" s="32">
        <v>92</v>
      </c>
      <c r="D487" s="32">
        <v>52</v>
      </c>
      <c r="E487" s="32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56"/>
        <v>-0.76470588235294112</v>
      </c>
      <c r="L487">
        <f t="shared" si="50"/>
        <v>-0.38064516129032255</v>
      </c>
      <c r="M487">
        <f t="shared" si="51"/>
        <v>-0.42857142857142855</v>
      </c>
      <c r="N487">
        <f t="shared" si="52"/>
        <v>-0.1066615325375433</v>
      </c>
      <c r="O487">
        <f t="shared" si="53"/>
        <v>-0.51329243353783227</v>
      </c>
      <c r="P487">
        <f t="shared" si="54"/>
        <v>-0.99994589771576714</v>
      </c>
      <c r="Q487">
        <f t="shared" si="55"/>
        <v>-0.96666666666666667</v>
      </c>
    </row>
    <row r="488" spans="1:17" x14ac:dyDescent="0.25">
      <c r="A488">
        <v>487</v>
      </c>
      <c r="B488" s="3">
        <v>3</v>
      </c>
      <c r="C488" s="32">
        <v>130</v>
      </c>
      <c r="D488" s="32">
        <v>78</v>
      </c>
      <c r="E488" s="32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56"/>
        <v>-0.6470588235294118</v>
      </c>
      <c r="L488">
        <f t="shared" si="50"/>
        <v>0.10967741935483871</v>
      </c>
      <c r="M488">
        <f t="shared" si="51"/>
        <v>0.10204081632653061</v>
      </c>
      <c r="N488">
        <f t="shared" si="52"/>
        <v>-0.34693877551020408</v>
      </c>
      <c r="O488">
        <f t="shared" si="53"/>
        <v>-0.58282208588957063</v>
      </c>
      <c r="P488">
        <f t="shared" si="54"/>
        <v>-0.99978960222798352</v>
      </c>
      <c r="Q488">
        <f t="shared" si="55"/>
        <v>-0.56666666666666665</v>
      </c>
    </row>
    <row r="489" spans="1:17" x14ac:dyDescent="0.25">
      <c r="A489">
        <v>488</v>
      </c>
      <c r="B489" s="3">
        <v>8</v>
      </c>
      <c r="C489" s="32">
        <v>120</v>
      </c>
      <c r="D489" s="32">
        <v>86</v>
      </c>
      <c r="E489" s="32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56"/>
        <v>-5.8823529411764705E-2</v>
      </c>
      <c r="L489">
        <f t="shared" si="50"/>
        <v>-1.935483870967742E-2</v>
      </c>
      <c r="M489">
        <f t="shared" si="51"/>
        <v>0.26530612244897961</v>
      </c>
      <c r="N489">
        <f t="shared" si="52"/>
        <v>-0.1066615325375433</v>
      </c>
      <c r="O489">
        <f t="shared" si="53"/>
        <v>-0.58282208588957063</v>
      </c>
      <c r="P489">
        <f t="shared" si="54"/>
        <v>-0.99984456327863269</v>
      </c>
      <c r="Q489">
        <f t="shared" si="55"/>
        <v>-0.96666666666666667</v>
      </c>
    </row>
    <row r="490" spans="1:17" x14ac:dyDescent="0.25">
      <c r="A490">
        <v>489</v>
      </c>
      <c r="B490" s="3">
        <v>2</v>
      </c>
      <c r="C490" s="32">
        <v>174</v>
      </c>
      <c r="D490" s="32">
        <v>88</v>
      </c>
      <c r="E490" s="32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56"/>
        <v>-0.76470588235294112</v>
      </c>
      <c r="L490">
        <f t="shared" si="50"/>
        <v>0.67741935483870963</v>
      </c>
      <c r="M490">
        <f t="shared" si="51"/>
        <v>0.30612244897959184</v>
      </c>
      <c r="N490">
        <f t="shared" si="52"/>
        <v>0.22448979591836735</v>
      </c>
      <c r="O490">
        <f t="shared" si="53"/>
        <v>7.5664621676891683E-2</v>
      </c>
      <c r="P490">
        <f t="shared" si="54"/>
        <v>-0.99951222067548851</v>
      </c>
      <c r="Q490">
        <f t="shared" si="55"/>
        <v>-0.9</v>
      </c>
    </row>
    <row r="491" spans="1:17" x14ac:dyDescent="0.25">
      <c r="A491">
        <v>490</v>
      </c>
      <c r="B491" s="3">
        <v>2</v>
      </c>
      <c r="C491" s="32">
        <v>106</v>
      </c>
      <c r="D491" s="32">
        <v>56</v>
      </c>
      <c r="E491" s="32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56"/>
        <v>-0.76470588235294112</v>
      </c>
      <c r="L491">
        <f t="shared" si="50"/>
        <v>-0.2</v>
      </c>
      <c r="M491">
        <f t="shared" si="51"/>
        <v>-0.34693877551020408</v>
      </c>
      <c r="N491">
        <f t="shared" si="52"/>
        <v>-0.18367346938775511</v>
      </c>
      <c r="O491">
        <f t="shared" si="53"/>
        <v>-0.55828220858895705</v>
      </c>
      <c r="P491">
        <f t="shared" si="54"/>
        <v>-0.99970114928709508</v>
      </c>
      <c r="Q491">
        <f t="shared" si="55"/>
        <v>-0.96666666666666667</v>
      </c>
    </row>
    <row r="492" spans="1:17" x14ac:dyDescent="0.25">
      <c r="A492">
        <v>491</v>
      </c>
      <c r="B492" s="3">
        <v>2</v>
      </c>
      <c r="C492" s="32">
        <v>105</v>
      </c>
      <c r="D492" s="32">
        <v>75</v>
      </c>
      <c r="E492" s="32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56"/>
        <v>-0.76470588235294112</v>
      </c>
      <c r="L492">
        <f t="shared" si="50"/>
        <v>-0.2129032258064516</v>
      </c>
      <c r="M492">
        <f t="shared" si="51"/>
        <v>4.0816326530612242E-2</v>
      </c>
      <c r="N492">
        <f t="shared" si="52"/>
        <v>-0.1066615325375433</v>
      </c>
      <c r="O492">
        <f t="shared" si="53"/>
        <v>-0.79141104294478537</v>
      </c>
      <c r="P492">
        <f t="shared" si="54"/>
        <v>-0.99958607458729831</v>
      </c>
      <c r="Q492">
        <f t="shared" si="55"/>
        <v>6.6666666666666666E-2</v>
      </c>
    </row>
    <row r="493" spans="1:17" x14ac:dyDescent="0.25">
      <c r="A493">
        <v>492</v>
      </c>
      <c r="B493" s="3">
        <v>4</v>
      </c>
      <c r="C493" s="32">
        <v>95</v>
      </c>
      <c r="D493" s="32">
        <v>60</v>
      </c>
      <c r="E493" s="32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56"/>
        <v>-0.52941176470588236</v>
      </c>
      <c r="L493">
        <f t="shared" si="50"/>
        <v>-0.34193548387096773</v>
      </c>
      <c r="M493">
        <f t="shared" si="51"/>
        <v>-0.26530612244897961</v>
      </c>
      <c r="N493">
        <f t="shared" si="52"/>
        <v>2.0408163265306121E-2</v>
      </c>
      <c r="O493">
        <f t="shared" si="53"/>
        <v>-0.29652351738241312</v>
      </c>
      <c r="P493">
        <f t="shared" si="54"/>
        <v>-0.99982309411822279</v>
      </c>
      <c r="Q493">
        <f t="shared" si="55"/>
        <v>-0.76666666666666672</v>
      </c>
    </row>
    <row r="494" spans="1:17" x14ac:dyDescent="0.25">
      <c r="A494">
        <v>493</v>
      </c>
      <c r="B494" s="3">
        <v>0</v>
      </c>
      <c r="C494" s="32">
        <v>126</v>
      </c>
      <c r="D494" s="32">
        <v>86</v>
      </c>
      <c r="E494" s="32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56"/>
        <v>-1</v>
      </c>
      <c r="L494">
        <f t="shared" si="50"/>
        <v>5.8064516129032261E-2</v>
      </c>
      <c r="M494">
        <f t="shared" si="51"/>
        <v>0.26530612244897961</v>
      </c>
      <c r="N494">
        <f t="shared" si="52"/>
        <v>-0.18367346938775511</v>
      </c>
      <c r="O494">
        <f t="shared" si="53"/>
        <v>-0.62372188139059315</v>
      </c>
      <c r="P494">
        <f t="shared" si="54"/>
        <v>-0.99962471907603589</v>
      </c>
      <c r="Q494">
        <f t="shared" si="55"/>
        <v>-1</v>
      </c>
    </row>
    <row r="495" spans="1:17" x14ac:dyDescent="0.25">
      <c r="A495">
        <v>494</v>
      </c>
      <c r="B495" s="3">
        <v>8</v>
      </c>
      <c r="C495" s="32">
        <v>65</v>
      </c>
      <c r="D495" s="32">
        <v>72</v>
      </c>
      <c r="E495" s="32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56"/>
        <v>-5.8823529411764705E-2</v>
      </c>
      <c r="L495">
        <f t="shared" si="50"/>
        <v>-0.7290322580645161</v>
      </c>
      <c r="M495">
        <f t="shared" si="51"/>
        <v>-2.0408163265306121E-2</v>
      </c>
      <c r="N495">
        <f t="shared" si="52"/>
        <v>-0.34693877551020408</v>
      </c>
      <c r="O495">
        <f t="shared" si="53"/>
        <v>-0.43558282208588961</v>
      </c>
      <c r="P495">
        <f t="shared" si="54"/>
        <v>-0.99955172393064262</v>
      </c>
      <c r="Q495">
        <f t="shared" si="55"/>
        <v>-0.3</v>
      </c>
    </row>
    <row r="496" spans="1:17" x14ac:dyDescent="0.25">
      <c r="A496">
        <v>495</v>
      </c>
      <c r="B496" s="3">
        <v>2</v>
      </c>
      <c r="C496" s="32">
        <v>99</v>
      </c>
      <c r="D496" s="32">
        <v>60</v>
      </c>
      <c r="E496" s="32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56"/>
        <v>-0.76470588235294112</v>
      </c>
      <c r="L496">
        <f t="shared" si="50"/>
        <v>-0.29032258064516131</v>
      </c>
      <c r="M496">
        <f t="shared" si="51"/>
        <v>-0.26530612244897961</v>
      </c>
      <c r="N496">
        <f t="shared" si="52"/>
        <v>-0.59183673469387754</v>
      </c>
      <c r="O496">
        <f t="shared" si="53"/>
        <v>-0.24744376278118602</v>
      </c>
      <c r="P496">
        <f t="shared" si="54"/>
        <v>-0.99967796259385244</v>
      </c>
      <c r="Q496">
        <f t="shared" si="55"/>
        <v>-1</v>
      </c>
    </row>
    <row r="497" spans="1:17" x14ac:dyDescent="0.25">
      <c r="A497">
        <v>496</v>
      </c>
      <c r="B497" s="3">
        <v>1</v>
      </c>
      <c r="C497" s="32">
        <v>102</v>
      </c>
      <c r="D497" s="32">
        <v>74</v>
      </c>
      <c r="E497" s="32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56"/>
        <v>-0.88235294117647056</v>
      </c>
      <c r="L497">
        <f t="shared" si="50"/>
        <v>-0.25161290322580643</v>
      </c>
      <c r="M497">
        <f t="shared" si="51"/>
        <v>2.0408163265306121E-2</v>
      </c>
      <c r="N497">
        <f t="shared" si="52"/>
        <v>-0.1066615325375433</v>
      </c>
      <c r="O497">
        <f t="shared" si="53"/>
        <v>-0.12883435582822084</v>
      </c>
      <c r="P497">
        <f t="shared" si="54"/>
        <v>-0.99981536522047543</v>
      </c>
      <c r="Q497">
        <f t="shared" si="55"/>
        <v>-0.3</v>
      </c>
    </row>
    <row r="498" spans="1:17" x14ac:dyDescent="0.25">
      <c r="A498">
        <v>497</v>
      </c>
      <c r="B498" s="3">
        <v>1</v>
      </c>
      <c r="C498" s="32">
        <v>147</v>
      </c>
      <c r="D498" s="32">
        <v>94</v>
      </c>
      <c r="E498" s="32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56"/>
        <v>-0.88235294117647056</v>
      </c>
      <c r="L498">
        <f t="shared" si="50"/>
        <v>0.32903225806451614</v>
      </c>
      <c r="M498">
        <f t="shared" si="51"/>
        <v>0.42857142857142855</v>
      </c>
      <c r="N498">
        <f t="shared" si="52"/>
        <v>0.38775510204081631</v>
      </c>
      <c r="O498">
        <f t="shared" si="53"/>
        <v>0.27198364008179959</v>
      </c>
      <c r="P498">
        <f t="shared" si="54"/>
        <v>-0.99975954540340983</v>
      </c>
      <c r="Q498">
        <f t="shared" si="55"/>
        <v>-0.8</v>
      </c>
    </row>
    <row r="499" spans="1:17" x14ac:dyDescent="0.25">
      <c r="A499">
        <v>498</v>
      </c>
      <c r="B499" s="3">
        <v>1</v>
      </c>
      <c r="C499" s="32">
        <v>81</v>
      </c>
      <c r="D499" s="32">
        <v>74</v>
      </c>
      <c r="E499" s="32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56"/>
        <v>-0.88235294117647056</v>
      </c>
      <c r="L499">
        <f t="shared" si="50"/>
        <v>-0.52258064516129032</v>
      </c>
      <c r="M499">
        <f t="shared" si="51"/>
        <v>2.0408163265306121E-2</v>
      </c>
      <c r="N499">
        <f t="shared" si="52"/>
        <v>0.38775510204081631</v>
      </c>
      <c r="O499">
        <f t="shared" si="53"/>
        <v>0.14928425357873207</v>
      </c>
      <c r="P499">
        <f t="shared" si="54"/>
        <v>-5.8858991413194589E-2</v>
      </c>
      <c r="Q499">
        <f t="shared" si="55"/>
        <v>-0.6333333333333333</v>
      </c>
    </row>
    <row r="500" spans="1:17" x14ac:dyDescent="0.25">
      <c r="A500">
        <v>499</v>
      </c>
      <c r="B500" s="3">
        <v>3</v>
      </c>
      <c r="C500" s="32">
        <v>187</v>
      </c>
      <c r="D500" s="32">
        <v>70</v>
      </c>
      <c r="E500" s="32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56"/>
        <v>-0.6470588235294118</v>
      </c>
      <c r="L500">
        <f t="shared" si="50"/>
        <v>0.84516129032258069</v>
      </c>
      <c r="M500">
        <f t="shared" si="51"/>
        <v>-6.1224489795918366E-2</v>
      </c>
      <c r="N500">
        <f t="shared" si="52"/>
        <v>-0.38775510204081631</v>
      </c>
      <c r="O500">
        <f t="shared" si="53"/>
        <v>-0.25562372188139065</v>
      </c>
      <c r="P500">
        <f t="shared" si="54"/>
        <v>-0.99971660708259025</v>
      </c>
      <c r="Q500">
        <f t="shared" si="55"/>
        <v>-0.5</v>
      </c>
    </row>
    <row r="501" spans="1:17" x14ac:dyDescent="0.25">
      <c r="A501">
        <v>500</v>
      </c>
      <c r="B501" s="3">
        <v>6</v>
      </c>
      <c r="C501" s="32">
        <v>162</v>
      </c>
      <c r="D501" s="32">
        <v>62</v>
      </c>
      <c r="E501" s="32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56"/>
        <v>-0.29411764705882354</v>
      </c>
      <c r="L501">
        <f t="shared" si="50"/>
        <v>0.52258064516129032</v>
      </c>
      <c r="M501">
        <f t="shared" si="51"/>
        <v>-0.22448979591836735</v>
      </c>
      <c r="N501">
        <f t="shared" si="52"/>
        <v>-0.1066615325375433</v>
      </c>
      <c r="O501">
        <f t="shared" si="53"/>
        <v>-0.75051124744376285</v>
      </c>
      <c r="P501">
        <f t="shared" si="54"/>
        <v>-0.9999141233583605</v>
      </c>
      <c r="Q501">
        <f t="shared" si="55"/>
        <v>-3.3333333333333333E-2</v>
      </c>
    </row>
    <row r="502" spans="1:17" x14ac:dyDescent="0.25">
      <c r="A502">
        <v>501</v>
      </c>
      <c r="B502" s="3">
        <v>4</v>
      </c>
      <c r="C502" s="32">
        <v>136</v>
      </c>
      <c r="D502" s="32">
        <v>70</v>
      </c>
      <c r="E502" s="32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56"/>
        <v>-0.52941176470588236</v>
      </c>
      <c r="L502">
        <f t="shared" si="50"/>
        <v>0.18709677419354839</v>
      </c>
      <c r="M502">
        <f t="shared" si="51"/>
        <v>-6.1224489795918366E-2</v>
      </c>
      <c r="N502">
        <f t="shared" si="52"/>
        <v>-0.1066615325375433</v>
      </c>
      <c r="O502">
        <f t="shared" si="53"/>
        <v>-0.4683026584867076</v>
      </c>
      <c r="P502">
        <f t="shared" si="54"/>
        <v>1.4994920396647043E-2</v>
      </c>
      <c r="Q502">
        <f t="shared" si="55"/>
        <v>-0.96666666666666667</v>
      </c>
    </row>
    <row r="503" spans="1:17" x14ac:dyDescent="0.25">
      <c r="A503">
        <v>502</v>
      </c>
      <c r="B503" s="3">
        <v>1</v>
      </c>
      <c r="C503" s="32">
        <v>121</v>
      </c>
      <c r="D503" s="32">
        <v>78</v>
      </c>
      <c r="E503" s="32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56"/>
        <v>-0.88235294117647056</v>
      </c>
      <c r="L503">
        <f t="shared" si="50"/>
        <v>-6.4516129032258064E-3</v>
      </c>
      <c r="M503">
        <f t="shared" si="51"/>
        <v>0.10204081632653061</v>
      </c>
      <c r="N503">
        <f t="shared" si="52"/>
        <v>0.30612244897959184</v>
      </c>
      <c r="O503">
        <f t="shared" si="53"/>
        <v>-0.14928425357873207</v>
      </c>
      <c r="P503">
        <f t="shared" si="54"/>
        <v>-0.99984284574579996</v>
      </c>
      <c r="Q503">
        <f t="shared" si="55"/>
        <v>-0.76666666666666672</v>
      </c>
    </row>
    <row r="504" spans="1:17" x14ac:dyDescent="0.25">
      <c r="A504">
        <v>503</v>
      </c>
      <c r="B504" s="3">
        <v>3</v>
      </c>
      <c r="C504" s="32">
        <v>108</v>
      </c>
      <c r="D504" s="32">
        <v>62</v>
      </c>
      <c r="E504" s="32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56"/>
        <v>-0.6470588235294118</v>
      </c>
      <c r="L504">
        <f t="shared" si="50"/>
        <v>-0.17419354838709677</v>
      </c>
      <c r="M504">
        <f t="shared" si="51"/>
        <v>-0.22448979591836735</v>
      </c>
      <c r="N504">
        <f t="shared" si="52"/>
        <v>-0.30612244897959184</v>
      </c>
      <c r="O504">
        <f t="shared" si="53"/>
        <v>-0.68098159509202461</v>
      </c>
      <c r="P504">
        <f t="shared" si="54"/>
        <v>-0.99987547886962291</v>
      </c>
      <c r="Q504">
        <f t="shared" si="55"/>
        <v>-0.8666666666666667</v>
      </c>
    </row>
    <row r="505" spans="1:17" x14ac:dyDescent="0.25">
      <c r="A505">
        <v>504</v>
      </c>
      <c r="B505" s="3">
        <v>0</v>
      </c>
      <c r="C505" s="32">
        <v>181</v>
      </c>
      <c r="D505" s="32">
        <v>88</v>
      </c>
      <c r="E505" s="32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56"/>
        <v>-1</v>
      </c>
      <c r="L505">
        <f t="shared" si="50"/>
        <v>0.76774193548387093</v>
      </c>
      <c r="M505">
        <f t="shared" si="51"/>
        <v>0.30612244897959184</v>
      </c>
      <c r="N505">
        <f t="shared" si="52"/>
        <v>0.51020408163265307</v>
      </c>
      <c r="O505">
        <f t="shared" si="53"/>
        <v>2.6584867075664566E-2</v>
      </c>
      <c r="P505">
        <f t="shared" si="54"/>
        <v>-0.99987633763603934</v>
      </c>
      <c r="Q505">
        <f t="shared" si="55"/>
        <v>-0.83333333333333337</v>
      </c>
    </row>
    <row r="506" spans="1:17" x14ac:dyDescent="0.25">
      <c r="A506">
        <v>505</v>
      </c>
      <c r="B506" s="3">
        <v>8</v>
      </c>
      <c r="C506" s="32">
        <v>154</v>
      </c>
      <c r="D506" s="32">
        <v>78</v>
      </c>
      <c r="E506" s="32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56"/>
        <v>-5.8823529411764705E-2</v>
      </c>
      <c r="L506">
        <f t="shared" si="50"/>
        <v>0.41935483870967744</v>
      </c>
      <c r="M506">
        <f t="shared" si="51"/>
        <v>0.10204081632653061</v>
      </c>
      <c r="N506">
        <f t="shared" si="52"/>
        <v>2.0408163265306121E-2</v>
      </c>
      <c r="O506">
        <f t="shared" si="53"/>
        <v>-0.41922290388548067</v>
      </c>
      <c r="P506">
        <f t="shared" si="54"/>
        <v>-0.99968655025801634</v>
      </c>
      <c r="Q506">
        <f t="shared" si="55"/>
        <v>-0.2</v>
      </c>
    </row>
    <row r="507" spans="1:17" x14ac:dyDescent="0.25">
      <c r="A507">
        <v>506</v>
      </c>
      <c r="B507" s="3">
        <v>1</v>
      </c>
      <c r="C507" s="32">
        <v>128</v>
      </c>
      <c r="D507" s="32">
        <v>88</v>
      </c>
      <c r="E507" s="32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56"/>
        <v>-0.88235294117647056</v>
      </c>
      <c r="L507">
        <f t="shared" si="50"/>
        <v>8.387096774193549E-2</v>
      </c>
      <c r="M507">
        <f t="shared" si="51"/>
        <v>0.30612244897959184</v>
      </c>
      <c r="N507">
        <f t="shared" si="52"/>
        <v>0.30612244897959184</v>
      </c>
      <c r="O507">
        <f t="shared" si="53"/>
        <v>-0.25153374233128833</v>
      </c>
      <c r="P507">
        <f t="shared" si="54"/>
        <v>-9.2350881652541378E-2</v>
      </c>
      <c r="Q507">
        <f t="shared" si="55"/>
        <v>-0.46666666666666667</v>
      </c>
    </row>
    <row r="508" spans="1:17" x14ac:dyDescent="0.25">
      <c r="A508">
        <v>507</v>
      </c>
      <c r="B508" s="3">
        <v>7</v>
      </c>
      <c r="C508" s="32">
        <v>137</v>
      </c>
      <c r="D508" s="32">
        <v>90</v>
      </c>
      <c r="E508" s="32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56"/>
        <v>-0.17647058823529413</v>
      </c>
      <c r="L508">
        <f t="shared" si="50"/>
        <v>0.2</v>
      </c>
      <c r="M508">
        <f t="shared" si="51"/>
        <v>0.34693877551020408</v>
      </c>
      <c r="N508">
        <f t="shared" si="52"/>
        <v>0.38775510204081631</v>
      </c>
      <c r="O508">
        <f t="shared" si="53"/>
        <v>-0.43558282208588961</v>
      </c>
      <c r="P508">
        <f t="shared" si="54"/>
        <v>-0.99973120611166877</v>
      </c>
      <c r="Q508">
        <f t="shared" si="55"/>
        <v>-0.4</v>
      </c>
    </row>
    <row r="509" spans="1:17" x14ac:dyDescent="0.25">
      <c r="A509">
        <v>508</v>
      </c>
      <c r="B509" s="3">
        <v>0</v>
      </c>
      <c r="C509" s="32">
        <v>123</v>
      </c>
      <c r="D509" s="32">
        <v>72</v>
      </c>
      <c r="E509" s="32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56"/>
        <v>-1</v>
      </c>
      <c r="L509">
        <f t="shared" si="50"/>
        <v>1.935483870967742E-2</v>
      </c>
      <c r="M509">
        <f t="shared" si="51"/>
        <v>-2.0408163265306121E-2</v>
      </c>
      <c r="N509">
        <f t="shared" si="52"/>
        <v>-0.1066615325375433</v>
      </c>
      <c r="O509">
        <f t="shared" si="53"/>
        <v>-0.25971370143149297</v>
      </c>
      <c r="P509">
        <f t="shared" si="54"/>
        <v>-0.99984542204504911</v>
      </c>
      <c r="Q509">
        <f t="shared" si="55"/>
        <v>3.3333333333333333E-2</v>
      </c>
    </row>
    <row r="510" spans="1:17" x14ac:dyDescent="0.25">
      <c r="A510">
        <v>509</v>
      </c>
      <c r="B510" s="3">
        <v>1</v>
      </c>
      <c r="C510" s="32">
        <v>106</v>
      </c>
      <c r="D510" s="32">
        <v>76</v>
      </c>
      <c r="E510" s="32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56"/>
        <v>-0.88235294117647056</v>
      </c>
      <c r="L510">
        <f t="shared" si="50"/>
        <v>-0.2</v>
      </c>
      <c r="M510">
        <f t="shared" si="51"/>
        <v>6.1224489795918366E-2</v>
      </c>
      <c r="N510">
        <f t="shared" si="52"/>
        <v>-0.1066615325375433</v>
      </c>
      <c r="O510">
        <f t="shared" si="53"/>
        <v>-0.21063394683026582</v>
      </c>
      <c r="P510">
        <f t="shared" si="54"/>
        <v>-0.99989780679644924</v>
      </c>
      <c r="Q510">
        <f t="shared" si="55"/>
        <v>-0.83333333333333337</v>
      </c>
    </row>
    <row r="511" spans="1:17" x14ac:dyDescent="0.25">
      <c r="A511">
        <v>510</v>
      </c>
      <c r="B511" s="3">
        <v>6</v>
      </c>
      <c r="C511" s="32">
        <v>190</v>
      </c>
      <c r="D511" s="32">
        <v>92</v>
      </c>
      <c r="E511" s="32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56"/>
        <v>-0.29411764705882354</v>
      </c>
      <c r="L511">
        <f t="shared" si="50"/>
        <v>0.88387096774193552</v>
      </c>
      <c r="M511">
        <f t="shared" si="51"/>
        <v>0.38775510204081631</v>
      </c>
      <c r="N511">
        <f t="shared" si="52"/>
        <v>-0.1066615325375433</v>
      </c>
      <c r="O511">
        <f t="shared" si="53"/>
        <v>-0.29243353783231085</v>
      </c>
      <c r="P511">
        <f t="shared" si="54"/>
        <v>-0.99982824671672121</v>
      </c>
      <c r="Q511">
        <f t="shared" si="55"/>
        <v>0.5</v>
      </c>
    </row>
    <row r="512" spans="1:17" x14ac:dyDescent="0.25">
      <c r="A512">
        <v>511</v>
      </c>
      <c r="B512" s="3">
        <v>2</v>
      </c>
      <c r="C512" s="32">
        <v>88</v>
      </c>
      <c r="D512" s="32">
        <v>58</v>
      </c>
      <c r="E512" s="32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56"/>
        <v>-0.76470588235294112</v>
      </c>
      <c r="L512">
        <f t="shared" si="50"/>
        <v>-0.43225806451612903</v>
      </c>
      <c r="M512">
        <f t="shared" si="51"/>
        <v>-0.30612244897959184</v>
      </c>
      <c r="N512">
        <f t="shared" si="52"/>
        <v>-0.22448979591836735</v>
      </c>
      <c r="O512">
        <f t="shared" si="53"/>
        <v>-0.58282208588957063</v>
      </c>
      <c r="P512">
        <f t="shared" si="54"/>
        <v>-0.99940916870552121</v>
      </c>
      <c r="Q512">
        <f t="shared" si="55"/>
        <v>-0.96666666666666667</v>
      </c>
    </row>
    <row r="513" spans="1:17" x14ac:dyDescent="0.25">
      <c r="A513">
        <v>512</v>
      </c>
      <c r="B513" s="3">
        <v>9</v>
      </c>
      <c r="C513" s="32">
        <v>170</v>
      </c>
      <c r="D513" s="32">
        <v>74</v>
      </c>
      <c r="E513" s="32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56"/>
        <v>5.8823529411764705E-2</v>
      </c>
      <c r="L513">
        <f t="shared" si="50"/>
        <v>0.62580645161290327</v>
      </c>
      <c r="M513">
        <f t="shared" si="51"/>
        <v>2.0408163265306121E-2</v>
      </c>
      <c r="N513">
        <f t="shared" si="52"/>
        <v>-2.0408163265306121E-2</v>
      </c>
      <c r="O513">
        <f t="shared" si="53"/>
        <v>5.5214723926380438E-2</v>
      </c>
      <c r="P513">
        <f t="shared" si="54"/>
        <v>-0.99972090091467203</v>
      </c>
      <c r="Q513">
        <f t="shared" si="55"/>
        <v>-0.26666666666666666</v>
      </c>
    </row>
    <row r="514" spans="1:17" x14ac:dyDescent="0.25">
      <c r="A514">
        <v>513</v>
      </c>
      <c r="B514" s="3">
        <v>9</v>
      </c>
      <c r="C514" s="32">
        <v>89</v>
      </c>
      <c r="D514" s="32">
        <v>62</v>
      </c>
      <c r="E514" s="32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56"/>
        <v>5.8823529411764705E-2</v>
      </c>
      <c r="L514">
        <f t="shared" si="50"/>
        <v>-0.41935483870967744</v>
      </c>
      <c r="M514">
        <f t="shared" si="51"/>
        <v>-0.22448979591836735</v>
      </c>
      <c r="N514">
        <f t="shared" si="52"/>
        <v>-0.1066615325375433</v>
      </c>
      <c r="O514">
        <f t="shared" si="53"/>
        <v>-0.82413087934560336</v>
      </c>
      <c r="P514">
        <f t="shared" si="54"/>
        <v>-0.99994503894935072</v>
      </c>
      <c r="Q514">
        <f t="shared" si="55"/>
        <v>-0.6</v>
      </c>
    </row>
    <row r="515" spans="1:17" x14ac:dyDescent="0.25">
      <c r="A515">
        <v>514</v>
      </c>
      <c r="B515" s="3">
        <v>10</v>
      </c>
      <c r="C515" s="32">
        <v>101</v>
      </c>
      <c r="D515" s="32">
        <v>76</v>
      </c>
      <c r="E515" s="32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si="56"/>
        <v>0.17647058823529413</v>
      </c>
      <c r="L515">
        <f t="shared" ref="L515:L519" si="57">(C515-(($C$521+$C$522)/2))/(($C$521-$C$522)/2)</f>
        <v>-0.26451612903225807</v>
      </c>
      <c r="M515">
        <f t="shared" ref="M515:M519" si="58">(D515-(($D$521+$D$522)/2))/(($D$521-$D$522)/2)</f>
        <v>6.1224489795918366E-2</v>
      </c>
      <c r="N515">
        <f t="shared" ref="N515:N519" si="59">(E515-(($E$521+$E$522)/2))/(($E$521-$E$522)/2)</f>
        <v>0.67346938775510201</v>
      </c>
      <c r="O515">
        <f t="shared" ref="O515:O519" si="60">(F515-(($F$521+$F$522)/2))/(($F$521-$F$522)/2)</f>
        <v>-0.39877300613496941</v>
      </c>
      <c r="P515">
        <f t="shared" ref="P515:P519" si="61">(G515-(($G$521+$G$522)/2))/(($G$521-$G$522)/2)</f>
        <v>-0.99992013472327534</v>
      </c>
      <c r="Q515">
        <f t="shared" ref="Q515:Q518" si="62">(H515-(($H$521+$H$522)/2))/(($H$521-$H$522)/2)</f>
        <v>0.4</v>
      </c>
    </row>
    <row r="516" spans="1:17" x14ac:dyDescent="0.25">
      <c r="A516">
        <v>515</v>
      </c>
      <c r="B516" s="3">
        <v>2</v>
      </c>
      <c r="C516" s="32">
        <v>122</v>
      </c>
      <c r="D516" s="32">
        <v>70</v>
      </c>
      <c r="E516" s="32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56"/>
        <v>-0.76470588235294112</v>
      </c>
      <c r="L516">
        <f t="shared" si="57"/>
        <v>6.4516129032258064E-3</v>
      </c>
      <c r="M516">
        <f t="shared" si="58"/>
        <v>-6.1224489795918366E-2</v>
      </c>
      <c r="N516">
        <f t="shared" si="59"/>
        <v>-0.18367346938775511</v>
      </c>
      <c r="O516">
        <f t="shared" si="60"/>
        <v>-0.23926380368098168</v>
      </c>
      <c r="P516">
        <f t="shared" si="61"/>
        <v>-0.999775003198905</v>
      </c>
      <c r="Q516">
        <f t="shared" si="62"/>
        <v>-0.8</v>
      </c>
    </row>
    <row r="517" spans="1:17" x14ac:dyDescent="0.25">
      <c r="A517">
        <v>516</v>
      </c>
      <c r="B517" s="3">
        <v>5</v>
      </c>
      <c r="C517" s="32">
        <v>121</v>
      </c>
      <c r="D517" s="32">
        <v>72</v>
      </c>
      <c r="E517" s="32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56"/>
        <v>-0.41176470588235292</v>
      </c>
      <c r="L517">
        <f t="shared" si="57"/>
        <v>-6.4516129032258064E-3</v>
      </c>
      <c r="M517">
        <f t="shared" si="58"/>
        <v>-2.0408163265306121E-2</v>
      </c>
      <c r="N517">
        <f t="shared" si="59"/>
        <v>-0.34693877551020408</v>
      </c>
      <c r="O517">
        <f t="shared" si="60"/>
        <v>-0.67280163599182008</v>
      </c>
      <c r="P517">
        <f t="shared" si="61"/>
        <v>-0.99985658600846239</v>
      </c>
      <c r="Q517">
        <f t="shared" si="62"/>
        <v>-0.7</v>
      </c>
    </row>
    <row r="518" spans="1:17" x14ac:dyDescent="0.25">
      <c r="A518">
        <v>517</v>
      </c>
      <c r="B518" s="3">
        <v>1</v>
      </c>
      <c r="C518" s="32">
        <v>126</v>
      </c>
      <c r="D518" s="32">
        <v>60</v>
      </c>
      <c r="E518" s="32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ref="K518:K519" si="63">(B518-(($B$521+$B$522)/2))/(($B$521-$B$522)/2)</f>
        <v>-0.88235294117647056</v>
      </c>
      <c r="L518">
        <f t="shared" si="57"/>
        <v>5.8064516129032261E-2</v>
      </c>
      <c r="M518">
        <f t="shared" si="58"/>
        <v>-0.26530612244897961</v>
      </c>
      <c r="N518">
        <f t="shared" si="59"/>
        <v>-0.1066615325375433</v>
      </c>
      <c r="O518">
        <f t="shared" si="60"/>
        <v>-0.51329243353783227</v>
      </c>
      <c r="P518">
        <f t="shared" si="61"/>
        <v>-0.99976727430115742</v>
      </c>
      <c r="Q518">
        <f t="shared" si="62"/>
        <v>-0.13333333333333333</v>
      </c>
    </row>
    <row r="519" spans="1:17" x14ac:dyDescent="0.25">
      <c r="A519">
        <v>518</v>
      </c>
      <c r="B519" s="3">
        <v>14</v>
      </c>
      <c r="C519" s="32">
        <v>175</v>
      </c>
      <c r="D519" s="32">
        <v>62</v>
      </c>
      <c r="E519" s="32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63"/>
        <v>0.6470588235294118</v>
      </c>
      <c r="L519">
        <f t="shared" si="57"/>
        <v>0.69032258064516128</v>
      </c>
      <c r="M519">
        <f t="shared" si="58"/>
        <v>-0.22448979591836735</v>
      </c>
      <c r="N519">
        <f t="shared" si="59"/>
        <v>-0.1066615325375433</v>
      </c>
      <c r="O519">
        <f t="shared" si="60"/>
        <v>-0.37014314928425351</v>
      </c>
      <c r="P519">
        <f t="shared" si="61"/>
        <v>-0.99988492530020323</v>
      </c>
      <c r="Q519">
        <f t="shared" ref="Q519" si="64">(H519-(($C$521+$C$522)/2))/(($C$521-$C$522)/2)</f>
        <v>-1.0774193548387097</v>
      </c>
    </row>
    <row r="520" spans="1:17" x14ac:dyDescent="0.25">
      <c r="A520" t="s">
        <v>18</v>
      </c>
      <c r="B520" s="10">
        <f>AVERAGE(B2:B519)</f>
        <v>3.6795366795366795</v>
      </c>
      <c r="C520" s="10">
        <f t="shared" ref="C520:H520" si="65">AVERAGE(C2:C519)</f>
        <v>121.326171875</v>
      </c>
      <c r="D520" s="10">
        <f t="shared" si="65"/>
        <v>72.299180327868839</v>
      </c>
      <c r="E520" s="10">
        <f t="shared" si="65"/>
        <v>28.887011847301341</v>
      </c>
      <c r="F520" s="10">
        <f t="shared" si="65"/>
        <v>32.499999999999964</v>
      </c>
      <c r="G520" s="10">
        <f t="shared" si="65"/>
        <v>96.29016666666665</v>
      </c>
      <c r="H520" s="10">
        <f t="shared" si="65"/>
        <v>33.058027079303677</v>
      </c>
    </row>
    <row r="521" spans="1:17" x14ac:dyDescent="0.25">
      <c r="A521" t="s">
        <v>19</v>
      </c>
      <c r="B521">
        <f>MAX(B2:B519)</f>
        <v>17</v>
      </c>
      <c r="C521">
        <f t="shared" ref="C521:H521" si="66">MAX(C2:C519)</f>
        <v>199</v>
      </c>
      <c r="D521">
        <f t="shared" si="66"/>
        <v>122</v>
      </c>
      <c r="E521">
        <f t="shared" si="66"/>
        <v>56</v>
      </c>
      <c r="F521">
        <f t="shared" si="66"/>
        <v>67.099999999999994</v>
      </c>
      <c r="G521">
        <f t="shared" si="66"/>
        <v>2329</v>
      </c>
      <c r="H521">
        <f t="shared" si="66"/>
        <v>81</v>
      </c>
    </row>
    <row r="522" spans="1:17" x14ac:dyDescent="0.25">
      <c r="A522" t="s">
        <v>20</v>
      </c>
      <c r="B522">
        <f>MIN(B2:B519)</f>
        <v>0</v>
      </c>
      <c r="C522">
        <f t="shared" ref="C522:H522" si="67">MIN(C2:C519)</f>
        <v>44</v>
      </c>
      <c r="D522">
        <f t="shared" si="67"/>
        <v>24</v>
      </c>
      <c r="E522">
        <f t="shared" si="67"/>
        <v>7</v>
      </c>
      <c r="F522">
        <f t="shared" si="67"/>
        <v>18.2</v>
      </c>
      <c r="G522">
        <f t="shared" si="67"/>
        <v>7.8E-2</v>
      </c>
      <c r="H522">
        <f t="shared" si="67"/>
        <v>21</v>
      </c>
    </row>
    <row r="523" spans="1:17" x14ac:dyDescent="0.25">
      <c r="A523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2"/>
  <sheetViews>
    <sheetView topLeftCell="K13" zoomScaleNormal="100" workbookViewId="0">
      <selection activeCell="R25" sqref="R25"/>
    </sheetView>
  </sheetViews>
  <sheetFormatPr defaultRowHeight="15" x14ac:dyDescent="0.25"/>
  <cols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9.42578125" bestFit="1" customWidth="1"/>
    <col min="12" max="12" width="25" customWidth="1"/>
    <col min="13" max="13" width="16" bestFit="1" customWidth="1"/>
    <col min="14" max="14" width="12" bestFit="1" customWidth="1"/>
    <col min="15" max="15" width="21.7109375" customWidth="1"/>
    <col min="16" max="16" width="19.42578125" bestFit="1" customWidth="1"/>
    <col min="17" max="17" width="15.5703125" bestFit="1" customWidth="1"/>
  </cols>
  <sheetData>
    <row r="2" spans="1:22" ht="15.75" x14ac:dyDescent="0.25">
      <c r="A2" t="s">
        <v>0</v>
      </c>
      <c r="B2" s="1" t="s">
        <v>3</v>
      </c>
      <c r="C2" s="30" t="s">
        <v>4</v>
      </c>
      <c r="D2" s="30" t="s">
        <v>5</v>
      </c>
      <c r="E2" s="30" t="s">
        <v>6</v>
      </c>
      <c r="F2" s="8" t="s">
        <v>7</v>
      </c>
      <c r="G2" s="5" t="s">
        <v>10</v>
      </c>
      <c r="H2" s="1" t="s">
        <v>8</v>
      </c>
      <c r="I2" s="2" t="s">
        <v>9</v>
      </c>
      <c r="J2" s="2"/>
      <c r="K2" s="41"/>
      <c r="L2" s="42" t="s">
        <v>3</v>
      </c>
      <c r="M2" s="43" t="s">
        <v>4</v>
      </c>
      <c r="N2" s="43" t="s">
        <v>5</v>
      </c>
      <c r="O2" s="43" t="s">
        <v>6</v>
      </c>
      <c r="P2" s="44" t="s">
        <v>7</v>
      </c>
      <c r="Q2" s="45" t="s">
        <v>10</v>
      </c>
      <c r="R2" s="42" t="s">
        <v>8</v>
      </c>
    </row>
    <row r="3" spans="1:22" ht="15.75" x14ac:dyDescent="0.25">
      <c r="A3" s="11">
        <v>1</v>
      </c>
      <c r="B3" s="25">
        <v>6</v>
      </c>
      <c r="C3" s="31">
        <v>148</v>
      </c>
      <c r="D3" s="31">
        <v>72</v>
      </c>
      <c r="E3" s="31">
        <v>35</v>
      </c>
      <c r="F3" s="26">
        <v>33.6</v>
      </c>
      <c r="G3" s="27">
        <v>0.627</v>
      </c>
      <c r="H3" s="25">
        <v>50</v>
      </c>
      <c r="I3" s="28" t="s">
        <v>1</v>
      </c>
      <c r="J3" s="28"/>
      <c r="K3" s="42" t="s">
        <v>3</v>
      </c>
      <c r="L3" s="47">
        <f>CORREL(B3:B520,B3:B520)</f>
        <v>0.99999999999999989</v>
      </c>
      <c r="M3" s="46">
        <f>CORREL(B3:B520,C3:C520)</f>
        <v>0.11825280751822946</v>
      </c>
      <c r="N3" s="46">
        <f>CORREL($B$3:$B$520,D3:D520)</f>
        <v>0.23424889553338624</v>
      </c>
      <c r="O3" s="46">
        <f t="shared" ref="O3:R3" si="0">CORREL($B$3:$B$520,E3:E520)</f>
        <v>7.8223208276241935E-2</v>
      </c>
      <c r="P3" s="46">
        <f t="shared" si="0"/>
        <v>-1.7845139802695974E-3</v>
      </c>
      <c r="Q3" s="46">
        <f t="shared" si="0"/>
        <v>-2.62216377598685E-2</v>
      </c>
      <c r="R3" s="48">
        <f t="shared" si="0"/>
        <v>0.53068396592204747</v>
      </c>
    </row>
    <row r="4" spans="1:22" ht="15.75" x14ac:dyDescent="0.25">
      <c r="A4" s="11">
        <v>2</v>
      </c>
      <c r="B4" s="25">
        <v>1</v>
      </c>
      <c r="C4" s="31">
        <v>85</v>
      </c>
      <c r="D4" s="31">
        <v>66</v>
      </c>
      <c r="E4" s="31">
        <v>29</v>
      </c>
      <c r="F4" s="26">
        <v>26.6</v>
      </c>
      <c r="G4" s="27">
        <v>0.35099999999999998</v>
      </c>
      <c r="H4" s="25">
        <v>31</v>
      </c>
      <c r="I4" s="28" t="s">
        <v>2</v>
      </c>
      <c r="J4" s="28"/>
      <c r="K4" s="43" t="s">
        <v>4</v>
      </c>
      <c r="L4" s="46">
        <f>CORREL($C$3:$C$520,B3:B520)</f>
        <v>0.11825280751822946</v>
      </c>
      <c r="M4" s="47">
        <f t="shared" ref="M4:R4" si="1">CORREL($C$3:$C$520,C3:C520)</f>
        <v>0.99999999999999989</v>
      </c>
      <c r="N4" s="46">
        <f t="shared" si="1"/>
        <v>0.20433335164493155</v>
      </c>
      <c r="O4" s="46">
        <f t="shared" si="1"/>
        <v>0.15366147768308386</v>
      </c>
      <c r="P4" s="46">
        <f t="shared" si="1"/>
        <v>0.21022130364578526</v>
      </c>
      <c r="Q4" s="46">
        <f t="shared" si="1"/>
        <v>0.10270189264159718</v>
      </c>
      <c r="R4" s="46">
        <f t="shared" si="1"/>
        <v>0.25847717063411707</v>
      </c>
    </row>
    <row r="5" spans="1:22" ht="15.75" x14ac:dyDescent="0.25">
      <c r="A5" s="11">
        <v>3</v>
      </c>
      <c r="B5" s="25">
        <v>8</v>
      </c>
      <c r="C5" s="31">
        <v>183</v>
      </c>
      <c r="D5" s="31">
        <v>64</v>
      </c>
      <c r="E5" s="32">
        <v>28.886792452830189</v>
      </c>
      <c r="F5" s="26">
        <v>23.3</v>
      </c>
      <c r="G5" s="27">
        <v>0.67200000000000004</v>
      </c>
      <c r="H5" s="25">
        <v>32</v>
      </c>
      <c r="I5" s="28" t="s">
        <v>1</v>
      </c>
      <c r="J5" s="28"/>
      <c r="K5" s="43" t="s">
        <v>5</v>
      </c>
      <c r="L5" s="46">
        <f>CORREL($D$3:$D$520,B3:B520)</f>
        <v>0.23424889553338624</v>
      </c>
      <c r="M5" s="46">
        <f t="shared" ref="M5:R5" si="2">CORREL($D$3:$D$520,C3:C520)</f>
        <v>0.20433335164493155</v>
      </c>
      <c r="N5" s="47">
        <f t="shared" si="2"/>
        <v>0.99999999999999978</v>
      </c>
      <c r="O5" s="46">
        <f t="shared" si="2"/>
        <v>0.14478433136149055</v>
      </c>
      <c r="P5" s="46">
        <f t="shared" si="2"/>
        <v>0.2584183238449152</v>
      </c>
      <c r="Q5" s="46">
        <f t="shared" si="2"/>
        <v>4.4583930165970108E-3</v>
      </c>
      <c r="R5" s="46">
        <f t="shared" si="2"/>
        <v>0.33180812180414193</v>
      </c>
    </row>
    <row r="6" spans="1:22" ht="15.75" x14ac:dyDescent="0.25">
      <c r="A6" s="11">
        <v>4</v>
      </c>
      <c r="B6" s="25">
        <v>1</v>
      </c>
      <c r="C6" s="31">
        <v>89</v>
      </c>
      <c r="D6" s="31">
        <v>66</v>
      </c>
      <c r="E6" s="31">
        <v>23</v>
      </c>
      <c r="F6" s="26">
        <v>28.1</v>
      </c>
      <c r="G6" s="27">
        <v>0.16700000000000001</v>
      </c>
      <c r="H6" s="25">
        <v>21</v>
      </c>
      <c r="I6" s="28" t="s">
        <v>2</v>
      </c>
      <c r="J6" s="28"/>
      <c r="K6" s="43" t="s">
        <v>6</v>
      </c>
      <c r="L6" s="46">
        <f>CORREL($E$3:$E$520,B3:B520)</f>
        <v>7.8223208276241935E-2</v>
      </c>
      <c r="M6" s="46">
        <f t="shared" ref="M6:R6" si="3">CORREL($E$3:$E$520,C3:C520)</f>
        <v>0.15366147768308386</v>
      </c>
      <c r="N6" s="46">
        <f t="shared" si="3"/>
        <v>0.14478433136149055</v>
      </c>
      <c r="O6" s="47">
        <f t="shared" si="3"/>
        <v>1</v>
      </c>
      <c r="P6" s="48">
        <f t="shared" si="3"/>
        <v>0.54890611046509963</v>
      </c>
      <c r="Q6" s="46">
        <f t="shared" si="3"/>
        <v>8.2998066877677273E-2</v>
      </c>
      <c r="R6" s="46">
        <f t="shared" si="3"/>
        <v>8.7550770890445662E-2</v>
      </c>
    </row>
    <row r="7" spans="1:22" ht="15.75" x14ac:dyDescent="0.25">
      <c r="A7" s="11">
        <v>5</v>
      </c>
      <c r="B7" s="25">
        <v>0</v>
      </c>
      <c r="C7" s="31">
        <v>137</v>
      </c>
      <c r="D7" s="31">
        <v>40</v>
      </c>
      <c r="E7" s="31">
        <v>35</v>
      </c>
      <c r="F7" s="26">
        <v>43.1</v>
      </c>
      <c r="G7" s="27">
        <v>2288</v>
      </c>
      <c r="H7" s="25">
        <v>33</v>
      </c>
      <c r="I7" s="28" t="s">
        <v>1</v>
      </c>
      <c r="J7" s="28"/>
      <c r="K7" s="44" t="s">
        <v>7</v>
      </c>
      <c r="L7" s="46">
        <f>CORREL($F$3:$F$520,B3:B520)</f>
        <v>-1.7845139802695974E-3</v>
      </c>
      <c r="M7" s="46">
        <f t="shared" ref="M7:R7" si="4">CORREL($F$3:$F$520,C3:C520)</f>
        <v>0.21022130364578526</v>
      </c>
      <c r="N7" s="46">
        <f t="shared" si="4"/>
        <v>0.2584183238449152</v>
      </c>
      <c r="O7" s="48">
        <f t="shared" si="4"/>
        <v>0.54890611046509963</v>
      </c>
      <c r="P7" s="47">
        <f t="shared" si="4"/>
        <v>1.0000000000000002</v>
      </c>
      <c r="Q7" s="46">
        <f t="shared" si="4"/>
        <v>0.10248450038962693</v>
      </c>
      <c r="R7" s="46">
        <f t="shared" si="4"/>
        <v>3.3589474244182842E-2</v>
      </c>
    </row>
    <row r="8" spans="1:22" ht="15.75" x14ac:dyDescent="0.25">
      <c r="A8" s="11">
        <v>6</v>
      </c>
      <c r="B8" s="25">
        <v>10</v>
      </c>
      <c r="C8" s="31">
        <v>168</v>
      </c>
      <c r="D8" s="31">
        <v>74</v>
      </c>
      <c r="E8" s="32">
        <v>28.886792452830189</v>
      </c>
      <c r="F8" s="26">
        <v>38</v>
      </c>
      <c r="G8" s="27">
        <v>0.53700000000000003</v>
      </c>
      <c r="H8" s="25">
        <v>34</v>
      </c>
      <c r="I8" s="28" t="s">
        <v>1</v>
      </c>
      <c r="J8" s="28"/>
      <c r="K8" s="45" t="s">
        <v>10</v>
      </c>
      <c r="L8" s="46">
        <f>CORREL($G$3:$G$520,B3:B520)</f>
        <v>-2.62216377598685E-2</v>
      </c>
      <c r="M8" s="46">
        <f t="shared" ref="M8:R8" si="5">CORREL($G$3:$G$520,C3:C520)</f>
        <v>0.10270189264159718</v>
      </c>
      <c r="N8" s="46">
        <f t="shared" si="5"/>
        <v>4.4583930165970108E-3</v>
      </c>
      <c r="O8" s="46">
        <f t="shared" si="5"/>
        <v>8.2998066877677273E-2</v>
      </c>
      <c r="P8" s="46">
        <f t="shared" si="5"/>
        <v>0.10248450038962693</v>
      </c>
      <c r="Q8" s="47">
        <f t="shared" si="5"/>
        <v>1</v>
      </c>
      <c r="R8" s="46">
        <f t="shared" si="5"/>
        <v>5.1808366275756121E-2</v>
      </c>
    </row>
    <row r="9" spans="1:22" ht="15.75" x14ac:dyDescent="0.25">
      <c r="A9">
        <v>7</v>
      </c>
      <c r="B9" s="3">
        <v>10</v>
      </c>
      <c r="C9" s="32">
        <v>139</v>
      </c>
      <c r="D9" s="32">
        <v>80</v>
      </c>
      <c r="E9" s="32">
        <v>28.886792452830189</v>
      </c>
      <c r="F9" s="9">
        <v>27.1</v>
      </c>
      <c r="G9" s="6">
        <v>1441</v>
      </c>
      <c r="H9" s="3">
        <v>57</v>
      </c>
      <c r="I9" s="4" t="s">
        <v>2</v>
      </c>
      <c r="J9" s="4"/>
      <c r="K9" s="42" t="s">
        <v>8</v>
      </c>
      <c r="L9" s="48">
        <f>CORREL($H$3:$H$520,B3:B520)</f>
        <v>0.53068396592204747</v>
      </c>
      <c r="M9" s="46">
        <f t="shared" ref="M9:R9" si="6">CORREL($H$3:$H$520,C3:C520)</f>
        <v>0.25847717063411707</v>
      </c>
      <c r="N9" s="46">
        <f t="shared" si="6"/>
        <v>0.33180812180414193</v>
      </c>
      <c r="O9" s="46">
        <f t="shared" si="6"/>
        <v>8.7550770890445662E-2</v>
      </c>
      <c r="P9" s="46">
        <f t="shared" si="6"/>
        <v>3.3589474244182842E-2</v>
      </c>
      <c r="Q9" s="46">
        <f t="shared" si="6"/>
        <v>5.1808366275756121E-2</v>
      </c>
      <c r="R9" s="47">
        <f t="shared" si="6"/>
        <v>1</v>
      </c>
    </row>
    <row r="10" spans="1:22" x14ac:dyDescent="0.25">
      <c r="A10">
        <v>8</v>
      </c>
      <c r="B10" s="3">
        <v>1</v>
      </c>
      <c r="C10" s="32">
        <v>189</v>
      </c>
      <c r="D10" s="32">
        <v>60</v>
      </c>
      <c r="E10" s="32">
        <v>23</v>
      </c>
      <c r="F10" s="9">
        <v>30.1</v>
      </c>
      <c r="G10" s="6">
        <v>0.39800000000000002</v>
      </c>
      <c r="H10" s="3">
        <v>59</v>
      </c>
      <c r="I10" s="4" t="s">
        <v>1</v>
      </c>
      <c r="J10" s="4"/>
    </row>
    <row r="11" spans="1:22" x14ac:dyDescent="0.25">
      <c r="A11">
        <v>9</v>
      </c>
      <c r="B11" s="3">
        <v>5</v>
      </c>
      <c r="C11" s="32">
        <v>166</v>
      </c>
      <c r="D11" s="32">
        <v>72</v>
      </c>
      <c r="E11" s="32">
        <v>19</v>
      </c>
      <c r="F11" s="9">
        <v>25.8</v>
      </c>
      <c r="G11" s="6">
        <v>0.58699999999999997</v>
      </c>
      <c r="H11" s="3">
        <v>51</v>
      </c>
      <c r="I11" s="4" t="s">
        <v>1</v>
      </c>
      <c r="J11" s="4"/>
    </row>
    <row r="12" spans="1:22" ht="17.25" x14ac:dyDescent="0.25">
      <c r="A12">
        <v>10</v>
      </c>
      <c r="B12" s="3">
        <v>7</v>
      </c>
      <c r="C12" s="32">
        <v>100</v>
      </c>
      <c r="D12" s="32">
        <v>72.299180327868854</v>
      </c>
      <c r="E12" s="32">
        <v>28.886792452830189</v>
      </c>
      <c r="F12" s="9">
        <v>30</v>
      </c>
      <c r="G12" s="6">
        <v>0.48399999999999999</v>
      </c>
      <c r="H12" s="3">
        <v>32</v>
      </c>
      <c r="I12" s="4" t="s">
        <v>1</v>
      </c>
      <c r="J12" s="4"/>
      <c r="L12" s="49" t="s">
        <v>28</v>
      </c>
      <c r="M12" s="30" t="s">
        <v>29</v>
      </c>
      <c r="N12" s="50" t="s">
        <v>30</v>
      </c>
      <c r="O12" s="29" t="s">
        <v>27</v>
      </c>
    </row>
    <row r="13" spans="1:22" ht="15.75" x14ac:dyDescent="0.25">
      <c r="A13">
        <v>11</v>
      </c>
      <c r="B13" s="3">
        <v>0</v>
      </c>
      <c r="C13" s="32">
        <v>118</v>
      </c>
      <c r="D13" s="32">
        <v>84</v>
      </c>
      <c r="E13" s="32">
        <v>47</v>
      </c>
      <c r="F13" s="9">
        <v>45.8</v>
      </c>
      <c r="G13" s="6">
        <v>0.55100000000000005</v>
      </c>
      <c r="H13" s="3">
        <v>31</v>
      </c>
      <c r="I13" s="4" t="s">
        <v>1</v>
      </c>
      <c r="J13" s="4"/>
      <c r="K13" t="s">
        <v>31</v>
      </c>
      <c r="L13" s="49">
        <f>SUM(L14:L531)</f>
        <v>16834.999999999982</v>
      </c>
      <c r="M13" s="49">
        <f t="shared" ref="M13:O13" si="7">SUM(M14:M531)</f>
        <v>14942.698113207492</v>
      </c>
      <c r="N13" s="49">
        <f t="shared" si="7"/>
        <v>571385.40000000026</v>
      </c>
      <c r="O13" s="49">
        <f>SUM(O14:O531)</f>
        <v>500826.64905660355</v>
      </c>
      <c r="U13" t="s">
        <v>37</v>
      </c>
      <c r="V13" t="s">
        <v>38</v>
      </c>
    </row>
    <row r="14" spans="1:22" x14ac:dyDescent="0.25">
      <c r="A14">
        <v>12</v>
      </c>
      <c r="B14" s="3">
        <v>7</v>
      </c>
      <c r="C14" s="32">
        <v>107</v>
      </c>
      <c r="D14" s="32">
        <v>74</v>
      </c>
      <c r="E14" s="32">
        <v>28.886792452830189</v>
      </c>
      <c r="F14" s="9">
        <v>29.6</v>
      </c>
      <c r="G14" s="6">
        <v>0.254</v>
      </c>
      <c r="H14" s="3">
        <v>31</v>
      </c>
      <c r="I14" s="4" t="s">
        <v>1</v>
      </c>
      <c r="J14" s="4"/>
      <c r="L14" s="26">
        <v>33.6</v>
      </c>
      <c r="M14" s="31">
        <v>35</v>
      </c>
      <c r="N14" s="10">
        <f>L14^2</f>
        <v>1128.96</v>
      </c>
      <c r="O14">
        <f>L14*M14</f>
        <v>1176</v>
      </c>
      <c r="U14" s="33">
        <f>12.06845+0.530439*L14</f>
        <v>29.891200400000002</v>
      </c>
      <c r="V14" s="10">
        <f>+(M14-12.06845)/0.530439</f>
        <v>43.231266931730133</v>
      </c>
    </row>
    <row r="15" spans="1:22" x14ac:dyDescent="0.25">
      <c r="A15">
        <v>13</v>
      </c>
      <c r="B15" s="3">
        <v>1</v>
      </c>
      <c r="C15" s="32">
        <v>103</v>
      </c>
      <c r="D15" s="32">
        <v>30</v>
      </c>
      <c r="E15" s="32">
        <v>38</v>
      </c>
      <c r="F15" s="9">
        <v>43.3</v>
      </c>
      <c r="G15" s="6">
        <v>0.183</v>
      </c>
      <c r="H15" s="3">
        <v>33</v>
      </c>
      <c r="I15" s="4" t="s">
        <v>2</v>
      </c>
      <c r="J15" s="4"/>
      <c r="L15" s="26">
        <v>26.6</v>
      </c>
      <c r="M15" s="31">
        <v>29</v>
      </c>
      <c r="N15" s="10">
        <f t="shared" ref="N15:N78" si="8">L15^2</f>
        <v>707.56000000000006</v>
      </c>
      <c r="O15">
        <f t="shared" ref="O15:O78" si="9">L15*M15</f>
        <v>771.40000000000009</v>
      </c>
      <c r="U15" s="33">
        <f t="shared" ref="U15:U78" si="10">12.06845+0.530439*L15</f>
        <v>26.178127400000001</v>
      </c>
      <c r="V15" s="10">
        <f t="shared" ref="V15:V78" si="11">+(M15-12.06845)/0.530439</f>
        <v>31.919881456680226</v>
      </c>
    </row>
    <row r="16" spans="1:22" x14ac:dyDescent="0.25">
      <c r="A16">
        <v>14</v>
      </c>
      <c r="B16" s="3">
        <v>1</v>
      </c>
      <c r="C16" s="32">
        <v>115</v>
      </c>
      <c r="D16" s="32">
        <v>70</v>
      </c>
      <c r="E16" s="32">
        <v>28.886792452830189</v>
      </c>
      <c r="F16" s="9">
        <v>34.6</v>
      </c>
      <c r="G16" s="6">
        <v>0.52900000000000003</v>
      </c>
      <c r="H16" s="3">
        <v>32</v>
      </c>
      <c r="I16" s="4" t="s">
        <v>1</v>
      </c>
      <c r="J16" s="4"/>
      <c r="L16" s="26">
        <v>23.3</v>
      </c>
      <c r="M16" s="32">
        <v>28.886792452830189</v>
      </c>
      <c r="N16" s="10">
        <f t="shared" si="8"/>
        <v>542.89</v>
      </c>
      <c r="O16">
        <f t="shared" si="9"/>
        <v>673.06226415094341</v>
      </c>
      <c r="U16" s="33">
        <f t="shared" si="10"/>
        <v>24.427678700000001</v>
      </c>
      <c r="V16" s="10">
        <f t="shared" si="11"/>
        <v>31.706459089226446</v>
      </c>
    </row>
    <row r="17" spans="1:22" x14ac:dyDescent="0.25">
      <c r="A17">
        <v>15</v>
      </c>
      <c r="B17" s="3">
        <v>3</v>
      </c>
      <c r="C17" s="32">
        <v>126</v>
      </c>
      <c r="D17" s="32">
        <v>88</v>
      </c>
      <c r="E17" s="32">
        <v>41</v>
      </c>
      <c r="F17" s="9">
        <v>39.299999999999997</v>
      </c>
      <c r="G17" s="6">
        <v>0.70399999999999996</v>
      </c>
      <c r="H17" s="3">
        <v>27</v>
      </c>
      <c r="I17" s="4" t="s">
        <v>2</v>
      </c>
      <c r="J17" s="4"/>
      <c r="L17" s="26">
        <v>28.1</v>
      </c>
      <c r="M17" s="31">
        <v>23</v>
      </c>
      <c r="N17" s="10">
        <f t="shared" si="8"/>
        <v>789.61000000000013</v>
      </c>
      <c r="O17">
        <f t="shared" si="9"/>
        <v>646.30000000000007</v>
      </c>
      <c r="U17" s="33">
        <f t="shared" si="10"/>
        <v>26.973785900000003</v>
      </c>
      <c r="V17" s="10">
        <f t="shared" si="11"/>
        <v>20.608495981630309</v>
      </c>
    </row>
    <row r="18" spans="1:22" x14ac:dyDescent="0.25">
      <c r="A18">
        <v>16</v>
      </c>
      <c r="B18" s="3">
        <v>8</v>
      </c>
      <c r="C18" s="32">
        <v>99</v>
      </c>
      <c r="D18" s="32">
        <v>84</v>
      </c>
      <c r="E18" s="32">
        <v>28.886792452830189</v>
      </c>
      <c r="F18" s="9">
        <v>35.4</v>
      </c>
      <c r="G18" s="6">
        <v>0.38800000000000001</v>
      </c>
      <c r="H18" s="3">
        <v>50</v>
      </c>
      <c r="I18" s="4" t="s">
        <v>2</v>
      </c>
      <c r="J18" s="4"/>
      <c r="L18" s="26">
        <v>43.1</v>
      </c>
      <c r="M18" s="31">
        <v>35</v>
      </c>
      <c r="N18" s="10">
        <f t="shared" si="8"/>
        <v>1857.6100000000001</v>
      </c>
      <c r="O18">
        <f t="shared" si="9"/>
        <v>1508.5</v>
      </c>
      <c r="U18" s="33">
        <f t="shared" si="10"/>
        <v>34.9303709</v>
      </c>
      <c r="V18" s="10">
        <f t="shared" si="11"/>
        <v>43.231266931730133</v>
      </c>
    </row>
    <row r="19" spans="1:22" x14ac:dyDescent="0.25">
      <c r="A19">
        <v>17</v>
      </c>
      <c r="B19" s="3">
        <v>7</v>
      </c>
      <c r="C19" s="32">
        <v>196</v>
      </c>
      <c r="D19" s="32">
        <v>90</v>
      </c>
      <c r="E19" s="32">
        <v>28.886792452830189</v>
      </c>
      <c r="F19" s="9">
        <v>39.799999999999997</v>
      </c>
      <c r="G19" s="6">
        <v>0.45100000000000001</v>
      </c>
      <c r="H19" s="3">
        <v>41</v>
      </c>
      <c r="I19" s="4" t="s">
        <v>1</v>
      </c>
      <c r="J19" s="4"/>
      <c r="L19" s="26">
        <v>38</v>
      </c>
      <c r="M19" s="32">
        <v>28.886792452830189</v>
      </c>
      <c r="N19" s="10">
        <f t="shared" si="8"/>
        <v>1444</v>
      </c>
      <c r="O19">
        <f t="shared" si="9"/>
        <v>1097.6981132075473</v>
      </c>
      <c r="U19" s="33">
        <f t="shared" si="10"/>
        <v>32.225132000000002</v>
      </c>
      <c r="V19" s="10">
        <f t="shared" si="11"/>
        <v>31.706459089226446</v>
      </c>
    </row>
    <row r="20" spans="1:22" x14ac:dyDescent="0.25">
      <c r="A20">
        <v>18</v>
      </c>
      <c r="B20" s="3">
        <v>9</v>
      </c>
      <c r="C20" s="32">
        <v>119</v>
      </c>
      <c r="D20" s="32">
        <v>80</v>
      </c>
      <c r="E20" s="32">
        <v>35</v>
      </c>
      <c r="F20" s="9">
        <v>29</v>
      </c>
      <c r="G20" s="6">
        <v>0.26300000000000001</v>
      </c>
      <c r="H20" s="3">
        <v>29</v>
      </c>
      <c r="I20" s="4" t="s">
        <v>1</v>
      </c>
      <c r="J20" s="4"/>
      <c r="L20" s="9">
        <v>27.1</v>
      </c>
      <c r="M20" s="32">
        <v>28.886792452830189</v>
      </c>
      <c r="N20" s="10">
        <f t="shared" si="8"/>
        <v>734.41000000000008</v>
      </c>
      <c r="O20">
        <f t="shared" si="9"/>
        <v>782.8320754716982</v>
      </c>
      <c r="U20" s="33">
        <f t="shared" si="10"/>
        <v>26.443346900000002</v>
      </c>
      <c r="V20" s="10">
        <f t="shared" si="11"/>
        <v>31.706459089226446</v>
      </c>
    </row>
    <row r="21" spans="1:22" x14ac:dyDescent="0.25">
      <c r="A21">
        <v>19</v>
      </c>
      <c r="B21" s="3">
        <v>3</v>
      </c>
      <c r="C21" s="32">
        <v>88</v>
      </c>
      <c r="D21" s="32">
        <v>58</v>
      </c>
      <c r="E21" s="32">
        <v>11</v>
      </c>
      <c r="F21" s="9">
        <v>24.8</v>
      </c>
      <c r="G21" s="6">
        <v>0.26700000000000002</v>
      </c>
      <c r="H21" s="3">
        <v>22</v>
      </c>
      <c r="I21" s="4" t="s">
        <v>2</v>
      </c>
      <c r="J21" s="4"/>
      <c r="L21" s="9">
        <v>30.1</v>
      </c>
      <c r="M21" s="32">
        <v>23</v>
      </c>
      <c r="N21" s="10">
        <f t="shared" si="8"/>
        <v>906.0100000000001</v>
      </c>
      <c r="O21">
        <f t="shared" si="9"/>
        <v>692.30000000000007</v>
      </c>
      <c r="Q21" t="s">
        <v>32</v>
      </c>
      <c r="U21" s="33">
        <f t="shared" si="10"/>
        <v>28.034663900000002</v>
      </c>
      <c r="V21" s="10">
        <f t="shared" si="11"/>
        <v>20.608495981630309</v>
      </c>
    </row>
    <row r="22" spans="1:22" x14ac:dyDescent="0.25">
      <c r="A22">
        <v>20</v>
      </c>
      <c r="B22" s="3">
        <v>6</v>
      </c>
      <c r="C22" s="32">
        <v>92</v>
      </c>
      <c r="D22" s="32">
        <v>92</v>
      </c>
      <c r="E22" s="32">
        <v>28.886792452830189</v>
      </c>
      <c r="F22" s="9">
        <v>19.899999999999999</v>
      </c>
      <c r="G22" s="6">
        <v>0.188</v>
      </c>
      <c r="H22" s="3">
        <v>28</v>
      </c>
      <c r="I22" s="4" t="s">
        <v>2</v>
      </c>
      <c r="J22" s="4"/>
      <c r="L22" s="9">
        <v>25.8</v>
      </c>
      <c r="M22" s="32">
        <v>19</v>
      </c>
      <c r="N22" s="10">
        <f t="shared" si="8"/>
        <v>665.64</v>
      </c>
      <c r="O22">
        <f t="shared" si="9"/>
        <v>490.2</v>
      </c>
      <c r="Q22" t="s">
        <v>33</v>
      </c>
      <c r="U22" s="33">
        <f t="shared" si="10"/>
        <v>25.753776200000001</v>
      </c>
      <c r="V22" s="10">
        <f t="shared" si="11"/>
        <v>13.067572331597034</v>
      </c>
    </row>
    <row r="23" spans="1:22" x14ac:dyDescent="0.25">
      <c r="A23">
        <v>21</v>
      </c>
      <c r="B23" s="3">
        <v>10</v>
      </c>
      <c r="C23" s="32">
        <v>121.326171875</v>
      </c>
      <c r="D23" s="32">
        <v>78</v>
      </c>
      <c r="E23" s="32">
        <v>31</v>
      </c>
      <c r="F23" s="9">
        <v>27.6</v>
      </c>
      <c r="G23" s="6">
        <v>0.51200000000000001</v>
      </c>
      <c r="H23" s="3">
        <v>45</v>
      </c>
      <c r="I23" s="4" t="s">
        <v>2</v>
      </c>
      <c r="J23" s="4"/>
      <c r="L23" s="9">
        <v>30</v>
      </c>
      <c r="M23" s="32">
        <v>28.886792452830189</v>
      </c>
      <c r="N23" s="10">
        <f t="shared" si="8"/>
        <v>900</v>
      </c>
      <c r="O23">
        <f t="shared" si="9"/>
        <v>866.60377358490564</v>
      </c>
      <c r="U23" s="33">
        <f t="shared" si="10"/>
        <v>27.981619999999999</v>
      </c>
      <c r="V23" s="10">
        <f t="shared" si="11"/>
        <v>31.706459089226446</v>
      </c>
    </row>
    <row r="24" spans="1:22" x14ac:dyDescent="0.25">
      <c r="A24">
        <v>22</v>
      </c>
      <c r="B24" s="3">
        <v>4</v>
      </c>
      <c r="C24" s="32">
        <v>103</v>
      </c>
      <c r="D24" s="32">
        <v>60</v>
      </c>
      <c r="E24" s="32">
        <v>33</v>
      </c>
      <c r="F24" s="9">
        <v>24</v>
      </c>
      <c r="G24" s="6">
        <v>0.96599999999999997</v>
      </c>
      <c r="H24" s="3">
        <v>33</v>
      </c>
      <c r="I24" s="4" t="s">
        <v>2</v>
      </c>
      <c r="J24" s="4"/>
      <c r="L24" s="9">
        <v>45.8</v>
      </c>
      <c r="M24" s="32">
        <v>47</v>
      </c>
      <c r="N24" s="10">
        <f t="shared" si="8"/>
        <v>2097.64</v>
      </c>
      <c r="O24">
        <f t="shared" si="9"/>
        <v>2152.6</v>
      </c>
      <c r="Q24" t="s">
        <v>34</v>
      </c>
      <c r="R24">
        <v>12.06845</v>
      </c>
      <c r="U24" s="33">
        <f t="shared" si="10"/>
        <v>36.3625562</v>
      </c>
      <c r="V24" s="10">
        <f t="shared" si="11"/>
        <v>65.854037881829953</v>
      </c>
    </row>
    <row r="25" spans="1:22" x14ac:dyDescent="0.25">
      <c r="A25">
        <v>23</v>
      </c>
      <c r="B25" s="3">
        <v>11</v>
      </c>
      <c r="C25" s="32">
        <v>138</v>
      </c>
      <c r="D25" s="32">
        <v>76</v>
      </c>
      <c r="E25" s="32">
        <v>28.886792452830189</v>
      </c>
      <c r="F25" s="9">
        <v>33.200000000000003</v>
      </c>
      <c r="G25" s="6">
        <v>0.42</v>
      </c>
      <c r="H25" s="3">
        <v>35</v>
      </c>
      <c r="I25" s="4" t="s">
        <v>2</v>
      </c>
      <c r="J25" s="4"/>
      <c r="L25" s="9">
        <v>29.6</v>
      </c>
      <c r="M25" s="32">
        <v>28.886792452830189</v>
      </c>
      <c r="N25" s="10">
        <f t="shared" si="8"/>
        <v>876.16000000000008</v>
      </c>
      <c r="O25">
        <f t="shared" si="9"/>
        <v>855.04905660377369</v>
      </c>
      <c r="Q25" t="s">
        <v>35</v>
      </c>
      <c r="R25">
        <v>0.53043899999999999</v>
      </c>
      <c r="U25" s="33">
        <f t="shared" si="10"/>
        <v>27.769444400000001</v>
      </c>
      <c r="V25" s="10">
        <f t="shared" si="11"/>
        <v>31.706459089226446</v>
      </c>
    </row>
    <row r="26" spans="1:22" x14ac:dyDescent="0.25">
      <c r="A26">
        <v>24</v>
      </c>
      <c r="B26" s="3">
        <v>9</v>
      </c>
      <c r="C26" s="32">
        <v>102</v>
      </c>
      <c r="D26" s="32">
        <v>76</v>
      </c>
      <c r="E26" s="32">
        <v>37</v>
      </c>
      <c r="F26" s="9">
        <v>32.9</v>
      </c>
      <c r="G26" s="6">
        <v>0.66500000000000004</v>
      </c>
      <c r="H26" s="3">
        <v>46</v>
      </c>
      <c r="I26" s="4" t="s">
        <v>1</v>
      </c>
      <c r="J26" s="4"/>
      <c r="L26" s="9">
        <v>43.3</v>
      </c>
      <c r="M26" s="32">
        <v>38</v>
      </c>
      <c r="N26" s="10">
        <f t="shared" si="8"/>
        <v>1874.8899999999996</v>
      </c>
      <c r="O26">
        <f t="shared" si="9"/>
        <v>1645.3999999999999</v>
      </c>
      <c r="U26" s="33">
        <f t="shared" si="10"/>
        <v>35.036458699999997</v>
      </c>
      <c r="V26" s="10">
        <f t="shared" si="11"/>
        <v>48.886959669255091</v>
      </c>
    </row>
    <row r="27" spans="1:22" x14ac:dyDescent="0.25">
      <c r="A27">
        <v>25</v>
      </c>
      <c r="B27" s="3">
        <v>2</v>
      </c>
      <c r="C27" s="32">
        <v>90</v>
      </c>
      <c r="D27" s="32">
        <v>68</v>
      </c>
      <c r="E27" s="32">
        <v>42</v>
      </c>
      <c r="F27" s="9">
        <v>38.200000000000003</v>
      </c>
      <c r="G27" s="6">
        <v>0.503</v>
      </c>
      <c r="H27" s="3">
        <v>27</v>
      </c>
      <c r="I27" s="4" t="s">
        <v>1</v>
      </c>
      <c r="J27" s="4"/>
      <c r="L27" s="9">
        <v>34.6</v>
      </c>
      <c r="M27" s="32">
        <v>28.886792452830189</v>
      </c>
      <c r="N27" s="10">
        <f t="shared" si="8"/>
        <v>1197.1600000000001</v>
      </c>
      <c r="O27">
        <f t="shared" si="9"/>
        <v>999.48301886792456</v>
      </c>
      <c r="Q27" t="s">
        <v>36</v>
      </c>
      <c r="U27" s="33">
        <f t="shared" si="10"/>
        <v>30.421639400000004</v>
      </c>
      <c r="V27" s="10">
        <f t="shared" si="11"/>
        <v>31.706459089226446</v>
      </c>
    </row>
    <row r="28" spans="1:22" x14ac:dyDescent="0.25">
      <c r="A28">
        <v>26</v>
      </c>
      <c r="B28" s="3">
        <v>4</v>
      </c>
      <c r="C28" s="32">
        <v>111</v>
      </c>
      <c r="D28" s="32">
        <v>72</v>
      </c>
      <c r="E28" s="32">
        <v>47</v>
      </c>
      <c r="F28" s="9">
        <v>37.1</v>
      </c>
      <c r="G28" s="6">
        <v>1390</v>
      </c>
      <c r="H28" s="3">
        <v>56</v>
      </c>
      <c r="I28" s="4" t="s">
        <v>1</v>
      </c>
      <c r="J28" s="4"/>
      <c r="L28" s="9">
        <v>39.299999999999997</v>
      </c>
      <c r="M28" s="32">
        <v>41</v>
      </c>
      <c r="N28" s="10">
        <f t="shared" si="8"/>
        <v>1544.4899999999998</v>
      </c>
      <c r="O28">
        <f t="shared" si="9"/>
        <v>1611.3</v>
      </c>
      <c r="U28" s="33">
        <f t="shared" si="10"/>
        <v>32.914702699999999</v>
      </c>
      <c r="V28" s="10">
        <f t="shared" si="11"/>
        <v>54.54265240678005</v>
      </c>
    </row>
    <row r="29" spans="1:22" x14ac:dyDescent="0.25">
      <c r="A29">
        <v>27</v>
      </c>
      <c r="B29" s="3">
        <v>3</v>
      </c>
      <c r="C29" s="32">
        <v>180</v>
      </c>
      <c r="D29" s="32">
        <v>72.299180327868854</v>
      </c>
      <c r="E29" s="32">
        <v>25</v>
      </c>
      <c r="F29" s="9">
        <v>34</v>
      </c>
      <c r="G29" s="6">
        <v>0.27100000000000002</v>
      </c>
      <c r="H29" s="3">
        <v>26</v>
      </c>
      <c r="I29" s="4" t="s">
        <v>2</v>
      </c>
      <c r="J29" s="4"/>
      <c r="L29" s="9">
        <v>35.4</v>
      </c>
      <c r="M29" s="32">
        <v>28.886792452830189</v>
      </c>
      <c r="N29" s="10">
        <f t="shared" si="8"/>
        <v>1253.1599999999999</v>
      </c>
      <c r="O29">
        <f t="shared" si="9"/>
        <v>1022.5924528301887</v>
      </c>
      <c r="U29" s="33">
        <f t="shared" si="10"/>
        <v>30.8459906</v>
      </c>
      <c r="V29" s="10">
        <f t="shared" si="11"/>
        <v>31.706459089226446</v>
      </c>
    </row>
    <row r="30" spans="1:22" x14ac:dyDescent="0.25">
      <c r="A30">
        <v>28</v>
      </c>
      <c r="B30" s="3">
        <v>7</v>
      </c>
      <c r="C30" s="32">
        <v>133</v>
      </c>
      <c r="D30" s="32">
        <v>84</v>
      </c>
      <c r="E30" s="32">
        <v>28.886792452830189</v>
      </c>
      <c r="F30" s="9">
        <v>40.200000000000003</v>
      </c>
      <c r="G30" s="6">
        <v>0.69599999999999995</v>
      </c>
      <c r="H30" s="3">
        <v>37</v>
      </c>
      <c r="I30" s="4" t="s">
        <v>2</v>
      </c>
      <c r="J30" s="4"/>
      <c r="L30" s="9">
        <v>39.799999999999997</v>
      </c>
      <c r="M30" s="32">
        <v>28.886792452830189</v>
      </c>
      <c r="N30" s="10">
        <f t="shared" si="8"/>
        <v>1584.0399999999997</v>
      </c>
      <c r="O30">
        <f t="shared" si="9"/>
        <v>1149.6943396226413</v>
      </c>
      <c r="U30" s="33">
        <f t="shared" si="10"/>
        <v>33.1799222</v>
      </c>
      <c r="V30" s="10">
        <f t="shared" si="11"/>
        <v>31.706459089226446</v>
      </c>
    </row>
    <row r="31" spans="1:22" x14ac:dyDescent="0.25">
      <c r="A31">
        <v>29</v>
      </c>
      <c r="B31" s="3">
        <v>7</v>
      </c>
      <c r="C31" s="32">
        <v>106</v>
      </c>
      <c r="D31" s="32">
        <v>92</v>
      </c>
      <c r="E31" s="32">
        <v>18</v>
      </c>
      <c r="F31" s="9">
        <v>22.7</v>
      </c>
      <c r="G31" s="6">
        <v>0.23499999999999999</v>
      </c>
      <c r="H31" s="3">
        <v>48</v>
      </c>
      <c r="I31" s="4" t="s">
        <v>2</v>
      </c>
      <c r="J31" s="4"/>
      <c r="L31" s="9">
        <v>29</v>
      </c>
      <c r="M31" s="32">
        <v>35</v>
      </c>
      <c r="N31" s="10">
        <f t="shared" si="8"/>
        <v>841</v>
      </c>
      <c r="O31">
        <f t="shared" si="9"/>
        <v>1015</v>
      </c>
      <c r="U31" s="33">
        <f t="shared" si="10"/>
        <v>27.451180999999998</v>
      </c>
      <c r="V31" s="10">
        <f t="shared" si="11"/>
        <v>43.231266931730133</v>
      </c>
    </row>
    <row r="32" spans="1:22" x14ac:dyDescent="0.25">
      <c r="A32">
        <v>30</v>
      </c>
      <c r="B32" s="3">
        <v>9</v>
      </c>
      <c r="C32" s="32">
        <v>171</v>
      </c>
      <c r="D32" s="32">
        <v>110</v>
      </c>
      <c r="E32" s="32">
        <v>24</v>
      </c>
      <c r="F32" s="9">
        <v>45.4</v>
      </c>
      <c r="G32" s="6">
        <v>0.72099999999999997</v>
      </c>
      <c r="H32" s="3">
        <v>54</v>
      </c>
      <c r="I32" s="4" t="s">
        <v>1</v>
      </c>
      <c r="J32" s="4"/>
      <c r="L32" s="9">
        <v>24.8</v>
      </c>
      <c r="M32" s="32">
        <v>11</v>
      </c>
      <c r="N32" s="10">
        <f t="shared" si="8"/>
        <v>615.04000000000008</v>
      </c>
      <c r="O32">
        <f t="shared" si="9"/>
        <v>272.8</v>
      </c>
      <c r="U32" s="33">
        <f t="shared" si="10"/>
        <v>25.223337200000003</v>
      </c>
      <c r="V32" s="10">
        <f t="shared" si="11"/>
        <v>-2.0142749684695138</v>
      </c>
    </row>
    <row r="33" spans="1:22" x14ac:dyDescent="0.25">
      <c r="A33">
        <v>31</v>
      </c>
      <c r="B33" s="3">
        <v>7</v>
      </c>
      <c r="C33" s="32">
        <v>159</v>
      </c>
      <c r="D33" s="32">
        <v>64</v>
      </c>
      <c r="E33" s="32">
        <v>28.886792452830189</v>
      </c>
      <c r="F33" s="9">
        <v>27.4</v>
      </c>
      <c r="G33" s="6">
        <v>0.29399999999999998</v>
      </c>
      <c r="H33" s="3">
        <v>40</v>
      </c>
      <c r="I33" s="4" t="s">
        <v>2</v>
      </c>
      <c r="J33" s="4"/>
      <c r="L33" s="9">
        <v>19.899999999999999</v>
      </c>
      <c r="M33" s="32">
        <v>28.886792452830189</v>
      </c>
      <c r="N33" s="10">
        <f t="shared" si="8"/>
        <v>396.00999999999993</v>
      </c>
      <c r="O33">
        <f t="shared" si="9"/>
        <v>574.84716981132067</v>
      </c>
      <c r="U33" s="33">
        <f t="shared" si="10"/>
        <v>22.624186099999999</v>
      </c>
      <c r="V33" s="10">
        <f t="shared" si="11"/>
        <v>31.706459089226446</v>
      </c>
    </row>
    <row r="34" spans="1:22" x14ac:dyDescent="0.25">
      <c r="A34">
        <v>32</v>
      </c>
      <c r="B34" s="3">
        <v>0</v>
      </c>
      <c r="C34" s="32">
        <v>180</v>
      </c>
      <c r="D34" s="32">
        <v>66</v>
      </c>
      <c r="E34" s="32">
        <v>39</v>
      </c>
      <c r="F34" s="9">
        <v>42</v>
      </c>
      <c r="G34" s="6">
        <v>1893</v>
      </c>
      <c r="H34" s="3">
        <v>25</v>
      </c>
      <c r="I34" s="4" t="s">
        <v>1</v>
      </c>
      <c r="J34" s="4"/>
      <c r="L34" s="9">
        <v>27.6</v>
      </c>
      <c r="M34" s="32">
        <v>31</v>
      </c>
      <c r="N34" s="10">
        <f t="shared" si="8"/>
        <v>761.7600000000001</v>
      </c>
      <c r="O34">
        <f t="shared" si="9"/>
        <v>855.6</v>
      </c>
      <c r="U34" s="33">
        <f t="shared" si="10"/>
        <v>26.708566400000002</v>
      </c>
      <c r="V34" s="10">
        <f t="shared" si="11"/>
        <v>35.690343281696862</v>
      </c>
    </row>
    <row r="35" spans="1:22" x14ac:dyDescent="0.25">
      <c r="A35">
        <v>33</v>
      </c>
      <c r="B35" s="3">
        <v>1</v>
      </c>
      <c r="C35" s="32">
        <v>73</v>
      </c>
      <c r="D35" s="32">
        <v>50</v>
      </c>
      <c r="E35" s="32">
        <v>28.886792452830189</v>
      </c>
      <c r="F35" s="9">
        <v>23</v>
      </c>
      <c r="G35" s="6">
        <v>0.248</v>
      </c>
      <c r="H35" s="3" t="s">
        <v>11</v>
      </c>
      <c r="I35" s="4" t="s">
        <v>2</v>
      </c>
      <c r="J35" s="4"/>
      <c r="L35" s="9">
        <v>24</v>
      </c>
      <c r="M35" s="32">
        <v>33</v>
      </c>
      <c r="N35" s="10">
        <f t="shared" si="8"/>
        <v>576</v>
      </c>
      <c r="O35">
        <f t="shared" si="9"/>
        <v>792</v>
      </c>
      <c r="U35" s="33">
        <f t="shared" si="10"/>
        <v>24.798985999999999</v>
      </c>
      <c r="V35" s="10">
        <f t="shared" si="11"/>
        <v>39.460805106713501</v>
      </c>
    </row>
    <row r="36" spans="1:22" x14ac:dyDescent="0.25">
      <c r="A36">
        <v>34</v>
      </c>
      <c r="B36" s="3">
        <v>7</v>
      </c>
      <c r="C36" s="32">
        <v>187</v>
      </c>
      <c r="D36" s="32">
        <v>68</v>
      </c>
      <c r="E36" s="32">
        <v>39</v>
      </c>
      <c r="F36" s="9">
        <v>37.700000000000003</v>
      </c>
      <c r="G36" s="6">
        <v>0.254</v>
      </c>
      <c r="H36" s="3">
        <v>41</v>
      </c>
      <c r="I36" s="4" t="s">
        <v>1</v>
      </c>
      <c r="J36" s="4"/>
      <c r="L36" s="9">
        <v>33.200000000000003</v>
      </c>
      <c r="M36" s="32">
        <v>28.886792452830189</v>
      </c>
      <c r="N36" s="10">
        <f t="shared" si="8"/>
        <v>1102.2400000000002</v>
      </c>
      <c r="O36">
        <f t="shared" si="9"/>
        <v>959.04150943396235</v>
      </c>
      <c r="U36" s="33">
        <f t="shared" si="10"/>
        <v>29.679024800000001</v>
      </c>
      <c r="V36" s="10">
        <f t="shared" si="11"/>
        <v>31.706459089226446</v>
      </c>
    </row>
    <row r="37" spans="1:22" x14ac:dyDescent="0.25">
      <c r="A37">
        <v>35</v>
      </c>
      <c r="B37" s="3">
        <v>0</v>
      </c>
      <c r="C37" s="32">
        <v>100</v>
      </c>
      <c r="D37" s="32">
        <v>88</v>
      </c>
      <c r="E37" s="32">
        <v>28.886792452830189</v>
      </c>
      <c r="F37" s="9">
        <v>46.8</v>
      </c>
      <c r="G37" s="6">
        <v>0.96199999999999997</v>
      </c>
      <c r="H37" s="3">
        <v>31</v>
      </c>
      <c r="I37" s="4" t="s">
        <v>2</v>
      </c>
      <c r="J37" s="4"/>
      <c r="L37" s="9">
        <v>32.9</v>
      </c>
      <c r="M37" s="32">
        <v>37</v>
      </c>
      <c r="N37" s="10">
        <f t="shared" si="8"/>
        <v>1082.4099999999999</v>
      </c>
      <c r="O37">
        <f t="shared" si="9"/>
        <v>1217.3</v>
      </c>
      <c r="U37" s="33">
        <f t="shared" si="10"/>
        <v>29.519893099999997</v>
      </c>
      <c r="V37" s="10">
        <f t="shared" si="11"/>
        <v>47.001728756746772</v>
      </c>
    </row>
    <row r="38" spans="1:22" x14ac:dyDescent="0.25">
      <c r="A38">
        <v>36</v>
      </c>
      <c r="B38" s="3">
        <v>0</v>
      </c>
      <c r="C38" s="32">
        <v>146</v>
      </c>
      <c r="D38" s="32">
        <v>82</v>
      </c>
      <c r="E38" s="32">
        <v>28.886792452830189</v>
      </c>
      <c r="F38" s="9">
        <v>40.5</v>
      </c>
      <c r="G38" s="6">
        <v>1781</v>
      </c>
      <c r="H38" s="3">
        <v>44</v>
      </c>
      <c r="I38" s="4" t="s">
        <v>2</v>
      </c>
      <c r="J38" s="4"/>
      <c r="L38" s="9">
        <v>38.200000000000003</v>
      </c>
      <c r="M38" s="32">
        <v>42</v>
      </c>
      <c r="N38" s="10">
        <f t="shared" si="8"/>
        <v>1459.2400000000002</v>
      </c>
      <c r="O38">
        <f t="shared" si="9"/>
        <v>1604.4</v>
      </c>
      <c r="U38" s="33">
        <f t="shared" si="10"/>
        <v>32.3312198</v>
      </c>
      <c r="V38" s="10">
        <f t="shared" si="11"/>
        <v>56.42788331928837</v>
      </c>
    </row>
    <row r="39" spans="1:22" x14ac:dyDescent="0.25">
      <c r="A39">
        <v>37</v>
      </c>
      <c r="B39" s="3">
        <v>0</v>
      </c>
      <c r="C39" s="32">
        <v>105</v>
      </c>
      <c r="D39" s="32">
        <v>72.299180327868854</v>
      </c>
      <c r="E39" s="32">
        <v>41</v>
      </c>
      <c r="F39" s="9">
        <v>41.5</v>
      </c>
      <c r="G39" s="6">
        <v>0.17299999999999999</v>
      </c>
      <c r="H39" s="3">
        <v>22</v>
      </c>
      <c r="I39" s="4" t="s">
        <v>2</v>
      </c>
      <c r="J39" s="4"/>
      <c r="L39" s="9">
        <v>37.1</v>
      </c>
      <c r="M39" s="32">
        <v>47</v>
      </c>
      <c r="N39" s="10">
        <f t="shared" si="8"/>
        <v>1376.41</v>
      </c>
      <c r="O39">
        <f t="shared" si="9"/>
        <v>1743.7</v>
      </c>
      <c r="U39" s="33">
        <f t="shared" si="10"/>
        <v>31.7477369</v>
      </c>
      <c r="V39" s="10">
        <f t="shared" si="11"/>
        <v>65.854037881829953</v>
      </c>
    </row>
    <row r="40" spans="1:22" x14ac:dyDescent="0.25">
      <c r="A40">
        <v>38</v>
      </c>
      <c r="B40" s="3">
        <v>2</v>
      </c>
      <c r="C40" s="32">
        <v>84</v>
      </c>
      <c r="D40" s="32">
        <v>72.299180327868854</v>
      </c>
      <c r="E40" s="32">
        <v>28.886792452830189</v>
      </c>
      <c r="F40" s="9">
        <v>32.499999999999957</v>
      </c>
      <c r="G40" s="6">
        <v>0.30399999999999999</v>
      </c>
      <c r="H40" s="3">
        <v>21</v>
      </c>
      <c r="I40" s="4" t="s">
        <v>2</v>
      </c>
      <c r="J40" s="4"/>
      <c r="L40" s="9">
        <v>34</v>
      </c>
      <c r="M40" s="32">
        <v>25</v>
      </c>
      <c r="N40" s="10">
        <f t="shared" si="8"/>
        <v>1156</v>
      </c>
      <c r="O40">
        <f t="shared" si="9"/>
        <v>850</v>
      </c>
      <c r="U40" s="33">
        <f t="shared" si="10"/>
        <v>30.103375999999997</v>
      </c>
      <c r="V40" s="10">
        <f t="shared" si="11"/>
        <v>24.378957806646948</v>
      </c>
    </row>
    <row r="41" spans="1:22" x14ac:dyDescent="0.25">
      <c r="A41">
        <v>39</v>
      </c>
      <c r="B41" s="3">
        <v>8</v>
      </c>
      <c r="C41" s="32">
        <v>121.326171875</v>
      </c>
      <c r="D41" s="32">
        <v>72</v>
      </c>
      <c r="E41" s="32">
        <v>28.886792452830189</v>
      </c>
      <c r="F41" s="9">
        <v>32.9</v>
      </c>
      <c r="G41" s="6">
        <v>0.27</v>
      </c>
      <c r="H41" s="3">
        <v>39</v>
      </c>
      <c r="I41" s="4" t="s">
        <v>1</v>
      </c>
      <c r="J41" s="4"/>
      <c r="L41" s="9">
        <v>40.200000000000003</v>
      </c>
      <c r="M41" s="32">
        <v>28.886792452830189</v>
      </c>
      <c r="N41" s="10">
        <f t="shared" si="8"/>
        <v>1616.0400000000002</v>
      </c>
      <c r="O41">
        <f t="shared" si="9"/>
        <v>1161.2490566037736</v>
      </c>
      <c r="U41" s="33">
        <f t="shared" si="10"/>
        <v>33.392097800000002</v>
      </c>
      <c r="V41" s="10">
        <f t="shared" si="11"/>
        <v>31.706459089226446</v>
      </c>
    </row>
    <row r="42" spans="1:22" x14ac:dyDescent="0.25">
      <c r="A42">
        <v>40</v>
      </c>
      <c r="B42" s="3">
        <v>5</v>
      </c>
      <c r="C42" s="32">
        <v>44</v>
      </c>
      <c r="D42" s="32">
        <v>62</v>
      </c>
      <c r="E42" s="32">
        <v>28.886792452830189</v>
      </c>
      <c r="F42" s="9">
        <v>25</v>
      </c>
      <c r="G42" s="6">
        <v>0.58699999999999997</v>
      </c>
      <c r="H42" s="3">
        <v>36</v>
      </c>
      <c r="I42" s="4" t="s">
        <v>2</v>
      </c>
      <c r="J42" s="4"/>
      <c r="L42" s="9">
        <v>22.7</v>
      </c>
      <c r="M42" s="32">
        <v>18</v>
      </c>
      <c r="N42" s="10">
        <f t="shared" si="8"/>
        <v>515.29</v>
      </c>
      <c r="O42">
        <f t="shared" si="9"/>
        <v>408.59999999999997</v>
      </c>
      <c r="U42" s="33">
        <f t="shared" si="10"/>
        <v>24.109415300000002</v>
      </c>
      <c r="V42" s="10">
        <f t="shared" si="11"/>
        <v>11.182341419088717</v>
      </c>
    </row>
    <row r="43" spans="1:22" x14ac:dyDescent="0.25">
      <c r="A43">
        <v>41</v>
      </c>
      <c r="B43" s="3">
        <v>2</v>
      </c>
      <c r="C43" s="32">
        <v>141</v>
      </c>
      <c r="D43" s="32">
        <v>58</v>
      </c>
      <c r="E43" s="32">
        <v>34</v>
      </c>
      <c r="F43" s="9">
        <v>25.4</v>
      </c>
      <c r="G43" s="6">
        <v>0.69899999999999995</v>
      </c>
      <c r="H43" s="3">
        <v>24</v>
      </c>
      <c r="I43" s="4" t="s">
        <v>2</v>
      </c>
      <c r="J43" s="4"/>
      <c r="L43" s="9">
        <v>45.4</v>
      </c>
      <c r="M43" s="32">
        <v>24</v>
      </c>
      <c r="N43" s="10">
        <f t="shared" si="8"/>
        <v>2061.16</v>
      </c>
      <c r="O43">
        <f t="shared" si="9"/>
        <v>1089.5999999999999</v>
      </c>
      <c r="U43" s="33">
        <f t="shared" si="10"/>
        <v>36.150380599999998</v>
      </c>
      <c r="V43" s="10">
        <f t="shared" si="11"/>
        <v>22.493726894138629</v>
      </c>
    </row>
    <row r="44" spans="1:22" x14ac:dyDescent="0.25">
      <c r="A44">
        <v>42</v>
      </c>
      <c r="B44" s="3">
        <v>7</v>
      </c>
      <c r="C44" s="32">
        <v>114</v>
      </c>
      <c r="D44" s="32">
        <v>66</v>
      </c>
      <c r="E44" s="32">
        <v>28.886792452830189</v>
      </c>
      <c r="F44" s="9">
        <v>32.499999999999957</v>
      </c>
      <c r="G44" s="6">
        <v>0.25800000000000001</v>
      </c>
      <c r="H44" s="3">
        <v>42</v>
      </c>
      <c r="I44" s="4" t="s">
        <v>1</v>
      </c>
      <c r="J44" s="4"/>
      <c r="L44" s="9">
        <v>27.4</v>
      </c>
      <c r="M44" s="32">
        <v>28.886792452830189</v>
      </c>
      <c r="N44" s="10">
        <f t="shared" si="8"/>
        <v>750.75999999999988</v>
      </c>
      <c r="O44">
        <f t="shared" si="9"/>
        <v>791.49811320754714</v>
      </c>
      <c r="U44" s="33">
        <f t="shared" si="10"/>
        <v>26.602478599999998</v>
      </c>
      <c r="V44" s="10">
        <f t="shared" si="11"/>
        <v>31.706459089226446</v>
      </c>
    </row>
    <row r="45" spans="1:22" x14ac:dyDescent="0.25">
      <c r="A45">
        <v>43</v>
      </c>
      <c r="B45" s="3">
        <v>5</v>
      </c>
      <c r="C45" s="32">
        <v>99</v>
      </c>
      <c r="D45" s="32">
        <v>74</v>
      </c>
      <c r="E45" s="32">
        <v>27</v>
      </c>
      <c r="F45" s="9">
        <v>29</v>
      </c>
      <c r="G45" s="6">
        <v>0.20300000000000001</v>
      </c>
      <c r="H45" s="3">
        <v>32</v>
      </c>
      <c r="I45" s="4" t="s">
        <v>2</v>
      </c>
      <c r="J45" s="4"/>
      <c r="L45" s="9">
        <v>42</v>
      </c>
      <c r="M45" s="32">
        <v>39</v>
      </c>
      <c r="N45" s="10">
        <f t="shared" si="8"/>
        <v>1764</v>
      </c>
      <c r="O45">
        <f t="shared" si="9"/>
        <v>1638</v>
      </c>
      <c r="U45" s="33">
        <f t="shared" si="10"/>
        <v>34.346888</v>
      </c>
      <c r="V45" s="10">
        <f t="shared" si="11"/>
        <v>50.772190581763411</v>
      </c>
    </row>
    <row r="46" spans="1:22" x14ac:dyDescent="0.25">
      <c r="A46">
        <v>44</v>
      </c>
      <c r="B46" s="3">
        <v>0</v>
      </c>
      <c r="C46" s="32">
        <v>109</v>
      </c>
      <c r="D46" s="32">
        <v>88</v>
      </c>
      <c r="E46" s="32">
        <v>28.886792452830189</v>
      </c>
      <c r="F46" s="9">
        <v>32.5</v>
      </c>
      <c r="G46" s="6">
        <v>0.85499999999999998</v>
      </c>
      <c r="H46" s="3">
        <v>38</v>
      </c>
      <c r="I46" s="4" t="s">
        <v>1</v>
      </c>
      <c r="J46" s="4"/>
      <c r="L46" s="9">
        <v>23</v>
      </c>
      <c r="M46" s="32">
        <v>28.886792452830189</v>
      </c>
      <c r="N46" s="10">
        <f t="shared" si="8"/>
        <v>529</v>
      </c>
      <c r="O46">
        <f t="shared" si="9"/>
        <v>664.39622641509436</v>
      </c>
      <c r="U46" s="33">
        <f t="shared" si="10"/>
        <v>24.268546999999998</v>
      </c>
      <c r="V46" s="10">
        <f t="shared" si="11"/>
        <v>31.706459089226446</v>
      </c>
    </row>
    <row r="47" spans="1:22" x14ac:dyDescent="0.25">
      <c r="A47">
        <v>45</v>
      </c>
      <c r="B47" s="3">
        <v>2</v>
      </c>
      <c r="C47" s="32">
        <v>109</v>
      </c>
      <c r="D47" s="32">
        <v>92</v>
      </c>
      <c r="E47" s="32">
        <v>28.886792452830189</v>
      </c>
      <c r="F47" s="9">
        <v>42.7</v>
      </c>
      <c r="G47" s="6">
        <v>0.84499999999999997</v>
      </c>
      <c r="H47" s="3">
        <v>54</v>
      </c>
      <c r="I47" s="4" t="s">
        <v>2</v>
      </c>
      <c r="J47" s="4"/>
      <c r="L47" s="9">
        <v>37.700000000000003</v>
      </c>
      <c r="M47" s="32">
        <v>39</v>
      </c>
      <c r="N47" s="10">
        <f t="shared" si="8"/>
        <v>1421.2900000000002</v>
      </c>
      <c r="O47">
        <f t="shared" si="9"/>
        <v>1470.3000000000002</v>
      </c>
      <c r="U47" s="33">
        <f t="shared" si="10"/>
        <v>32.066000299999999</v>
      </c>
      <c r="V47" s="10">
        <f t="shared" si="11"/>
        <v>50.772190581763411</v>
      </c>
    </row>
    <row r="48" spans="1:22" x14ac:dyDescent="0.25">
      <c r="A48">
        <v>46</v>
      </c>
      <c r="B48" s="3">
        <v>1</v>
      </c>
      <c r="C48" s="32">
        <v>95</v>
      </c>
      <c r="D48" s="32">
        <v>66</v>
      </c>
      <c r="E48" s="32">
        <v>13</v>
      </c>
      <c r="F48" s="9">
        <v>19.600000000000001</v>
      </c>
      <c r="G48" s="6">
        <v>0.33400000000000002</v>
      </c>
      <c r="H48" s="3">
        <v>25</v>
      </c>
      <c r="I48" s="4" t="s">
        <v>2</v>
      </c>
      <c r="J48" s="4"/>
      <c r="L48" s="9">
        <v>46.8</v>
      </c>
      <c r="M48" s="32">
        <v>28.886792452830189</v>
      </c>
      <c r="N48" s="10">
        <f t="shared" si="8"/>
        <v>2190.2399999999998</v>
      </c>
      <c r="O48">
        <f t="shared" si="9"/>
        <v>1351.9018867924528</v>
      </c>
      <c r="U48" s="33">
        <f t="shared" si="10"/>
        <v>36.892995200000001</v>
      </c>
      <c r="V48" s="10">
        <f t="shared" si="11"/>
        <v>31.706459089226446</v>
      </c>
    </row>
    <row r="49" spans="1:22" x14ac:dyDescent="0.25">
      <c r="A49">
        <v>47</v>
      </c>
      <c r="B49" s="3">
        <v>4</v>
      </c>
      <c r="C49" s="32">
        <v>146</v>
      </c>
      <c r="D49" s="32">
        <v>85</v>
      </c>
      <c r="E49" s="32">
        <v>27</v>
      </c>
      <c r="F49" s="9">
        <v>28.9</v>
      </c>
      <c r="G49" s="6">
        <v>0.189</v>
      </c>
      <c r="H49" s="3">
        <v>27</v>
      </c>
      <c r="I49" s="4" t="s">
        <v>2</v>
      </c>
      <c r="J49" s="4"/>
      <c r="L49" s="9">
        <v>40.5</v>
      </c>
      <c r="M49" s="32">
        <v>28.886792452830189</v>
      </c>
      <c r="N49" s="10">
        <f t="shared" si="8"/>
        <v>1640.25</v>
      </c>
      <c r="O49">
        <f t="shared" si="9"/>
        <v>1169.9150943396226</v>
      </c>
      <c r="U49" s="33">
        <f t="shared" si="10"/>
        <v>33.551229499999998</v>
      </c>
      <c r="V49" s="10">
        <f t="shared" si="11"/>
        <v>31.706459089226446</v>
      </c>
    </row>
    <row r="50" spans="1:22" x14ac:dyDescent="0.25">
      <c r="A50">
        <v>48</v>
      </c>
      <c r="B50" s="3">
        <v>2</v>
      </c>
      <c r="C50" s="32">
        <v>100</v>
      </c>
      <c r="D50" s="32">
        <v>66</v>
      </c>
      <c r="E50" s="32">
        <v>28.886792452830189</v>
      </c>
      <c r="F50" s="9">
        <v>32.9</v>
      </c>
      <c r="G50" s="6">
        <v>0.86699999999999999</v>
      </c>
      <c r="H50" s="3">
        <v>28</v>
      </c>
      <c r="I50" s="4" t="s">
        <v>1</v>
      </c>
      <c r="J50" s="4"/>
      <c r="L50" s="9">
        <v>41.5</v>
      </c>
      <c r="M50" s="32">
        <v>41</v>
      </c>
      <c r="N50" s="10">
        <f t="shared" si="8"/>
        <v>1722.25</v>
      </c>
      <c r="O50">
        <f t="shared" si="9"/>
        <v>1701.5</v>
      </c>
      <c r="U50" s="33">
        <f t="shared" si="10"/>
        <v>34.081668499999999</v>
      </c>
      <c r="V50" s="10">
        <f t="shared" si="11"/>
        <v>54.54265240678005</v>
      </c>
    </row>
    <row r="51" spans="1:22" x14ac:dyDescent="0.25">
      <c r="A51">
        <v>49</v>
      </c>
      <c r="B51" s="3">
        <v>5</v>
      </c>
      <c r="C51" s="32">
        <v>139</v>
      </c>
      <c r="D51" s="32">
        <v>64</v>
      </c>
      <c r="E51" s="32">
        <v>35</v>
      </c>
      <c r="F51" s="9">
        <v>28.6</v>
      </c>
      <c r="G51" s="6">
        <v>0.41099999999999998</v>
      </c>
      <c r="H51" s="3">
        <v>26</v>
      </c>
      <c r="I51" s="4" t="s">
        <v>2</v>
      </c>
      <c r="J51" s="4"/>
      <c r="L51" s="9">
        <v>32.499999999999957</v>
      </c>
      <c r="M51" s="32">
        <v>28.886792452830189</v>
      </c>
      <c r="N51" s="10">
        <f t="shared" si="8"/>
        <v>1056.2499999999973</v>
      </c>
      <c r="O51">
        <f t="shared" si="9"/>
        <v>938.82075471697988</v>
      </c>
      <c r="U51" s="33">
        <f t="shared" si="10"/>
        <v>29.307717499999974</v>
      </c>
      <c r="V51" s="10">
        <f t="shared" si="11"/>
        <v>31.706459089226446</v>
      </c>
    </row>
    <row r="52" spans="1:22" x14ac:dyDescent="0.25">
      <c r="A52">
        <v>50</v>
      </c>
      <c r="B52" s="3">
        <v>13</v>
      </c>
      <c r="C52" s="32">
        <v>121.326171875</v>
      </c>
      <c r="D52" s="32">
        <v>90</v>
      </c>
      <c r="E52" s="32">
        <v>28.886792452830189</v>
      </c>
      <c r="F52" s="9">
        <v>43.4</v>
      </c>
      <c r="G52" s="6">
        <v>0.58299999999999996</v>
      </c>
      <c r="H52" s="3" t="s">
        <v>11</v>
      </c>
      <c r="I52" s="4" t="s">
        <v>1</v>
      </c>
      <c r="J52" s="4"/>
      <c r="L52" s="9">
        <v>32.9</v>
      </c>
      <c r="M52" s="32">
        <v>28.886792452830189</v>
      </c>
      <c r="N52" s="10">
        <f t="shared" si="8"/>
        <v>1082.4099999999999</v>
      </c>
      <c r="O52">
        <f t="shared" si="9"/>
        <v>950.37547169811319</v>
      </c>
      <c r="U52" s="33">
        <f t="shared" si="10"/>
        <v>29.519893099999997</v>
      </c>
      <c r="V52" s="10">
        <f t="shared" si="11"/>
        <v>31.706459089226446</v>
      </c>
    </row>
    <row r="53" spans="1:22" x14ac:dyDescent="0.25">
      <c r="A53">
        <v>51</v>
      </c>
      <c r="B53" s="3">
        <v>4</v>
      </c>
      <c r="C53" s="32">
        <v>129</v>
      </c>
      <c r="D53" s="32">
        <v>86</v>
      </c>
      <c r="E53" s="32">
        <v>28.886792452830189</v>
      </c>
      <c r="F53" s="9">
        <v>35.1</v>
      </c>
      <c r="G53" s="6">
        <v>0.23100000000000001</v>
      </c>
      <c r="H53" s="3">
        <v>23</v>
      </c>
      <c r="I53" s="4" t="s">
        <v>2</v>
      </c>
      <c r="J53" s="4"/>
      <c r="L53" s="9">
        <v>25</v>
      </c>
      <c r="M53" s="32">
        <v>28.886792452830189</v>
      </c>
      <c r="N53" s="10">
        <f t="shared" si="8"/>
        <v>625</v>
      </c>
      <c r="O53">
        <f t="shared" si="9"/>
        <v>722.16981132075477</v>
      </c>
      <c r="U53" s="33">
        <f t="shared" si="10"/>
        <v>25.329425000000001</v>
      </c>
      <c r="V53" s="10">
        <f t="shared" si="11"/>
        <v>31.706459089226446</v>
      </c>
    </row>
    <row r="54" spans="1:22" x14ac:dyDescent="0.25">
      <c r="A54">
        <v>52</v>
      </c>
      <c r="B54" s="3">
        <v>1</v>
      </c>
      <c r="C54" s="32">
        <v>79</v>
      </c>
      <c r="D54" s="32">
        <v>75</v>
      </c>
      <c r="E54" s="32">
        <v>28.886792452830189</v>
      </c>
      <c r="F54" s="9">
        <v>32</v>
      </c>
      <c r="G54" s="6">
        <v>0.39600000000000002</v>
      </c>
      <c r="H54" s="3">
        <v>22</v>
      </c>
      <c r="I54" s="4" t="s">
        <v>2</v>
      </c>
      <c r="J54" s="4"/>
      <c r="L54" s="9">
        <v>25.4</v>
      </c>
      <c r="M54" s="32">
        <v>34</v>
      </c>
      <c r="N54" s="10">
        <f t="shared" si="8"/>
        <v>645.16</v>
      </c>
      <c r="O54">
        <f t="shared" si="9"/>
        <v>863.59999999999991</v>
      </c>
      <c r="U54" s="33">
        <f t="shared" si="10"/>
        <v>25.541600599999999</v>
      </c>
      <c r="V54" s="10">
        <f t="shared" si="11"/>
        <v>41.34603601922182</v>
      </c>
    </row>
    <row r="55" spans="1:22" x14ac:dyDescent="0.25">
      <c r="A55">
        <v>53</v>
      </c>
      <c r="B55" s="3">
        <v>1</v>
      </c>
      <c r="C55" s="32">
        <v>121.326171875</v>
      </c>
      <c r="D55" s="32">
        <v>48</v>
      </c>
      <c r="E55" s="32">
        <v>28.886792452830189</v>
      </c>
      <c r="F55" s="9">
        <v>24.7</v>
      </c>
      <c r="G55" s="6">
        <v>0.14000000000000001</v>
      </c>
      <c r="H55" s="3">
        <v>22</v>
      </c>
      <c r="I55" s="4" t="s">
        <v>2</v>
      </c>
      <c r="J55" s="4"/>
      <c r="L55" s="9">
        <v>32.499999999999957</v>
      </c>
      <c r="M55" s="32">
        <v>28.886792452830189</v>
      </c>
      <c r="N55" s="10">
        <f t="shared" si="8"/>
        <v>1056.2499999999973</v>
      </c>
      <c r="O55">
        <f t="shared" si="9"/>
        <v>938.82075471697988</v>
      </c>
      <c r="U55" s="33">
        <f t="shared" si="10"/>
        <v>29.307717499999974</v>
      </c>
      <c r="V55" s="10">
        <f t="shared" si="11"/>
        <v>31.706459089226446</v>
      </c>
    </row>
    <row r="56" spans="1:22" x14ac:dyDescent="0.25">
      <c r="A56">
        <v>54</v>
      </c>
      <c r="B56" s="3">
        <v>7</v>
      </c>
      <c r="C56" s="32">
        <v>62</v>
      </c>
      <c r="D56" s="32">
        <v>78</v>
      </c>
      <c r="E56" s="32">
        <v>28.886792452830189</v>
      </c>
      <c r="F56" s="9">
        <v>32.6</v>
      </c>
      <c r="G56" s="6">
        <v>0.39100000000000001</v>
      </c>
      <c r="H56" s="3">
        <v>41</v>
      </c>
      <c r="I56" s="4" t="s">
        <v>2</v>
      </c>
      <c r="J56" s="4"/>
      <c r="L56" s="9">
        <v>29</v>
      </c>
      <c r="M56" s="32">
        <v>27</v>
      </c>
      <c r="N56" s="10">
        <f t="shared" si="8"/>
        <v>841</v>
      </c>
      <c r="O56">
        <f t="shared" si="9"/>
        <v>783</v>
      </c>
      <c r="U56" s="33">
        <f t="shared" si="10"/>
        <v>27.451180999999998</v>
      </c>
      <c r="V56" s="10">
        <f t="shared" si="11"/>
        <v>28.149419631663584</v>
      </c>
    </row>
    <row r="57" spans="1:22" x14ac:dyDescent="0.25">
      <c r="A57">
        <v>55</v>
      </c>
      <c r="B57" s="3">
        <v>1</v>
      </c>
      <c r="C57" s="32">
        <v>107</v>
      </c>
      <c r="D57" s="32">
        <v>68</v>
      </c>
      <c r="E57" s="32">
        <v>19</v>
      </c>
      <c r="F57" s="9">
        <v>26.5</v>
      </c>
      <c r="G57" s="6">
        <v>0.16500000000000001</v>
      </c>
      <c r="H57" s="3">
        <v>24</v>
      </c>
      <c r="I57" s="4" t="s">
        <v>2</v>
      </c>
      <c r="J57" s="4"/>
      <c r="L57" s="9">
        <v>32.5</v>
      </c>
      <c r="M57" s="32">
        <v>28.886792452830189</v>
      </c>
      <c r="N57" s="10">
        <f t="shared" si="8"/>
        <v>1056.25</v>
      </c>
      <c r="O57">
        <f t="shared" si="9"/>
        <v>938.82075471698113</v>
      </c>
      <c r="U57" s="33">
        <f t="shared" si="10"/>
        <v>29.307717500000003</v>
      </c>
      <c r="V57" s="10">
        <f t="shared" si="11"/>
        <v>31.706459089226446</v>
      </c>
    </row>
    <row r="58" spans="1:22" x14ac:dyDescent="0.25">
      <c r="A58">
        <v>56</v>
      </c>
      <c r="B58" s="3">
        <v>1</v>
      </c>
      <c r="C58" s="32">
        <v>80</v>
      </c>
      <c r="D58" s="32">
        <v>55</v>
      </c>
      <c r="E58" s="32">
        <v>28.886792452830189</v>
      </c>
      <c r="F58" s="9">
        <v>19.100000000000001</v>
      </c>
      <c r="G58" s="6">
        <v>96.290166666666664</v>
      </c>
      <c r="H58" s="3">
        <v>21</v>
      </c>
      <c r="I58" s="4" t="s">
        <v>2</v>
      </c>
      <c r="J58" s="4"/>
      <c r="L58" s="9">
        <v>42.7</v>
      </c>
      <c r="M58" s="32">
        <v>28.886792452830189</v>
      </c>
      <c r="N58" s="10">
        <f t="shared" si="8"/>
        <v>1823.2900000000002</v>
      </c>
      <c r="O58">
        <f t="shared" si="9"/>
        <v>1233.4660377358491</v>
      </c>
      <c r="U58" s="33">
        <f t="shared" si="10"/>
        <v>34.718195300000005</v>
      </c>
      <c r="V58" s="10">
        <f t="shared" si="11"/>
        <v>31.706459089226446</v>
      </c>
    </row>
    <row r="59" spans="1:22" x14ac:dyDescent="0.25">
      <c r="A59">
        <v>57</v>
      </c>
      <c r="B59" s="3">
        <v>4</v>
      </c>
      <c r="C59" s="32">
        <v>123</v>
      </c>
      <c r="D59" s="32">
        <v>80</v>
      </c>
      <c r="E59" s="32">
        <v>15</v>
      </c>
      <c r="F59" s="9">
        <v>32</v>
      </c>
      <c r="G59" s="6">
        <v>0.443</v>
      </c>
      <c r="H59" s="3">
        <v>34</v>
      </c>
      <c r="I59" s="4" t="s">
        <v>2</v>
      </c>
      <c r="J59" s="4"/>
      <c r="L59" s="9">
        <v>19.600000000000001</v>
      </c>
      <c r="M59" s="32">
        <v>13</v>
      </c>
      <c r="N59" s="10">
        <f t="shared" si="8"/>
        <v>384.16000000000008</v>
      </c>
      <c r="O59">
        <f t="shared" si="9"/>
        <v>254.8</v>
      </c>
      <c r="U59" s="33">
        <f t="shared" si="10"/>
        <v>22.4650544</v>
      </c>
      <c r="V59" s="10">
        <f t="shared" si="11"/>
        <v>1.7561868565471235</v>
      </c>
    </row>
    <row r="60" spans="1:22" x14ac:dyDescent="0.25">
      <c r="A60">
        <v>58</v>
      </c>
      <c r="B60" s="3">
        <v>7</v>
      </c>
      <c r="C60" s="32">
        <v>81</v>
      </c>
      <c r="D60" s="32">
        <v>78</v>
      </c>
      <c r="E60" s="32">
        <v>28.886792452830189</v>
      </c>
      <c r="F60" s="9">
        <v>46.7</v>
      </c>
      <c r="G60" s="6">
        <v>0.26100000000000001</v>
      </c>
      <c r="H60" s="3">
        <v>42</v>
      </c>
      <c r="I60" s="4" t="s">
        <v>2</v>
      </c>
      <c r="J60" s="4"/>
      <c r="L60" s="9">
        <v>28.9</v>
      </c>
      <c r="M60" s="32">
        <v>27</v>
      </c>
      <c r="N60" s="10">
        <f t="shared" si="8"/>
        <v>835.20999999999992</v>
      </c>
      <c r="O60">
        <f t="shared" si="9"/>
        <v>780.3</v>
      </c>
      <c r="U60" s="33">
        <f t="shared" si="10"/>
        <v>27.3981371</v>
      </c>
      <c r="V60" s="10">
        <f t="shared" si="11"/>
        <v>28.149419631663584</v>
      </c>
    </row>
    <row r="61" spans="1:22" x14ac:dyDescent="0.25">
      <c r="A61">
        <v>59</v>
      </c>
      <c r="B61" s="3">
        <v>4</v>
      </c>
      <c r="C61" s="32">
        <v>134</v>
      </c>
      <c r="D61" s="32">
        <v>72</v>
      </c>
      <c r="E61" s="32">
        <v>28.886792452830189</v>
      </c>
      <c r="F61" s="9">
        <v>23.8</v>
      </c>
      <c r="G61" s="6">
        <v>0.27700000000000002</v>
      </c>
      <c r="H61" s="3">
        <v>60</v>
      </c>
      <c r="I61" s="4" t="s">
        <v>1</v>
      </c>
      <c r="J61" s="4"/>
      <c r="L61" s="9">
        <v>32.9</v>
      </c>
      <c r="M61" s="32">
        <v>28.886792452830189</v>
      </c>
      <c r="N61" s="10">
        <f t="shared" si="8"/>
        <v>1082.4099999999999</v>
      </c>
      <c r="O61">
        <f t="shared" si="9"/>
        <v>950.37547169811319</v>
      </c>
      <c r="U61" s="33">
        <f t="shared" si="10"/>
        <v>29.519893099999997</v>
      </c>
      <c r="V61" s="10">
        <f t="shared" si="11"/>
        <v>31.706459089226446</v>
      </c>
    </row>
    <row r="62" spans="1:22" x14ac:dyDescent="0.25">
      <c r="A62">
        <v>60</v>
      </c>
      <c r="B62" s="3">
        <v>2</v>
      </c>
      <c r="C62" s="32">
        <v>142</v>
      </c>
      <c r="D62" s="32">
        <v>82</v>
      </c>
      <c r="E62" s="32">
        <v>18</v>
      </c>
      <c r="F62" s="9">
        <v>24.7</v>
      </c>
      <c r="G62" s="6">
        <v>0.76100000000000001</v>
      </c>
      <c r="H62" s="3">
        <v>21</v>
      </c>
      <c r="I62" s="4" t="s">
        <v>2</v>
      </c>
      <c r="J62" s="4"/>
      <c r="L62" s="9">
        <v>28.6</v>
      </c>
      <c r="M62" s="32">
        <v>35</v>
      </c>
      <c r="N62" s="10">
        <f t="shared" si="8"/>
        <v>817.96</v>
      </c>
      <c r="O62">
        <f t="shared" si="9"/>
        <v>1001</v>
      </c>
      <c r="U62" s="33">
        <f t="shared" si="10"/>
        <v>27.239005400000003</v>
      </c>
      <c r="V62" s="10">
        <f t="shared" si="11"/>
        <v>43.231266931730133</v>
      </c>
    </row>
    <row r="63" spans="1:22" x14ac:dyDescent="0.25">
      <c r="A63">
        <v>61</v>
      </c>
      <c r="B63" s="3">
        <v>6</v>
      </c>
      <c r="C63" s="32">
        <v>144</v>
      </c>
      <c r="D63" s="32">
        <v>72</v>
      </c>
      <c r="E63" s="32">
        <v>27</v>
      </c>
      <c r="F63" s="9">
        <v>33.9</v>
      </c>
      <c r="G63" s="6">
        <v>0.255</v>
      </c>
      <c r="H63" s="3">
        <v>40</v>
      </c>
      <c r="I63" s="4" t="s">
        <v>2</v>
      </c>
      <c r="J63" s="4"/>
      <c r="L63" s="9">
        <v>43.4</v>
      </c>
      <c r="M63" s="32">
        <v>28.886792452830189</v>
      </c>
      <c r="N63" s="10">
        <f t="shared" si="8"/>
        <v>1883.56</v>
      </c>
      <c r="O63">
        <f t="shared" si="9"/>
        <v>1253.6867924528301</v>
      </c>
      <c r="U63" s="33">
        <f t="shared" si="10"/>
        <v>35.089502599999996</v>
      </c>
      <c r="V63" s="10">
        <f t="shared" si="11"/>
        <v>31.706459089226446</v>
      </c>
    </row>
    <row r="64" spans="1:22" x14ac:dyDescent="0.25">
      <c r="A64">
        <v>62</v>
      </c>
      <c r="B64" s="3">
        <v>2</v>
      </c>
      <c r="C64" s="32">
        <v>92</v>
      </c>
      <c r="D64" s="32">
        <v>62</v>
      </c>
      <c r="E64" s="32">
        <v>28</v>
      </c>
      <c r="F64" s="9">
        <v>31.6</v>
      </c>
      <c r="G64" s="6">
        <v>0.13</v>
      </c>
      <c r="H64" s="3">
        <v>24</v>
      </c>
      <c r="I64" s="4" t="s">
        <v>2</v>
      </c>
      <c r="J64" s="4"/>
      <c r="L64" s="9">
        <v>35.1</v>
      </c>
      <c r="M64" s="32">
        <v>28.886792452830189</v>
      </c>
      <c r="N64" s="10">
        <f t="shared" si="8"/>
        <v>1232.01</v>
      </c>
      <c r="O64">
        <f t="shared" si="9"/>
        <v>1013.9264150943396</v>
      </c>
      <c r="U64" s="33">
        <f t="shared" si="10"/>
        <v>30.686858900000004</v>
      </c>
      <c r="V64" s="10">
        <f t="shared" si="11"/>
        <v>31.706459089226446</v>
      </c>
    </row>
    <row r="65" spans="1:22" x14ac:dyDescent="0.25">
      <c r="A65">
        <v>63</v>
      </c>
      <c r="B65" s="3">
        <v>1</v>
      </c>
      <c r="C65" s="32">
        <v>71</v>
      </c>
      <c r="D65" s="32">
        <v>48</v>
      </c>
      <c r="E65" s="32">
        <v>18</v>
      </c>
      <c r="F65" s="9">
        <v>20.399999999999999</v>
      </c>
      <c r="G65" s="6">
        <v>0.32300000000000001</v>
      </c>
      <c r="H65" s="3">
        <v>22</v>
      </c>
      <c r="I65" s="4" t="s">
        <v>2</v>
      </c>
      <c r="J65" s="4"/>
      <c r="L65" s="9">
        <v>32</v>
      </c>
      <c r="M65" s="32">
        <v>28.886792452830189</v>
      </c>
      <c r="N65" s="10">
        <f t="shared" si="8"/>
        <v>1024</v>
      </c>
      <c r="O65">
        <f t="shared" si="9"/>
        <v>924.37735849056605</v>
      </c>
      <c r="U65" s="33">
        <f t="shared" si="10"/>
        <v>29.042498000000002</v>
      </c>
      <c r="V65" s="10">
        <f t="shared" si="11"/>
        <v>31.706459089226446</v>
      </c>
    </row>
    <row r="66" spans="1:22" x14ac:dyDescent="0.25">
      <c r="A66">
        <v>64</v>
      </c>
      <c r="B66" s="3">
        <v>6</v>
      </c>
      <c r="C66" s="32">
        <v>93</v>
      </c>
      <c r="D66" s="32">
        <v>50</v>
      </c>
      <c r="E66" s="32">
        <v>28.886792452830189</v>
      </c>
      <c r="F66" s="9">
        <v>28.7</v>
      </c>
      <c r="G66" s="6">
        <v>0.35599999999999998</v>
      </c>
      <c r="H66" s="3">
        <v>23</v>
      </c>
      <c r="I66" s="4" t="s">
        <v>2</v>
      </c>
      <c r="J66" s="4"/>
      <c r="L66" s="9">
        <v>24.7</v>
      </c>
      <c r="M66" s="32">
        <v>28.886792452830189</v>
      </c>
      <c r="N66" s="10">
        <f t="shared" si="8"/>
        <v>610.08999999999992</v>
      </c>
      <c r="O66">
        <f t="shared" si="9"/>
        <v>713.50377358490562</v>
      </c>
      <c r="U66" s="33">
        <f t="shared" si="10"/>
        <v>25.170293299999997</v>
      </c>
      <c r="V66" s="10">
        <f t="shared" si="11"/>
        <v>31.706459089226446</v>
      </c>
    </row>
    <row r="67" spans="1:22" x14ac:dyDescent="0.25">
      <c r="A67">
        <v>65</v>
      </c>
      <c r="B67" s="3">
        <v>1</v>
      </c>
      <c r="C67" s="32">
        <v>122</v>
      </c>
      <c r="D67" s="32">
        <v>90</v>
      </c>
      <c r="E67" s="32">
        <v>51</v>
      </c>
      <c r="F67" s="9">
        <v>49.7</v>
      </c>
      <c r="G67" s="6">
        <v>0.32500000000000001</v>
      </c>
      <c r="H67" s="3">
        <v>31</v>
      </c>
      <c r="I67" s="4" t="s">
        <v>1</v>
      </c>
      <c r="J67" s="4"/>
      <c r="L67" s="9">
        <v>32.6</v>
      </c>
      <c r="M67" s="32">
        <v>28.886792452830189</v>
      </c>
      <c r="N67" s="10">
        <f t="shared" si="8"/>
        <v>1062.76</v>
      </c>
      <c r="O67">
        <f t="shared" si="9"/>
        <v>941.70943396226426</v>
      </c>
      <c r="U67" s="33">
        <f t="shared" si="10"/>
        <v>29.360761400000001</v>
      </c>
      <c r="V67" s="10">
        <f t="shared" si="11"/>
        <v>31.706459089226446</v>
      </c>
    </row>
    <row r="68" spans="1:22" x14ac:dyDescent="0.25">
      <c r="A68">
        <v>66</v>
      </c>
      <c r="B68" s="3">
        <v>1</v>
      </c>
      <c r="C68" s="32">
        <v>163</v>
      </c>
      <c r="D68" s="32">
        <v>72</v>
      </c>
      <c r="E68" s="32">
        <v>28.886792452830189</v>
      </c>
      <c r="F68" s="9">
        <v>39</v>
      </c>
      <c r="G68" s="6">
        <v>1222</v>
      </c>
      <c r="H68" s="3">
        <v>33</v>
      </c>
      <c r="I68" s="4" t="s">
        <v>1</v>
      </c>
      <c r="J68" s="4"/>
      <c r="L68" s="9">
        <v>26.5</v>
      </c>
      <c r="M68" s="32">
        <v>19</v>
      </c>
      <c r="N68" s="10">
        <f t="shared" si="8"/>
        <v>702.25</v>
      </c>
      <c r="O68">
        <f t="shared" si="9"/>
        <v>503.5</v>
      </c>
      <c r="U68" s="33">
        <f t="shared" si="10"/>
        <v>26.125083500000002</v>
      </c>
      <c r="V68" s="10">
        <f t="shared" si="11"/>
        <v>13.067572331597034</v>
      </c>
    </row>
    <row r="69" spans="1:22" x14ac:dyDescent="0.25">
      <c r="A69">
        <v>67</v>
      </c>
      <c r="B69" s="3">
        <v>1</v>
      </c>
      <c r="C69" s="32">
        <v>151</v>
      </c>
      <c r="D69" s="32">
        <v>60</v>
      </c>
      <c r="E69" s="32">
        <v>28.886792452830189</v>
      </c>
      <c r="F69" s="9">
        <v>26.1</v>
      </c>
      <c r="G69" s="6">
        <v>0.17899999999999999</v>
      </c>
      <c r="H69" s="3">
        <v>22</v>
      </c>
      <c r="I69" s="4" t="s">
        <v>2</v>
      </c>
      <c r="J69" s="4"/>
      <c r="L69" s="9">
        <v>19.100000000000001</v>
      </c>
      <c r="M69" s="32">
        <v>28.886792452830189</v>
      </c>
      <c r="N69" s="10">
        <f t="shared" si="8"/>
        <v>364.81000000000006</v>
      </c>
      <c r="O69">
        <f t="shared" si="9"/>
        <v>551.73773584905666</v>
      </c>
      <c r="U69" s="33">
        <f t="shared" si="10"/>
        <v>22.199834899999999</v>
      </c>
      <c r="V69" s="10">
        <f t="shared" si="11"/>
        <v>31.706459089226446</v>
      </c>
    </row>
    <row r="70" spans="1:22" x14ac:dyDescent="0.25">
      <c r="A70">
        <v>68</v>
      </c>
      <c r="B70" s="3">
        <v>0</v>
      </c>
      <c r="C70" s="32">
        <v>125</v>
      </c>
      <c r="D70" s="32">
        <v>96</v>
      </c>
      <c r="E70" s="32">
        <v>28.886792452830189</v>
      </c>
      <c r="F70" s="9">
        <v>22.5</v>
      </c>
      <c r="G70" s="6">
        <v>0.26200000000000001</v>
      </c>
      <c r="H70" s="3">
        <v>21</v>
      </c>
      <c r="I70" s="4" t="s">
        <v>2</v>
      </c>
      <c r="J70" s="4"/>
      <c r="L70" s="9">
        <v>32</v>
      </c>
      <c r="M70" s="32">
        <v>15</v>
      </c>
      <c r="N70" s="10">
        <f t="shared" si="8"/>
        <v>1024</v>
      </c>
      <c r="O70">
        <f t="shared" si="9"/>
        <v>480</v>
      </c>
      <c r="U70" s="33">
        <f t="shared" si="10"/>
        <v>29.042498000000002</v>
      </c>
      <c r="V70" s="10">
        <f t="shared" si="11"/>
        <v>5.5266486815637608</v>
      </c>
    </row>
    <row r="71" spans="1:22" x14ac:dyDescent="0.25">
      <c r="A71">
        <v>69</v>
      </c>
      <c r="B71" s="3">
        <v>1</v>
      </c>
      <c r="C71" s="32">
        <v>81</v>
      </c>
      <c r="D71" s="32">
        <v>72</v>
      </c>
      <c r="E71" s="32">
        <v>18</v>
      </c>
      <c r="F71" s="9">
        <v>26.6</v>
      </c>
      <c r="G71" s="6">
        <v>0.28299999999999997</v>
      </c>
      <c r="H71" s="3">
        <v>24</v>
      </c>
      <c r="I71" s="4" t="s">
        <v>2</v>
      </c>
      <c r="J71" s="4"/>
      <c r="L71" s="9">
        <v>46.7</v>
      </c>
      <c r="M71" s="32">
        <v>28.886792452830189</v>
      </c>
      <c r="N71" s="10">
        <f t="shared" si="8"/>
        <v>2180.8900000000003</v>
      </c>
      <c r="O71">
        <f t="shared" si="9"/>
        <v>1349.0132075471699</v>
      </c>
      <c r="U71" s="33">
        <f t="shared" si="10"/>
        <v>36.839951300000003</v>
      </c>
      <c r="V71" s="10">
        <f t="shared" si="11"/>
        <v>31.706459089226446</v>
      </c>
    </row>
    <row r="72" spans="1:22" x14ac:dyDescent="0.25">
      <c r="A72">
        <v>70</v>
      </c>
      <c r="B72" s="3">
        <v>2</v>
      </c>
      <c r="C72" s="32">
        <v>85</v>
      </c>
      <c r="D72" s="32">
        <v>65</v>
      </c>
      <c r="E72" s="32">
        <v>28.886792452830189</v>
      </c>
      <c r="F72" s="9">
        <v>39.6</v>
      </c>
      <c r="G72" s="6">
        <v>0.93</v>
      </c>
      <c r="H72" s="3">
        <v>27</v>
      </c>
      <c r="I72" s="4" t="s">
        <v>2</v>
      </c>
      <c r="J72" s="4"/>
      <c r="L72" s="9">
        <v>23.8</v>
      </c>
      <c r="M72" s="32">
        <v>28.886792452830189</v>
      </c>
      <c r="N72" s="10">
        <f t="shared" si="8"/>
        <v>566.44000000000005</v>
      </c>
      <c r="O72">
        <f t="shared" si="9"/>
        <v>687.50566037735848</v>
      </c>
      <c r="U72" s="33">
        <f t="shared" si="10"/>
        <v>24.692898200000002</v>
      </c>
      <c r="V72" s="10">
        <f t="shared" si="11"/>
        <v>31.706459089226446</v>
      </c>
    </row>
    <row r="73" spans="1:22" x14ac:dyDescent="0.25">
      <c r="A73">
        <v>71</v>
      </c>
      <c r="B73" s="3">
        <v>1</v>
      </c>
      <c r="C73" s="32">
        <v>126</v>
      </c>
      <c r="D73" s="32">
        <v>56</v>
      </c>
      <c r="E73" s="32">
        <v>29</v>
      </c>
      <c r="F73" s="9">
        <v>28.7</v>
      </c>
      <c r="G73" s="6">
        <v>0.80100000000000005</v>
      </c>
      <c r="H73" s="3">
        <v>21</v>
      </c>
      <c r="I73" s="4" t="s">
        <v>2</v>
      </c>
      <c r="J73" s="4"/>
      <c r="L73" s="9">
        <v>24.7</v>
      </c>
      <c r="M73" s="32">
        <v>18</v>
      </c>
      <c r="N73" s="10">
        <f t="shared" si="8"/>
        <v>610.08999999999992</v>
      </c>
      <c r="O73">
        <f t="shared" si="9"/>
        <v>444.59999999999997</v>
      </c>
      <c r="U73" s="33">
        <f t="shared" si="10"/>
        <v>25.170293299999997</v>
      </c>
      <c r="V73" s="10">
        <f t="shared" si="11"/>
        <v>11.182341419088717</v>
      </c>
    </row>
    <row r="74" spans="1:22" x14ac:dyDescent="0.25">
      <c r="A74">
        <v>72</v>
      </c>
      <c r="B74" s="3">
        <v>1</v>
      </c>
      <c r="C74" s="32">
        <v>96</v>
      </c>
      <c r="D74" s="32">
        <v>122</v>
      </c>
      <c r="E74" s="32">
        <v>28.886792452830189</v>
      </c>
      <c r="F74" s="9">
        <v>22.4</v>
      </c>
      <c r="G74" s="6">
        <v>0.20699999999999999</v>
      </c>
      <c r="H74" s="3">
        <v>27</v>
      </c>
      <c r="I74" s="4" t="s">
        <v>2</v>
      </c>
      <c r="J74" s="4"/>
      <c r="L74" s="9">
        <v>33.9</v>
      </c>
      <c r="M74" s="32">
        <v>27</v>
      </c>
      <c r="N74" s="10">
        <f t="shared" si="8"/>
        <v>1149.2099999999998</v>
      </c>
      <c r="O74">
        <f t="shared" si="9"/>
        <v>915.3</v>
      </c>
      <c r="U74" s="33">
        <f t="shared" si="10"/>
        <v>30.050332099999999</v>
      </c>
      <c r="V74" s="10">
        <f t="shared" si="11"/>
        <v>28.149419631663584</v>
      </c>
    </row>
    <row r="75" spans="1:22" x14ac:dyDescent="0.25">
      <c r="A75">
        <v>73</v>
      </c>
      <c r="B75" s="3">
        <v>4</v>
      </c>
      <c r="C75" s="32">
        <v>144</v>
      </c>
      <c r="D75" s="32">
        <v>58</v>
      </c>
      <c r="E75" s="32">
        <v>28</v>
      </c>
      <c r="F75" s="9">
        <v>29.5</v>
      </c>
      <c r="G75" s="6">
        <v>0.28699999999999998</v>
      </c>
      <c r="H75" s="3">
        <v>37</v>
      </c>
      <c r="I75" s="4" t="s">
        <v>2</v>
      </c>
      <c r="J75" s="4"/>
      <c r="L75" s="9">
        <v>31.6</v>
      </c>
      <c r="M75" s="32">
        <v>28</v>
      </c>
      <c r="N75" s="10">
        <f t="shared" si="8"/>
        <v>998.56000000000006</v>
      </c>
      <c r="O75">
        <f t="shared" si="9"/>
        <v>884.80000000000007</v>
      </c>
      <c r="U75" s="33">
        <f t="shared" si="10"/>
        <v>28.8303224</v>
      </c>
      <c r="V75" s="10">
        <f t="shared" si="11"/>
        <v>30.034650544171903</v>
      </c>
    </row>
    <row r="76" spans="1:22" x14ac:dyDescent="0.25">
      <c r="A76">
        <v>74</v>
      </c>
      <c r="B76" s="3">
        <v>3</v>
      </c>
      <c r="C76" s="32">
        <v>83</v>
      </c>
      <c r="D76" s="32">
        <v>58</v>
      </c>
      <c r="E76" s="32">
        <v>31</v>
      </c>
      <c r="F76" s="9">
        <v>34.299999999999997</v>
      </c>
      <c r="G76" s="6">
        <v>0.33600000000000002</v>
      </c>
      <c r="H76" s="3">
        <v>25</v>
      </c>
      <c r="I76" s="4" t="s">
        <v>2</v>
      </c>
      <c r="J76" s="4"/>
      <c r="L76" s="9">
        <v>20.399999999999999</v>
      </c>
      <c r="M76" s="32">
        <v>18</v>
      </c>
      <c r="N76" s="10">
        <f t="shared" si="8"/>
        <v>416.15999999999997</v>
      </c>
      <c r="O76">
        <f t="shared" si="9"/>
        <v>367.2</v>
      </c>
      <c r="U76" s="33">
        <f t="shared" si="10"/>
        <v>22.8894056</v>
      </c>
      <c r="V76" s="10">
        <f t="shared" si="11"/>
        <v>11.182341419088717</v>
      </c>
    </row>
    <row r="77" spans="1:22" x14ac:dyDescent="0.25">
      <c r="A77">
        <v>75</v>
      </c>
      <c r="B77" s="3">
        <v>0</v>
      </c>
      <c r="C77" s="32">
        <v>95</v>
      </c>
      <c r="D77" s="32">
        <v>85</v>
      </c>
      <c r="E77" s="32">
        <v>25</v>
      </c>
      <c r="F77" s="9">
        <v>37.4</v>
      </c>
      <c r="G77" s="6">
        <v>0.247</v>
      </c>
      <c r="H77" s="3">
        <v>24</v>
      </c>
      <c r="I77" s="4" t="s">
        <v>1</v>
      </c>
      <c r="J77" s="4"/>
      <c r="L77" s="9">
        <v>28.7</v>
      </c>
      <c r="M77" s="32">
        <v>28.886792452830189</v>
      </c>
      <c r="N77" s="10">
        <f t="shared" si="8"/>
        <v>823.68999999999994</v>
      </c>
      <c r="O77">
        <f t="shared" si="9"/>
        <v>829.05094339622644</v>
      </c>
      <c r="U77" s="33">
        <f t="shared" si="10"/>
        <v>27.292049300000002</v>
      </c>
      <c r="V77" s="10">
        <f t="shared" si="11"/>
        <v>31.706459089226446</v>
      </c>
    </row>
    <row r="78" spans="1:22" x14ac:dyDescent="0.25">
      <c r="A78">
        <v>76</v>
      </c>
      <c r="B78" s="3">
        <v>4</v>
      </c>
      <c r="C78" s="32">
        <v>97</v>
      </c>
      <c r="D78" s="32">
        <v>60</v>
      </c>
      <c r="E78" s="32">
        <v>23</v>
      </c>
      <c r="F78" s="9">
        <v>28.2</v>
      </c>
      <c r="G78" s="6">
        <v>0.443</v>
      </c>
      <c r="H78" s="3">
        <v>22</v>
      </c>
      <c r="I78" s="4" t="s">
        <v>2</v>
      </c>
      <c r="J78" s="4"/>
      <c r="L78" s="9">
        <v>49.7</v>
      </c>
      <c r="M78" s="32">
        <v>51</v>
      </c>
      <c r="N78" s="10">
        <f t="shared" si="8"/>
        <v>2470.09</v>
      </c>
      <c r="O78">
        <f t="shared" si="9"/>
        <v>2534.7000000000003</v>
      </c>
      <c r="U78" s="33">
        <f t="shared" si="10"/>
        <v>38.431268299999999</v>
      </c>
      <c r="V78" s="10">
        <f t="shared" si="11"/>
        <v>73.394961531863231</v>
      </c>
    </row>
    <row r="79" spans="1:22" x14ac:dyDescent="0.25">
      <c r="A79">
        <v>77</v>
      </c>
      <c r="B79" s="3">
        <v>4</v>
      </c>
      <c r="C79" s="32">
        <v>99</v>
      </c>
      <c r="D79" s="32">
        <v>76</v>
      </c>
      <c r="E79" s="32">
        <v>15</v>
      </c>
      <c r="F79" s="9">
        <v>23.2</v>
      </c>
      <c r="G79" s="6">
        <v>0.223</v>
      </c>
      <c r="H79" s="3">
        <v>21</v>
      </c>
      <c r="I79" s="4" t="s">
        <v>2</v>
      </c>
      <c r="J79" s="4"/>
      <c r="L79" s="9">
        <v>39</v>
      </c>
      <c r="M79" s="32">
        <v>28.886792452830189</v>
      </c>
      <c r="N79" s="10">
        <f t="shared" ref="N79:N142" si="12">L79^2</f>
        <v>1521</v>
      </c>
      <c r="O79">
        <f t="shared" ref="O79:O142" si="13">L79*M79</f>
        <v>1126.5849056603774</v>
      </c>
      <c r="U79" s="33">
        <f t="shared" ref="U79:U142" si="14">12.06845+0.530439*L79</f>
        <v>32.755571000000003</v>
      </c>
      <c r="V79" s="10">
        <f t="shared" ref="V79:V142" si="15">+(M79-12.06845)/0.530439</f>
        <v>31.706459089226446</v>
      </c>
    </row>
    <row r="80" spans="1:22" x14ac:dyDescent="0.25">
      <c r="A80">
        <v>78</v>
      </c>
      <c r="B80" s="3">
        <v>0</v>
      </c>
      <c r="C80" s="32">
        <v>162</v>
      </c>
      <c r="D80" s="32">
        <v>76</v>
      </c>
      <c r="E80" s="32">
        <v>56</v>
      </c>
      <c r="F80" s="9">
        <v>53.2</v>
      </c>
      <c r="G80" s="6">
        <v>0.75900000000000001</v>
      </c>
      <c r="H80" s="3">
        <v>25</v>
      </c>
      <c r="I80" s="4" t="s">
        <v>1</v>
      </c>
      <c r="J80" s="4"/>
      <c r="L80" s="9">
        <v>26.1</v>
      </c>
      <c r="M80" s="32">
        <v>28.886792452830189</v>
      </c>
      <c r="N80" s="10">
        <f t="shared" si="12"/>
        <v>681.21</v>
      </c>
      <c r="O80">
        <f t="shared" si="13"/>
        <v>753.94528301886794</v>
      </c>
      <c r="U80" s="33">
        <f t="shared" si="14"/>
        <v>25.9129079</v>
      </c>
      <c r="V80" s="10">
        <f t="shared" si="15"/>
        <v>31.706459089226446</v>
      </c>
    </row>
    <row r="81" spans="1:22" x14ac:dyDescent="0.25">
      <c r="A81">
        <v>79</v>
      </c>
      <c r="B81" s="3">
        <v>6</v>
      </c>
      <c r="C81" s="32">
        <v>111</v>
      </c>
      <c r="D81" s="32">
        <v>64</v>
      </c>
      <c r="E81" s="32">
        <v>39</v>
      </c>
      <c r="F81" s="9">
        <v>34.200000000000003</v>
      </c>
      <c r="G81" s="6">
        <v>0.26</v>
      </c>
      <c r="H81" s="3">
        <v>24</v>
      </c>
      <c r="I81" s="4" t="s">
        <v>2</v>
      </c>
      <c r="J81" s="4"/>
      <c r="L81" s="9">
        <v>22.5</v>
      </c>
      <c r="M81" s="32">
        <v>28.886792452830189</v>
      </c>
      <c r="N81" s="10">
        <f t="shared" si="12"/>
        <v>506.25</v>
      </c>
      <c r="O81">
        <f t="shared" si="13"/>
        <v>649.95283018867929</v>
      </c>
      <c r="U81" s="33">
        <f t="shared" si="14"/>
        <v>24.003327500000001</v>
      </c>
      <c r="V81" s="10">
        <f t="shared" si="15"/>
        <v>31.706459089226446</v>
      </c>
    </row>
    <row r="82" spans="1:22" x14ac:dyDescent="0.25">
      <c r="A82">
        <v>80</v>
      </c>
      <c r="B82" s="3">
        <v>2</v>
      </c>
      <c r="C82" s="32">
        <v>107</v>
      </c>
      <c r="D82" s="32">
        <v>74</v>
      </c>
      <c r="E82" s="32">
        <v>28.886792452830189</v>
      </c>
      <c r="F82" s="9">
        <v>33.6</v>
      </c>
      <c r="G82" s="6">
        <v>0.40400000000000003</v>
      </c>
      <c r="H82" s="3">
        <v>23</v>
      </c>
      <c r="I82" s="4" t="s">
        <v>2</v>
      </c>
      <c r="J82" s="4"/>
      <c r="L82" s="9">
        <v>26.6</v>
      </c>
      <c r="M82" s="32">
        <v>18</v>
      </c>
      <c r="N82" s="10">
        <f t="shared" si="12"/>
        <v>707.56000000000006</v>
      </c>
      <c r="O82">
        <f t="shared" si="13"/>
        <v>478.8</v>
      </c>
      <c r="U82" s="33">
        <f t="shared" si="14"/>
        <v>26.178127400000001</v>
      </c>
      <c r="V82" s="10">
        <f t="shared" si="15"/>
        <v>11.182341419088717</v>
      </c>
    </row>
    <row r="83" spans="1:22" x14ac:dyDescent="0.25">
      <c r="A83">
        <v>81</v>
      </c>
      <c r="B83" s="3">
        <v>5</v>
      </c>
      <c r="C83" s="32">
        <v>132</v>
      </c>
      <c r="D83" s="32">
        <v>80</v>
      </c>
      <c r="E83" s="32">
        <v>28.886792452830189</v>
      </c>
      <c r="F83" s="9">
        <v>26.8</v>
      </c>
      <c r="G83" s="6">
        <v>0.186</v>
      </c>
      <c r="H83" s="3">
        <v>69</v>
      </c>
      <c r="I83" s="4" t="s">
        <v>2</v>
      </c>
      <c r="J83" s="4"/>
      <c r="L83" s="9">
        <v>39.6</v>
      </c>
      <c r="M83" s="32">
        <v>28.886792452830189</v>
      </c>
      <c r="N83" s="10">
        <f t="shared" si="12"/>
        <v>1568.16</v>
      </c>
      <c r="O83">
        <f t="shared" si="13"/>
        <v>1143.9169811320755</v>
      </c>
      <c r="U83" s="33">
        <f t="shared" si="14"/>
        <v>33.073834400000003</v>
      </c>
      <c r="V83" s="10">
        <f t="shared" si="15"/>
        <v>31.706459089226446</v>
      </c>
    </row>
    <row r="84" spans="1:22" x14ac:dyDescent="0.25">
      <c r="A84">
        <v>82</v>
      </c>
      <c r="B84" s="3">
        <v>0</v>
      </c>
      <c r="C84" s="32">
        <v>113</v>
      </c>
      <c r="D84" s="32">
        <v>76</v>
      </c>
      <c r="E84" s="32">
        <v>28.886792452830189</v>
      </c>
      <c r="F84" s="9">
        <v>33.299999999999997</v>
      </c>
      <c r="G84" s="6">
        <v>0.27800000000000002</v>
      </c>
      <c r="H84" s="3">
        <v>23</v>
      </c>
      <c r="I84" s="4" t="s">
        <v>1</v>
      </c>
      <c r="J84" s="4"/>
      <c r="L84" s="9">
        <v>28.7</v>
      </c>
      <c r="M84" s="32">
        <v>29</v>
      </c>
      <c r="N84" s="10">
        <f t="shared" si="12"/>
        <v>823.68999999999994</v>
      </c>
      <c r="O84">
        <f t="shared" si="13"/>
        <v>832.3</v>
      </c>
      <c r="U84" s="33">
        <f t="shared" si="14"/>
        <v>27.292049300000002</v>
      </c>
      <c r="V84" s="10">
        <f t="shared" si="15"/>
        <v>31.919881456680226</v>
      </c>
    </row>
    <row r="85" spans="1:22" x14ac:dyDescent="0.25">
      <c r="A85">
        <v>83</v>
      </c>
      <c r="B85" s="3">
        <v>1</v>
      </c>
      <c r="C85" s="32">
        <v>88</v>
      </c>
      <c r="D85" s="32">
        <v>30</v>
      </c>
      <c r="E85" s="32">
        <v>42</v>
      </c>
      <c r="F85" s="9">
        <v>55</v>
      </c>
      <c r="G85" s="6">
        <v>0.496</v>
      </c>
      <c r="H85" s="3">
        <v>26</v>
      </c>
      <c r="I85" s="4" t="s">
        <v>1</v>
      </c>
      <c r="J85" s="4"/>
      <c r="L85" s="9">
        <v>22.4</v>
      </c>
      <c r="M85" s="32">
        <v>28.886792452830189</v>
      </c>
      <c r="N85" s="10">
        <f t="shared" si="12"/>
        <v>501.75999999999993</v>
      </c>
      <c r="O85">
        <f t="shared" si="13"/>
        <v>647.06415094339616</v>
      </c>
      <c r="U85" s="33">
        <f t="shared" si="14"/>
        <v>23.950283599999999</v>
      </c>
      <c r="V85" s="10">
        <f t="shared" si="15"/>
        <v>31.706459089226446</v>
      </c>
    </row>
    <row r="86" spans="1:22" x14ac:dyDescent="0.25">
      <c r="A86">
        <v>84</v>
      </c>
      <c r="B86" s="3">
        <v>3</v>
      </c>
      <c r="C86" s="32">
        <v>120</v>
      </c>
      <c r="D86" s="32">
        <v>70</v>
      </c>
      <c r="E86" s="32">
        <v>28.886792452830189</v>
      </c>
      <c r="F86" s="9">
        <v>42.9</v>
      </c>
      <c r="G86" s="6">
        <v>0.45200000000000001</v>
      </c>
      <c r="H86" s="3">
        <v>30</v>
      </c>
      <c r="I86" s="4" t="s">
        <v>2</v>
      </c>
      <c r="J86" s="4"/>
      <c r="L86" s="9">
        <v>29.5</v>
      </c>
      <c r="M86" s="32">
        <v>28</v>
      </c>
      <c r="N86" s="10">
        <f t="shared" si="12"/>
        <v>870.25</v>
      </c>
      <c r="O86">
        <f t="shared" si="13"/>
        <v>826</v>
      </c>
      <c r="U86" s="33">
        <f t="shared" si="14"/>
        <v>27.716400499999999</v>
      </c>
      <c r="V86" s="10">
        <f t="shared" si="15"/>
        <v>30.034650544171903</v>
      </c>
    </row>
    <row r="87" spans="1:22" x14ac:dyDescent="0.25">
      <c r="A87">
        <v>85</v>
      </c>
      <c r="B87" s="3">
        <v>1</v>
      </c>
      <c r="C87" s="32">
        <v>118</v>
      </c>
      <c r="D87" s="32">
        <v>58</v>
      </c>
      <c r="E87" s="32">
        <v>36</v>
      </c>
      <c r="F87" s="9">
        <v>33.299999999999997</v>
      </c>
      <c r="G87" s="6">
        <v>0.26100000000000001</v>
      </c>
      <c r="H87" s="3">
        <v>23</v>
      </c>
      <c r="I87" s="4" t="s">
        <v>2</v>
      </c>
      <c r="J87" s="4"/>
      <c r="L87" s="9">
        <v>34.299999999999997</v>
      </c>
      <c r="M87" s="32">
        <v>31</v>
      </c>
      <c r="N87" s="10">
        <f t="shared" si="12"/>
        <v>1176.4899999999998</v>
      </c>
      <c r="O87">
        <f t="shared" si="13"/>
        <v>1063.3</v>
      </c>
      <c r="U87" s="33">
        <f t="shared" si="14"/>
        <v>30.2625077</v>
      </c>
      <c r="V87" s="10">
        <f t="shared" si="15"/>
        <v>35.690343281696862</v>
      </c>
    </row>
    <row r="88" spans="1:22" x14ac:dyDescent="0.25">
      <c r="A88">
        <v>86</v>
      </c>
      <c r="B88" s="3">
        <v>1</v>
      </c>
      <c r="C88" s="32">
        <v>117</v>
      </c>
      <c r="D88" s="32">
        <v>88</v>
      </c>
      <c r="E88" s="32">
        <v>24</v>
      </c>
      <c r="F88" s="9">
        <v>34.5</v>
      </c>
      <c r="G88" s="6">
        <v>0.40300000000000002</v>
      </c>
      <c r="H88" s="3">
        <v>40</v>
      </c>
      <c r="I88" s="4" t="s">
        <v>1</v>
      </c>
      <c r="J88" s="4"/>
      <c r="L88" s="9">
        <v>37.4</v>
      </c>
      <c r="M88" s="32">
        <v>25</v>
      </c>
      <c r="N88" s="10">
        <f t="shared" si="12"/>
        <v>1398.76</v>
      </c>
      <c r="O88">
        <f t="shared" si="13"/>
        <v>935</v>
      </c>
      <c r="U88" s="33">
        <f t="shared" si="14"/>
        <v>31.906868600000003</v>
      </c>
      <c r="V88" s="10">
        <f t="shared" si="15"/>
        <v>24.378957806646948</v>
      </c>
    </row>
    <row r="89" spans="1:22" x14ac:dyDescent="0.25">
      <c r="A89">
        <v>87</v>
      </c>
      <c r="B89" s="3">
        <v>0</v>
      </c>
      <c r="C89" s="32">
        <v>105</v>
      </c>
      <c r="D89" s="32">
        <v>84</v>
      </c>
      <c r="E89" s="32">
        <v>28.886792452830189</v>
      </c>
      <c r="F89" s="9">
        <v>27.9</v>
      </c>
      <c r="G89" s="6">
        <v>0.74099999999999999</v>
      </c>
      <c r="H89" s="3">
        <v>62</v>
      </c>
      <c r="I89" s="4" t="s">
        <v>1</v>
      </c>
      <c r="J89" s="4"/>
      <c r="L89" s="9">
        <v>28.2</v>
      </c>
      <c r="M89" s="32">
        <v>23</v>
      </c>
      <c r="N89" s="10">
        <f t="shared" si="12"/>
        <v>795.24</v>
      </c>
      <c r="O89">
        <f t="shared" si="13"/>
        <v>648.6</v>
      </c>
      <c r="U89" s="33">
        <f t="shared" si="14"/>
        <v>27.026829800000002</v>
      </c>
      <c r="V89" s="10">
        <f t="shared" si="15"/>
        <v>20.608495981630309</v>
      </c>
    </row>
    <row r="90" spans="1:22" x14ac:dyDescent="0.25">
      <c r="A90">
        <v>88</v>
      </c>
      <c r="B90" s="3">
        <v>4</v>
      </c>
      <c r="C90" s="32">
        <v>173</v>
      </c>
      <c r="D90" s="32">
        <v>70</v>
      </c>
      <c r="E90" s="32">
        <v>14</v>
      </c>
      <c r="F90" s="9">
        <v>29.7</v>
      </c>
      <c r="G90" s="6">
        <v>0.36099999999999999</v>
      </c>
      <c r="H90" s="3">
        <v>33</v>
      </c>
      <c r="I90" s="4" t="s">
        <v>1</v>
      </c>
      <c r="J90" s="4"/>
      <c r="L90" s="9">
        <v>23.2</v>
      </c>
      <c r="M90" s="32">
        <v>15</v>
      </c>
      <c r="N90" s="10">
        <f t="shared" si="12"/>
        <v>538.24</v>
      </c>
      <c r="O90">
        <f t="shared" si="13"/>
        <v>348</v>
      </c>
      <c r="U90" s="33">
        <f t="shared" si="14"/>
        <v>24.374634799999999</v>
      </c>
      <c r="V90" s="10">
        <f t="shared" si="15"/>
        <v>5.5266486815637608</v>
      </c>
    </row>
    <row r="91" spans="1:22" x14ac:dyDescent="0.25">
      <c r="A91">
        <v>89</v>
      </c>
      <c r="B91" s="3">
        <v>9</v>
      </c>
      <c r="C91" s="32">
        <v>122</v>
      </c>
      <c r="D91" s="32">
        <v>56</v>
      </c>
      <c r="E91" s="32">
        <v>28.886792452830189</v>
      </c>
      <c r="F91" s="9">
        <v>33.299999999999997</v>
      </c>
      <c r="G91" s="6">
        <v>1114</v>
      </c>
      <c r="H91" s="3" t="s">
        <v>11</v>
      </c>
      <c r="I91" s="4" t="s">
        <v>1</v>
      </c>
      <c r="J91" s="4"/>
      <c r="L91" s="9">
        <v>53.2</v>
      </c>
      <c r="M91" s="32">
        <v>56</v>
      </c>
      <c r="N91" s="10">
        <f t="shared" si="12"/>
        <v>2830.2400000000002</v>
      </c>
      <c r="O91">
        <f t="shared" si="13"/>
        <v>2979.2000000000003</v>
      </c>
      <c r="U91" s="33">
        <f t="shared" si="14"/>
        <v>40.287804800000004</v>
      </c>
      <c r="V91" s="10">
        <f t="shared" si="15"/>
        <v>82.821116094404829</v>
      </c>
    </row>
    <row r="92" spans="1:22" x14ac:dyDescent="0.25">
      <c r="A92">
        <v>90</v>
      </c>
      <c r="B92" s="3">
        <v>3</v>
      </c>
      <c r="C92" s="32">
        <v>170</v>
      </c>
      <c r="D92" s="32">
        <v>64</v>
      </c>
      <c r="E92" s="32">
        <v>37</v>
      </c>
      <c r="F92" s="9">
        <v>34.5</v>
      </c>
      <c r="G92" s="6">
        <v>0.35599999999999998</v>
      </c>
      <c r="H92" s="3">
        <v>30</v>
      </c>
      <c r="I92" s="4" t="s">
        <v>1</v>
      </c>
      <c r="J92" s="4"/>
      <c r="L92" s="9">
        <v>34.200000000000003</v>
      </c>
      <c r="M92" s="32">
        <v>39</v>
      </c>
      <c r="N92" s="10">
        <f t="shared" si="12"/>
        <v>1169.6400000000001</v>
      </c>
      <c r="O92">
        <f t="shared" si="13"/>
        <v>1333.8000000000002</v>
      </c>
      <c r="U92" s="33">
        <f t="shared" si="14"/>
        <v>30.209463800000002</v>
      </c>
      <c r="V92" s="10">
        <f t="shared" si="15"/>
        <v>50.772190581763411</v>
      </c>
    </row>
    <row r="93" spans="1:22" x14ac:dyDescent="0.25">
      <c r="A93">
        <v>91</v>
      </c>
      <c r="B93" s="3">
        <v>8</v>
      </c>
      <c r="C93" s="32">
        <v>84</v>
      </c>
      <c r="D93" s="32">
        <v>74</v>
      </c>
      <c r="E93" s="32">
        <v>31</v>
      </c>
      <c r="F93" s="9">
        <v>38.299999999999997</v>
      </c>
      <c r="G93" s="6">
        <v>0.45700000000000002</v>
      </c>
      <c r="H93" s="3">
        <v>39</v>
      </c>
      <c r="I93" s="4" t="s">
        <v>2</v>
      </c>
      <c r="J93" s="4"/>
      <c r="L93" s="9">
        <v>33.6</v>
      </c>
      <c r="M93" s="32">
        <v>28.886792452830189</v>
      </c>
      <c r="N93" s="10">
        <f t="shared" si="12"/>
        <v>1128.96</v>
      </c>
      <c r="O93">
        <f t="shared" si="13"/>
        <v>970.59622641509441</v>
      </c>
      <c r="U93" s="33">
        <f t="shared" si="14"/>
        <v>29.891200400000002</v>
      </c>
      <c r="V93" s="10">
        <f t="shared" si="15"/>
        <v>31.706459089226446</v>
      </c>
    </row>
    <row r="94" spans="1:22" x14ac:dyDescent="0.25">
      <c r="A94">
        <v>92</v>
      </c>
      <c r="B94" s="3">
        <v>2</v>
      </c>
      <c r="C94" s="32">
        <v>96</v>
      </c>
      <c r="D94" s="32">
        <v>68</v>
      </c>
      <c r="E94" s="32">
        <v>13</v>
      </c>
      <c r="F94" s="9">
        <v>21.1</v>
      </c>
      <c r="G94" s="6">
        <v>0.64700000000000002</v>
      </c>
      <c r="H94" s="3">
        <v>26</v>
      </c>
      <c r="I94" s="4" t="s">
        <v>2</v>
      </c>
      <c r="J94" s="4"/>
      <c r="L94" s="9">
        <v>26.8</v>
      </c>
      <c r="M94" s="32">
        <v>28.886792452830189</v>
      </c>
      <c r="N94" s="10">
        <f t="shared" si="12"/>
        <v>718.24</v>
      </c>
      <c r="O94">
        <f t="shared" si="13"/>
        <v>774.16603773584905</v>
      </c>
      <c r="U94" s="33">
        <f t="shared" si="14"/>
        <v>26.284215199999998</v>
      </c>
      <c r="V94" s="10">
        <f t="shared" si="15"/>
        <v>31.706459089226446</v>
      </c>
    </row>
    <row r="95" spans="1:22" x14ac:dyDescent="0.25">
      <c r="A95">
        <v>93</v>
      </c>
      <c r="B95" s="3">
        <v>2</v>
      </c>
      <c r="C95" s="32">
        <v>125</v>
      </c>
      <c r="D95" s="32">
        <v>60</v>
      </c>
      <c r="E95" s="32">
        <v>28.886792452830189</v>
      </c>
      <c r="F95" s="9">
        <v>33.799999999999997</v>
      </c>
      <c r="G95" s="6">
        <v>8.7999999999999995E-2</v>
      </c>
      <c r="H95" s="3">
        <v>31</v>
      </c>
      <c r="I95" s="4" t="s">
        <v>2</v>
      </c>
      <c r="J95" s="4"/>
      <c r="L95" s="9">
        <v>33.299999999999997</v>
      </c>
      <c r="M95" s="32">
        <v>28.886792452830189</v>
      </c>
      <c r="N95" s="10">
        <f t="shared" si="12"/>
        <v>1108.8899999999999</v>
      </c>
      <c r="O95">
        <f t="shared" si="13"/>
        <v>961.93018867924525</v>
      </c>
      <c r="U95" s="33">
        <f t="shared" si="14"/>
        <v>29.732068699999999</v>
      </c>
      <c r="V95" s="10">
        <f t="shared" si="15"/>
        <v>31.706459089226446</v>
      </c>
    </row>
    <row r="96" spans="1:22" x14ac:dyDescent="0.25">
      <c r="A96">
        <v>94</v>
      </c>
      <c r="B96" s="3">
        <v>0</v>
      </c>
      <c r="C96" s="32">
        <v>100</v>
      </c>
      <c r="D96" s="32">
        <v>70</v>
      </c>
      <c r="E96" s="32">
        <v>26</v>
      </c>
      <c r="F96" s="9">
        <v>30.8</v>
      </c>
      <c r="G96" s="6">
        <v>0.59699999999999998</v>
      </c>
      <c r="H96" s="3">
        <v>21</v>
      </c>
      <c r="I96" s="4" t="s">
        <v>2</v>
      </c>
      <c r="J96" s="4"/>
      <c r="L96" s="9">
        <v>55</v>
      </c>
      <c r="M96" s="32">
        <v>42</v>
      </c>
      <c r="N96" s="10">
        <f t="shared" si="12"/>
        <v>3025</v>
      </c>
      <c r="O96">
        <f t="shared" si="13"/>
        <v>2310</v>
      </c>
      <c r="U96" s="33">
        <f t="shared" si="14"/>
        <v>41.242595000000001</v>
      </c>
      <c r="V96" s="10">
        <f t="shared" si="15"/>
        <v>56.42788331928837</v>
      </c>
    </row>
    <row r="97" spans="1:22" x14ac:dyDescent="0.25">
      <c r="A97">
        <v>95</v>
      </c>
      <c r="B97" s="3">
        <v>0</v>
      </c>
      <c r="C97" s="32">
        <v>93</v>
      </c>
      <c r="D97" s="32">
        <v>60</v>
      </c>
      <c r="E97" s="32">
        <v>25</v>
      </c>
      <c r="F97" s="9">
        <v>28.7</v>
      </c>
      <c r="G97" s="6">
        <v>0.53200000000000003</v>
      </c>
      <c r="H97" s="3">
        <v>22</v>
      </c>
      <c r="I97" s="4" t="s">
        <v>2</v>
      </c>
      <c r="J97" s="4"/>
      <c r="L97" s="9">
        <v>42.9</v>
      </c>
      <c r="M97" s="32">
        <v>28.886792452830189</v>
      </c>
      <c r="N97" s="10">
        <f t="shared" si="12"/>
        <v>1840.4099999999999</v>
      </c>
      <c r="O97">
        <f t="shared" si="13"/>
        <v>1239.2433962264151</v>
      </c>
      <c r="U97" s="33">
        <f t="shared" si="14"/>
        <v>34.824283100000002</v>
      </c>
      <c r="V97" s="10">
        <f t="shared" si="15"/>
        <v>31.706459089226446</v>
      </c>
    </row>
    <row r="98" spans="1:22" x14ac:dyDescent="0.25">
      <c r="A98">
        <v>96</v>
      </c>
      <c r="B98" s="3">
        <v>0</v>
      </c>
      <c r="C98" s="32">
        <v>129</v>
      </c>
      <c r="D98" s="32">
        <v>80</v>
      </c>
      <c r="E98" s="32">
        <v>28.886792452830189</v>
      </c>
      <c r="F98" s="9">
        <v>31.2</v>
      </c>
      <c r="G98" s="6">
        <v>0.70299999999999996</v>
      </c>
      <c r="H98" s="3">
        <v>29</v>
      </c>
      <c r="I98" s="4" t="s">
        <v>2</v>
      </c>
      <c r="J98" s="4"/>
      <c r="L98" s="9">
        <v>33.299999999999997</v>
      </c>
      <c r="M98" s="32">
        <v>36</v>
      </c>
      <c r="N98" s="10">
        <f t="shared" si="12"/>
        <v>1108.8899999999999</v>
      </c>
      <c r="O98">
        <f t="shared" si="13"/>
        <v>1198.8</v>
      </c>
      <c r="U98" s="33">
        <f t="shared" si="14"/>
        <v>29.732068699999999</v>
      </c>
      <c r="V98" s="10">
        <f t="shared" si="15"/>
        <v>45.116497844238452</v>
      </c>
    </row>
    <row r="99" spans="1:22" x14ac:dyDescent="0.25">
      <c r="A99">
        <v>97</v>
      </c>
      <c r="B99" s="3">
        <v>5</v>
      </c>
      <c r="C99" s="32">
        <v>105</v>
      </c>
      <c r="D99" s="32">
        <v>72</v>
      </c>
      <c r="E99" s="32">
        <v>29</v>
      </c>
      <c r="F99" s="9">
        <v>36.9</v>
      </c>
      <c r="G99" s="6">
        <v>0.159</v>
      </c>
      <c r="H99" s="3">
        <v>28</v>
      </c>
      <c r="I99" s="4" t="s">
        <v>2</v>
      </c>
      <c r="J99" s="4"/>
      <c r="L99" s="9">
        <v>34.5</v>
      </c>
      <c r="M99" s="32">
        <v>24</v>
      </c>
      <c r="N99" s="10">
        <f t="shared" si="12"/>
        <v>1190.25</v>
      </c>
      <c r="O99">
        <f t="shared" si="13"/>
        <v>828</v>
      </c>
      <c r="U99" s="33">
        <f t="shared" si="14"/>
        <v>30.368595499999998</v>
      </c>
      <c r="V99" s="10">
        <f t="shared" si="15"/>
        <v>22.493726894138629</v>
      </c>
    </row>
    <row r="100" spans="1:22" x14ac:dyDescent="0.25">
      <c r="A100">
        <v>98</v>
      </c>
      <c r="B100" s="3">
        <v>3</v>
      </c>
      <c r="C100" s="32">
        <v>128</v>
      </c>
      <c r="D100" s="32">
        <v>78</v>
      </c>
      <c r="E100" s="32">
        <v>28.886792452830189</v>
      </c>
      <c r="F100" s="9">
        <v>21.1</v>
      </c>
      <c r="G100" s="6">
        <v>0.26800000000000002</v>
      </c>
      <c r="H100" s="3">
        <v>55</v>
      </c>
      <c r="I100" s="4" t="s">
        <v>2</v>
      </c>
      <c r="J100" s="4"/>
      <c r="L100" s="9">
        <v>27.9</v>
      </c>
      <c r="M100" s="32">
        <v>28.886792452830189</v>
      </c>
      <c r="N100" s="10">
        <f t="shared" si="12"/>
        <v>778.41</v>
      </c>
      <c r="O100">
        <f t="shared" si="13"/>
        <v>805.94150943396221</v>
      </c>
      <c r="U100" s="33">
        <f t="shared" si="14"/>
        <v>26.867698099999998</v>
      </c>
      <c r="V100" s="10">
        <f t="shared" si="15"/>
        <v>31.706459089226446</v>
      </c>
    </row>
    <row r="101" spans="1:22" x14ac:dyDescent="0.25">
      <c r="A101">
        <v>99</v>
      </c>
      <c r="B101" s="3">
        <v>1</v>
      </c>
      <c r="C101" s="32">
        <v>109</v>
      </c>
      <c r="D101" s="32">
        <v>56</v>
      </c>
      <c r="E101" s="32">
        <v>21</v>
      </c>
      <c r="F101" s="9">
        <v>25.2</v>
      </c>
      <c r="G101" s="6">
        <v>0.83299999999999996</v>
      </c>
      <c r="H101" s="3">
        <v>23</v>
      </c>
      <c r="I101" s="4" t="s">
        <v>2</v>
      </c>
      <c r="J101" s="4"/>
      <c r="L101" s="9">
        <v>29.7</v>
      </c>
      <c r="M101" s="32">
        <v>14</v>
      </c>
      <c r="N101" s="10">
        <f t="shared" si="12"/>
        <v>882.08999999999992</v>
      </c>
      <c r="O101">
        <f t="shared" si="13"/>
        <v>415.8</v>
      </c>
      <c r="U101" s="33">
        <f t="shared" si="14"/>
        <v>27.8224883</v>
      </c>
      <c r="V101" s="10">
        <f t="shared" si="15"/>
        <v>3.6414177690554421</v>
      </c>
    </row>
    <row r="102" spans="1:22" x14ac:dyDescent="0.25">
      <c r="A102">
        <v>100</v>
      </c>
      <c r="B102" s="3">
        <v>2</v>
      </c>
      <c r="C102" s="32">
        <v>88</v>
      </c>
      <c r="D102" s="32">
        <v>74</v>
      </c>
      <c r="E102" s="32">
        <v>19</v>
      </c>
      <c r="F102" s="9">
        <v>29</v>
      </c>
      <c r="G102" s="6">
        <v>0.22900000000000001</v>
      </c>
      <c r="H102" s="3">
        <v>22</v>
      </c>
      <c r="I102" s="4" t="s">
        <v>2</v>
      </c>
      <c r="J102" s="4"/>
      <c r="L102" s="9">
        <v>33.299999999999997</v>
      </c>
      <c r="M102" s="32">
        <v>28.886792452830189</v>
      </c>
      <c r="N102" s="10">
        <f t="shared" si="12"/>
        <v>1108.8899999999999</v>
      </c>
      <c r="O102">
        <f t="shared" si="13"/>
        <v>961.93018867924525</v>
      </c>
      <c r="U102" s="33">
        <f t="shared" si="14"/>
        <v>29.732068699999999</v>
      </c>
      <c r="V102" s="10">
        <f t="shared" si="15"/>
        <v>31.706459089226446</v>
      </c>
    </row>
    <row r="103" spans="1:22" x14ac:dyDescent="0.25">
      <c r="A103">
        <v>101</v>
      </c>
      <c r="B103" s="3">
        <v>17</v>
      </c>
      <c r="C103" s="32">
        <v>163</v>
      </c>
      <c r="D103" s="32">
        <v>72</v>
      </c>
      <c r="E103" s="32">
        <v>41</v>
      </c>
      <c r="F103" s="9">
        <v>40.9</v>
      </c>
      <c r="G103" s="6">
        <v>0.81699999999999995</v>
      </c>
      <c r="H103" s="3">
        <v>47</v>
      </c>
      <c r="I103" s="4" t="s">
        <v>1</v>
      </c>
      <c r="J103" s="4"/>
      <c r="L103" s="9">
        <v>34.5</v>
      </c>
      <c r="M103" s="32">
        <v>37</v>
      </c>
      <c r="N103" s="10">
        <f t="shared" si="12"/>
        <v>1190.25</v>
      </c>
      <c r="O103">
        <f t="shared" si="13"/>
        <v>1276.5</v>
      </c>
      <c r="U103" s="33">
        <f t="shared" si="14"/>
        <v>30.368595499999998</v>
      </c>
      <c r="V103" s="10">
        <f t="shared" si="15"/>
        <v>47.001728756746772</v>
      </c>
    </row>
    <row r="104" spans="1:22" x14ac:dyDescent="0.25">
      <c r="A104">
        <v>102</v>
      </c>
      <c r="B104" s="3">
        <v>4</v>
      </c>
      <c r="C104" s="32">
        <v>151</v>
      </c>
      <c r="D104" s="32">
        <v>90</v>
      </c>
      <c r="E104" s="32">
        <v>38</v>
      </c>
      <c r="F104" s="9">
        <v>29.7</v>
      </c>
      <c r="G104" s="6">
        <v>0.29399999999999998</v>
      </c>
      <c r="H104" s="3">
        <v>36</v>
      </c>
      <c r="I104" s="4" t="s">
        <v>2</v>
      </c>
      <c r="J104" s="4"/>
      <c r="L104" s="9">
        <v>38.299999999999997</v>
      </c>
      <c r="M104" s="32">
        <v>31</v>
      </c>
      <c r="N104" s="10">
        <f t="shared" si="12"/>
        <v>1466.8899999999999</v>
      </c>
      <c r="O104">
        <f t="shared" si="13"/>
        <v>1187.3</v>
      </c>
      <c r="U104" s="33">
        <f t="shared" si="14"/>
        <v>32.384263699999998</v>
      </c>
      <c r="V104" s="10">
        <f t="shared" si="15"/>
        <v>35.690343281696862</v>
      </c>
    </row>
    <row r="105" spans="1:22" x14ac:dyDescent="0.25">
      <c r="A105">
        <v>103</v>
      </c>
      <c r="B105" s="3">
        <v>7</v>
      </c>
      <c r="C105" s="32">
        <v>102</v>
      </c>
      <c r="D105" s="32">
        <v>74</v>
      </c>
      <c r="E105" s="32" t="s">
        <v>16</v>
      </c>
      <c r="F105" s="9">
        <v>37.200000000000003</v>
      </c>
      <c r="G105" s="6">
        <v>0.20399999999999999</v>
      </c>
      <c r="H105" s="3">
        <v>45</v>
      </c>
      <c r="I105" s="4" t="s">
        <v>2</v>
      </c>
      <c r="J105" s="4"/>
      <c r="L105" s="9">
        <v>21.1</v>
      </c>
      <c r="M105" s="32">
        <v>13</v>
      </c>
      <c r="N105" s="10">
        <f t="shared" si="12"/>
        <v>445.21000000000004</v>
      </c>
      <c r="O105">
        <f t="shared" si="13"/>
        <v>274.3</v>
      </c>
      <c r="U105" s="33">
        <f t="shared" si="14"/>
        <v>23.260712900000001</v>
      </c>
      <c r="V105" s="10">
        <f t="shared" si="15"/>
        <v>1.7561868565471235</v>
      </c>
    </row>
    <row r="106" spans="1:22" x14ac:dyDescent="0.25">
      <c r="A106">
        <v>104</v>
      </c>
      <c r="B106" s="3">
        <v>0</v>
      </c>
      <c r="C106" s="32">
        <v>114</v>
      </c>
      <c r="D106" s="32">
        <v>80</v>
      </c>
      <c r="E106" s="32">
        <v>34</v>
      </c>
      <c r="F106" s="9">
        <v>44.2</v>
      </c>
      <c r="G106" s="6">
        <v>0.16700000000000001</v>
      </c>
      <c r="H106" s="3">
        <v>27</v>
      </c>
      <c r="I106" s="4" t="s">
        <v>2</v>
      </c>
      <c r="J106" s="4"/>
      <c r="L106" s="9">
        <v>33.799999999999997</v>
      </c>
      <c r="M106" s="32">
        <v>28.886792452830189</v>
      </c>
      <c r="N106" s="10">
        <f t="shared" si="12"/>
        <v>1142.4399999999998</v>
      </c>
      <c r="O106">
        <f t="shared" si="13"/>
        <v>976.37358490566032</v>
      </c>
      <c r="U106" s="33">
        <f t="shared" si="14"/>
        <v>29.9972882</v>
      </c>
      <c r="V106" s="10">
        <f t="shared" si="15"/>
        <v>31.706459089226446</v>
      </c>
    </row>
    <row r="107" spans="1:22" x14ac:dyDescent="0.25">
      <c r="A107">
        <v>105</v>
      </c>
      <c r="B107" s="3">
        <v>2</v>
      </c>
      <c r="C107" s="32">
        <v>100</v>
      </c>
      <c r="D107" s="32">
        <v>64</v>
      </c>
      <c r="E107" s="32">
        <v>23</v>
      </c>
      <c r="F107" s="9">
        <v>29.7</v>
      </c>
      <c r="G107" s="6">
        <v>96.290166666666664</v>
      </c>
      <c r="H107" s="3">
        <v>21</v>
      </c>
      <c r="I107" s="4" t="s">
        <v>2</v>
      </c>
      <c r="J107" s="4"/>
      <c r="L107" s="9">
        <v>30.8</v>
      </c>
      <c r="M107" s="32">
        <v>26</v>
      </c>
      <c r="N107" s="10">
        <f t="shared" si="12"/>
        <v>948.6400000000001</v>
      </c>
      <c r="O107">
        <f t="shared" si="13"/>
        <v>800.80000000000007</v>
      </c>
      <c r="U107" s="33">
        <f t="shared" si="14"/>
        <v>28.405971200000003</v>
      </c>
      <c r="V107" s="10">
        <f t="shared" si="15"/>
        <v>26.264188719155264</v>
      </c>
    </row>
    <row r="108" spans="1:22" x14ac:dyDescent="0.25">
      <c r="A108">
        <v>106</v>
      </c>
      <c r="B108" s="3">
        <v>0</v>
      </c>
      <c r="C108" s="32">
        <v>131</v>
      </c>
      <c r="D108" s="32">
        <v>88</v>
      </c>
      <c r="E108" s="32">
        <v>28.886792452830189</v>
      </c>
      <c r="F108" s="9">
        <v>31.6</v>
      </c>
      <c r="G108" s="6">
        <v>0.74299999999999999</v>
      </c>
      <c r="H108" s="3">
        <v>32</v>
      </c>
      <c r="I108" s="4" t="s">
        <v>1</v>
      </c>
      <c r="J108" s="4"/>
      <c r="L108" s="9">
        <v>28.7</v>
      </c>
      <c r="M108" s="32">
        <v>25</v>
      </c>
      <c r="N108" s="10">
        <f t="shared" si="12"/>
        <v>823.68999999999994</v>
      </c>
      <c r="O108">
        <f t="shared" si="13"/>
        <v>717.5</v>
      </c>
      <c r="U108" s="33">
        <f t="shared" si="14"/>
        <v>27.292049300000002</v>
      </c>
      <c r="V108" s="10">
        <f t="shared" si="15"/>
        <v>24.378957806646948</v>
      </c>
    </row>
    <row r="109" spans="1:22" x14ac:dyDescent="0.25">
      <c r="A109">
        <v>107</v>
      </c>
      <c r="B109" s="3">
        <v>6</v>
      </c>
      <c r="C109" s="32">
        <v>104</v>
      </c>
      <c r="D109" s="32">
        <v>74</v>
      </c>
      <c r="E109" s="32">
        <v>18</v>
      </c>
      <c r="F109" s="9">
        <v>29.9</v>
      </c>
      <c r="G109" s="6">
        <v>0.72199999999999998</v>
      </c>
      <c r="H109" s="3">
        <v>41</v>
      </c>
      <c r="I109" s="4" t="s">
        <v>1</v>
      </c>
      <c r="J109" s="4"/>
      <c r="L109" s="9">
        <v>31.2</v>
      </c>
      <c r="M109" s="32">
        <v>28.886792452830189</v>
      </c>
      <c r="N109" s="10">
        <f t="shared" si="12"/>
        <v>973.43999999999994</v>
      </c>
      <c r="O109">
        <f t="shared" si="13"/>
        <v>901.26792452830193</v>
      </c>
      <c r="U109" s="33">
        <f t="shared" si="14"/>
        <v>28.618146799999998</v>
      </c>
      <c r="V109" s="10">
        <f t="shared" si="15"/>
        <v>31.706459089226446</v>
      </c>
    </row>
    <row r="110" spans="1:22" x14ac:dyDescent="0.25">
      <c r="A110">
        <v>108</v>
      </c>
      <c r="B110" s="3">
        <v>3</v>
      </c>
      <c r="C110" s="32">
        <v>148</v>
      </c>
      <c r="D110" s="32">
        <v>66</v>
      </c>
      <c r="E110" s="32">
        <v>25</v>
      </c>
      <c r="F110" s="9">
        <v>32.5</v>
      </c>
      <c r="G110" s="6">
        <v>0.25600000000000001</v>
      </c>
      <c r="H110" s="3">
        <v>22</v>
      </c>
      <c r="I110" s="4" t="s">
        <v>2</v>
      </c>
      <c r="J110" s="4"/>
      <c r="L110" s="9">
        <v>36.9</v>
      </c>
      <c r="M110" s="32">
        <v>29</v>
      </c>
      <c r="N110" s="10">
        <f t="shared" si="12"/>
        <v>1361.61</v>
      </c>
      <c r="O110">
        <f t="shared" si="13"/>
        <v>1070.0999999999999</v>
      </c>
      <c r="U110" s="33">
        <f t="shared" si="14"/>
        <v>31.641649100000002</v>
      </c>
      <c r="V110" s="10">
        <f t="shared" si="15"/>
        <v>31.919881456680226</v>
      </c>
    </row>
    <row r="111" spans="1:22" x14ac:dyDescent="0.25">
      <c r="A111">
        <v>109</v>
      </c>
      <c r="B111" s="3">
        <v>4</v>
      </c>
      <c r="C111" s="32">
        <v>120</v>
      </c>
      <c r="D111" s="32">
        <v>68</v>
      </c>
      <c r="E111" s="32">
        <v>28.886792452830189</v>
      </c>
      <c r="F111" s="9">
        <v>29.6</v>
      </c>
      <c r="G111" s="6">
        <v>0.70899999999999996</v>
      </c>
      <c r="H111" s="3">
        <v>34</v>
      </c>
      <c r="I111" s="4" t="s">
        <v>2</v>
      </c>
      <c r="J111" s="4"/>
      <c r="L111" s="9">
        <v>21.1</v>
      </c>
      <c r="M111" s="32">
        <v>28.886792452830189</v>
      </c>
      <c r="N111" s="10">
        <f t="shared" si="12"/>
        <v>445.21000000000004</v>
      </c>
      <c r="O111">
        <f t="shared" si="13"/>
        <v>609.51132075471708</v>
      </c>
      <c r="U111" s="33">
        <f t="shared" si="14"/>
        <v>23.260712900000001</v>
      </c>
      <c r="V111" s="10">
        <f t="shared" si="15"/>
        <v>31.706459089226446</v>
      </c>
    </row>
    <row r="112" spans="1:22" x14ac:dyDescent="0.25">
      <c r="A112">
        <v>110</v>
      </c>
      <c r="B112" s="3">
        <v>4</v>
      </c>
      <c r="C112" s="32">
        <v>110</v>
      </c>
      <c r="D112" s="32">
        <v>66</v>
      </c>
      <c r="E112" s="32">
        <v>28.886792452830189</v>
      </c>
      <c r="F112" s="9">
        <v>31.9</v>
      </c>
      <c r="G112" s="6">
        <v>0.47099999999999997</v>
      </c>
      <c r="H112" s="3">
        <v>29</v>
      </c>
      <c r="I112" s="4" t="s">
        <v>2</v>
      </c>
      <c r="J112" s="4"/>
      <c r="L112" s="9">
        <v>25.2</v>
      </c>
      <c r="M112" s="32">
        <v>21</v>
      </c>
      <c r="N112" s="10">
        <f t="shared" si="12"/>
        <v>635.04</v>
      </c>
      <c r="O112">
        <f t="shared" si="13"/>
        <v>529.19999999999993</v>
      </c>
      <c r="U112" s="33">
        <f t="shared" si="14"/>
        <v>25.435512799999998</v>
      </c>
      <c r="V112" s="10">
        <f t="shared" si="15"/>
        <v>16.838034156613674</v>
      </c>
    </row>
    <row r="113" spans="1:22" x14ac:dyDescent="0.25">
      <c r="A113">
        <v>111</v>
      </c>
      <c r="B113" s="3">
        <v>3</v>
      </c>
      <c r="C113" s="32">
        <v>111</v>
      </c>
      <c r="D113" s="32">
        <v>90</v>
      </c>
      <c r="E113" s="32">
        <v>12</v>
      </c>
      <c r="F113" s="9">
        <v>28.4</v>
      </c>
      <c r="G113" s="6">
        <v>0.495</v>
      </c>
      <c r="H113" s="3">
        <v>29</v>
      </c>
      <c r="I113" s="4" t="s">
        <v>2</v>
      </c>
      <c r="J113" s="4"/>
      <c r="L113" s="9">
        <v>29</v>
      </c>
      <c r="M113" s="32">
        <v>19</v>
      </c>
      <c r="N113" s="10">
        <f t="shared" si="12"/>
        <v>841</v>
      </c>
      <c r="O113">
        <f t="shared" si="13"/>
        <v>551</v>
      </c>
      <c r="U113" s="33">
        <f t="shared" si="14"/>
        <v>27.451180999999998</v>
      </c>
      <c r="V113" s="10">
        <f t="shared" si="15"/>
        <v>13.067572331597034</v>
      </c>
    </row>
    <row r="114" spans="1:22" x14ac:dyDescent="0.25">
      <c r="A114">
        <v>112</v>
      </c>
      <c r="B114" s="3">
        <v>6</v>
      </c>
      <c r="C114" s="32">
        <v>102</v>
      </c>
      <c r="D114" s="32">
        <v>82</v>
      </c>
      <c r="E114" s="32">
        <v>28.886792452830189</v>
      </c>
      <c r="F114" s="9">
        <v>30.8</v>
      </c>
      <c r="G114" s="6">
        <v>0.18</v>
      </c>
      <c r="H114" s="3">
        <v>36</v>
      </c>
      <c r="I114" s="4" t="s">
        <v>1</v>
      </c>
      <c r="J114" s="4"/>
      <c r="L114" s="9">
        <v>40.9</v>
      </c>
      <c r="M114" s="32">
        <v>41</v>
      </c>
      <c r="N114" s="10">
        <f t="shared" si="12"/>
        <v>1672.81</v>
      </c>
      <c r="O114">
        <f t="shared" si="13"/>
        <v>1676.8999999999999</v>
      </c>
      <c r="U114" s="33">
        <f t="shared" si="14"/>
        <v>33.7634051</v>
      </c>
      <c r="V114" s="10">
        <f t="shared" si="15"/>
        <v>54.54265240678005</v>
      </c>
    </row>
    <row r="115" spans="1:22" x14ac:dyDescent="0.25">
      <c r="A115">
        <v>113</v>
      </c>
      <c r="B115" s="3">
        <v>6</v>
      </c>
      <c r="C115" s="32">
        <v>134</v>
      </c>
      <c r="D115" s="32">
        <v>70</v>
      </c>
      <c r="E115" s="32">
        <v>23</v>
      </c>
      <c r="F115" s="9">
        <v>35.4</v>
      </c>
      <c r="G115" s="6">
        <v>0.54200000000000004</v>
      </c>
      <c r="H115" s="3">
        <v>29</v>
      </c>
      <c r="I115" s="4" t="s">
        <v>1</v>
      </c>
      <c r="J115" s="4"/>
      <c r="L115" s="9">
        <v>29.7</v>
      </c>
      <c r="M115" s="32">
        <v>38</v>
      </c>
      <c r="N115" s="10">
        <f t="shared" si="12"/>
        <v>882.08999999999992</v>
      </c>
      <c r="O115">
        <f t="shared" si="13"/>
        <v>1128.5999999999999</v>
      </c>
      <c r="U115" s="33">
        <f t="shared" si="14"/>
        <v>27.8224883</v>
      </c>
      <c r="V115" s="10">
        <f t="shared" si="15"/>
        <v>48.886959669255091</v>
      </c>
    </row>
    <row r="116" spans="1:22" x14ac:dyDescent="0.25">
      <c r="A116">
        <v>114</v>
      </c>
      <c r="B116" s="3">
        <v>2</v>
      </c>
      <c r="C116" s="32">
        <v>87</v>
      </c>
      <c r="D116" s="32">
        <v>72.299180327868854</v>
      </c>
      <c r="E116" s="32">
        <v>23</v>
      </c>
      <c r="F116" s="9">
        <v>28.9</v>
      </c>
      <c r="G116" s="6">
        <v>0.77300000000000002</v>
      </c>
      <c r="H116" s="3">
        <v>25</v>
      </c>
      <c r="I116" s="4" t="s">
        <v>2</v>
      </c>
      <c r="J116" s="4"/>
      <c r="L116" s="9">
        <v>37.200000000000003</v>
      </c>
      <c r="M116" s="32">
        <v>4</v>
      </c>
      <c r="N116" s="10">
        <f t="shared" si="12"/>
        <v>1383.8400000000001</v>
      </c>
      <c r="O116">
        <f t="shared" si="13"/>
        <v>148.80000000000001</v>
      </c>
      <c r="U116" s="33">
        <f t="shared" si="14"/>
        <v>31.800780799999998</v>
      </c>
      <c r="V116" s="10">
        <f t="shared" si="15"/>
        <v>-15.210891356027744</v>
      </c>
    </row>
    <row r="117" spans="1:22" x14ac:dyDescent="0.25">
      <c r="A117">
        <v>115</v>
      </c>
      <c r="B117" s="3">
        <v>1</v>
      </c>
      <c r="C117" s="32">
        <v>79</v>
      </c>
      <c r="D117" s="32">
        <v>60</v>
      </c>
      <c r="E117" s="32">
        <v>42</v>
      </c>
      <c r="F117" s="9">
        <v>43.5</v>
      </c>
      <c r="G117" s="6">
        <v>0.67800000000000005</v>
      </c>
      <c r="H117" s="3">
        <v>23</v>
      </c>
      <c r="I117" s="4" t="s">
        <v>2</v>
      </c>
      <c r="J117" s="4"/>
      <c r="L117" s="9">
        <v>44.2</v>
      </c>
      <c r="M117" s="32">
        <v>34</v>
      </c>
      <c r="N117" s="10">
        <f t="shared" si="12"/>
        <v>1953.6400000000003</v>
      </c>
      <c r="O117">
        <f t="shared" si="13"/>
        <v>1502.8000000000002</v>
      </c>
      <c r="U117" s="33">
        <f t="shared" si="14"/>
        <v>35.5138538</v>
      </c>
      <c r="V117" s="10">
        <f t="shared" si="15"/>
        <v>41.34603601922182</v>
      </c>
    </row>
    <row r="118" spans="1:22" x14ac:dyDescent="0.25">
      <c r="A118">
        <v>116</v>
      </c>
      <c r="B118" s="3">
        <v>2</v>
      </c>
      <c r="C118" s="32">
        <v>75</v>
      </c>
      <c r="D118" s="32">
        <v>64</v>
      </c>
      <c r="E118" s="32">
        <v>24</v>
      </c>
      <c r="F118" s="9">
        <v>29.7</v>
      </c>
      <c r="G118" s="6">
        <v>0.37</v>
      </c>
      <c r="H118" s="3">
        <v>33</v>
      </c>
      <c r="I118" s="4" t="s">
        <v>2</v>
      </c>
      <c r="J118" s="4"/>
      <c r="L118" s="9">
        <v>29.7</v>
      </c>
      <c r="M118" s="32">
        <v>23</v>
      </c>
      <c r="N118" s="10">
        <f t="shared" si="12"/>
        <v>882.08999999999992</v>
      </c>
      <c r="O118">
        <f t="shared" si="13"/>
        <v>683.1</v>
      </c>
      <c r="U118" s="33">
        <f t="shared" si="14"/>
        <v>27.8224883</v>
      </c>
      <c r="V118" s="10">
        <f t="shared" si="15"/>
        <v>20.608495981630309</v>
      </c>
    </row>
    <row r="119" spans="1:22" x14ac:dyDescent="0.25">
      <c r="A119">
        <v>117</v>
      </c>
      <c r="B119" s="3">
        <v>8</v>
      </c>
      <c r="C119" s="32">
        <v>179</v>
      </c>
      <c r="D119" s="32">
        <v>72</v>
      </c>
      <c r="E119" s="32">
        <v>42</v>
      </c>
      <c r="F119" s="9">
        <v>32.700000000000003</v>
      </c>
      <c r="G119" s="6">
        <v>0.71899999999999997</v>
      </c>
      <c r="H119" s="3">
        <v>36</v>
      </c>
      <c r="I119" s="4" t="s">
        <v>1</v>
      </c>
      <c r="J119" s="4"/>
      <c r="L119" s="9">
        <v>31.6</v>
      </c>
      <c r="M119" s="32">
        <v>28.886792452830189</v>
      </c>
      <c r="N119" s="10">
        <f t="shared" si="12"/>
        <v>998.56000000000006</v>
      </c>
      <c r="O119">
        <f t="shared" si="13"/>
        <v>912.82264150943399</v>
      </c>
      <c r="U119" s="33">
        <f t="shared" si="14"/>
        <v>28.8303224</v>
      </c>
      <c r="V119" s="10">
        <f t="shared" si="15"/>
        <v>31.706459089226446</v>
      </c>
    </row>
    <row r="120" spans="1:22" x14ac:dyDescent="0.25">
      <c r="A120">
        <v>118</v>
      </c>
      <c r="B120" s="3">
        <v>6</v>
      </c>
      <c r="C120" s="32">
        <v>85</v>
      </c>
      <c r="D120" s="32">
        <v>78</v>
      </c>
      <c r="E120" s="32">
        <v>28.886792452830189</v>
      </c>
      <c r="F120" s="9">
        <v>31.2</v>
      </c>
      <c r="G120" s="6">
        <v>0.38200000000000001</v>
      </c>
      <c r="H120" s="3">
        <v>42</v>
      </c>
      <c r="I120" s="4" t="s">
        <v>2</v>
      </c>
      <c r="J120" s="4"/>
      <c r="L120" s="9">
        <v>29.9</v>
      </c>
      <c r="M120" s="32">
        <v>18</v>
      </c>
      <c r="N120" s="10">
        <f t="shared" si="12"/>
        <v>894.00999999999988</v>
      </c>
      <c r="O120">
        <f t="shared" si="13"/>
        <v>538.19999999999993</v>
      </c>
      <c r="U120" s="33">
        <f t="shared" si="14"/>
        <v>27.928576100000001</v>
      </c>
      <c r="V120" s="10">
        <f t="shared" si="15"/>
        <v>11.182341419088717</v>
      </c>
    </row>
    <row r="121" spans="1:22" x14ac:dyDescent="0.25">
      <c r="A121">
        <v>119</v>
      </c>
      <c r="B121" s="3">
        <v>0</v>
      </c>
      <c r="C121" s="32">
        <v>129</v>
      </c>
      <c r="D121" s="32">
        <v>110</v>
      </c>
      <c r="E121" s="32">
        <v>46</v>
      </c>
      <c r="F121" s="9">
        <v>67.099999999999994</v>
      </c>
      <c r="G121" s="6">
        <v>0.31900000000000001</v>
      </c>
      <c r="H121" s="3">
        <v>26</v>
      </c>
      <c r="I121" s="4" t="s">
        <v>1</v>
      </c>
      <c r="J121" s="4"/>
      <c r="L121" s="9">
        <v>32.5</v>
      </c>
      <c r="M121" s="32">
        <v>25</v>
      </c>
      <c r="N121" s="10">
        <f t="shared" si="12"/>
        <v>1056.25</v>
      </c>
      <c r="O121">
        <f t="shared" si="13"/>
        <v>812.5</v>
      </c>
      <c r="U121" s="33">
        <f t="shared" si="14"/>
        <v>29.307717500000003</v>
      </c>
      <c r="V121" s="10">
        <f t="shared" si="15"/>
        <v>24.378957806646948</v>
      </c>
    </row>
    <row r="122" spans="1:22" x14ac:dyDescent="0.25">
      <c r="A122">
        <v>120</v>
      </c>
      <c r="B122" s="3">
        <v>5</v>
      </c>
      <c r="C122" s="32">
        <v>143</v>
      </c>
      <c r="D122" s="32">
        <v>78</v>
      </c>
      <c r="E122" s="32">
        <v>28.886792452830189</v>
      </c>
      <c r="F122" s="9">
        <v>32.499999999999957</v>
      </c>
      <c r="G122" s="6">
        <v>0.19</v>
      </c>
      <c r="H122" s="3">
        <v>47</v>
      </c>
      <c r="I122" s="4" t="s">
        <v>2</v>
      </c>
      <c r="J122" s="4"/>
      <c r="L122" s="9">
        <v>29.6</v>
      </c>
      <c r="M122" s="32">
        <v>28.886792452830189</v>
      </c>
      <c r="N122" s="10">
        <f t="shared" si="12"/>
        <v>876.16000000000008</v>
      </c>
      <c r="O122">
        <f t="shared" si="13"/>
        <v>855.04905660377369</v>
      </c>
      <c r="U122" s="33">
        <f t="shared" si="14"/>
        <v>27.769444400000001</v>
      </c>
      <c r="V122" s="10">
        <f t="shared" si="15"/>
        <v>31.706459089226446</v>
      </c>
    </row>
    <row r="123" spans="1:22" x14ac:dyDescent="0.25">
      <c r="A123">
        <v>121</v>
      </c>
      <c r="B123" s="3">
        <v>7</v>
      </c>
      <c r="C123" s="32">
        <v>194</v>
      </c>
      <c r="D123" s="32">
        <v>68</v>
      </c>
      <c r="E123" s="32">
        <v>28</v>
      </c>
      <c r="F123" s="9">
        <v>35.9</v>
      </c>
      <c r="G123" s="6">
        <v>0.745</v>
      </c>
      <c r="H123" s="3">
        <v>41</v>
      </c>
      <c r="I123" s="4" t="s">
        <v>1</v>
      </c>
      <c r="J123" s="4"/>
      <c r="L123" s="9">
        <v>31.9</v>
      </c>
      <c r="M123" s="32">
        <v>28.886792452830189</v>
      </c>
      <c r="N123" s="10">
        <f t="shared" si="12"/>
        <v>1017.6099999999999</v>
      </c>
      <c r="O123">
        <f t="shared" si="13"/>
        <v>921.48867924528304</v>
      </c>
      <c r="U123" s="33">
        <f t="shared" si="14"/>
        <v>28.989454099999996</v>
      </c>
      <c r="V123" s="10">
        <f t="shared" si="15"/>
        <v>31.706459089226446</v>
      </c>
    </row>
    <row r="124" spans="1:22" x14ac:dyDescent="0.25">
      <c r="A124">
        <v>122</v>
      </c>
      <c r="B124" s="3">
        <v>8</v>
      </c>
      <c r="C124" s="32">
        <v>181</v>
      </c>
      <c r="D124" s="32">
        <v>68</v>
      </c>
      <c r="E124" s="32">
        <v>36</v>
      </c>
      <c r="F124" s="9">
        <v>30.1</v>
      </c>
      <c r="G124" s="6">
        <v>0.61499999999999999</v>
      </c>
      <c r="H124" s="3">
        <v>60</v>
      </c>
      <c r="I124" s="4" t="s">
        <v>1</v>
      </c>
      <c r="J124" s="4"/>
      <c r="L124" s="9">
        <v>28.4</v>
      </c>
      <c r="M124" s="32">
        <v>12</v>
      </c>
      <c r="N124" s="10">
        <f t="shared" si="12"/>
        <v>806.56</v>
      </c>
      <c r="O124">
        <f t="shared" si="13"/>
        <v>340.79999999999995</v>
      </c>
      <c r="U124" s="33">
        <f t="shared" si="14"/>
        <v>27.132917599999999</v>
      </c>
      <c r="V124" s="10">
        <f t="shared" si="15"/>
        <v>-0.12904405596119506</v>
      </c>
    </row>
    <row r="125" spans="1:22" x14ac:dyDescent="0.25">
      <c r="A125">
        <v>123</v>
      </c>
      <c r="B125" s="3">
        <v>1</v>
      </c>
      <c r="C125" s="32">
        <v>128</v>
      </c>
      <c r="D125" s="32">
        <v>98</v>
      </c>
      <c r="E125" s="32">
        <v>41</v>
      </c>
      <c r="F125" s="9">
        <v>32</v>
      </c>
      <c r="G125" s="6">
        <v>1321</v>
      </c>
      <c r="H125" s="3">
        <v>33</v>
      </c>
      <c r="I125" s="4" t="s">
        <v>1</v>
      </c>
      <c r="J125" s="4"/>
      <c r="L125" s="9">
        <v>30.8</v>
      </c>
      <c r="M125" s="32">
        <v>28.886792452830189</v>
      </c>
      <c r="N125" s="10">
        <f t="shared" si="12"/>
        <v>948.6400000000001</v>
      </c>
      <c r="O125">
        <f t="shared" si="13"/>
        <v>889.71320754716987</v>
      </c>
      <c r="U125" s="33">
        <f t="shared" si="14"/>
        <v>28.405971200000003</v>
      </c>
      <c r="V125" s="10">
        <f t="shared" si="15"/>
        <v>31.706459089226446</v>
      </c>
    </row>
    <row r="126" spans="1:22" x14ac:dyDescent="0.25">
      <c r="A126">
        <v>124</v>
      </c>
      <c r="B126" s="3">
        <v>8</v>
      </c>
      <c r="C126" s="32">
        <v>109</v>
      </c>
      <c r="D126" s="32">
        <v>76</v>
      </c>
      <c r="E126" s="32">
        <v>39</v>
      </c>
      <c r="F126" s="9">
        <v>27.9</v>
      </c>
      <c r="G126" s="6">
        <v>0.64</v>
      </c>
      <c r="H126" s="3">
        <v>31</v>
      </c>
      <c r="I126" s="4" t="s">
        <v>1</v>
      </c>
      <c r="J126" s="4"/>
      <c r="L126" s="9">
        <v>35.4</v>
      </c>
      <c r="M126" s="32">
        <v>23</v>
      </c>
      <c r="N126" s="10">
        <f t="shared" si="12"/>
        <v>1253.1599999999999</v>
      </c>
      <c r="O126">
        <f t="shared" si="13"/>
        <v>814.19999999999993</v>
      </c>
      <c r="U126" s="33">
        <f t="shared" si="14"/>
        <v>30.8459906</v>
      </c>
      <c r="V126" s="10">
        <f t="shared" si="15"/>
        <v>20.608495981630309</v>
      </c>
    </row>
    <row r="127" spans="1:22" x14ac:dyDescent="0.25">
      <c r="A127">
        <v>125</v>
      </c>
      <c r="B127" s="3">
        <v>5</v>
      </c>
      <c r="C127" s="32">
        <v>139</v>
      </c>
      <c r="D127" s="32">
        <v>80</v>
      </c>
      <c r="E127" s="32">
        <v>35</v>
      </c>
      <c r="F127" s="9">
        <v>31.6</v>
      </c>
      <c r="G127" s="6">
        <v>0.36099999999999999</v>
      </c>
      <c r="H127" s="3">
        <v>25</v>
      </c>
      <c r="I127" s="4" t="s">
        <v>1</v>
      </c>
      <c r="J127" s="4"/>
      <c r="L127" s="9">
        <v>28.9</v>
      </c>
      <c r="M127" s="32">
        <v>23</v>
      </c>
      <c r="N127" s="10">
        <f t="shared" si="12"/>
        <v>835.20999999999992</v>
      </c>
      <c r="O127">
        <f t="shared" si="13"/>
        <v>664.69999999999993</v>
      </c>
      <c r="U127" s="33">
        <f t="shared" si="14"/>
        <v>27.3981371</v>
      </c>
      <c r="V127" s="10">
        <f t="shared" si="15"/>
        <v>20.608495981630309</v>
      </c>
    </row>
    <row r="128" spans="1:22" x14ac:dyDescent="0.25">
      <c r="A128">
        <v>126</v>
      </c>
      <c r="B128" s="3">
        <v>4</v>
      </c>
      <c r="C128" s="32">
        <v>148</v>
      </c>
      <c r="D128" s="32">
        <v>60</v>
      </c>
      <c r="E128" s="32">
        <v>27</v>
      </c>
      <c r="F128" s="9">
        <v>30.9</v>
      </c>
      <c r="G128" s="6">
        <v>0.15</v>
      </c>
      <c r="H128" s="3">
        <v>29</v>
      </c>
      <c r="I128" s="4" t="s">
        <v>1</v>
      </c>
      <c r="J128" s="4"/>
      <c r="L128" s="9">
        <v>43.5</v>
      </c>
      <c r="M128" s="32">
        <v>42</v>
      </c>
      <c r="N128" s="10">
        <f t="shared" si="12"/>
        <v>1892.25</v>
      </c>
      <c r="O128">
        <f t="shared" si="13"/>
        <v>1827</v>
      </c>
      <c r="U128" s="33">
        <f t="shared" si="14"/>
        <v>35.142546500000002</v>
      </c>
      <c r="V128" s="10">
        <f t="shared" si="15"/>
        <v>56.42788331928837</v>
      </c>
    </row>
    <row r="129" spans="1:22" x14ac:dyDescent="0.25">
      <c r="A129">
        <v>127</v>
      </c>
      <c r="B129" s="3">
        <v>0</v>
      </c>
      <c r="C129" s="32">
        <v>113</v>
      </c>
      <c r="D129" s="32">
        <v>80</v>
      </c>
      <c r="E129" s="32">
        <v>16</v>
      </c>
      <c r="F129" s="9">
        <v>31</v>
      </c>
      <c r="G129" s="6">
        <v>0.874</v>
      </c>
      <c r="H129" s="3">
        <v>21</v>
      </c>
      <c r="I129" s="4" t="s">
        <v>2</v>
      </c>
      <c r="J129" s="4"/>
      <c r="L129" s="9">
        <v>29.7</v>
      </c>
      <c r="M129" s="32">
        <v>24</v>
      </c>
      <c r="N129" s="10">
        <f t="shared" si="12"/>
        <v>882.08999999999992</v>
      </c>
      <c r="O129">
        <f t="shared" si="13"/>
        <v>712.8</v>
      </c>
      <c r="U129" s="33">
        <f t="shared" si="14"/>
        <v>27.8224883</v>
      </c>
      <c r="V129" s="10">
        <f t="shared" si="15"/>
        <v>22.493726894138629</v>
      </c>
    </row>
    <row r="130" spans="1:22" x14ac:dyDescent="0.25">
      <c r="A130">
        <v>128</v>
      </c>
      <c r="B130" s="3">
        <v>1</v>
      </c>
      <c r="C130" s="32">
        <v>138</v>
      </c>
      <c r="D130" s="32">
        <v>82</v>
      </c>
      <c r="E130" s="32">
        <v>28.886792452830189</v>
      </c>
      <c r="F130" s="9">
        <v>40.1</v>
      </c>
      <c r="G130" s="6">
        <v>0.23599999999999999</v>
      </c>
      <c r="H130" s="3">
        <v>28</v>
      </c>
      <c r="I130" s="4" t="s">
        <v>2</v>
      </c>
      <c r="J130" s="4"/>
      <c r="L130" s="9">
        <v>32.700000000000003</v>
      </c>
      <c r="M130" s="32">
        <v>42</v>
      </c>
      <c r="N130" s="10">
        <f t="shared" si="12"/>
        <v>1069.2900000000002</v>
      </c>
      <c r="O130">
        <f t="shared" si="13"/>
        <v>1373.4</v>
      </c>
      <c r="U130" s="33">
        <f t="shared" si="14"/>
        <v>29.4138053</v>
      </c>
      <c r="V130" s="10">
        <f t="shared" si="15"/>
        <v>56.42788331928837</v>
      </c>
    </row>
    <row r="131" spans="1:22" x14ac:dyDescent="0.25">
      <c r="A131">
        <v>129</v>
      </c>
      <c r="B131" s="3">
        <v>0</v>
      </c>
      <c r="C131" s="32">
        <v>108</v>
      </c>
      <c r="D131" s="32">
        <v>68</v>
      </c>
      <c r="E131" s="32">
        <v>28.886792452830189</v>
      </c>
      <c r="F131" s="9">
        <v>27.3</v>
      </c>
      <c r="G131" s="6">
        <v>0.78700000000000003</v>
      </c>
      <c r="H131" s="3">
        <v>32</v>
      </c>
      <c r="I131" s="4" t="s">
        <v>2</v>
      </c>
      <c r="J131" s="4"/>
      <c r="L131" s="9">
        <v>31.2</v>
      </c>
      <c r="M131" s="32">
        <v>28.886792452830189</v>
      </c>
      <c r="N131" s="10">
        <f t="shared" si="12"/>
        <v>973.43999999999994</v>
      </c>
      <c r="O131">
        <f t="shared" si="13"/>
        <v>901.26792452830193</v>
      </c>
      <c r="U131" s="33">
        <f t="shared" si="14"/>
        <v>28.618146799999998</v>
      </c>
      <c r="V131" s="10">
        <f t="shared" si="15"/>
        <v>31.706459089226446</v>
      </c>
    </row>
    <row r="132" spans="1:22" x14ac:dyDescent="0.25">
      <c r="A132">
        <v>130</v>
      </c>
      <c r="B132" s="3">
        <v>2</v>
      </c>
      <c r="C132" s="32">
        <v>99</v>
      </c>
      <c r="D132" s="32">
        <v>72.299180327868854</v>
      </c>
      <c r="E132" s="32">
        <v>16</v>
      </c>
      <c r="F132" s="9">
        <v>20.399999999999999</v>
      </c>
      <c r="G132" s="6">
        <v>0.23499999999999999</v>
      </c>
      <c r="H132" s="3">
        <v>27</v>
      </c>
      <c r="I132" s="4" t="s">
        <v>2</v>
      </c>
      <c r="J132" s="4"/>
      <c r="L132" s="9">
        <v>67.099999999999994</v>
      </c>
      <c r="M132" s="32">
        <v>46</v>
      </c>
      <c r="N132" s="10">
        <f t="shared" si="12"/>
        <v>4502.4099999999989</v>
      </c>
      <c r="O132">
        <f t="shared" si="13"/>
        <v>3086.6</v>
      </c>
      <c r="U132" s="33">
        <f t="shared" si="14"/>
        <v>47.660906899999993</v>
      </c>
      <c r="V132" s="10">
        <f t="shared" si="15"/>
        <v>63.968806969321641</v>
      </c>
    </row>
    <row r="133" spans="1:22" x14ac:dyDescent="0.25">
      <c r="A133">
        <v>131</v>
      </c>
      <c r="B133" s="3">
        <v>6</v>
      </c>
      <c r="C133" s="32">
        <v>103</v>
      </c>
      <c r="D133" s="32">
        <v>72</v>
      </c>
      <c r="E133" s="32">
        <v>32</v>
      </c>
      <c r="F133" s="9">
        <v>37.700000000000003</v>
      </c>
      <c r="G133" s="6">
        <v>0.32400000000000001</v>
      </c>
      <c r="H133" s="3">
        <v>55</v>
      </c>
      <c r="I133" s="4" t="s">
        <v>2</v>
      </c>
      <c r="J133" s="4"/>
      <c r="L133" s="9">
        <v>32.499999999999957</v>
      </c>
      <c r="M133" s="32">
        <v>28.886792452830189</v>
      </c>
      <c r="N133" s="10">
        <f t="shared" si="12"/>
        <v>1056.2499999999973</v>
      </c>
      <c r="O133">
        <f t="shared" si="13"/>
        <v>938.82075471697988</v>
      </c>
      <c r="U133" s="33">
        <f t="shared" si="14"/>
        <v>29.307717499999974</v>
      </c>
      <c r="V133" s="10">
        <f t="shared" si="15"/>
        <v>31.706459089226446</v>
      </c>
    </row>
    <row r="134" spans="1:22" x14ac:dyDescent="0.25">
      <c r="A134">
        <v>132</v>
      </c>
      <c r="B134" s="3">
        <v>5</v>
      </c>
      <c r="C134" s="32">
        <v>111</v>
      </c>
      <c r="D134" s="32">
        <v>72</v>
      </c>
      <c r="E134" s="32">
        <v>28</v>
      </c>
      <c r="F134" s="9">
        <v>23.9</v>
      </c>
      <c r="G134" s="6">
        <v>0.40699999999999997</v>
      </c>
      <c r="H134" s="3">
        <v>27</v>
      </c>
      <c r="I134" s="4" t="s">
        <v>2</v>
      </c>
      <c r="J134" s="4"/>
      <c r="L134" s="9">
        <v>35.9</v>
      </c>
      <c r="M134" s="32">
        <v>28</v>
      </c>
      <c r="N134" s="10">
        <f t="shared" si="12"/>
        <v>1288.81</v>
      </c>
      <c r="O134">
        <f t="shared" si="13"/>
        <v>1005.1999999999999</v>
      </c>
      <c r="U134" s="33">
        <f t="shared" si="14"/>
        <v>31.111210100000001</v>
      </c>
      <c r="V134" s="10">
        <f t="shared" si="15"/>
        <v>30.034650544171903</v>
      </c>
    </row>
    <row r="135" spans="1:22" x14ac:dyDescent="0.25">
      <c r="A135">
        <v>133</v>
      </c>
      <c r="B135" s="3">
        <v>8</v>
      </c>
      <c r="C135" s="32">
        <v>196</v>
      </c>
      <c r="D135" s="32">
        <v>76</v>
      </c>
      <c r="E135" s="32">
        <v>29</v>
      </c>
      <c r="F135" s="9">
        <v>37.5</v>
      </c>
      <c r="G135" s="6">
        <v>0.60499999999999998</v>
      </c>
      <c r="H135" s="3">
        <v>57</v>
      </c>
      <c r="I135" s="4" t="s">
        <v>1</v>
      </c>
      <c r="J135" s="4"/>
      <c r="L135" s="9">
        <v>30.1</v>
      </c>
      <c r="M135" s="32">
        <v>36</v>
      </c>
      <c r="N135" s="10">
        <f t="shared" si="12"/>
        <v>906.0100000000001</v>
      </c>
      <c r="O135">
        <f t="shared" si="13"/>
        <v>1083.6000000000001</v>
      </c>
      <c r="U135" s="33">
        <f t="shared" si="14"/>
        <v>28.034663900000002</v>
      </c>
      <c r="V135" s="10">
        <f t="shared" si="15"/>
        <v>45.116497844238452</v>
      </c>
    </row>
    <row r="136" spans="1:22" x14ac:dyDescent="0.25">
      <c r="A136">
        <v>134</v>
      </c>
      <c r="B136" s="3">
        <v>5</v>
      </c>
      <c r="C136" s="32">
        <v>162</v>
      </c>
      <c r="D136" s="32">
        <v>104</v>
      </c>
      <c r="E136" s="32">
        <v>28.886792452830189</v>
      </c>
      <c r="F136" s="9">
        <v>37.700000000000003</v>
      </c>
      <c r="G136" s="6">
        <v>0.151</v>
      </c>
      <c r="H136" s="3">
        <v>52</v>
      </c>
      <c r="I136" s="4" t="s">
        <v>1</v>
      </c>
      <c r="J136" s="4"/>
      <c r="L136" s="9">
        <v>32</v>
      </c>
      <c r="M136" s="32">
        <v>41</v>
      </c>
      <c r="N136" s="10">
        <f t="shared" si="12"/>
        <v>1024</v>
      </c>
      <c r="O136">
        <f t="shared" si="13"/>
        <v>1312</v>
      </c>
      <c r="U136" s="33">
        <f t="shared" si="14"/>
        <v>29.042498000000002</v>
      </c>
      <c r="V136" s="10">
        <f t="shared" si="15"/>
        <v>54.54265240678005</v>
      </c>
    </row>
    <row r="137" spans="1:22" x14ac:dyDescent="0.25">
      <c r="A137">
        <v>135</v>
      </c>
      <c r="B137" s="3">
        <v>1</v>
      </c>
      <c r="C137" s="32">
        <v>96</v>
      </c>
      <c r="D137" s="32">
        <v>64</v>
      </c>
      <c r="E137" s="32">
        <v>27</v>
      </c>
      <c r="F137" s="9">
        <v>33.200000000000003</v>
      </c>
      <c r="G137" s="6">
        <v>0.28899999999999998</v>
      </c>
      <c r="H137" s="3">
        <v>21</v>
      </c>
      <c r="I137" s="4" t="s">
        <v>2</v>
      </c>
      <c r="J137" s="4"/>
      <c r="L137" s="9">
        <v>27.9</v>
      </c>
      <c r="M137" s="32">
        <v>39</v>
      </c>
      <c r="N137" s="10">
        <f t="shared" si="12"/>
        <v>778.41</v>
      </c>
      <c r="O137">
        <f t="shared" si="13"/>
        <v>1088.0999999999999</v>
      </c>
      <c r="U137" s="33">
        <f t="shared" si="14"/>
        <v>26.867698099999998</v>
      </c>
      <c r="V137" s="10">
        <f t="shared" si="15"/>
        <v>50.772190581763411</v>
      </c>
    </row>
    <row r="138" spans="1:22" x14ac:dyDescent="0.25">
      <c r="A138">
        <v>136</v>
      </c>
      <c r="B138" s="3">
        <v>7</v>
      </c>
      <c r="C138" s="32">
        <v>184</v>
      </c>
      <c r="D138" s="32">
        <v>84</v>
      </c>
      <c r="E138" s="32">
        <v>33</v>
      </c>
      <c r="F138" s="9">
        <v>35.5</v>
      </c>
      <c r="G138" s="6">
        <v>0.35499999999999998</v>
      </c>
      <c r="H138" s="3">
        <v>41</v>
      </c>
      <c r="I138" s="4" t="s">
        <v>1</v>
      </c>
      <c r="J138" s="4"/>
      <c r="L138" s="9">
        <v>31.6</v>
      </c>
      <c r="M138" s="32">
        <v>35</v>
      </c>
      <c r="N138" s="10">
        <f t="shared" si="12"/>
        <v>998.56000000000006</v>
      </c>
      <c r="O138">
        <f t="shared" si="13"/>
        <v>1106</v>
      </c>
      <c r="U138" s="33">
        <f t="shared" si="14"/>
        <v>28.8303224</v>
      </c>
      <c r="V138" s="10">
        <f t="shared" si="15"/>
        <v>43.231266931730133</v>
      </c>
    </row>
    <row r="139" spans="1:22" x14ac:dyDescent="0.25">
      <c r="A139">
        <v>137</v>
      </c>
      <c r="B139" s="3">
        <v>2</v>
      </c>
      <c r="C139" s="32">
        <v>81</v>
      </c>
      <c r="D139" s="32">
        <v>60</v>
      </c>
      <c r="E139" s="32">
        <v>22</v>
      </c>
      <c r="F139" s="9">
        <v>27.7</v>
      </c>
      <c r="G139" s="6">
        <v>0.28999999999999998</v>
      </c>
      <c r="H139" s="3">
        <v>25</v>
      </c>
      <c r="I139" s="4" t="s">
        <v>2</v>
      </c>
      <c r="J139" s="4"/>
      <c r="L139" s="9">
        <v>30.9</v>
      </c>
      <c r="M139" s="32">
        <v>27</v>
      </c>
      <c r="N139" s="10">
        <f t="shared" si="12"/>
        <v>954.81</v>
      </c>
      <c r="O139">
        <f t="shared" si="13"/>
        <v>834.3</v>
      </c>
      <c r="U139" s="33">
        <f t="shared" si="14"/>
        <v>28.459015100000002</v>
      </c>
      <c r="V139" s="10">
        <f t="shared" si="15"/>
        <v>28.149419631663584</v>
      </c>
    </row>
    <row r="140" spans="1:22" x14ac:dyDescent="0.25">
      <c r="A140">
        <v>138</v>
      </c>
      <c r="B140" s="3">
        <v>0</v>
      </c>
      <c r="C140" s="32">
        <v>147</v>
      </c>
      <c r="D140" s="32">
        <v>85</v>
      </c>
      <c r="E140" s="32">
        <v>54</v>
      </c>
      <c r="F140" s="9">
        <v>42.8</v>
      </c>
      <c r="G140" s="6">
        <v>0.375</v>
      </c>
      <c r="H140" s="3">
        <v>24</v>
      </c>
      <c r="I140" s="4" t="s">
        <v>2</v>
      </c>
      <c r="J140" s="4"/>
      <c r="L140" s="9">
        <v>31</v>
      </c>
      <c r="M140" s="32">
        <v>16</v>
      </c>
      <c r="N140" s="10">
        <f t="shared" si="12"/>
        <v>961</v>
      </c>
      <c r="O140">
        <f t="shared" si="13"/>
        <v>496</v>
      </c>
      <c r="U140" s="33">
        <f t="shared" si="14"/>
        <v>28.512059000000001</v>
      </c>
      <c r="V140" s="10">
        <f t="shared" si="15"/>
        <v>7.4118795940720794</v>
      </c>
    </row>
    <row r="141" spans="1:22" x14ac:dyDescent="0.25">
      <c r="A141">
        <v>139</v>
      </c>
      <c r="B141" s="3">
        <v>7</v>
      </c>
      <c r="C141" s="32">
        <v>179</v>
      </c>
      <c r="D141" s="32">
        <v>95</v>
      </c>
      <c r="E141" s="32">
        <v>31</v>
      </c>
      <c r="F141" s="9">
        <v>34.200000000000003</v>
      </c>
      <c r="G141" s="6">
        <v>0.16400000000000001</v>
      </c>
      <c r="H141" s="3">
        <v>60</v>
      </c>
      <c r="I141" s="4" t="s">
        <v>2</v>
      </c>
      <c r="J141" s="4"/>
      <c r="L141" s="9">
        <v>40.1</v>
      </c>
      <c r="M141" s="32">
        <v>28.886792452830189</v>
      </c>
      <c r="N141" s="10">
        <f t="shared" si="12"/>
        <v>1608.0100000000002</v>
      </c>
      <c r="O141">
        <f t="shared" si="13"/>
        <v>1158.3603773584907</v>
      </c>
      <c r="U141" s="33">
        <f t="shared" si="14"/>
        <v>33.339053900000003</v>
      </c>
      <c r="V141" s="10">
        <f t="shared" si="15"/>
        <v>31.706459089226446</v>
      </c>
    </row>
    <row r="142" spans="1:22" x14ac:dyDescent="0.25">
      <c r="A142">
        <v>140</v>
      </c>
      <c r="B142" s="3">
        <v>0</v>
      </c>
      <c r="C142" s="32">
        <v>140</v>
      </c>
      <c r="D142" s="32">
        <v>65</v>
      </c>
      <c r="E142" s="32">
        <v>26</v>
      </c>
      <c r="F142" s="9">
        <v>42.6</v>
      </c>
      <c r="G142" s="6">
        <v>0.43099999999999999</v>
      </c>
      <c r="H142" s="3">
        <v>24</v>
      </c>
      <c r="I142" s="4" t="s">
        <v>1</v>
      </c>
      <c r="J142" s="4"/>
      <c r="L142" s="9">
        <v>27.3</v>
      </c>
      <c r="M142" s="32">
        <v>28.886792452830189</v>
      </c>
      <c r="N142" s="10">
        <f t="shared" si="12"/>
        <v>745.29000000000008</v>
      </c>
      <c r="O142">
        <f t="shared" si="13"/>
        <v>788.60943396226423</v>
      </c>
      <c r="U142" s="33">
        <f t="shared" si="14"/>
        <v>26.549434699999999</v>
      </c>
      <c r="V142" s="10">
        <f t="shared" si="15"/>
        <v>31.706459089226446</v>
      </c>
    </row>
    <row r="143" spans="1:22" x14ac:dyDescent="0.25">
      <c r="A143">
        <v>141</v>
      </c>
      <c r="B143" s="3">
        <v>9</v>
      </c>
      <c r="C143" s="32">
        <v>112</v>
      </c>
      <c r="D143" s="32">
        <v>82</v>
      </c>
      <c r="E143" s="32">
        <v>32</v>
      </c>
      <c r="F143" s="9">
        <v>34.200000000000003</v>
      </c>
      <c r="G143" s="6">
        <v>0.26</v>
      </c>
      <c r="H143" s="3">
        <v>36</v>
      </c>
      <c r="I143" s="4" t="s">
        <v>1</v>
      </c>
      <c r="J143" s="4"/>
      <c r="L143" s="9">
        <v>20.399999999999999</v>
      </c>
      <c r="M143" s="32">
        <v>16</v>
      </c>
      <c r="N143" s="10">
        <f t="shared" ref="N143:N206" si="16">L143^2</f>
        <v>416.15999999999997</v>
      </c>
      <c r="O143">
        <f t="shared" ref="O143:O206" si="17">L143*M143</f>
        <v>326.39999999999998</v>
      </c>
      <c r="U143" s="33">
        <f t="shared" ref="U143:U206" si="18">12.06845+0.530439*L143</f>
        <v>22.8894056</v>
      </c>
      <c r="V143" s="10">
        <f t="shared" ref="V143:V206" si="19">+(M143-12.06845)/0.530439</f>
        <v>7.4118795940720794</v>
      </c>
    </row>
    <row r="144" spans="1:22" x14ac:dyDescent="0.25">
      <c r="A144">
        <v>142</v>
      </c>
      <c r="B144" s="3">
        <v>12</v>
      </c>
      <c r="C144" s="32">
        <v>151</v>
      </c>
      <c r="D144" s="32">
        <v>70</v>
      </c>
      <c r="E144" s="32">
        <v>28.886792452830189</v>
      </c>
      <c r="F144" s="9">
        <v>41.8</v>
      </c>
      <c r="G144" s="6">
        <v>0.74199999999999999</v>
      </c>
      <c r="H144" s="3">
        <v>38</v>
      </c>
      <c r="I144" s="4" t="s">
        <v>1</v>
      </c>
      <c r="J144" s="4"/>
      <c r="L144" s="9">
        <v>37.700000000000003</v>
      </c>
      <c r="M144" s="32">
        <v>32</v>
      </c>
      <c r="N144" s="10">
        <f t="shared" si="16"/>
        <v>1421.2900000000002</v>
      </c>
      <c r="O144">
        <f t="shared" si="17"/>
        <v>1206.4000000000001</v>
      </c>
      <c r="U144" s="33">
        <f t="shared" si="18"/>
        <v>32.066000299999999</v>
      </c>
      <c r="V144" s="10">
        <f t="shared" si="19"/>
        <v>37.575574194205181</v>
      </c>
    </row>
    <row r="145" spans="1:22" x14ac:dyDescent="0.25">
      <c r="A145">
        <v>143</v>
      </c>
      <c r="B145" s="3">
        <v>5</v>
      </c>
      <c r="C145" s="32">
        <v>109</v>
      </c>
      <c r="D145" s="32">
        <v>62</v>
      </c>
      <c r="E145" s="32">
        <v>41</v>
      </c>
      <c r="F145" s="9">
        <v>35.799999999999997</v>
      </c>
      <c r="G145" s="6">
        <v>0.51400000000000001</v>
      </c>
      <c r="H145" s="3">
        <v>25</v>
      </c>
      <c r="I145" s="4" t="s">
        <v>1</v>
      </c>
      <c r="J145" s="4"/>
      <c r="L145" s="9">
        <v>23.9</v>
      </c>
      <c r="M145" s="32">
        <v>28</v>
      </c>
      <c r="N145" s="10">
        <f t="shared" si="16"/>
        <v>571.20999999999992</v>
      </c>
      <c r="O145">
        <f t="shared" si="17"/>
        <v>669.19999999999993</v>
      </c>
      <c r="U145" s="33">
        <f t="shared" si="18"/>
        <v>24.745942100000001</v>
      </c>
      <c r="V145" s="10">
        <f t="shared" si="19"/>
        <v>30.034650544171903</v>
      </c>
    </row>
    <row r="146" spans="1:22" x14ac:dyDescent="0.25">
      <c r="A146">
        <v>144</v>
      </c>
      <c r="B146" s="3">
        <v>6</v>
      </c>
      <c r="C146" s="32">
        <v>125</v>
      </c>
      <c r="D146" s="32">
        <v>68</v>
      </c>
      <c r="E146" s="32">
        <v>28.886792452830189</v>
      </c>
      <c r="F146" s="9">
        <v>30</v>
      </c>
      <c r="G146" s="6">
        <v>0.46400000000000002</v>
      </c>
      <c r="H146" s="3">
        <v>32</v>
      </c>
      <c r="I146" s="4" t="s">
        <v>2</v>
      </c>
      <c r="J146" s="4"/>
      <c r="L146" s="9">
        <v>37.5</v>
      </c>
      <c r="M146" s="32">
        <v>29</v>
      </c>
      <c r="N146" s="10">
        <f t="shared" si="16"/>
        <v>1406.25</v>
      </c>
      <c r="O146">
        <f t="shared" si="17"/>
        <v>1087.5</v>
      </c>
      <c r="U146" s="33">
        <f t="shared" si="18"/>
        <v>31.959912500000002</v>
      </c>
      <c r="V146" s="10">
        <f t="shared" si="19"/>
        <v>31.919881456680226</v>
      </c>
    </row>
    <row r="147" spans="1:22" x14ac:dyDescent="0.25">
      <c r="A147">
        <v>145</v>
      </c>
      <c r="B147" s="3">
        <v>5</v>
      </c>
      <c r="C147" s="32">
        <v>85</v>
      </c>
      <c r="D147" s="32">
        <v>74</v>
      </c>
      <c r="E147" s="32">
        <v>22</v>
      </c>
      <c r="F147" s="9">
        <v>32.499999999999957</v>
      </c>
      <c r="G147" s="6">
        <v>1224</v>
      </c>
      <c r="H147" s="3">
        <v>32</v>
      </c>
      <c r="I147" s="4" t="s">
        <v>1</v>
      </c>
      <c r="J147" s="4"/>
      <c r="L147" s="9">
        <v>37.700000000000003</v>
      </c>
      <c r="M147" s="32">
        <v>28.886792452830189</v>
      </c>
      <c r="N147" s="10">
        <f t="shared" si="16"/>
        <v>1421.2900000000002</v>
      </c>
      <c r="O147">
        <f t="shared" si="17"/>
        <v>1089.0320754716981</v>
      </c>
      <c r="U147" s="33">
        <f t="shared" si="18"/>
        <v>32.066000299999999</v>
      </c>
      <c r="V147" s="10">
        <f t="shared" si="19"/>
        <v>31.706459089226446</v>
      </c>
    </row>
    <row r="148" spans="1:22" x14ac:dyDescent="0.25">
      <c r="A148">
        <v>146</v>
      </c>
      <c r="B148" s="3">
        <v>5</v>
      </c>
      <c r="C148" s="32">
        <v>112</v>
      </c>
      <c r="D148" s="32">
        <v>66</v>
      </c>
      <c r="E148" s="32">
        <v>28.886792452830189</v>
      </c>
      <c r="F148" s="9">
        <v>37.799999999999997</v>
      </c>
      <c r="G148" s="6">
        <v>0.26100000000000001</v>
      </c>
      <c r="H148" s="3">
        <v>41</v>
      </c>
      <c r="I148" s="4" t="s">
        <v>1</v>
      </c>
      <c r="J148" s="4"/>
      <c r="L148" s="9">
        <v>33.200000000000003</v>
      </c>
      <c r="M148" s="32">
        <v>27</v>
      </c>
      <c r="N148" s="10">
        <f t="shared" si="16"/>
        <v>1102.2400000000002</v>
      </c>
      <c r="O148">
        <f t="shared" si="17"/>
        <v>896.40000000000009</v>
      </c>
      <c r="U148" s="33">
        <f t="shared" si="18"/>
        <v>29.679024800000001</v>
      </c>
      <c r="V148" s="10">
        <f t="shared" si="19"/>
        <v>28.149419631663584</v>
      </c>
    </row>
    <row r="149" spans="1:22" x14ac:dyDescent="0.25">
      <c r="A149">
        <v>147</v>
      </c>
      <c r="B149" s="3">
        <v>0</v>
      </c>
      <c r="C149" s="32">
        <v>177</v>
      </c>
      <c r="D149" s="32">
        <v>60</v>
      </c>
      <c r="E149" s="32">
        <v>29</v>
      </c>
      <c r="F149" s="9">
        <v>34.6</v>
      </c>
      <c r="G149" s="6">
        <v>1072</v>
      </c>
      <c r="H149" s="3">
        <v>21</v>
      </c>
      <c r="I149" s="4" t="s">
        <v>1</v>
      </c>
      <c r="J149" s="4"/>
      <c r="L149" s="9">
        <v>35.5</v>
      </c>
      <c r="M149" s="32">
        <v>33</v>
      </c>
      <c r="N149" s="10">
        <f t="shared" si="16"/>
        <v>1260.25</v>
      </c>
      <c r="O149">
        <f t="shared" si="17"/>
        <v>1171.5</v>
      </c>
      <c r="U149" s="33">
        <f t="shared" si="18"/>
        <v>30.899034499999999</v>
      </c>
      <c r="V149" s="10">
        <f t="shared" si="19"/>
        <v>39.460805106713501</v>
      </c>
    </row>
    <row r="150" spans="1:22" x14ac:dyDescent="0.25">
      <c r="A150">
        <v>148</v>
      </c>
      <c r="B150" s="3">
        <v>2</v>
      </c>
      <c r="C150" s="32">
        <v>158</v>
      </c>
      <c r="D150" s="32">
        <v>90</v>
      </c>
      <c r="E150" s="32">
        <v>28.886792452830189</v>
      </c>
      <c r="F150" s="9">
        <v>31.6</v>
      </c>
      <c r="G150" s="6">
        <v>0.80500000000000005</v>
      </c>
      <c r="H150" s="3">
        <v>66</v>
      </c>
      <c r="I150" s="4" t="s">
        <v>1</v>
      </c>
      <c r="J150" s="4"/>
      <c r="L150" s="9">
        <v>27.7</v>
      </c>
      <c r="M150" s="32">
        <v>22</v>
      </c>
      <c r="N150" s="10">
        <f t="shared" si="16"/>
        <v>767.29</v>
      </c>
      <c r="O150">
        <f t="shared" si="17"/>
        <v>609.4</v>
      </c>
      <c r="U150" s="33">
        <f t="shared" si="18"/>
        <v>26.761610300000001</v>
      </c>
      <c r="V150" s="10">
        <f t="shared" si="19"/>
        <v>18.72326506912199</v>
      </c>
    </row>
    <row r="151" spans="1:22" x14ac:dyDescent="0.25">
      <c r="A151">
        <v>149</v>
      </c>
      <c r="B151" s="3">
        <v>7</v>
      </c>
      <c r="C151" s="32">
        <v>119</v>
      </c>
      <c r="D151" s="32">
        <v>72.299180327868854</v>
      </c>
      <c r="E151" s="32">
        <v>28.886792452830189</v>
      </c>
      <c r="F151" s="9">
        <v>25.2</v>
      </c>
      <c r="G151" s="6">
        <v>0.20899999999999999</v>
      </c>
      <c r="H151" s="3">
        <v>37</v>
      </c>
      <c r="I151" s="4" t="s">
        <v>2</v>
      </c>
      <c r="J151" s="4"/>
      <c r="L151" s="9">
        <v>42.8</v>
      </c>
      <c r="M151" s="32">
        <v>54</v>
      </c>
      <c r="N151" s="10">
        <f t="shared" si="16"/>
        <v>1831.8399999999997</v>
      </c>
      <c r="O151">
        <f t="shared" si="17"/>
        <v>2311.1999999999998</v>
      </c>
      <c r="U151" s="33">
        <f t="shared" si="18"/>
        <v>34.771239199999997</v>
      </c>
      <c r="V151" s="10">
        <f t="shared" si="19"/>
        <v>79.05065426938819</v>
      </c>
    </row>
    <row r="152" spans="1:22" x14ac:dyDescent="0.25">
      <c r="A152">
        <v>150</v>
      </c>
      <c r="B152" s="3">
        <v>7</v>
      </c>
      <c r="C152" s="32">
        <v>142</v>
      </c>
      <c r="D152" s="32">
        <v>60</v>
      </c>
      <c r="E152" s="32">
        <v>33</v>
      </c>
      <c r="F152" s="9">
        <v>28.8</v>
      </c>
      <c r="G152" s="6">
        <v>0.68700000000000006</v>
      </c>
      <c r="H152" s="3">
        <v>61</v>
      </c>
      <c r="I152" s="4" t="s">
        <v>2</v>
      </c>
      <c r="J152" s="4"/>
      <c r="L152" s="9">
        <v>34.200000000000003</v>
      </c>
      <c r="M152" s="32">
        <v>31</v>
      </c>
      <c r="N152" s="10">
        <f t="shared" si="16"/>
        <v>1169.6400000000001</v>
      </c>
      <c r="O152">
        <f t="shared" si="17"/>
        <v>1060.2</v>
      </c>
      <c r="U152" s="33">
        <f t="shared" si="18"/>
        <v>30.209463800000002</v>
      </c>
      <c r="V152" s="10">
        <f t="shared" si="19"/>
        <v>35.690343281696862</v>
      </c>
    </row>
    <row r="153" spans="1:22" x14ac:dyDescent="0.25">
      <c r="A153">
        <v>151</v>
      </c>
      <c r="B153" s="3">
        <v>1</v>
      </c>
      <c r="C153" s="32">
        <v>100</v>
      </c>
      <c r="D153" s="32">
        <v>66</v>
      </c>
      <c r="E153" s="32">
        <v>15</v>
      </c>
      <c r="F153" s="9">
        <v>23.6</v>
      </c>
      <c r="G153" s="6">
        <v>0.66600000000000004</v>
      </c>
      <c r="H153" s="3">
        <v>26</v>
      </c>
      <c r="I153" s="4" t="s">
        <v>2</v>
      </c>
      <c r="J153" s="4"/>
      <c r="L153" s="9">
        <v>42.6</v>
      </c>
      <c r="M153" s="32">
        <v>26</v>
      </c>
      <c r="N153" s="10">
        <f t="shared" si="16"/>
        <v>1814.7600000000002</v>
      </c>
      <c r="O153">
        <f t="shared" si="17"/>
        <v>1107.6000000000001</v>
      </c>
      <c r="U153" s="33">
        <f t="shared" si="18"/>
        <v>34.665151399999999</v>
      </c>
      <c r="V153" s="10">
        <f t="shared" si="19"/>
        <v>26.264188719155264</v>
      </c>
    </row>
    <row r="154" spans="1:22" x14ac:dyDescent="0.25">
      <c r="A154">
        <v>152</v>
      </c>
      <c r="B154" s="3">
        <v>1</v>
      </c>
      <c r="C154" s="32">
        <v>87</v>
      </c>
      <c r="D154" s="32">
        <v>78</v>
      </c>
      <c r="E154" s="32">
        <v>27</v>
      </c>
      <c r="F154" s="9">
        <v>34.6</v>
      </c>
      <c r="G154" s="6">
        <v>0.10100000000000001</v>
      </c>
      <c r="H154" s="3">
        <v>22</v>
      </c>
      <c r="I154" s="4" t="s">
        <v>2</v>
      </c>
      <c r="J154" s="4"/>
      <c r="L154" s="9">
        <v>34.200000000000003</v>
      </c>
      <c r="M154" s="32">
        <v>32</v>
      </c>
      <c r="N154" s="10">
        <f t="shared" si="16"/>
        <v>1169.6400000000001</v>
      </c>
      <c r="O154">
        <f t="shared" si="17"/>
        <v>1094.4000000000001</v>
      </c>
      <c r="U154" s="33">
        <f t="shared" si="18"/>
        <v>30.209463800000002</v>
      </c>
      <c r="V154" s="10">
        <f t="shared" si="19"/>
        <v>37.575574194205181</v>
      </c>
    </row>
    <row r="155" spans="1:22" x14ac:dyDescent="0.25">
      <c r="A155">
        <v>153</v>
      </c>
      <c r="B155" s="3">
        <v>0</v>
      </c>
      <c r="C155" s="32">
        <v>101</v>
      </c>
      <c r="D155" s="32">
        <v>76</v>
      </c>
      <c r="E155" s="32">
        <v>28.886792452830189</v>
      </c>
      <c r="F155" s="9">
        <v>35.700000000000003</v>
      </c>
      <c r="G155" s="6">
        <v>0.19800000000000001</v>
      </c>
      <c r="H155" s="3">
        <v>26</v>
      </c>
      <c r="I155" s="4" t="s">
        <v>2</v>
      </c>
      <c r="J155" s="4"/>
      <c r="L155" s="9">
        <v>41.8</v>
      </c>
      <c r="M155" s="32">
        <v>28.886792452830189</v>
      </c>
      <c r="N155" s="10">
        <f t="shared" si="16"/>
        <v>1747.2399999999998</v>
      </c>
      <c r="O155">
        <f t="shared" si="17"/>
        <v>1207.4679245283019</v>
      </c>
      <c r="U155" s="33">
        <f t="shared" si="18"/>
        <v>34.240800199999995</v>
      </c>
      <c r="V155" s="10">
        <f t="shared" si="19"/>
        <v>31.706459089226446</v>
      </c>
    </row>
    <row r="156" spans="1:22" x14ac:dyDescent="0.25">
      <c r="A156">
        <v>154</v>
      </c>
      <c r="B156" s="3">
        <v>3</v>
      </c>
      <c r="C156" s="32">
        <v>162</v>
      </c>
      <c r="D156" s="32">
        <v>52</v>
      </c>
      <c r="E156" s="32">
        <v>38</v>
      </c>
      <c r="F156" s="9">
        <v>32.499999999999957</v>
      </c>
      <c r="G156" s="6">
        <v>0.65200000000000002</v>
      </c>
      <c r="H156" s="3">
        <v>24</v>
      </c>
      <c r="I156" s="4" t="s">
        <v>1</v>
      </c>
      <c r="J156" s="4"/>
      <c r="L156" s="9">
        <v>35.799999999999997</v>
      </c>
      <c r="M156" s="32">
        <v>41</v>
      </c>
      <c r="N156" s="10">
        <f t="shared" si="16"/>
        <v>1281.6399999999999</v>
      </c>
      <c r="O156">
        <f t="shared" si="17"/>
        <v>1467.8</v>
      </c>
      <c r="U156" s="33">
        <f t="shared" si="18"/>
        <v>31.058166199999995</v>
      </c>
      <c r="V156" s="10">
        <f t="shared" si="19"/>
        <v>54.54265240678005</v>
      </c>
    </row>
    <row r="157" spans="1:22" x14ac:dyDescent="0.25">
      <c r="A157">
        <v>155</v>
      </c>
      <c r="B157" s="3">
        <v>4</v>
      </c>
      <c r="C157" s="32">
        <v>197</v>
      </c>
      <c r="D157" s="32">
        <v>70</v>
      </c>
      <c r="E157" s="32">
        <v>39</v>
      </c>
      <c r="F157" s="9">
        <v>36.700000000000003</v>
      </c>
      <c r="G157" s="6">
        <v>2329</v>
      </c>
      <c r="H157" s="3">
        <v>31</v>
      </c>
      <c r="I157" s="4" t="s">
        <v>2</v>
      </c>
      <c r="J157" s="4"/>
      <c r="L157" s="9">
        <v>30</v>
      </c>
      <c r="M157" s="32">
        <v>28.886792452830189</v>
      </c>
      <c r="N157" s="10">
        <f t="shared" si="16"/>
        <v>900</v>
      </c>
      <c r="O157">
        <f t="shared" si="17"/>
        <v>866.60377358490564</v>
      </c>
      <c r="U157" s="33">
        <f t="shared" si="18"/>
        <v>27.981619999999999</v>
      </c>
      <c r="V157" s="10">
        <f t="shared" si="19"/>
        <v>31.706459089226446</v>
      </c>
    </row>
    <row r="158" spans="1:22" x14ac:dyDescent="0.25">
      <c r="A158">
        <v>156</v>
      </c>
      <c r="B158" s="3">
        <v>0</v>
      </c>
      <c r="C158" s="32">
        <v>117</v>
      </c>
      <c r="D158" s="32">
        <v>80</v>
      </c>
      <c r="E158" s="32">
        <v>31</v>
      </c>
      <c r="F158" s="9">
        <v>45.2</v>
      </c>
      <c r="G158" s="6">
        <v>8.8999999999999996E-2</v>
      </c>
      <c r="H158" s="3">
        <v>24</v>
      </c>
      <c r="I158" s="4" t="s">
        <v>2</v>
      </c>
      <c r="J158" s="4"/>
      <c r="L158" s="9">
        <v>32.499999999999957</v>
      </c>
      <c r="M158" s="32">
        <v>22</v>
      </c>
      <c r="N158" s="10">
        <f t="shared" si="16"/>
        <v>1056.2499999999973</v>
      </c>
      <c r="O158">
        <f t="shared" si="17"/>
        <v>714.99999999999909</v>
      </c>
      <c r="U158" s="33">
        <f t="shared" si="18"/>
        <v>29.307717499999974</v>
      </c>
      <c r="V158" s="10">
        <f t="shared" si="19"/>
        <v>18.72326506912199</v>
      </c>
    </row>
    <row r="159" spans="1:22" x14ac:dyDescent="0.25">
      <c r="A159">
        <v>157</v>
      </c>
      <c r="B159" s="3">
        <v>4</v>
      </c>
      <c r="C159" s="32">
        <v>142</v>
      </c>
      <c r="D159" s="32">
        <v>86</v>
      </c>
      <c r="E159" s="32">
        <v>28.886792452830189</v>
      </c>
      <c r="F159" s="9">
        <v>44</v>
      </c>
      <c r="G159" s="6">
        <v>0.64500000000000002</v>
      </c>
      <c r="H159" s="3">
        <v>22</v>
      </c>
      <c r="I159" s="4" t="s">
        <v>1</v>
      </c>
      <c r="J159" s="4"/>
      <c r="L159" s="9">
        <v>37.799999999999997</v>
      </c>
      <c r="M159" s="32">
        <v>28.886792452830189</v>
      </c>
      <c r="N159" s="10">
        <f t="shared" si="16"/>
        <v>1428.8399999999997</v>
      </c>
      <c r="O159">
        <f t="shared" si="17"/>
        <v>1091.920754716981</v>
      </c>
      <c r="U159" s="33">
        <f t="shared" si="18"/>
        <v>32.119044199999998</v>
      </c>
      <c r="V159" s="10">
        <f t="shared" si="19"/>
        <v>31.706459089226446</v>
      </c>
    </row>
    <row r="160" spans="1:22" x14ac:dyDescent="0.25">
      <c r="A160">
        <v>158</v>
      </c>
      <c r="B160" s="3">
        <v>6</v>
      </c>
      <c r="C160" s="32">
        <v>134</v>
      </c>
      <c r="D160" s="32">
        <v>80</v>
      </c>
      <c r="E160" s="32">
        <v>37</v>
      </c>
      <c r="F160" s="9">
        <v>46.2</v>
      </c>
      <c r="G160" s="6">
        <v>0.23799999999999999</v>
      </c>
      <c r="H160" s="3">
        <v>46</v>
      </c>
      <c r="I160" s="4" t="s">
        <v>1</v>
      </c>
      <c r="J160" s="4"/>
      <c r="L160" s="9">
        <v>34.6</v>
      </c>
      <c r="M160" s="32">
        <v>29</v>
      </c>
      <c r="N160" s="10">
        <f t="shared" si="16"/>
        <v>1197.1600000000001</v>
      </c>
      <c r="O160">
        <f t="shared" si="17"/>
        <v>1003.4000000000001</v>
      </c>
      <c r="U160" s="33">
        <f t="shared" si="18"/>
        <v>30.421639400000004</v>
      </c>
      <c r="V160" s="10">
        <f t="shared" si="19"/>
        <v>31.919881456680226</v>
      </c>
    </row>
    <row r="161" spans="1:22" x14ac:dyDescent="0.25">
      <c r="A161">
        <v>159</v>
      </c>
      <c r="B161" s="3">
        <v>2</v>
      </c>
      <c r="C161" s="32">
        <v>146</v>
      </c>
      <c r="D161" s="32">
        <v>76</v>
      </c>
      <c r="E161" s="32">
        <v>35</v>
      </c>
      <c r="F161" s="9">
        <v>38.200000000000003</v>
      </c>
      <c r="G161" s="6">
        <v>0.32900000000000001</v>
      </c>
      <c r="H161" s="3">
        <v>29</v>
      </c>
      <c r="I161" s="4" t="s">
        <v>2</v>
      </c>
      <c r="J161" s="4"/>
      <c r="L161" s="9">
        <v>31.6</v>
      </c>
      <c r="M161" s="32">
        <v>28.886792452830189</v>
      </c>
      <c r="N161" s="10">
        <f t="shared" si="16"/>
        <v>998.56000000000006</v>
      </c>
      <c r="O161">
        <f t="shared" si="17"/>
        <v>912.82264150943399</v>
      </c>
      <c r="U161" s="33">
        <f t="shared" si="18"/>
        <v>28.8303224</v>
      </c>
      <c r="V161" s="10">
        <f t="shared" si="19"/>
        <v>31.706459089226446</v>
      </c>
    </row>
    <row r="162" spans="1:22" x14ac:dyDescent="0.25">
      <c r="A162">
        <v>160</v>
      </c>
      <c r="B162" s="3">
        <v>9</v>
      </c>
      <c r="C162" s="32">
        <v>184</v>
      </c>
      <c r="D162" s="32">
        <v>85</v>
      </c>
      <c r="E162" s="32">
        <v>15</v>
      </c>
      <c r="F162" s="9">
        <v>30</v>
      </c>
      <c r="G162" s="6">
        <v>1213</v>
      </c>
      <c r="H162" s="3">
        <v>49</v>
      </c>
      <c r="I162" s="4" t="s">
        <v>1</v>
      </c>
      <c r="J162" s="4"/>
      <c r="L162" s="9">
        <v>25.2</v>
      </c>
      <c r="M162" s="32">
        <v>28.886792452830189</v>
      </c>
      <c r="N162" s="10">
        <f t="shared" si="16"/>
        <v>635.04</v>
      </c>
      <c r="O162">
        <f t="shared" si="17"/>
        <v>727.94716981132069</v>
      </c>
      <c r="U162" s="33">
        <f t="shared" si="18"/>
        <v>25.435512799999998</v>
      </c>
      <c r="V162" s="10">
        <f t="shared" si="19"/>
        <v>31.706459089226446</v>
      </c>
    </row>
    <row r="163" spans="1:22" x14ac:dyDescent="0.25">
      <c r="A163">
        <v>161</v>
      </c>
      <c r="B163" s="3">
        <v>10</v>
      </c>
      <c r="C163" s="32">
        <v>122</v>
      </c>
      <c r="D163" s="32">
        <v>68</v>
      </c>
      <c r="E163" s="32">
        <v>28.886792452830189</v>
      </c>
      <c r="F163" s="9">
        <v>31.2</v>
      </c>
      <c r="G163" s="6">
        <v>0.25800000000000001</v>
      </c>
      <c r="H163" s="3">
        <v>41</v>
      </c>
      <c r="I163" s="4" t="s">
        <v>2</v>
      </c>
      <c r="J163" s="4"/>
      <c r="L163" s="9">
        <v>28.8</v>
      </c>
      <c r="M163" s="32">
        <v>33</v>
      </c>
      <c r="N163" s="10">
        <f t="shared" si="16"/>
        <v>829.44</v>
      </c>
      <c r="O163">
        <f t="shared" si="17"/>
        <v>950.4</v>
      </c>
      <c r="U163" s="33">
        <f t="shared" si="18"/>
        <v>27.345093200000001</v>
      </c>
      <c r="V163" s="10">
        <f t="shared" si="19"/>
        <v>39.460805106713501</v>
      </c>
    </row>
    <row r="164" spans="1:22" x14ac:dyDescent="0.25">
      <c r="A164">
        <v>162</v>
      </c>
      <c r="B164" s="3">
        <v>1</v>
      </c>
      <c r="C164" s="32">
        <v>113</v>
      </c>
      <c r="D164" s="32">
        <v>64</v>
      </c>
      <c r="E164" s="32">
        <v>35</v>
      </c>
      <c r="F164" s="9">
        <v>33.6</v>
      </c>
      <c r="G164" s="6">
        <v>0.54300000000000004</v>
      </c>
      <c r="H164" s="3">
        <v>21</v>
      </c>
      <c r="I164" s="4" t="s">
        <v>1</v>
      </c>
      <c r="J164" s="4"/>
      <c r="L164" s="9">
        <v>23.6</v>
      </c>
      <c r="M164" s="32">
        <v>15</v>
      </c>
      <c r="N164" s="10">
        <f t="shared" si="16"/>
        <v>556.96</v>
      </c>
      <c r="O164">
        <f t="shared" si="17"/>
        <v>354</v>
      </c>
      <c r="U164" s="33">
        <f t="shared" si="18"/>
        <v>24.586810400000001</v>
      </c>
      <c r="V164" s="10">
        <f t="shared" si="19"/>
        <v>5.5266486815637608</v>
      </c>
    </row>
    <row r="165" spans="1:22" x14ac:dyDescent="0.25">
      <c r="A165">
        <v>163</v>
      </c>
      <c r="B165" s="3">
        <v>3</v>
      </c>
      <c r="C165" s="32">
        <v>111</v>
      </c>
      <c r="D165" s="32">
        <v>56</v>
      </c>
      <c r="E165" s="32">
        <v>39</v>
      </c>
      <c r="F165" s="9">
        <v>30.1</v>
      </c>
      <c r="G165" s="6">
        <v>0.55700000000000005</v>
      </c>
      <c r="H165" s="3">
        <v>30</v>
      </c>
      <c r="I165" s="4" t="s">
        <v>2</v>
      </c>
      <c r="J165" s="4"/>
      <c r="L165" s="9">
        <v>34.6</v>
      </c>
      <c r="M165" s="32">
        <v>27</v>
      </c>
      <c r="N165" s="10">
        <f t="shared" si="16"/>
        <v>1197.1600000000001</v>
      </c>
      <c r="O165">
        <f t="shared" si="17"/>
        <v>934.2</v>
      </c>
      <c r="U165" s="33">
        <f t="shared" si="18"/>
        <v>30.421639400000004</v>
      </c>
      <c r="V165" s="10">
        <f t="shared" si="19"/>
        <v>28.149419631663584</v>
      </c>
    </row>
    <row r="166" spans="1:22" x14ac:dyDescent="0.25">
      <c r="A166">
        <v>164</v>
      </c>
      <c r="B166" s="3">
        <v>2</v>
      </c>
      <c r="C166" s="32">
        <v>114</v>
      </c>
      <c r="D166" s="32">
        <v>68</v>
      </c>
      <c r="E166" s="32">
        <v>22</v>
      </c>
      <c r="F166" s="9">
        <v>28.7</v>
      </c>
      <c r="G166" s="6">
        <v>9.1999999999999998E-2</v>
      </c>
      <c r="H166" s="3">
        <v>25</v>
      </c>
      <c r="I166" s="4" t="s">
        <v>2</v>
      </c>
      <c r="J166" s="4"/>
      <c r="L166" s="9">
        <v>35.700000000000003</v>
      </c>
      <c r="M166" s="32">
        <v>28.886792452830189</v>
      </c>
      <c r="N166" s="10">
        <f t="shared" si="16"/>
        <v>1274.4900000000002</v>
      </c>
      <c r="O166">
        <f t="shared" si="17"/>
        <v>1031.2584905660378</v>
      </c>
      <c r="U166" s="33">
        <f t="shared" si="18"/>
        <v>31.005122300000004</v>
      </c>
      <c r="V166" s="10">
        <f t="shared" si="19"/>
        <v>31.706459089226446</v>
      </c>
    </row>
    <row r="167" spans="1:22" x14ac:dyDescent="0.25">
      <c r="A167">
        <v>165</v>
      </c>
      <c r="B167" s="3">
        <v>1</v>
      </c>
      <c r="C167" s="32">
        <v>193</v>
      </c>
      <c r="D167" s="32">
        <v>50</v>
      </c>
      <c r="E167" s="32">
        <v>16</v>
      </c>
      <c r="F167" s="9">
        <v>25.9</v>
      </c>
      <c r="G167" s="6">
        <v>0.65500000000000003</v>
      </c>
      <c r="H167" s="3">
        <v>24</v>
      </c>
      <c r="I167" s="4" t="s">
        <v>2</v>
      </c>
      <c r="J167" s="4"/>
      <c r="L167" s="9">
        <v>32.499999999999957</v>
      </c>
      <c r="M167" s="32">
        <v>38</v>
      </c>
      <c r="N167" s="10">
        <f t="shared" si="16"/>
        <v>1056.2499999999973</v>
      </c>
      <c r="O167">
        <f t="shared" si="17"/>
        <v>1234.9999999999984</v>
      </c>
      <c r="U167" s="33">
        <f t="shared" si="18"/>
        <v>29.307717499999974</v>
      </c>
      <c r="V167" s="10">
        <f t="shared" si="19"/>
        <v>48.886959669255091</v>
      </c>
    </row>
    <row r="168" spans="1:22" x14ac:dyDescent="0.25">
      <c r="A168">
        <v>166</v>
      </c>
      <c r="B168" s="3">
        <v>11</v>
      </c>
      <c r="C168" s="32">
        <v>155</v>
      </c>
      <c r="D168" s="32">
        <v>76</v>
      </c>
      <c r="E168" s="32">
        <v>28</v>
      </c>
      <c r="F168" s="9">
        <v>33.299999999999997</v>
      </c>
      <c r="G168" s="6">
        <v>1353</v>
      </c>
      <c r="H168" s="3">
        <v>51</v>
      </c>
      <c r="I168" s="4" t="s">
        <v>1</v>
      </c>
      <c r="J168" s="4"/>
      <c r="L168" s="9">
        <v>36.700000000000003</v>
      </c>
      <c r="M168" s="32">
        <v>39</v>
      </c>
      <c r="N168" s="10">
        <f t="shared" si="16"/>
        <v>1346.89</v>
      </c>
      <c r="O168">
        <f t="shared" si="17"/>
        <v>1431.3000000000002</v>
      </c>
      <c r="U168" s="33">
        <f t="shared" si="18"/>
        <v>31.535561300000005</v>
      </c>
      <c r="V168" s="10">
        <f t="shared" si="19"/>
        <v>50.772190581763411</v>
      </c>
    </row>
    <row r="169" spans="1:22" x14ac:dyDescent="0.25">
      <c r="A169">
        <v>167</v>
      </c>
      <c r="B169" s="3">
        <v>3</v>
      </c>
      <c r="C169" s="32">
        <v>191</v>
      </c>
      <c r="D169" s="32">
        <v>68</v>
      </c>
      <c r="E169" s="32">
        <v>15</v>
      </c>
      <c r="F169" s="9">
        <v>30.9</v>
      </c>
      <c r="G169" s="6">
        <v>0.29899999999999999</v>
      </c>
      <c r="H169" s="3">
        <v>34</v>
      </c>
      <c r="I169" s="4" t="s">
        <v>2</v>
      </c>
      <c r="J169" s="4"/>
      <c r="L169" s="9">
        <v>45.2</v>
      </c>
      <c r="M169" s="32">
        <v>31</v>
      </c>
      <c r="N169" s="10">
        <f t="shared" si="16"/>
        <v>2043.0400000000002</v>
      </c>
      <c r="O169">
        <f t="shared" si="17"/>
        <v>1401.2</v>
      </c>
      <c r="U169" s="33">
        <f t="shared" si="18"/>
        <v>36.044292800000001</v>
      </c>
      <c r="V169" s="10">
        <f t="shared" si="19"/>
        <v>35.690343281696862</v>
      </c>
    </row>
    <row r="170" spans="1:22" x14ac:dyDescent="0.25">
      <c r="A170">
        <v>168</v>
      </c>
      <c r="B170" s="3">
        <v>3</v>
      </c>
      <c r="C170" s="32">
        <v>141</v>
      </c>
      <c r="D170" s="32">
        <v>72.299180327868854</v>
      </c>
      <c r="E170" s="32">
        <v>28.886792452830189</v>
      </c>
      <c r="F170" s="9">
        <v>30</v>
      </c>
      <c r="G170" s="6">
        <v>0.76100000000000001</v>
      </c>
      <c r="H170" s="3">
        <v>27</v>
      </c>
      <c r="I170" s="4" t="s">
        <v>1</v>
      </c>
      <c r="J170" s="4"/>
      <c r="L170" s="9">
        <v>44</v>
      </c>
      <c r="M170" s="32">
        <v>28.886792452830189</v>
      </c>
      <c r="N170" s="10">
        <f t="shared" si="16"/>
        <v>1936</v>
      </c>
      <c r="O170">
        <f t="shared" si="17"/>
        <v>1271.0188679245284</v>
      </c>
      <c r="U170" s="33">
        <f t="shared" si="18"/>
        <v>35.407766000000002</v>
      </c>
      <c r="V170" s="10">
        <f t="shared" si="19"/>
        <v>31.706459089226446</v>
      </c>
    </row>
    <row r="171" spans="1:22" x14ac:dyDescent="0.25">
      <c r="A171">
        <v>169</v>
      </c>
      <c r="B171" s="3">
        <v>4</v>
      </c>
      <c r="C171" s="32">
        <v>95</v>
      </c>
      <c r="D171" s="32">
        <v>70</v>
      </c>
      <c r="E171" s="32">
        <v>32</v>
      </c>
      <c r="F171" s="9">
        <v>32.1</v>
      </c>
      <c r="G171" s="6">
        <v>0.61199999999999999</v>
      </c>
      <c r="H171" s="3">
        <v>24</v>
      </c>
      <c r="I171" s="4" t="s">
        <v>2</v>
      </c>
      <c r="J171" s="4"/>
      <c r="L171" s="9">
        <v>46.2</v>
      </c>
      <c r="M171" s="32">
        <v>37</v>
      </c>
      <c r="N171" s="10">
        <f t="shared" si="16"/>
        <v>2134.44</v>
      </c>
      <c r="O171">
        <f t="shared" si="17"/>
        <v>1709.4</v>
      </c>
      <c r="U171" s="33">
        <f t="shared" si="18"/>
        <v>36.574731800000002</v>
      </c>
      <c r="V171" s="10">
        <f t="shared" si="19"/>
        <v>47.001728756746772</v>
      </c>
    </row>
    <row r="172" spans="1:22" x14ac:dyDescent="0.25">
      <c r="A172">
        <v>170</v>
      </c>
      <c r="B172" s="3">
        <v>3</v>
      </c>
      <c r="C172" s="32">
        <v>142</v>
      </c>
      <c r="D172" s="32">
        <v>80</v>
      </c>
      <c r="E172" s="32">
        <v>15</v>
      </c>
      <c r="F172" s="9">
        <v>32.4</v>
      </c>
      <c r="G172" s="6">
        <v>0.2</v>
      </c>
      <c r="H172" s="3">
        <v>63</v>
      </c>
      <c r="I172" s="4" t="s">
        <v>2</v>
      </c>
      <c r="J172" s="4"/>
      <c r="L172" s="9">
        <v>38.200000000000003</v>
      </c>
      <c r="M172" s="32">
        <v>35</v>
      </c>
      <c r="N172" s="10">
        <f t="shared" si="16"/>
        <v>1459.2400000000002</v>
      </c>
      <c r="O172">
        <f t="shared" si="17"/>
        <v>1337</v>
      </c>
      <c r="U172" s="33">
        <f t="shared" si="18"/>
        <v>32.3312198</v>
      </c>
      <c r="V172" s="10">
        <f t="shared" si="19"/>
        <v>43.231266931730133</v>
      </c>
    </row>
    <row r="173" spans="1:22" x14ac:dyDescent="0.25">
      <c r="A173">
        <v>171</v>
      </c>
      <c r="B173" s="3">
        <v>4</v>
      </c>
      <c r="C173" s="32">
        <v>123</v>
      </c>
      <c r="D173" s="32">
        <v>62</v>
      </c>
      <c r="E173" s="32">
        <v>28.886792452830189</v>
      </c>
      <c r="F173" s="9">
        <v>32</v>
      </c>
      <c r="G173" s="6">
        <v>0.22600000000000001</v>
      </c>
      <c r="H173" s="3">
        <v>35</v>
      </c>
      <c r="I173" s="4" t="s">
        <v>1</v>
      </c>
      <c r="J173" s="4"/>
      <c r="L173" s="9">
        <v>30</v>
      </c>
      <c r="M173" s="32">
        <v>15</v>
      </c>
      <c r="N173" s="10">
        <f t="shared" si="16"/>
        <v>900</v>
      </c>
      <c r="O173">
        <f t="shared" si="17"/>
        <v>450</v>
      </c>
      <c r="U173" s="33">
        <f t="shared" si="18"/>
        <v>27.981619999999999</v>
      </c>
      <c r="V173" s="10">
        <f t="shared" si="19"/>
        <v>5.5266486815637608</v>
      </c>
    </row>
    <row r="174" spans="1:22" x14ac:dyDescent="0.25">
      <c r="A174">
        <v>172</v>
      </c>
      <c r="B174" s="3">
        <v>5</v>
      </c>
      <c r="C174" s="32">
        <v>96</v>
      </c>
      <c r="D174" s="32">
        <v>74</v>
      </c>
      <c r="E174" s="32">
        <v>18</v>
      </c>
      <c r="F174" s="9">
        <v>33.6</v>
      </c>
      <c r="G174" s="6">
        <v>0.997</v>
      </c>
      <c r="H174" s="3">
        <v>43</v>
      </c>
      <c r="I174" s="4" t="s">
        <v>2</v>
      </c>
      <c r="J174" s="4"/>
      <c r="L174" s="9">
        <v>31.2</v>
      </c>
      <c r="M174" s="32">
        <v>28.886792452830189</v>
      </c>
      <c r="N174" s="10">
        <f t="shared" si="16"/>
        <v>973.43999999999994</v>
      </c>
      <c r="O174">
        <f t="shared" si="17"/>
        <v>901.26792452830193</v>
      </c>
      <c r="U174" s="33">
        <f t="shared" si="18"/>
        <v>28.618146799999998</v>
      </c>
      <c r="V174" s="10">
        <f t="shared" si="19"/>
        <v>31.706459089226446</v>
      </c>
    </row>
    <row r="175" spans="1:22" x14ac:dyDescent="0.25">
      <c r="A175">
        <v>173</v>
      </c>
      <c r="B175" s="3">
        <v>0</v>
      </c>
      <c r="C175" s="32">
        <v>138</v>
      </c>
      <c r="D175" s="32">
        <v>72.299180327868854</v>
      </c>
      <c r="E175" s="32">
        <v>28.886792452830189</v>
      </c>
      <c r="F175" s="9">
        <v>36.299999999999997</v>
      </c>
      <c r="G175" s="6">
        <v>0.93300000000000005</v>
      </c>
      <c r="H175" s="3">
        <v>25</v>
      </c>
      <c r="I175" s="4" t="s">
        <v>1</v>
      </c>
      <c r="J175" s="4"/>
      <c r="L175" s="9">
        <v>33.6</v>
      </c>
      <c r="M175" s="32">
        <v>35</v>
      </c>
      <c r="N175" s="10">
        <f t="shared" si="16"/>
        <v>1128.96</v>
      </c>
      <c r="O175">
        <f t="shared" si="17"/>
        <v>1176</v>
      </c>
      <c r="U175" s="33">
        <f t="shared" si="18"/>
        <v>29.891200400000002</v>
      </c>
      <c r="V175" s="10">
        <f t="shared" si="19"/>
        <v>43.231266931730133</v>
      </c>
    </row>
    <row r="176" spans="1:22" x14ac:dyDescent="0.25">
      <c r="A176">
        <v>174</v>
      </c>
      <c r="B176" s="3">
        <v>2</v>
      </c>
      <c r="C176" s="32">
        <v>121.326171875</v>
      </c>
      <c r="D176" s="32">
        <v>64</v>
      </c>
      <c r="E176" s="32">
        <v>42</v>
      </c>
      <c r="F176" s="9">
        <v>40</v>
      </c>
      <c r="G176" s="6">
        <v>1101</v>
      </c>
      <c r="H176" s="3">
        <v>24</v>
      </c>
      <c r="I176" s="4" t="s">
        <v>2</v>
      </c>
      <c r="J176" s="4"/>
      <c r="L176" s="9">
        <v>30.1</v>
      </c>
      <c r="M176" s="32">
        <v>39</v>
      </c>
      <c r="N176" s="10">
        <f t="shared" si="16"/>
        <v>906.0100000000001</v>
      </c>
      <c r="O176">
        <f t="shared" si="17"/>
        <v>1173.9000000000001</v>
      </c>
      <c r="U176" s="33">
        <f t="shared" si="18"/>
        <v>28.034663900000002</v>
      </c>
      <c r="V176" s="10">
        <f t="shared" si="19"/>
        <v>50.772190581763411</v>
      </c>
    </row>
    <row r="177" spans="1:22" x14ac:dyDescent="0.25">
      <c r="A177">
        <v>175</v>
      </c>
      <c r="B177" s="3">
        <v>0</v>
      </c>
      <c r="C177" s="32">
        <v>102</v>
      </c>
      <c r="D177" s="32">
        <v>52</v>
      </c>
      <c r="E177" s="32">
        <v>28.886792452830189</v>
      </c>
      <c r="F177" s="9">
        <v>25.1</v>
      </c>
      <c r="G177" s="6">
        <v>7.8E-2</v>
      </c>
      <c r="H177" s="3">
        <v>21</v>
      </c>
      <c r="I177" s="4" t="s">
        <v>2</v>
      </c>
      <c r="J177" s="4"/>
      <c r="L177" s="9">
        <v>28.7</v>
      </c>
      <c r="M177" s="32">
        <v>22</v>
      </c>
      <c r="N177" s="10">
        <f t="shared" si="16"/>
        <v>823.68999999999994</v>
      </c>
      <c r="O177">
        <f t="shared" si="17"/>
        <v>631.4</v>
      </c>
      <c r="U177" s="33">
        <f t="shared" si="18"/>
        <v>27.292049300000002</v>
      </c>
      <c r="V177" s="10">
        <f t="shared" si="19"/>
        <v>18.72326506912199</v>
      </c>
    </row>
    <row r="178" spans="1:22" x14ac:dyDescent="0.25">
      <c r="A178">
        <v>176</v>
      </c>
      <c r="B178" s="3">
        <v>2</v>
      </c>
      <c r="C178" s="32">
        <v>146</v>
      </c>
      <c r="D178" s="32">
        <v>72.299180327868854</v>
      </c>
      <c r="E178" s="32">
        <v>28.886792452830189</v>
      </c>
      <c r="F178" s="9">
        <v>27.5</v>
      </c>
      <c r="G178" s="6">
        <v>0.24</v>
      </c>
      <c r="H178" s="3">
        <v>28</v>
      </c>
      <c r="I178" s="4" t="s">
        <v>1</v>
      </c>
      <c r="J178" s="4"/>
      <c r="L178" s="9">
        <v>25.9</v>
      </c>
      <c r="M178" s="32">
        <v>16</v>
      </c>
      <c r="N178" s="10">
        <f t="shared" si="16"/>
        <v>670.81</v>
      </c>
      <c r="O178">
        <f t="shared" si="17"/>
        <v>414.4</v>
      </c>
      <c r="U178" s="33">
        <f t="shared" si="18"/>
        <v>25.806820099999999</v>
      </c>
      <c r="V178" s="10">
        <f t="shared" si="19"/>
        <v>7.4118795940720794</v>
      </c>
    </row>
    <row r="179" spans="1:22" x14ac:dyDescent="0.25">
      <c r="A179">
        <v>177</v>
      </c>
      <c r="B179" s="3">
        <v>10</v>
      </c>
      <c r="C179" s="32">
        <v>101</v>
      </c>
      <c r="D179" s="32">
        <v>86</v>
      </c>
      <c r="E179" s="32">
        <v>37</v>
      </c>
      <c r="F179" s="9">
        <v>45.6</v>
      </c>
      <c r="G179" s="6">
        <v>1136</v>
      </c>
      <c r="H179" s="3">
        <v>38</v>
      </c>
      <c r="I179" s="4" t="s">
        <v>1</v>
      </c>
      <c r="J179" s="4"/>
      <c r="L179" s="9">
        <v>33.299999999999997</v>
      </c>
      <c r="M179" s="32">
        <v>28</v>
      </c>
      <c r="N179" s="10">
        <f t="shared" si="16"/>
        <v>1108.8899999999999</v>
      </c>
      <c r="O179">
        <f t="shared" si="17"/>
        <v>932.39999999999986</v>
      </c>
      <c r="U179" s="33">
        <f t="shared" si="18"/>
        <v>29.732068699999999</v>
      </c>
      <c r="V179" s="10">
        <f t="shared" si="19"/>
        <v>30.034650544171903</v>
      </c>
    </row>
    <row r="180" spans="1:22" x14ac:dyDescent="0.25">
      <c r="A180">
        <v>178</v>
      </c>
      <c r="B180" s="3">
        <v>2</v>
      </c>
      <c r="C180" s="32">
        <v>108</v>
      </c>
      <c r="D180" s="32">
        <v>62</v>
      </c>
      <c r="E180" s="32">
        <v>32</v>
      </c>
      <c r="F180" s="9">
        <v>25.2</v>
      </c>
      <c r="G180" s="6">
        <v>0.128</v>
      </c>
      <c r="H180" s="3">
        <v>21</v>
      </c>
      <c r="I180" s="4" t="s">
        <v>2</v>
      </c>
      <c r="J180" s="4"/>
      <c r="L180" s="9">
        <v>30.9</v>
      </c>
      <c r="M180" s="32">
        <v>15</v>
      </c>
      <c r="N180" s="10">
        <f t="shared" si="16"/>
        <v>954.81</v>
      </c>
      <c r="O180">
        <f t="shared" si="17"/>
        <v>463.5</v>
      </c>
      <c r="U180" s="33">
        <f t="shared" si="18"/>
        <v>28.459015100000002</v>
      </c>
      <c r="V180" s="10">
        <f t="shared" si="19"/>
        <v>5.5266486815637608</v>
      </c>
    </row>
    <row r="181" spans="1:22" x14ac:dyDescent="0.25">
      <c r="A181">
        <v>179</v>
      </c>
      <c r="B181" s="3">
        <v>3</v>
      </c>
      <c r="C181" s="32">
        <v>122</v>
      </c>
      <c r="D181" s="32">
        <v>78</v>
      </c>
      <c r="E181" s="32">
        <v>28.886792452830189</v>
      </c>
      <c r="F181" s="9">
        <v>23</v>
      </c>
      <c r="G181" s="6">
        <v>0.254</v>
      </c>
      <c r="H181" s="3">
        <v>40</v>
      </c>
      <c r="I181" s="4" t="s">
        <v>2</v>
      </c>
      <c r="J181" s="4"/>
      <c r="L181" s="9">
        <v>30</v>
      </c>
      <c r="M181" s="32">
        <v>28.886792452830189</v>
      </c>
      <c r="N181" s="10">
        <f t="shared" si="16"/>
        <v>900</v>
      </c>
      <c r="O181">
        <f t="shared" si="17"/>
        <v>866.60377358490564</v>
      </c>
      <c r="U181" s="33">
        <f t="shared" si="18"/>
        <v>27.981619999999999</v>
      </c>
      <c r="V181" s="10">
        <f t="shared" si="19"/>
        <v>31.706459089226446</v>
      </c>
    </row>
    <row r="182" spans="1:22" x14ac:dyDescent="0.25">
      <c r="A182">
        <v>180</v>
      </c>
      <c r="B182" s="3">
        <v>1</v>
      </c>
      <c r="C182" s="32">
        <v>71</v>
      </c>
      <c r="D182" s="32">
        <v>78</v>
      </c>
      <c r="E182" s="32">
        <v>28.886792452830189</v>
      </c>
      <c r="F182" s="9">
        <v>33.200000000000003</v>
      </c>
      <c r="G182" s="6">
        <v>0.42199999999999999</v>
      </c>
      <c r="H182" s="3">
        <v>21</v>
      </c>
      <c r="I182" s="4" t="s">
        <v>2</v>
      </c>
      <c r="J182" s="4"/>
      <c r="L182" s="9">
        <v>32.1</v>
      </c>
      <c r="M182" s="32">
        <v>32</v>
      </c>
      <c r="N182" s="10">
        <f t="shared" si="16"/>
        <v>1030.4100000000001</v>
      </c>
      <c r="O182">
        <f t="shared" si="17"/>
        <v>1027.2</v>
      </c>
      <c r="U182" s="33">
        <f t="shared" si="18"/>
        <v>29.095541900000001</v>
      </c>
      <c r="V182" s="10">
        <f t="shared" si="19"/>
        <v>37.575574194205181</v>
      </c>
    </row>
    <row r="183" spans="1:22" x14ac:dyDescent="0.25">
      <c r="A183">
        <v>181</v>
      </c>
      <c r="B183" s="3">
        <v>13</v>
      </c>
      <c r="C183" s="32">
        <v>106</v>
      </c>
      <c r="D183" s="32">
        <v>70</v>
      </c>
      <c r="E183" s="32">
        <v>28.886792452830189</v>
      </c>
      <c r="F183" s="9">
        <v>34.200000000000003</v>
      </c>
      <c r="G183" s="6">
        <v>0.251</v>
      </c>
      <c r="H183" s="3">
        <v>52</v>
      </c>
      <c r="I183" s="4" t="s">
        <v>2</v>
      </c>
      <c r="J183" s="4"/>
      <c r="L183" s="9">
        <v>32.4</v>
      </c>
      <c r="M183" s="32">
        <v>15</v>
      </c>
      <c r="N183" s="10">
        <f t="shared" si="16"/>
        <v>1049.76</v>
      </c>
      <c r="O183">
        <f t="shared" si="17"/>
        <v>486</v>
      </c>
      <c r="U183" s="33">
        <f t="shared" si="18"/>
        <v>29.254673599999997</v>
      </c>
      <c r="V183" s="10">
        <f t="shared" si="19"/>
        <v>5.5266486815637608</v>
      </c>
    </row>
    <row r="184" spans="1:22" x14ac:dyDescent="0.25">
      <c r="A184">
        <v>182</v>
      </c>
      <c r="B184" s="3">
        <v>2</v>
      </c>
      <c r="C184" s="32">
        <v>100</v>
      </c>
      <c r="D184" s="32">
        <v>70</v>
      </c>
      <c r="E184" s="32">
        <v>52</v>
      </c>
      <c r="F184" s="9">
        <v>40.5</v>
      </c>
      <c r="G184" s="6">
        <v>0.67700000000000005</v>
      </c>
      <c r="H184" s="3">
        <v>25</v>
      </c>
      <c r="I184" s="4" t="s">
        <v>2</v>
      </c>
      <c r="J184" s="4"/>
      <c r="L184" s="9">
        <v>32</v>
      </c>
      <c r="M184" s="32">
        <v>28.886792452830189</v>
      </c>
      <c r="N184" s="10">
        <f t="shared" si="16"/>
        <v>1024</v>
      </c>
      <c r="O184">
        <f t="shared" si="17"/>
        <v>924.37735849056605</v>
      </c>
      <c r="U184" s="33">
        <f t="shared" si="18"/>
        <v>29.042498000000002</v>
      </c>
      <c r="V184" s="10">
        <f t="shared" si="19"/>
        <v>31.706459089226446</v>
      </c>
    </row>
    <row r="185" spans="1:22" x14ac:dyDescent="0.25">
      <c r="A185">
        <v>183</v>
      </c>
      <c r="B185" s="3">
        <v>5</v>
      </c>
      <c r="C185" s="32">
        <v>155</v>
      </c>
      <c r="D185" s="32">
        <v>84</v>
      </c>
      <c r="E185" s="32">
        <v>44</v>
      </c>
      <c r="F185" s="9">
        <v>38.700000000000003</v>
      </c>
      <c r="G185" s="6">
        <v>0.61899999999999999</v>
      </c>
      <c r="H185" s="3">
        <v>34</v>
      </c>
      <c r="I185" s="4" t="s">
        <v>2</v>
      </c>
      <c r="J185" s="4"/>
      <c r="L185" s="9">
        <v>33.6</v>
      </c>
      <c r="M185" s="32">
        <v>18</v>
      </c>
      <c r="N185" s="10">
        <f t="shared" si="16"/>
        <v>1128.96</v>
      </c>
      <c r="O185">
        <f t="shared" si="17"/>
        <v>604.80000000000007</v>
      </c>
      <c r="U185" s="33">
        <f t="shared" si="18"/>
        <v>29.891200400000002</v>
      </c>
      <c r="V185" s="10">
        <f t="shared" si="19"/>
        <v>11.182341419088717</v>
      </c>
    </row>
    <row r="186" spans="1:22" x14ac:dyDescent="0.25">
      <c r="A186">
        <v>184</v>
      </c>
      <c r="B186" s="3">
        <v>1</v>
      </c>
      <c r="C186" s="32">
        <v>119</v>
      </c>
      <c r="D186" s="32">
        <v>86</v>
      </c>
      <c r="E186" s="32">
        <v>39</v>
      </c>
      <c r="F186" s="9">
        <v>45.6</v>
      </c>
      <c r="G186" s="6">
        <v>0.80800000000000005</v>
      </c>
      <c r="H186" s="3">
        <v>29</v>
      </c>
      <c r="I186" s="4" t="s">
        <v>1</v>
      </c>
      <c r="J186" s="4"/>
      <c r="L186" s="9">
        <v>36.299999999999997</v>
      </c>
      <c r="M186" s="32">
        <v>28.886792452830189</v>
      </c>
      <c r="N186" s="10">
        <f t="shared" si="16"/>
        <v>1317.6899999999998</v>
      </c>
      <c r="O186">
        <f t="shared" si="17"/>
        <v>1048.5905660377357</v>
      </c>
      <c r="U186" s="33">
        <f t="shared" si="18"/>
        <v>31.323385699999996</v>
      </c>
      <c r="V186" s="10">
        <f t="shared" si="19"/>
        <v>31.706459089226446</v>
      </c>
    </row>
    <row r="187" spans="1:22" x14ac:dyDescent="0.25">
      <c r="A187">
        <v>185</v>
      </c>
      <c r="B187" s="3">
        <v>4</v>
      </c>
      <c r="C187" s="32">
        <v>96</v>
      </c>
      <c r="D187" s="32">
        <v>56</v>
      </c>
      <c r="E187" s="32">
        <v>17</v>
      </c>
      <c r="F187" s="9">
        <v>20.8</v>
      </c>
      <c r="G187" s="6">
        <v>0.34</v>
      </c>
      <c r="H187" s="3">
        <v>26</v>
      </c>
      <c r="I187" s="4" t="s">
        <v>2</v>
      </c>
      <c r="J187" s="4"/>
      <c r="L187" s="9">
        <v>40</v>
      </c>
      <c r="M187" s="32">
        <v>42</v>
      </c>
      <c r="N187" s="10">
        <f t="shared" si="16"/>
        <v>1600</v>
      </c>
      <c r="O187">
        <f t="shared" si="17"/>
        <v>1680</v>
      </c>
      <c r="U187" s="33">
        <f t="shared" si="18"/>
        <v>33.286009999999997</v>
      </c>
      <c r="V187" s="10">
        <f t="shared" si="19"/>
        <v>56.42788331928837</v>
      </c>
    </row>
    <row r="188" spans="1:22" x14ac:dyDescent="0.25">
      <c r="A188">
        <v>186</v>
      </c>
      <c r="B188" s="3">
        <v>5</v>
      </c>
      <c r="C188" s="32">
        <v>108</v>
      </c>
      <c r="D188" s="32">
        <v>72</v>
      </c>
      <c r="E188" s="32">
        <v>43</v>
      </c>
      <c r="F188" s="9">
        <v>36.1</v>
      </c>
      <c r="G188" s="6">
        <v>0.26300000000000001</v>
      </c>
      <c r="H188" s="3">
        <v>33</v>
      </c>
      <c r="I188" s="4" t="s">
        <v>2</v>
      </c>
      <c r="J188" s="4"/>
      <c r="L188" s="9">
        <v>25.1</v>
      </c>
      <c r="M188" s="32">
        <v>28.886792452830189</v>
      </c>
      <c r="N188" s="10">
        <f t="shared" si="16"/>
        <v>630.0100000000001</v>
      </c>
      <c r="O188">
        <f t="shared" si="17"/>
        <v>725.05849056603779</v>
      </c>
      <c r="U188" s="33">
        <f t="shared" si="18"/>
        <v>25.382468899999999</v>
      </c>
      <c r="V188" s="10">
        <f t="shared" si="19"/>
        <v>31.706459089226446</v>
      </c>
    </row>
    <row r="189" spans="1:22" x14ac:dyDescent="0.25">
      <c r="A189">
        <v>187</v>
      </c>
      <c r="B189" s="3">
        <v>0</v>
      </c>
      <c r="C189" s="32">
        <v>78</v>
      </c>
      <c r="D189" s="32">
        <v>88</v>
      </c>
      <c r="E189" s="32">
        <v>29</v>
      </c>
      <c r="F189" s="9">
        <v>36.9</v>
      </c>
      <c r="G189" s="6">
        <v>0.434</v>
      </c>
      <c r="H189" s="3">
        <v>21</v>
      </c>
      <c r="I189" s="4" t="s">
        <v>2</v>
      </c>
      <c r="J189" s="4"/>
      <c r="L189" s="9">
        <v>27.5</v>
      </c>
      <c r="M189" s="32">
        <v>28.886792452830189</v>
      </c>
      <c r="N189" s="10">
        <f t="shared" si="16"/>
        <v>756.25</v>
      </c>
      <c r="O189">
        <f t="shared" si="17"/>
        <v>794.38679245283015</v>
      </c>
      <c r="U189" s="33">
        <f t="shared" si="18"/>
        <v>26.6555225</v>
      </c>
      <c r="V189" s="10">
        <f t="shared" si="19"/>
        <v>31.706459089226446</v>
      </c>
    </row>
    <row r="190" spans="1:22" x14ac:dyDescent="0.25">
      <c r="A190">
        <v>188</v>
      </c>
      <c r="B190" s="3">
        <v>0</v>
      </c>
      <c r="C190" s="32">
        <v>107</v>
      </c>
      <c r="D190" s="32">
        <v>62</v>
      </c>
      <c r="E190" s="32">
        <v>28.886792452830189</v>
      </c>
      <c r="F190" s="9">
        <v>36.6</v>
      </c>
      <c r="G190" s="6">
        <v>0.75700000000000001</v>
      </c>
      <c r="H190" s="3">
        <v>25</v>
      </c>
      <c r="I190" s="4" t="s">
        <v>1</v>
      </c>
      <c r="J190" s="4"/>
      <c r="L190" s="9">
        <v>45.6</v>
      </c>
      <c r="M190" s="32">
        <v>37</v>
      </c>
      <c r="N190" s="10">
        <f t="shared" si="16"/>
        <v>2079.36</v>
      </c>
      <c r="O190">
        <f t="shared" si="17"/>
        <v>1687.2</v>
      </c>
      <c r="U190" s="33">
        <f t="shared" si="18"/>
        <v>36.256468400000003</v>
      </c>
      <c r="V190" s="10">
        <f t="shared" si="19"/>
        <v>47.001728756746772</v>
      </c>
    </row>
    <row r="191" spans="1:22" x14ac:dyDescent="0.25">
      <c r="A191">
        <v>189</v>
      </c>
      <c r="B191" s="3">
        <v>2</v>
      </c>
      <c r="C191" s="32">
        <v>128</v>
      </c>
      <c r="D191" s="32">
        <v>78</v>
      </c>
      <c r="E191" s="32">
        <v>37</v>
      </c>
      <c r="F191" s="9">
        <v>43.3</v>
      </c>
      <c r="G191" s="6">
        <v>1224</v>
      </c>
      <c r="H191" s="3">
        <v>31</v>
      </c>
      <c r="I191" s="4" t="s">
        <v>1</v>
      </c>
      <c r="J191" s="4"/>
      <c r="L191" s="9">
        <v>25.2</v>
      </c>
      <c r="M191" s="32">
        <v>32</v>
      </c>
      <c r="N191" s="10">
        <f t="shared" si="16"/>
        <v>635.04</v>
      </c>
      <c r="O191">
        <f t="shared" si="17"/>
        <v>806.4</v>
      </c>
      <c r="U191" s="33">
        <f t="shared" si="18"/>
        <v>25.435512799999998</v>
      </c>
      <c r="V191" s="10">
        <f t="shared" si="19"/>
        <v>37.575574194205181</v>
      </c>
    </row>
    <row r="192" spans="1:22" x14ac:dyDescent="0.25">
      <c r="A192">
        <v>190</v>
      </c>
      <c r="B192" s="3">
        <v>1</v>
      </c>
      <c r="C192" s="32">
        <v>128</v>
      </c>
      <c r="D192" s="32">
        <v>48</v>
      </c>
      <c r="E192" s="32">
        <v>45</v>
      </c>
      <c r="F192" s="9">
        <v>40.5</v>
      </c>
      <c r="G192" s="6">
        <v>0.61299999999999999</v>
      </c>
      <c r="H192" s="3">
        <v>24</v>
      </c>
      <c r="I192" s="4" t="s">
        <v>1</v>
      </c>
      <c r="J192" s="4"/>
      <c r="L192" s="9">
        <v>23</v>
      </c>
      <c r="M192" s="32">
        <v>28.886792452830189</v>
      </c>
      <c r="N192" s="10">
        <f t="shared" si="16"/>
        <v>529</v>
      </c>
      <c r="O192">
        <f t="shared" si="17"/>
        <v>664.39622641509436</v>
      </c>
      <c r="U192" s="33">
        <f t="shared" si="18"/>
        <v>24.268546999999998</v>
      </c>
      <c r="V192" s="10">
        <f t="shared" si="19"/>
        <v>31.706459089226446</v>
      </c>
    </row>
    <row r="193" spans="1:22" x14ac:dyDescent="0.25">
      <c r="A193">
        <v>191</v>
      </c>
      <c r="B193" s="3">
        <v>0</v>
      </c>
      <c r="C193" s="32">
        <v>161</v>
      </c>
      <c r="D193" s="32">
        <v>50</v>
      </c>
      <c r="E193" s="32">
        <v>28.886792452830189</v>
      </c>
      <c r="F193" s="9">
        <v>21.9</v>
      </c>
      <c r="G193" s="6">
        <v>0.254</v>
      </c>
      <c r="H193" s="3">
        <v>65</v>
      </c>
      <c r="I193" s="4" t="s">
        <v>2</v>
      </c>
      <c r="J193" s="4"/>
      <c r="L193" s="9">
        <v>33.200000000000003</v>
      </c>
      <c r="M193" s="32">
        <v>28.886792452830189</v>
      </c>
      <c r="N193" s="10">
        <f t="shared" si="16"/>
        <v>1102.2400000000002</v>
      </c>
      <c r="O193">
        <f t="shared" si="17"/>
        <v>959.04150943396235</v>
      </c>
      <c r="U193" s="33">
        <f t="shared" si="18"/>
        <v>29.679024800000001</v>
      </c>
      <c r="V193" s="10">
        <f t="shared" si="19"/>
        <v>31.706459089226446</v>
      </c>
    </row>
    <row r="194" spans="1:22" x14ac:dyDescent="0.25">
      <c r="A194">
        <v>192</v>
      </c>
      <c r="B194" s="3">
        <v>6</v>
      </c>
      <c r="C194" s="32">
        <v>151</v>
      </c>
      <c r="D194" s="32">
        <v>62</v>
      </c>
      <c r="E194" s="32">
        <v>31</v>
      </c>
      <c r="F194" s="9">
        <v>32.499999999999957</v>
      </c>
      <c r="G194" s="6">
        <v>0.69199999999999995</v>
      </c>
      <c r="H194" s="3">
        <v>28</v>
      </c>
      <c r="I194" s="4" t="s">
        <v>2</v>
      </c>
      <c r="J194" s="4"/>
      <c r="L194" s="9">
        <v>34.200000000000003</v>
      </c>
      <c r="M194" s="32">
        <v>28.886792452830189</v>
      </c>
      <c r="N194" s="10">
        <f t="shared" si="16"/>
        <v>1169.6400000000001</v>
      </c>
      <c r="O194">
        <f t="shared" si="17"/>
        <v>987.9283018867925</v>
      </c>
      <c r="U194" s="33">
        <f t="shared" si="18"/>
        <v>30.209463800000002</v>
      </c>
      <c r="V194" s="10">
        <f t="shared" si="19"/>
        <v>31.706459089226446</v>
      </c>
    </row>
    <row r="195" spans="1:22" x14ac:dyDescent="0.25">
      <c r="A195">
        <v>193</v>
      </c>
      <c r="B195" s="3">
        <v>2</v>
      </c>
      <c r="C195" s="32">
        <v>146</v>
      </c>
      <c r="D195" s="32">
        <v>70</v>
      </c>
      <c r="E195" s="32">
        <v>28.886792452830189</v>
      </c>
      <c r="F195" s="9">
        <v>28</v>
      </c>
      <c r="G195" s="6">
        <v>0.33700000000000002</v>
      </c>
      <c r="H195" s="3">
        <v>29</v>
      </c>
      <c r="I195" s="4" t="s">
        <v>1</v>
      </c>
      <c r="J195" s="4"/>
      <c r="L195" s="9">
        <v>40.5</v>
      </c>
      <c r="M195" s="32">
        <v>52</v>
      </c>
      <c r="N195" s="10">
        <f t="shared" si="16"/>
        <v>1640.25</v>
      </c>
      <c r="O195">
        <f t="shared" si="17"/>
        <v>2106</v>
      </c>
      <c r="U195" s="33">
        <f t="shared" si="18"/>
        <v>33.551229499999998</v>
      </c>
      <c r="V195" s="10">
        <f t="shared" si="19"/>
        <v>75.280192444371551</v>
      </c>
    </row>
    <row r="196" spans="1:22" x14ac:dyDescent="0.25">
      <c r="A196">
        <v>194</v>
      </c>
      <c r="B196" s="3">
        <v>0</v>
      </c>
      <c r="C196" s="32">
        <v>126</v>
      </c>
      <c r="D196" s="32">
        <v>72.299180327868854</v>
      </c>
      <c r="E196" s="32">
        <v>29</v>
      </c>
      <c r="F196" s="9">
        <v>30.7</v>
      </c>
      <c r="G196" s="6">
        <v>0.52</v>
      </c>
      <c r="H196" s="3">
        <v>24</v>
      </c>
      <c r="I196" s="4" t="s">
        <v>2</v>
      </c>
      <c r="J196" s="4"/>
      <c r="L196" s="9">
        <v>38.700000000000003</v>
      </c>
      <c r="M196" s="32">
        <v>44</v>
      </c>
      <c r="N196" s="10">
        <f t="shared" si="16"/>
        <v>1497.6900000000003</v>
      </c>
      <c r="O196">
        <f t="shared" si="17"/>
        <v>1702.8000000000002</v>
      </c>
      <c r="U196" s="33">
        <f t="shared" si="18"/>
        <v>32.5964393</v>
      </c>
      <c r="V196" s="10">
        <f t="shared" si="19"/>
        <v>60.198345144305001</v>
      </c>
    </row>
    <row r="197" spans="1:22" x14ac:dyDescent="0.25">
      <c r="A197">
        <v>195</v>
      </c>
      <c r="B197" s="3">
        <v>14</v>
      </c>
      <c r="C197" s="32">
        <v>100</v>
      </c>
      <c r="D197" s="32">
        <v>78</v>
      </c>
      <c r="E197" s="32">
        <v>25</v>
      </c>
      <c r="F197" s="9">
        <v>36.6</v>
      </c>
      <c r="G197" s="6">
        <v>0.41199999999999998</v>
      </c>
      <c r="H197" s="3">
        <v>46</v>
      </c>
      <c r="I197" s="4" t="s">
        <v>1</v>
      </c>
      <c r="J197" s="4"/>
      <c r="L197" s="9">
        <v>45.6</v>
      </c>
      <c r="M197" s="32">
        <v>39</v>
      </c>
      <c r="N197" s="10">
        <f t="shared" si="16"/>
        <v>2079.36</v>
      </c>
      <c r="O197">
        <f t="shared" si="17"/>
        <v>1778.4</v>
      </c>
      <c r="U197" s="33">
        <f t="shared" si="18"/>
        <v>36.256468400000003</v>
      </c>
      <c r="V197" s="10">
        <f t="shared" si="19"/>
        <v>50.772190581763411</v>
      </c>
    </row>
    <row r="198" spans="1:22" x14ac:dyDescent="0.25">
      <c r="A198">
        <v>196</v>
      </c>
      <c r="B198" s="3">
        <v>8</v>
      </c>
      <c r="C198" s="32">
        <v>112</v>
      </c>
      <c r="D198" s="32">
        <v>72</v>
      </c>
      <c r="E198" s="32">
        <v>28.886792452830189</v>
      </c>
      <c r="F198" s="9">
        <v>23.6</v>
      </c>
      <c r="G198" s="6">
        <v>0.84</v>
      </c>
      <c r="H198" s="3">
        <v>58</v>
      </c>
      <c r="I198" s="4" t="s">
        <v>2</v>
      </c>
      <c r="J198" s="4"/>
      <c r="L198" s="9">
        <v>20.8</v>
      </c>
      <c r="M198" s="32">
        <v>17</v>
      </c>
      <c r="N198" s="10">
        <f t="shared" si="16"/>
        <v>432.64000000000004</v>
      </c>
      <c r="O198">
        <f t="shared" si="17"/>
        <v>353.6</v>
      </c>
      <c r="U198" s="33">
        <f t="shared" si="18"/>
        <v>23.101581199999998</v>
      </c>
      <c r="V198" s="10">
        <f t="shared" si="19"/>
        <v>9.2971105065803972</v>
      </c>
    </row>
    <row r="199" spans="1:22" x14ac:dyDescent="0.25">
      <c r="A199">
        <v>197</v>
      </c>
      <c r="B199" s="3">
        <v>0</v>
      </c>
      <c r="C199" s="32">
        <v>167</v>
      </c>
      <c r="D199" s="32">
        <v>72.299180327868854</v>
      </c>
      <c r="E199" s="32">
        <v>28.886792452830189</v>
      </c>
      <c r="F199" s="9">
        <v>32.299999999999997</v>
      </c>
      <c r="G199" s="6">
        <v>0.83899999999999997</v>
      </c>
      <c r="H199" s="3">
        <v>30</v>
      </c>
      <c r="I199" s="4" t="s">
        <v>1</v>
      </c>
      <c r="J199" s="4"/>
      <c r="L199" s="9">
        <v>36.1</v>
      </c>
      <c r="M199" s="32">
        <v>43</v>
      </c>
      <c r="N199" s="10">
        <f t="shared" si="16"/>
        <v>1303.21</v>
      </c>
      <c r="O199">
        <f t="shared" si="17"/>
        <v>1552.3</v>
      </c>
      <c r="U199" s="33">
        <f t="shared" si="18"/>
        <v>31.217297899999998</v>
      </c>
      <c r="V199" s="10">
        <f t="shared" si="19"/>
        <v>58.313114231796682</v>
      </c>
    </row>
    <row r="200" spans="1:22" x14ac:dyDescent="0.25">
      <c r="A200">
        <v>198</v>
      </c>
      <c r="B200" s="3">
        <v>2</v>
      </c>
      <c r="C200" s="32">
        <v>144</v>
      </c>
      <c r="D200" s="32">
        <v>58</v>
      </c>
      <c r="E200" s="32">
        <v>33</v>
      </c>
      <c r="F200" s="9">
        <v>31.6</v>
      </c>
      <c r="G200" s="6">
        <v>0.42199999999999999</v>
      </c>
      <c r="H200" s="3">
        <v>25</v>
      </c>
      <c r="I200" s="4" t="s">
        <v>1</v>
      </c>
      <c r="J200" s="4"/>
      <c r="L200" s="9">
        <v>36.9</v>
      </c>
      <c r="M200" s="32">
        <v>29</v>
      </c>
      <c r="N200" s="10">
        <f t="shared" si="16"/>
        <v>1361.61</v>
      </c>
      <c r="O200">
        <f t="shared" si="17"/>
        <v>1070.0999999999999</v>
      </c>
      <c r="U200" s="33">
        <f t="shared" si="18"/>
        <v>31.641649100000002</v>
      </c>
      <c r="V200" s="10">
        <f t="shared" si="19"/>
        <v>31.919881456680226</v>
      </c>
    </row>
    <row r="201" spans="1:22" x14ac:dyDescent="0.25">
      <c r="A201">
        <v>199</v>
      </c>
      <c r="B201" s="3">
        <v>5</v>
      </c>
      <c r="C201" s="32">
        <v>77</v>
      </c>
      <c r="D201" s="32">
        <v>82</v>
      </c>
      <c r="E201" s="32">
        <v>41</v>
      </c>
      <c r="F201" s="9">
        <v>35.799999999999997</v>
      </c>
      <c r="G201" s="6">
        <v>0.156</v>
      </c>
      <c r="H201" s="3">
        <v>35</v>
      </c>
      <c r="I201" s="4" t="s">
        <v>2</v>
      </c>
      <c r="J201" s="4"/>
      <c r="L201" s="9">
        <v>36.6</v>
      </c>
      <c r="M201" s="32">
        <v>28.886792452830189</v>
      </c>
      <c r="N201" s="10">
        <f t="shared" si="16"/>
        <v>1339.5600000000002</v>
      </c>
      <c r="O201">
        <f t="shared" si="17"/>
        <v>1057.2566037735849</v>
      </c>
      <c r="U201" s="33">
        <f t="shared" si="18"/>
        <v>31.482517399999999</v>
      </c>
      <c r="V201" s="10">
        <f t="shared" si="19"/>
        <v>31.706459089226446</v>
      </c>
    </row>
    <row r="202" spans="1:22" x14ac:dyDescent="0.25">
      <c r="A202">
        <v>200</v>
      </c>
      <c r="B202" s="3">
        <v>2</v>
      </c>
      <c r="C202" s="32">
        <v>155</v>
      </c>
      <c r="D202" s="32">
        <v>74</v>
      </c>
      <c r="E202" s="32">
        <v>17</v>
      </c>
      <c r="F202" s="9">
        <v>26.6</v>
      </c>
      <c r="G202" s="6">
        <v>0.433</v>
      </c>
      <c r="H202" s="3">
        <v>27</v>
      </c>
      <c r="I202" s="4" t="s">
        <v>1</v>
      </c>
      <c r="J202" s="4"/>
      <c r="L202" s="9">
        <v>43.3</v>
      </c>
      <c r="M202" s="32">
        <v>37</v>
      </c>
      <c r="N202" s="10">
        <f t="shared" si="16"/>
        <v>1874.8899999999996</v>
      </c>
      <c r="O202">
        <f t="shared" si="17"/>
        <v>1602.1</v>
      </c>
      <c r="U202" s="33">
        <f t="shared" si="18"/>
        <v>35.036458699999997</v>
      </c>
      <c r="V202" s="10">
        <f t="shared" si="19"/>
        <v>47.001728756746772</v>
      </c>
    </row>
    <row r="203" spans="1:22" x14ac:dyDescent="0.25">
      <c r="A203">
        <v>201</v>
      </c>
      <c r="B203" s="3">
        <v>4</v>
      </c>
      <c r="C203" s="32">
        <v>129</v>
      </c>
      <c r="D203" s="32">
        <v>60</v>
      </c>
      <c r="E203" s="32">
        <v>12</v>
      </c>
      <c r="F203" s="9">
        <v>27.5</v>
      </c>
      <c r="G203" s="6">
        <v>0.52700000000000002</v>
      </c>
      <c r="H203" s="3">
        <v>31</v>
      </c>
      <c r="I203" s="4" t="s">
        <v>2</v>
      </c>
      <c r="J203" s="4"/>
      <c r="L203" s="9">
        <v>40.5</v>
      </c>
      <c r="M203" s="32">
        <v>45</v>
      </c>
      <c r="N203" s="10">
        <f t="shared" si="16"/>
        <v>1640.25</v>
      </c>
      <c r="O203">
        <f t="shared" si="17"/>
        <v>1822.5</v>
      </c>
      <c r="U203" s="33">
        <f t="shared" si="18"/>
        <v>33.551229499999998</v>
      </c>
      <c r="V203" s="10">
        <f t="shared" si="19"/>
        <v>62.083576056813321</v>
      </c>
    </row>
    <row r="204" spans="1:22" x14ac:dyDescent="0.25">
      <c r="A204">
        <v>202</v>
      </c>
      <c r="B204" s="3">
        <v>3</v>
      </c>
      <c r="C204" s="32">
        <v>112</v>
      </c>
      <c r="D204" s="32">
        <v>74</v>
      </c>
      <c r="E204" s="32">
        <v>28.886792452830189</v>
      </c>
      <c r="F204" s="9">
        <v>31.6</v>
      </c>
      <c r="G204" s="6">
        <v>0.19700000000000001</v>
      </c>
      <c r="H204" s="3">
        <v>25</v>
      </c>
      <c r="I204" s="4" t="s">
        <v>1</v>
      </c>
      <c r="J204" s="4"/>
      <c r="L204" s="9">
        <v>21.9</v>
      </c>
      <c r="M204" s="32">
        <v>28.886792452830189</v>
      </c>
      <c r="N204" s="10">
        <f t="shared" si="16"/>
        <v>479.60999999999996</v>
      </c>
      <c r="O204">
        <f t="shared" si="17"/>
        <v>632.62075471698108</v>
      </c>
      <c r="U204" s="33">
        <f t="shared" si="18"/>
        <v>23.685064099999998</v>
      </c>
      <c r="V204" s="10">
        <f t="shared" si="19"/>
        <v>31.706459089226446</v>
      </c>
    </row>
    <row r="205" spans="1:22" x14ac:dyDescent="0.25">
      <c r="A205">
        <v>203</v>
      </c>
      <c r="B205" s="3">
        <v>0</v>
      </c>
      <c r="C205" s="32">
        <v>124</v>
      </c>
      <c r="D205" s="32">
        <v>70</v>
      </c>
      <c r="E205" s="32">
        <v>28.886792452830189</v>
      </c>
      <c r="F205" s="9">
        <v>27.4</v>
      </c>
      <c r="G205" s="6">
        <v>0.254</v>
      </c>
      <c r="H205" s="3">
        <v>36</v>
      </c>
      <c r="I205" s="4" t="s">
        <v>1</v>
      </c>
      <c r="J205" s="4"/>
      <c r="L205" s="9">
        <v>32.499999999999957</v>
      </c>
      <c r="M205" s="32">
        <v>31</v>
      </c>
      <c r="N205" s="10">
        <f t="shared" si="16"/>
        <v>1056.2499999999973</v>
      </c>
      <c r="O205">
        <f t="shared" si="17"/>
        <v>1007.4999999999986</v>
      </c>
      <c r="U205" s="33">
        <f t="shared" si="18"/>
        <v>29.307717499999974</v>
      </c>
      <c r="V205" s="10">
        <f t="shared" si="19"/>
        <v>35.690343281696862</v>
      </c>
    </row>
    <row r="206" spans="1:22" x14ac:dyDescent="0.25">
      <c r="A206">
        <v>204</v>
      </c>
      <c r="B206" s="3">
        <v>13</v>
      </c>
      <c r="C206" s="32">
        <v>152</v>
      </c>
      <c r="D206" s="32">
        <v>90</v>
      </c>
      <c r="E206" s="32">
        <v>33</v>
      </c>
      <c r="F206" s="9">
        <v>26.8</v>
      </c>
      <c r="G206" s="6">
        <v>0.73099999999999998</v>
      </c>
      <c r="H206" s="3">
        <v>43</v>
      </c>
      <c r="I206" s="4" t="s">
        <v>1</v>
      </c>
      <c r="J206" s="4"/>
      <c r="L206" s="9">
        <v>28</v>
      </c>
      <c r="M206" s="32">
        <v>28.886792452830189</v>
      </c>
      <c r="N206" s="10">
        <f t="shared" si="16"/>
        <v>784</v>
      </c>
      <c r="O206">
        <f t="shared" si="17"/>
        <v>808.83018867924534</v>
      </c>
      <c r="U206" s="33">
        <f t="shared" si="18"/>
        <v>26.920742000000001</v>
      </c>
      <c r="V206" s="10">
        <f t="shared" si="19"/>
        <v>31.706459089226446</v>
      </c>
    </row>
    <row r="207" spans="1:22" x14ac:dyDescent="0.25">
      <c r="A207">
        <v>205</v>
      </c>
      <c r="B207" s="3">
        <v>2</v>
      </c>
      <c r="C207" s="32">
        <v>112</v>
      </c>
      <c r="D207" s="32">
        <v>75</v>
      </c>
      <c r="E207" s="32">
        <v>32</v>
      </c>
      <c r="F207" s="9">
        <v>35.700000000000003</v>
      </c>
      <c r="G207" s="6">
        <v>0.14799999999999999</v>
      </c>
      <c r="H207" s="3">
        <v>21</v>
      </c>
      <c r="I207" s="4" t="s">
        <v>2</v>
      </c>
      <c r="J207" s="4"/>
      <c r="L207" s="9">
        <v>30.7</v>
      </c>
      <c r="M207" s="32">
        <v>29</v>
      </c>
      <c r="N207" s="10">
        <f t="shared" ref="N207:N270" si="20">L207^2</f>
        <v>942.49</v>
      </c>
      <c r="O207">
        <f t="shared" ref="O207:O270" si="21">L207*M207</f>
        <v>890.3</v>
      </c>
      <c r="U207" s="33">
        <f t="shared" ref="U207:U270" si="22">12.06845+0.530439*L207</f>
        <v>28.352927299999998</v>
      </c>
      <c r="V207" s="10">
        <f t="shared" ref="V207:V270" si="23">+(M207-12.06845)/0.530439</f>
        <v>31.919881456680226</v>
      </c>
    </row>
    <row r="208" spans="1:22" x14ac:dyDescent="0.25">
      <c r="A208">
        <v>206</v>
      </c>
      <c r="B208" s="3">
        <v>1</v>
      </c>
      <c r="C208" s="32">
        <v>157</v>
      </c>
      <c r="D208" s="32">
        <v>72</v>
      </c>
      <c r="E208" s="32">
        <v>21</v>
      </c>
      <c r="F208" s="9">
        <v>25.6</v>
      </c>
      <c r="G208" s="6">
        <v>0.123</v>
      </c>
      <c r="H208" s="3">
        <v>24</v>
      </c>
      <c r="I208" s="4" t="s">
        <v>2</v>
      </c>
      <c r="J208" s="4"/>
      <c r="L208" s="9">
        <v>36.6</v>
      </c>
      <c r="M208" s="32">
        <v>25</v>
      </c>
      <c r="N208" s="10">
        <f t="shared" si="20"/>
        <v>1339.5600000000002</v>
      </c>
      <c r="O208">
        <f t="shared" si="21"/>
        <v>915</v>
      </c>
      <c r="U208" s="33">
        <f t="shared" si="22"/>
        <v>31.482517399999999</v>
      </c>
      <c r="V208" s="10">
        <f t="shared" si="23"/>
        <v>24.378957806646948</v>
      </c>
    </row>
    <row r="209" spans="1:22" x14ac:dyDescent="0.25">
      <c r="A209">
        <v>207</v>
      </c>
      <c r="B209" s="3">
        <v>1</v>
      </c>
      <c r="C209" s="32">
        <v>122</v>
      </c>
      <c r="D209" s="32">
        <v>64</v>
      </c>
      <c r="E209" s="32">
        <v>32</v>
      </c>
      <c r="F209" s="9">
        <v>35.1</v>
      </c>
      <c r="G209" s="6">
        <v>0.69199999999999995</v>
      </c>
      <c r="H209" s="3">
        <v>30</v>
      </c>
      <c r="I209" s="4" t="s">
        <v>1</v>
      </c>
      <c r="J209" s="4"/>
      <c r="L209" s="9">
        <v>23.6</v>
      </c>
      <c r="M209" s="32">
        <v>28.886792452830189</v>
      </c>
      <c r="N209" s="10">
        <f t="shared" si="20"/>
        <v>556.96</v>
      </c>
      <c r="O209">
        <f t="shared" si="21"/>
        <v>681.72830188679245</v>
      </c>
      <c r="U209" s="33">
        <f t="shared" si="22"/>
        <v>24.586810400000001</v>
      </c>
      <c r="V209" s="10">
        <f t="shared" si="23"/>
        <v>31.706459089226446</v>
      </c>
    </row>
    <row r="210" spans="1:22" x14ac:dyDescent="0.25">
      <c r="A210">
        <v>208</v>
      </c>
      <c r="B210" s="3">
        <v>10</v>
      </c>
      <c r="C210" s="32">
        <v>179</v>
      </c>
      <c r="D210" s="32">
        <v>70</v>
      </c>
      <c r="E210" s="32">
        <v>28.886792452830189</v>
      </c>
      <c r="F210" s="9">
        <v>35.1</v>
      </c>
      <c r="G210" s="6">
        <v>0.2</v>
      </c>
      <c r="H210" s="3">
        <v>37</v>
      </c>
      <c r="I210" s="4" t="s">
        <v>2</v>
      </c>
      <c r="J210" s="4"/>
      <c r="L210" s="9">
        <v>32.299999999999997</v>
      </c>
      <c r="M210" s="32">
        <v>28.886792452830189</v>
      </c>
      <c r="N210" s="10">
        <f t="shared" si="20"/>
        <v>1043.2899999999997</v>
      </c>
      <c r="O210">
        <f t="shared" si="21"/>
        <v>933.04339622641498</v>
      </c>
      <c r="U210" s="33">
        <f t="shared" si="22"/>
        <v>29.201629699999998</v>
      </c>
      <c r="V210" s="10">
        <f t="shared" si="23"/>
        <v>31.706459089226446</v>
      </c>
    </row>
    <row r="211" spans="1:22" x14ac:dyDescent="0.25">
      <c r="A211">
        <v>209</v>
      </c>
      <c r="B211" s="3">
        <v>2</v>
      </c>
      <c r="C211" s="32">
        <v>102</v>
      </c>
      <c r="D211" s="32">
        <v>86</v>
      </c>
      <c r="E211" s="32">
        <v>36</v>
      </c>
      <c r="F211" s="9">
        <v>45.5</v>
      </c>
      <c r="G211" s="6">
        <v>0.127</v>
      </c>
      <c r="H211" s="3">
        <v>23</v>
      </c>
      <c r="I211" s="4" t="s">
        <v>1</v>
      </c>
      <c r="J211" s="4"/>
      <c r="L211" s="9">
        <v>31.6</v>
      </c>
      <c r="M211" s="32">
        <v>33</v>
      </c>
      <c r="N211" s="10">
        <f t="shared" si="20"/>
        <v>998.56000000000006</v>
      </c>
      <c r="O211">
        <f t="shared" si="21"/>
        <v>1042.8</v>
      </c>
      <c r="U211" s="33">
        <f t="shared" si="22"/>
        <v>28.8303224</v>
      </c>
      <c r="V211" s="10">
        <f t="shared" si="23"/>
        <v>39.460805106713501</v>
      </c>
    </row>
    <row r="212" spans="1:22" x14ac:dyDescent="0.25">
      <c r="A212">
        <v>210</v>
      </c>
      <c r="B212" s="3">
        <v>6</v>
      </c>
      <c r="C212" s="32">
        <v>105</v>
      </c>
      <c r="D212" s="32">
        <v>70</v>
      </c>
      <c r="E212" s="32">
        <v>32</v>
      </c>
      <c r="F212" s="9">
        <v>30.8</v>
      </c>
      <c r="G212" s="6">
        <v>0.122</v>
      </c>
      <c r="H212" s="3">
        <v>37</v>
      </c>
      <c r="I212" s="4" t="s">
        <v>2</v>
      </c>
      <c r="J212" s="4"/>
      <c r="L212" s="9">
        <v>35.799999999999997</v>
      </c>
      <c r="M212" s="32">
        <v>41</v>
      </c>
      <c r="N212" s="10">
        <f t="shared" si="20"/>
        <v>1281.6399999999999</v>
      </c>
      <c r="O212">
        <f t="shared" si="21"/>
        <v>1467.8</v>
      </c>
      <c r="U212" s="33">
        <f t="shared" si="22"/>
        <v>31.058166199999995</v>
      </c>
      <c r="V212" s="10">
        <f t="shared" si="23"/>
        <v>54.54265240678005</v>
      </c>
    </row>
    <row r="213" spans="1:22" x14ac:dyDescent="0.25">
      <c r="A213">
        <v>211</v>
      </c>
      <c r="B213" s="3">
        <v>8</v>
      </c>
      <c r="C213" s="32">
        <v>118</v>
      </c>
      <c r="D213" s="32">
        <v>72</v>
      </c>
      <c r="E213" s="32">
        <v>19</v>
      </c>
      <c r="F213" s="9">
        <v>23.1</v>
      </c>
      <c r="G213" s="6">
        <v>1476</v>
      </c>
      <c r="H213" s="3">
        <v>46</v>
      </c>
      <c r="I213" s="4" t="s">
        <v>2</v>
      </c>
      <c r="J213" s="4"/>
      <c r="L213" s="9">
        <v>26.6</v>
      </c>
      <c r="M213" s="32">
        <v>17</v>
      </c>
      <c r="N213" s="10">
        <f t="shared" si="20"/>
        <v>707.56000000000006</v>
      </c>
      <c r="O213">
        <f t="shared" si="21"/>
        <v>452.20000000000005</v>
      </c>
      <c r="U213" s="33">
        <f t="shared" si="22"/>
        <v>26.178127400000001</v>
      </c>
      <c r="V213" s="10">
        <f t="shared" si="23"/>
        <v>9.2971105065803972</v>
      </c>
    </row>
    <row r="214" spans="1:22" x14ac:dyDescent="0.25">
      <c r="A214">
        <v>212</v>
      </c>
      <c r="B214" s="3">
        <v>2</v>
      </c>
      <c r="C214" s="32">
        <v>87</v>
      </c>
      <c r="D214" s="32">
        <v>58</v>
      </c>
      <c r="E214" s="32">
        <v>16</v>
      </c>
      <c r="F214" s="9">
        <v>32.700000000000003</v>
      </c>
      <c r="G214" s="6">
        <v>0.16600000000000001</v>
      </c>
      <c r="H214" s="3">
        <v>25</v>
      </c>
      <c r="I214" s="4" t="s">
        <v>2</v>
      </c>
      <c r="J214" s="4"/>
      <c r="L214" s="9">
        <v>27.5</v>
      </c>
      <c r="M214" s="32">
        <v>12</v>
      </c>
      <c r="N214" s="10">
        <f t="shared" si="20"/>
        <v>756.25</v>
      </c>
      <c r="O214">
        <f t="shared" si="21"/>
        <v>330</v>
      </c>
      <c r="U214" s="33">
        <f t="shared" si="22"/>
        <v>26.6555225</v>
      </c>
      <c r="V214" s="10">
        <f t="shared" si="23"/>
        <v>-0.12904405596119506</v>
      </c>
    </row>
    <row r="215" spans="1:22" x14ac:dyDescent="0.25">
      <c r="A215">
        <v>213</v>
      </c>
      <c r="B215" s="3">
        <v>1</v>
      </c>
      <c r="C215" s="32">
        <v>180</v>
      </c>
      <c r="D215" s="32">
        <v>72.299180327868854</v>
      </c>
      <c r="E215" s="32">
        <v>28.886792452830189</v>
      </c>
      <c r="F215" s="9">
        <v>43.3</v>
      </c>
      <c r="G215" s="6">
        <v>0.28199999999999997</v>
      </c>
      <c r="H215" s="3">
        <v>41</v>
      </c>
      <c r="I215" s="4" t="s">
        <v>1</v>
      </c>
      <c r="J215" s="4"/>
      <c r="L215" s="9">
        <v>31.6</v>
      </c>
      <c r="M215" s="32">
        <v>28.886792452830189</v>
      </c>
      <c r="N215" s="10">
        <f t="shared" si="20"/>
        <v>998.56000000000006</v>
      </c>
      <c r="O215">
        <f t="shared" si="21"/>
        <v>912.82264150943399</v>
      </c>
      <c r="U215" s="33">
        <f t="shared" si="22"/>
        <v>28.8303224</v>
      </c>
      <c r="V215" s="10">
        <f t="shared" si="23"/>
        <v>31.706459089226446</v>
      </c>
    </row>
    <row r="216" spans="1:22" x14ac:dyDescent="0.25">
      <c r="A216">
        <v>214</v>
      </c>
      <c r="B216" s="3">
        <v>12</v>
      </c>
      <c r="C216" s="32">
        <v>106</v>
      </c>
      <c r="D216" s="32">
        <v>80</v>
      </c>
      <c r="E216" s="32">
        <v>28.886792452830189</v>
      </c>
      <c r="F216" s="9">
        <v>23.6</v>
      </c>
      <c r="G216" s="6">
        <v>0.13700000000000001</v>
      </c>
      <c r="H216" s="3">
        <v>44</v>
      </c>
      <c r="I216" s="4" t="s">
        <v>2</v>
      </c>
      <c r="J216" s="4"/>
      <c r="L216" s="9">
        <v>27.4</v>
      </c>
      <c r="M216" s="32">
        <v>28.886792452830189</v>
      </c>
      <c r="N216" s="10">
        <f t="shared" si="20"/>
        <v>750.75999999999988</v>
      </c>
      <c r="O216">
        <f t="shared" si="21"/>
        <v>791.49811320754714</v>
      </c>
      <c r="U216" s="33">
        <f t="shared" si="22"/>
        <v>26.602478599999998</v>
      </c>
      <c r="V216" s="10">
        <f t="shared" si="23"/>
        <v>31.706459089226446</v>
      </c>
    </row>
    <row r="217" spans="1:22" x14ac:dyDescent="0.25">
      <c r="A217">
        <v>215</v>
      </c>
      <c r="B217" s="3">
        <v>1</v>
      </c>
      <c r="C217" s="32">
        <v>95</v>
      </c>
      <c r="D217" s="32">
        <v>60</v>
      </c>
      <c r="E217" s="32">
        <v>18</v>
      </c>
      <c r="F217" s="9">
        <v>23.9</v>
      </c>
      <c r="G217" s="6">
        <v>0.26</v>
      </c>
      <c r="H217" s="3">
        <v>22</v>
      </c>
      <c r="I217" s="4" t="s">
        <v>2</v>
      </c>
      <c r="J217" s="4"/>
      <c r="L217" s="9">
        <v>26.8</v>
      </c>
      <c r="M217" s="32">
        <v>33</v>
      </c>
      <c r="N217" s="10">
        <f t="shared" si="20"/>
        <v>718.24</v>
      </c>
      <c r="O217">
        <f t="shared" si="21"/>
        <v>884.4</v>
      </c>
      <c r="U217" s="33">
        <f t="shared" si="22"/>
        <v>26.284215199999998</v>
      </c>
      <c r="V217" s="10">
        <f t="shared" si="23"/>
        <v>39.460805106713501</v>
      </c>
    </row>
    <row r="218" spans="1:22" x14ac:dyDescent="0.25">
      <c r="A218">
        <v>216</v>
      </c>
      <c r="B218" s="3">
        <v>0</v>
      </c>
      <c r="C218" s="32">
        <v>165</v>
      </c>
      <c r="D218" s="32">
        <v>76</v>
      </c>
      <c r="E218" s="32">
        <v>43</v>
      </c>
      <c r="F218" s="9">
        <v>47.9</v>
      </c>
      <c r="G218" s="6">
        <v>0.25900000000000001</v>
      </c>
      <c r="H218" s="3">
        <v>26</v>
      </c>
      <c r="I218" s="4" t="s">
        <v>2</v>
      </c>
      <c r="J218" s="4"/>
      <c r="L218" s="9">
        <v>35.700000000000003</v>
      </c>
      <c r="M218" s="32">
        <v>32</v>
      </c>
      <c r="N218" s="10">
        <f t="shared" si="20"/>
        <v>1274.4900000000002</v>
      </c>
      <c r="O218">
        <f t="shared" si="21"/>
        <v>1142.4000000000001</v>
      </c>
      <c r="U218" s="33">
        <f t="shared" si="22"/>
        <v>31.005122300000004</v>
      </c>
      <c r="V218" s="10">
        <f t="shared" si="23"/>
        <v>37.575574194205181</v>
      </c>
    </row>
    <row r="219" spans="1:22" x14ac:dyDescent="0.25">
      <c r="A219">
        <v>217</v>
      </c>
      <c r="B219" s="3">
        <v>0</v>
      </c>
      <c r="C219" s="32">
        <v>117</v>
      </c>
      <c r="D219" s="32">
        <v>72.299180327868854</v>
      </c>
      <c r="E219" s="32">
        <v>29</v>
      </c>
      <c r="F219" s="9">
        <v>33.799999999999997</v>
      </c>
      <c r="G219" s="6">
        <v>0.93200000000000005</v>
      </c>
      <c r="H219" s="3">
        <v>44</v>
      </c>
      <c r="I219" s="4" t="s">
        <v>2</v>
      </c>
      <c r="J219" s="4"/>
      <c r="L219" s="9">
        <v>25.6</v>
      </c>
      <c r="M219" s="32">
        <v>21</v>
      </c>
      <c r="N219" s="10">
        <f t="shared" si="20"/>
        <v>655.36000000000013</v>
      </c>
      <c r="O219">
        <f t="shared" si="21"/>
        <v>537.6</v>
      </c>
      <c r="U219" s="33">
        <f t="shared" si="22"/>
        <v>25.6476884</v>
      </c>
      <c r="V219" s="10">
        <f t="shared" si="23"/>
        <v>16.838034156613674</v>
      </c>
    </row>
    <row r="220" spans="1:22" x14ac:dyDescent="0.25">
      <c r="A220">
        <v>218</v>
      </c>
      <c r="B220" s="3">
        <v>5</v>
      </c>
      <c r="C220" s="32">
        <v>115</v>
      </c>
      <c r="D220" s="32">
        <v>76</v>
      </c>
      <c r="E220" s="32">
        <v>28.886792452830189</v>
      </c>
      <c r="F220" s="9">
        <v>31.2</v>
      </c>
      <c r="G220" s="6">
        <v>0.34300000000000003</v>
      </c>
      <c r="H220" s="3">
        <v>44</v>
      </c>
      <c r="I220" s="4" t="s">
        <v>1</v>
      </c>
      <c r="J220" s="4"/>
      <c r="L220" s="9">
        <v>35.1</v>
      </c>
      <c r="M220" s="32">
        <v>32</v>
      </c>
      <c r="N220" s="10">
        <f t="shared" si="20"/>
        <v>1232.01</v>
      </c>
      <c r="O220">
        <f t="shared" si="21"/>
        <v>1123.2</v>
      </c>
      <c r="U220" s="33">
        <f t="shared" si="22"/>
        <v>30.686858900000004</v>
      </c>
      <c r="V220" s="10">
        <f t="shared" si="23"/>
        <v>37.575574194205181</v>
      </c>
    </row>
    <row r="221" spans="1:22" x14ac:dyDescent="0.25">
      <c r="A221">
        <v>219</v>
      </c>
      <c r="B221" s="3">
        <v>9</v>
      </c>
      <c r="C221" s="32">
        <v>152</v>
      </c>
      <c r="D221" s="32">
        <v>78</v>
      </c>
      <c r="E221" s="32">
        <v>34</v>
      </c>
      <c r="F221" s="9">
        <v>34.200000000000003</v>
      </c>
      <c r="G221" s="6">
        <v>0.89300000000000002</v>
      </c>
      <c r="H221" s="3">
        <v>33</v>
      </c>
      <c r="I221" s="4" t="s">
        <v>1</v>
      </c>
      <c r="J221" s="4"/>
      <c r="L221" s="9">
        <v>35.1</v>
      </c>
      <c r="M221" s="32">
        <v>28.886792452830189</v>
      </c>
      <c r="N221" s="10">
        <f t="shared" si="20"/>
        <v>1232.01</v>
      </c>
      <c r="O221">
        <f t="shared" si="21"/>
        <v>1013.9264150943396</v>
      </c>
      <c r="U221" s="33">
        <f t="shared" si="22"/>
        <v>30.686858900000004</v>
      </c>
      <c r="V221" s="10">
        <f t="shared" si="23"/>
        <v>31.706459089226446</v>
      </c>
    </row>
    <row r="222" spans="1:22" x14ac:dyDescent="0.25">
      <c r="A222">
        <v>220</v>
      </c>
      <c r="B222" s="3">
        <v>7</v>
      </c>
      <c r="C222" s="32">
        <v>178</v>
      </c>
      <c r="D222" s="32">
        <v>84</v>
      </c>
      <c r="E222" s="32">
        <v>28.886792452830189</v>
      </c>
      <c r="F222" s="9">
        <v>39.9</v>
      </c>
      <c r="G222" s="6">
        <v>0.33100000000000002</v>
      </c>
      <c r="H222" s="3">
        <v>41</v>
      </c>
      <c r="I222" s="4" t="s">
        <v>1</v>
      </c>
      <c r="J222" s="4"/>
      <c r="L222" s="9">
        <v>45.5</v>
      </c>
      <c r="M222" s="32">
        <v>36</v>
      </c>
      <c r="N222" s="10">
        <f t="shared" si="20"/>
        <v>2070.25</v>
      </c>
      <c r="O222">
        <f t="shared" si="21"/>
        <v>1638</v>
      </c>
      <c r="U222" s="33">
        <f t="shared" si="22"/>
        <v>36.203424499999997</v>
      </c>
      <c r="V222" s="10">
        <f t="shared" si="23"/>
        <v>45.116497844238452</v>
      </c>
    </row>
    <row r="223" spans="1:22" x14ac:dyDescent="0.25">
      <c r="A223">
        <v>221</v>
      </c>
      <c r="B223" s="3">
        <v>1</v>
      </c>
      <c r="C223" s="32">
        <v>130</v>
      </c>
      <c r="D223" s="32">
        <v>70</v>
      </c>
      <c r="E223" s="32">
        <v>13</v>
      </c>
      <c r="F223" s="9">
        <v>25.9</v>
      </c>
      <c r="G223" s="6">
        <v>0.47199999999999998</v>
      </c>
      <c r="H223" s="3">
        <v>22</v>
      </c>
      <c r="I223" s="4" t="s">
        <v>2</v>
      </c>
      <c r="J223" s="4"/>
      <c r="L223" s="9">
        <v>30.8</v>
      </c>
      <c r="M223" s="32">
        <v>32</v>
      </c>
      <c r="N223" s="10">
        <f t="shared" si="20"/>
        <v>948.6400000000001</v>
      </c>
      <c r="O223">
        <f t="shared" si="21"/>
        <v>985.6</v>
      </c>
      <c r="U223" s="33">
        <f t="shared" si="22"/>
        <v>28.405971200000003</v>
      </c>
      <c r="V223" s="10">
        <f t="shared" si="23"/>
        <v>37.575574194205181</v>
      </c>
    </row>
    <row r="224" spans="1:22" x14ac:dyDescent="0.25">
      <c r="A224">
        <v>222</v>
      </c>
      <c r="B224" s="3">
        <v>1</v>
      </c>
      <c r="C224" s="32">
        <v>95</v>
      </c>
      <c r="D224" s="32">
        <v>74</v>
      </c>
      <c r="E224" s="32">
        <v>21</v>
      </c>
      <c r="F224" s="9">
        <v>25.9</v>
      </c>
      <c r="G224" s="6">
        <v>0.67300000000000004</v>
      </c>
      <c r="H224" s="3">
        <v>36</v>
      </c>
      <c r="I224" s="4" t="s">
        <v>2</v>
      </c>
      <c r="J224" s="4"/>
      <c r="L224" s="9">
        <v>23.1</v>
      </c>
      <c r="M224" s="32">
        <v>19</v>
      </c>
      <c r="N224" s="10">
        <f t="shared" si="20"/>
        <v>533.61</v>
      </c>
      <c r="O224">
        <f t="shared" si="21"/>
        <v>438.90000000000003</v>
      </c>
      <c r="U224" s="33">
        <f t="shared" si="22"/>
        <v>24.3215909</v>
      </c>
      <c r="V224" s="10">
        <f t="shared" si="23"/>
        <v>13.067572331597034</v>
      </c>
    </row>
    <row r="225" spans="1:22" x14ac:dyDescent="0.25">
      <c r="A225">
        <v>223</v>
      </c>
      <c r="B225" s="3">
        <v>1</v>
      </c>
      <c r="C225" s="32">
        <v>121.326171875</v>
      </c>
      <c r="D225" s="32">
        <v>68</v>
      </c>
      <c r="E225" s="32">
        <v>35</v>
      </c>
      <c r="F225" s="9">
        <v>32</v>
      </c>
      <c r="G225" s="6">
        <v>0.38900000000000001</v>
      </c>
      <c r="H225" s="3">
        <v>22</v>
      </c>
      <c r="I225" s="4" t="s">
        <v>2</v>
      </c>
      <c r="J225" s="4"/>
      <c r="L225" s="9">
        <v>32.700000000000003</v>
      </c>
      <c r="M225" s="32">
        <v>16</v>
      </c>
      <c r="N225" s="10">
        <f t="shared" si="20"/>
        <v>1069.2900000000002</v>
      </c>
      <c r="O225">
        <f t="shared" si="21"/>
        <v>523.20000000000005</v>
      </c>
      <c r="U225" s="33">
        <f t="shared" si="22"/>
        <v>29.4138053</v>
      </c>
      <c r="V225" s="10">
        <f t="shared" si="23"/>
        <v>7.4118795940720794</v>
      </c>
    </row>
    <row r="226" spans="1:22" x14ac:dyDescent="0.25">
      <c r="A226">
        <v>224</v>
      </c>
      <c r="B226" s="3">
        <v>5</v>
      </c>
      <c r="C226" s="32">
        <v>122</v>
      </c>
      <c r="D226" s="32">
        <v>86</v>
      </c>
      <c r="E226" s="32">
        <v>28.886792452830189</v>
      </c>
      <c r="F226" s="9">
        <v>34.700000000000003</v>
      </c>
      <c r="G226" s="6">
        <v>0.28999999999999998</v>
      </c>
      <c r="H226" s="3">
        <v>33</v>
      </c>
      <c r="I226" s="4" t="s">
        <v>2</v>
      </c>
      <c r="J226" s="4"/>
      <c r="L226" s="9">
        <v>43.3</v>
      </c>
      <c r="M226" s="32">
        <v>28.886792452830189</v>
      </c>
      <c r="N226" s="10">
        <f t="shared" si="20"/>
        <v>1874.8899999999996</v>
      </c>
      <c r="O226">
        <f t="shared" si="21"/>
        <v>1250.7981132075472</v>
      </c>
      <c r="U226" s="33">
        <f t="shared" si="22"/>
        <v>35.036458699999997</v>
      </c>
      <c r="V226" s="10">
        <f t="shared" si="23"/>
        <v>31.706459089226446</v>
      </c>
    </row>
    <row r="227" spans="1:22" x14ac:dyDescent="0.25">
      <c r="A227">
        <v>225</v>
      </c>
      <c r="B227" s="3">
        <v>4</v>
      </c>
      <c r="C227" s="32">
        <v>92</v>
      </c>
      <c r="D227" s="32">
        <v>80</v>
      </c>
      <c r="E227" s="32">
        <v>28.886792452830189</v>
      </c>
      <c r="F227" s="9">
        <v>42.2</v>
      </c>
      <c r="G227" s="6">
        <v>0.23699999999999999</v>
      </c>
      <c r="H227" s="3">
        <v>29</v>
      </c>
      <c r="I227" s="4" t="s">
        <v>2</v>
      </c>
      <c r="J227" s="4"/>
      <c r="L227" s="9">
        <v>23.6</v>
      </c>
      <c r="M227" s="32">
        <v>28.886792452830189</v>
      </c>
      <c r="N227" s="10">
        <f t="shared" si="20"/>
        <v>556.96</v>
      </c>
      <c r="O227">
        <f t="shared" si="21"/>
        <v>681.72830188679245</v>
      </c>
      <c r="U227" s="33">
        <f t="shared" si="22"/>
        <v>24.586810400000001</v>
      </c>
      <c r="V227" s="10">
        <f t="shared" si="23"/>
        <v>31.706459089226446</v>
      </c>
    </row>
    <row r="228" spans="1:22" x14ac:dyDescent="0.25">
      <c r="A228">
        <v>226</v>
      </c>
      <c r="B228" s="3">
        <v>4</v>
      </c>
      <c r="C228" s="32">
        <v>137</v>
      </c>
      <c r="D228" s="32">
        <v>84</v>
      </c>
      <c r="E228" s="32">
        <v>28.886792452830189</v>
      </c>
      <c r="F228" s="9">
        <v>31.2</v>
      </c>
      <c r="G228" s="6">
        <v>0.252</v>
      </c>
      <c r="H228" s="3">
        <v>30</v>
      </c>
      <c r="I228" s="4" t="s">
        <v>2</v>
      </c>
      <c r="J228" s="4"/>
      <c r="L228" s="9">
        <v>23.9</v>
      </c>
      <c r="M228" s="32">
        <v>18</v>
      </c>
      <c r="N228" s="10">
        <f t="shared" si="20"/>
        <v>571.20999999999992</v>
      </c>
      <c r="O228">
        <f t="shared" si="21"/>
        <v>430.2</v>
      </c>
      <c r="U228" s="33">
        <f t="shared" si="22"/>
        <v>24.745942100000001</v>
      </c>
      <c r="V228" s="10">
        <f t="shared" si="23"/>
        <v>11.182341419088717</v>
      </c>
    </row>
    <row r="229" spans="1:22" x14ac:dyDescent="0.25">
      <c r="A229">
        <v>227</v>
      </c>
      <c r="B229" s="3">
        <v>3</v>
      </c>
      <c r="C229" s="32">
        <v>61</v>
      </c>
      <c r="D229" s="32">
        <v>82</v>
      </c>
      <c r="E229" s="32">
        <v>28</v>
      </c>
      <c r="F229" s="9">
        <v>34.4</v>
      </c>
      <c r="G229" s="6">
        <v>0.24299999999999999</v>
      </c>
      <c r="H229" s="3">
        <v>46</v>
      </c>
      <c r="I229" s="4" t="s">
        <v>2</v>
      </c>
      <c r="J229" s="4"/>
      <c r="L229" s="9">
        <v>47.9</v>
      </c>
      <c r="M229" s="32">
        <v>43</v>
      </c>
      <c r="N229" s="10">
        <f t="shared" si="20"/>
        <v>2294.41</v>
      </c>
      <c r="O229">
        <f t="shared" si="21"/>
        <v>2059.6999999999998</v>
      </c>
      <c r="U229" s="33">
        <f t="shared" si="22"/>
        <v>37.476478100000001</v>
      </c>
      <c r="V229" s="10">
        <f t="shared" si="23"/>
        <v>58.313114231796682</v>
      </c>
    </row>
    <row r="230" spans="1:22" x14ac:dyDescent="0.25">
      <c r="A230">
        <v>228</v>
      </c>
      <c r="B230" s="3">
        <v>1</v>
      </c>
      <c r="C230" s="32">
        <v>90</v>
      </c>
      <c r="D230" s="32">
        <v>62</v>
      </c>
      <c r="E230" s="32">
        <v>12</v>
      </c>
      <c r="F230" s="9">
        <v>27.2</v>
      </c>
      <c r="G230" s="6">
        <v>0.57999999999999996</v>
      </c>
      <c r="H230" s="3">
        <v>24</v>
      </c>
      <c r="I230" s="4" t="s">
        <v>2</v>
      </c>
      <c r="J230" s="4"/>
      <c r="L230" s="9">
        <v>33.799999999999997</v>
      </c>
      <c r="M230" s="32">
        <v>29</v>
      </c>
      <c r="N230" s="10">
        <f t="shared" si="20"/>
        <v>1142.4399999999998</v>
      </c>
      <c r="O230">
        <f t="shared" si="21"/>
        <v>980.19999999999993</v>
      </c>
      <c r="U230" s="33">
        <f t="shared" si="22"/>
        <v>29.9972882</v>
      </c>
      <c r="V230" s="10">
        <f t="shared" si="23"/>
        <v>31.919881456680226</v>
      </c>
    </row>
    <row r="231" spans="1:22" x14ac:dyDescent="0.25">
      <c r="A231">
        <v>229</v>
      </c>
      <c r="B231" s="3">
        <v>3</v>
      </c>
      <c r="C231" s="32">
        <v>90</v>
      </c>
      <c r="D231" s="32">
        <v>78</v>
      </c>
      <c r="E231" s="32">
        <v>28.886792452830189</v>
      </c>
      <c r="F231" s="9">
        <v>42.7</v>
      </c>
      <c r="G231" s="6">
        <v>0.55900000000000005</v>
      </c>
      <c r="H231" s="3">
        <v>21</v>
      </c>
      <c r="I231" s="4" t="s">
        <v>2</v>
      </c>
      <c r="J231" s="4"/>
      <c r="L231" s="9">
        <v>31.2</v>
      </c>
      <c r="M231" s="32">
        <v>28.886792452830189</v>
      </c>
      <c r="N231" s="10">
        <f t="shared" si="20"/>
        <v>973.43999999999994</v>
      </c>
      <c r="O231">
        <f t="shared" si="21"/>
        <v>901.26792452830193</v>
      </c>
      <c r="U231" s="33">
        <f t="shared" si="22"/>
        <v>28.618146799999998</v>
      </c>
      <c r="V231" s="10">
        <f t="shared" si="23"/>
        <v>31.706459089226446</v>
      </c>
    </row>
    <row r="232" spans="1:22" x14ac:dyDescent="0.25">
      <c r="A232">
        <v>230</v>
      </c>
      <c r="B232" s="3">
        <v>9</v>
      </c>
      <c r="C232" s="32">
        <v>165</v>
      </c>
      <c r="D232" s="32">
        <v>88</v>
      </c>
      <c r="E232" s="32">
        <v>28.886792452830189</v>
      </c>
      <c r="F232" s="9">
        <v>30.4</v>
      </c>
      <c r="G232" s="6">
        <v>0.30199999999999999</v>
      </c>
      <c r="H232" s="3">
        <v>49</v>
      </c>
      <c r="I232" s="4" t="s">
        <v>1</v>
      </c>
      <c r="J232" s="4"/>
      <c r="L232" s="9">
        <v>34.200000000000003</v>
      </c>
      <c r="M232" s="32">
        <v>34</v>
      </c>
      <c r="N232" s="10">
        <f t="shared" si="20"/>
        <v>1169.6400000000001</v>
      </c>
      <c r="O232">
        <f t="shared" si="21"/>
        <v>1162.8000000000002</v>
      </c>
      <c r="U232" s="33">
        <f t="shared" si="22"/>
        <v>30.209463800000002</v>
      </c>
      <c r="V232" s="10">
        <f t="shared" si="23"/>
        <v>41.34603601922182</v>
      </c>
    </row>
    <row r="233" spans="1:22" x14ac:dyDescent="0.25">
      <c r="A233">
        <v>231</v>
      </c>
      <c r="B233" s="3">
        <v>1</v>
      </c>
      <c r="C233" s="32">
        <v>125</v>
      </c>
      <c r="D233" s="32">
        <v>50</v>
      </c>
      <c r="E233" s="32">
        <v>28.886792452830189</v>
      </c>
      <c r="F233" s="9">
        <v>33.299999999999997</v>
      </c>
      <c r="G233" s="6">
        <v>0.96199999999999997</v>
      </c>
      <c r="H233" s="3">
        <v>28</v>
      </c>
      <c r="I233" s="4" t="s">
        <v>1</v>
      </c>
      <c r="J233" s="4"/>
      <c r="L233" s="9">
        <v>39.9</v>
      </c>
      <c r="M233" s="32">
        <v>28.886792452830189</v>
      </c>
      <c r="N233" s="10">
        <f t="shared" si="20"/>
        <v>1592.01</v>
      </c>
      <c r="O233">
        <f t="shared" si="21"/>
        <v>1152.5830188679245</v>
      </c>
      <c r="U233" s="33">
        <f t="shared" si="22"/>
        <v>33.232966099999999</v>
      </c>
      <c r="V233" s="10">
        <f t="shared" si="23"/>
        <v>31.706459089226446</v>
      </c>
    </row>
    <row r="234" spans="1:22" x14ac:dyDescent="0.25">
      <c r="A234">
        <v>232</v>
      </c>
      <c r="B234" s="3">
        <v>13</v>
      </c>
      <c r="C234" s="32">
        <v>129</v>
      </c>
      <c r="D234" s="32">
        <v>72.299180327868854</v>
      </c>
      <c r="E234" s="32">
        <v>28.886792452830189</v>
      </c>
      <c r="F234" s="9">
        <v>39.9</v>
      </c>
      <c r="G234" s="6">
        <v>0.56899999999999995</v>
      </c>
      <c r="H234" s="3">
        <v>44</v>
      </c>
      <c r="I234" s="4" t="s">
        <v>1</v>
      </c>
      <c r="J234" s="4"/>
      <c r="L234" s="9">
        <v>25.9</v>
      </c>
      <c r="M234" s="32">
        <v>13</v>
      </c>
      <c r="N234" s="10">
        <f t="shared" si="20"/>
        <v>670.81</v>
      </c>
      <c r="O234">
        <f t="shared" si="21"/>
        <v>336.7</v>
      </c>
      <c r="U234" s="33">
        <f t="shared" si="22"/>
        <v>25.806820099999999</v>
      </c>
      <c r="V234" s="10">
        <f t="shared" si="23"/>
        <v>1.7561868565471235</v>
      </c>
    </row>
    <row r="235" spans="1:22" x14ac:dyDescent="0.25">
      <c r="A235">
        <v>233</v>
      </c>
      <c r="B235" s="3">
        <v>12</v>
      </c>
      <c r="C235" s="32">
        <v>88</v>
      </c>
      <c r="D235" s="32">
        <v>74</v>
      </c>
      <c r="E235" s="32">
        <v>28.886792452830189</v>
      </c>
      <c r="F235" s="9">
        <v>35.299999999999997</v>
      </c>
      <c r="G235" s="6">
        <v>0.378</v>
      </c>
      <c r="H235" s="3">
        <v>48</v>
      </c>
      <c r="I235" s="4" t="s">
        <v>2</v>
      </c>
      <c r="J235" s="4"/>
      <c r="L235" s="9">
        <v>25.9</v>
      </c>
      <c r="M235" s="32">
        <v>21</v>
      </c>
      <c r="N235" s="10">
        <f t="shared" si="20"/>
        <v>670.81</v>
      </c>
      <c r="O235">
        <f t="shared" si="21"/>
        <v>543.9</v>
      </c>
      <c r="U235" s="33">
        <f t="shared" si="22"/>
        <v>25.806820099999999</v>
      </c>
      <c r="V235" s="10">
        <f t="shared" si="23"/>
        <v>16.838034156613674</v>
      </c>
    </row>
    <row r="236" spans="1:22" x14ac:dyDescent="0.25">
      <c r="A236">
        <v>234</v>
      </c>
      <c r="B236" s="3">
        <v>1</v>
      </c>
      <c r="C236" s="32">
        <v>196</v>
      </c>
      <c r="D236" s="32">
        <v>76</v>
      </c>
      <c r="E236" s="32">
        <v>36</v>
      </c>
      <c r="F236" s="9">
        <v>36.5</v>
      </c>
      <c r="G236" s="6">
        <v>0.875</v>
      </c>
      <c r="H236" s="3">
        <v>29</v>
      </c>
      <c r="I236" s="4" t="s">
        <v>1</v>
      </c>
      <c r="J236" s="4"/>
      <c r="L236" s="9">
        <v>32</v>
      </c>
      <c r="M236" s="32">
        <v>35</v>
      </c>
      <c r="N236" s="10">
        <f t="shared" si="20"/>
        <v>1024</v>
      </c>
      <c r="O236">
        <f t="shared" si="21"/>
        <v>1120</v>
      </c>
      <c r="U236" s="33">
        <f t="shared" si="22"/>
        <v>29.042498000000002</v>
      </c>
      <c r="V236" s="10">
        <f t="shared" si="23"/>
        <v>43.231266931730133</v>
      </c>
    </row>
    <row r="237" spans="1:22" x14ac:dyDescent="0.25">
      <c r="A237">
        <v>235</v>
      </c>
      <c r="B237" s="3">
        <v>0</v>
      </c>
      <c r="C237" s="32">
        <v>118</v>
      </c>
      <c r="D237" s="32">
        <v>64</v>
      </c>
      <c r="E237" s="32">
        <v>23</v>
      </c>
      <c r="F237" s="9">
        <v>32.499999999999957</v>
      </c>
      <c r="G237" s="6">
        <v>1731</v>
      </c>
      <c r="H237" s="3">
        <v>21</v>
      </c>
      <c r="I237" s="4" t="s">
        <v>2</v>
      </c>
      <c r="J237" s="4"/>
      <c r="L237" s="9">
        <v>34.700000000000003</v>
      </c>
      <c r="M237" s="32">
        <v>28.886792452830189</v>
      </c>
      <c r="N237" s="10">
        <f t="shared" si="20"/>
        <v>1204.0900000000001</v>
      </c>
      <c r="O237">
        <f t="shared" si="21"/>
        <v>1002.3716981132077</v>
      </c>
      <c r="U237" s="33">
        <f t="shared" si="22"/>
        <v>30.474683300000002</v>
      </c>
      <c r="V237" s="10">
        <f t="shared" si="23"/>
        <v>31.706459089226446</v>
      </c>
    </row>
    <row r="238" spans="1:22" x14ac:dyDescent="0.25">
      <c r="A238">
        <v>236</v>
      </c>
      <c r="B238" s="3">
        <v>0</v>
      </c>
      <c r="C238" s="32">
        <v>84</v>
      </c>
      <c r="D238" s="32">
        <v>64</v>
      </c>
      <c r="E238" s="32">
        <v>22</v>
      </c>
      <c r="F238" s="9">
        <v>35.799999999999997</v>
      </c>
      <c r="G238" s="6">
        <v>0.54500000000000004</v>
      </c>
      <c r="H238" s="3">
        <v>21</v>
      </c>
      <c r="I238" s="4" t="s">
        <v>2</v>
      </c>
      <c r="J238" s="4"/>
      <c r="L238" s="9">
        <v>42.2</v>
      </c>
      <c r="M238" s="32">
        <v>28.886792452830189</v>
      </c>
      <c r="N238" s="10">
        <f t="shared" si="20"/>
        <v>1780.8400000000001</v>
      </c>
      <c r="O238">
        <f t="shared" si="21"/>
        <v>1219.0226415094342</v>
      </c>
      <c r="U238" s="33">
        <f t="shared" si="22"/>
        <v>34.452975800000004</v>
      </c>
      <c r="V238" s="10">
        <f t="shared" si="23"/>
        <v>31.706459089226446</v>
      </c>
    </row>
    <row r="239" spans="1:22" x14ac:dyDescent="0.25">
      <c r="A239">
        <v>237</v>
      </c>
      <c r="B239" s="3">
        <v>2</v>
      </c>
      <c r="C239" s="32">
        <v>105</v>
      </c>
      <c r="D239" s="32">
        <v>58</v>
      </c>
      <c r="E239" s="32">
        <v>28.886792452830189</v>
      </c>
      <c r="F239" s="9">
        <v>34.9</v>
      </c>
      <c r="G239" s="6">
        <v>0.22500000000000001</v>
      </c>
      <c r="H239" s="3">
        <v>25</v>
      </c>
      <c r="I239" s="4" t="s">
        <v>2</v>
      </c>
      <c r="J239" s="4"/>
      <c r="L239" s="9">
        <v>31.2</v>
      </c>
      <c r="M239" s="32">
        <v>28.886792452830189</v>
      </c>
      <c r="N239" s="10">
        <f t="shared" si="20"/>
        <v>973.43999999999994</v>
      </c>
      <c r="O239">
        <f t="shared" si="21"/>
        <v>901.26792452830193</v>
      </c>
      <c r="U239" s="33">
        <f t="shared" si="22"/>
        <v>28.618146799999998</v>
      </c>
      <c r="V239" s="10">
        <f t="shared" si="23"/>
        <v>31.706459089226446</v>
      </c>
    </row>
    <row r="240" spans="1:22" x14ac:dyDescent="0.25">
      <c r="A240">
        <v>238</v>
      </c>
      <c r="B240" s="3">
        <v>2</v>
      </c>
      <c r="C240" s="32">
        <v>122</v>
      </c>
      <c r="D240" s="32">
        <v>52</v>
      </c>
      <c r="E240" s="32">
        <v>43</v>
      </c>
      <c r="F240" s="9">
        <v>36.200000000000003</v>
      </c>
      <c r="G240" s="6">
        <v>0.81599999999999995</v>
      </c>
      <c r="H240" s="3">
        <v>28</v>
      </c>
      <c r="I240" s="4" t="s">
        <v>2</v>
      </c>
      <c r="J240" s="4"/>
      <c r="L240" s="9">
        <v>34.4</v>
      </c>
      <c r="M240" s="32">
        <v>28</v>
      </c>
      <c r="N240" s="10">
        <f t="shared" si="20"/>
        <v>1183.3599999999999</v>
      </c>
      <c r="O240">
        <f t="shared" si="21"/>
        <v>963.19999999999993</v>
      </c>
      <c r="U240" s="33">
        <f t="shared" si="22"/>
        <v>30.315551599999999</v>
      </c>
      <c r="V240" s="10">
        <f t="shared" si="23"/>
        <v>30.034650544171903</v>
      </c>
    </row>
    <row r="241" spans="1:22" x14ac:dyDescent="0.25">
      <c r="A241">
        <v>239</v>
      </c>
      <c r="B241" s="3">
        <v>12</v>
      </c>
      <c r="C241" s="32">
        <v>140</v>
      </c>
      <c r="D241" s="32">
        <v>82</v>
      </c>
      <c r="E241" s="32">
        <v>43</v>
      </c>
      <c r="F241" s="9">
        <v>39.200000000000003</v>
      </c>
      <c r="G241" s="6">
        <v>0.52800000000000002</v>
      </c>
      <c r="H241" s="3">
        <v>58</v>
      </c>
      <c r="I241" s="4" t="s">
        <v>1</v>
      </c>
      <c r="J241" s="4"/>
      <c r="L241" s="9">
        <v>27.2</v>
      </c>
      <c r="M241" s="32">
        <v>12</v>
      </c>
      <c r="N241" s="10">
        <f t="shared" si="20"/>
        <v>739.83999999999992</v>
      </c>
      <c r="O241">
        <f t="shared" si="21"/>
        <v>326.39999999999998</v>
      </c>
      <c r="U241" s="33">
        <f t="shared" si="22"/>
        <v>26.4963908</v>
      </c>
      <c r="V241" s="10">
        <f t="shared" si="23"/>
        <v>-0.12904405596119506</v>
      </c>
    </row>
    <row r="242" spans="1:22" x14ac:dyDescent="0.25">
      <c r="A242">
        <v>240</v>
      </c>
      <c r="B242" s="3">
        <v>0</v>
      </c>
      <c r="C242" s="32">
        <v>98</v>
      </c>
      <c r="D242" s="32">
        <v>82</v>
      </c>
      <c r="E242" s="32">
        <v>15</v>
      </c>
      <c r="F242" s="9">
        <v>25.2</v>
      </c>
      <c r="G242" s="6">
        <v>0.29899999999999999</v>
      </c>
      <c r="H242" s="3">
        <v>22</v>
      </c>
      <c r="I242" s="4" t="s">
        <v>2</v>
      </c>
      <c r="J242" s="4"/>
      <c r="L242" s="9">
        <v>42.7</v>
      </c>
      <c r="M242" s="32">
        <v>28.886792452830189</v>
      </c>
      <c r="N242" s="10">
        <f t="shared" si="20"/>
        <v>1823.2900000000002</v>
      </c>
      <c r="O242">
        <f t="shared" si="21"/>
        <v>1233.4660377358491</v>
      </c>
      <c r="U242" s="33">
        <f t="shared" si="22"/>
        <v>34.718195300000005</v>
      </c>
      <c r="V242" s="10">
        <f t="shared" si="23"/>
        <v>31.706459089226446</v>
      </c>
    </row>
    <row r="243" spans="1:22" x14ac:dyDescent="0.25">
      <c r="A243">
        <v>241</v>
      </c>
      <c r="B243" s="3">
        <v>1</v>
      </c>
      <c r="C243" s="32">
        <v>87</v>
      </c>
      <c r="D243" s="32">
        <v>60</v>
      </c>
      <c r="E243" s="32">
        <v>37</v>
      </c>
      <c r="F243" s="9">
        <v>37.200000000000003</v>
      </c>
      <c r="G243" s="6">
        <v>0.50900000000000001</v>
      </c>
      <c r="H243" s="3">
        <v>22</v>
      </c>
      <c r="I243" s="4" t="s">
        <v>2</v>
      </c>
      <c r="J243" s="4"/>
      <c r="L243" s="9">
        <v>30.4</v>
      </c>
      <c r="M243" s="32">
        <v>28.886792452830189</v>
      </c>
      <c r="N243" s="10">
        <f t="shared" si="20"/>
        <v>924.16</v>
      </c>
      <c r="O243">
        <f t="shared" si="21"/>
        <v>878.1584905660377</v>
      </c>
      <c r="U243" s="33">
        <f t="shared" si="22"/>
        <v>28.193795600000001</v>
      </c>
      <c r="V243" s="10">
        <f t="shared" si="23"/>
        <v>31.706459089226446</v>
      </c>
    </row>
    <row r="244" spans="1:22" x14ac:dyDescent="0.25">
      <c r="A244">
        <v>242</v>
      </c>
      <c r="B244" s="3">
        <v>4</v>
      </c>
      <c r="C244" s="32">
        <v>156</v>
      </c>
      <c r="D244" s="32">
        <v>75</v>
      </c>
      <c r="E244" s="32">
        <v>28.886792452830189</v>
      </c>
      <c r="F244" s="9">
        <v>48.3</v>
      </c>
      <c r="G244" s="6">
        <v>0.23799999999999999</v>
      </c>
      <c r="H244" s="3">
        <v>32</v>
      </c>
      <c r="I244" s="4" t="s">
        <v>1</v>
      </c>
      <c r="J244" s="4"/>
      <c r="L244" s="9">
        <v>33.299999999999997</v>
      </c>
      <c r="M244" s="32">
        <v>28.886792452830189</v>
      </c>
      <c r="N244" s="10">
        <f t="shared" si="20"/>
        <v>1108.8899999999999</v>
      </c>
      <c r="O244">
        <f t="shared" si="21"/>
        <v>961.93018867924525</v>
      </c>
      <c r="U244" s="33">
        <f t="shared" si="22"/>
        <v>29.732068699999999</v>
      </c>
      <c r="V244" s="10">
        <f t="shared" si="23"/>
        <v>31.706459089226446</v>
      </c>
    </row>
    <row r="245" spans="1:22" x14ac:dyDescent="0.25">
      <c r="A245">
        <v>243</v>
      </c>
      <c r="B245" s="3">
        <v>0</v>
      </c>
      <c r="C245" s="32">
        <v>93</v>
      </c>
      <c r="D245" s="32">
        <v>100</v>
      </c>
      <c r="E245" s="32">
        <v>39</v>
      </c>
      <c r="F245" s="9">
        <v>43.4</v>
      </c>
      <c r="G245" s="6">
        <v>1021</v>
      </c>
      <c r="H245" s="3">
        <v>35</v>
      </c>
      <c r="I245" s="4" t="s">
        <v>2</v>
      </c>
      <c r="J245" s="4"/>
      <c r="L245" s="9">
        <v>39.9</v>
      </c>
      <c r="M245" s="32">
        <v>28.886792452830189</v>
      </c>
      <c r="N245" s="10">
        <f t="shared" si="20"/>
        <v>1592.01</v>
      </c>
      <c r="O245">
        <f t="shared" si="21"/>
        <v>1152.5830188679245</v>
      </c>
      <c r="U245" s="33">
        <f t="shared" si="22"/>
        <v>33.232966099999999</v>
      </c>
      <c r="V245" s="10">
        <f t="shared" si="23"/>
        <v>31.706459089226446</v>
      </c>
    </row>
    <row r="246" spans="1:22" x14ac:dyDescent="0.25">
      <c r="A246">
        <v>244</v>
      </c>
      <c r="B246" s="3">
        <v>1</v>
      </c>
      <c r="C246" s="32">
        <v>107</v>
      </c>
      <c r="D246" s="32">
        <v>72</v>
      </c>
      <c r="E246" s="32">
        <v>28.886792452830189</v>
      </c>
      <c r="F246" s="9">
        <v>30.8</v>
      </c>
      <c r="G246" s="6">
        <v>0.82099999999999995</v>
      </c>
      <c r="H246" s="3">
        <v>24</v>
      </c>
      <c r="I246" s="4" t="s">
        <v>2</v>
      </c>
      <c r="J246" s="4"/>
      <c r="L246" s="9">
        <v>35.299999999999997</v>
      </c>
      <c r="M246" s="32">
        <v>28.886792452830189</v>
      </c>
      <c r="N246" s="10">
        <f t="shared" si="20"/>
        <v>1246.0899999999997</v>
      </c>
      <c r="O246">
        <f t="shared" si="21"/>
        <v>1019.7037735849055</v>
      </c>
      <c r="U246" s="33">
        <f t="shared" si="22"/>
        <v>30.792946700000002</v>
      </c>
      <c r="V246" s="10">
        <f t="shared" si="23"/>
        <v>31.706459089226446</v>
      </c>
    </row>
    <row r="247" spans="1:22" x14ac:dyDescent="0.25">
      <c r="A247">
        <v>245</v>
      </c>
      <c r="B247" s="3">
        <v>0</v>
      </c>
      <c r="C247" s="32">
        <v>105</v>
      </c>
      <c r="D247" s="32">
        <v>68</v>
      </c>
      <c r="E247" s="32">
        <v>22</v>
      </c>
      <c r="F247" s="9">
        <v>20</v>
      </c>
      <c r="G247" s="6">
        <v>0.23599999999999999</v>
      </c>
      <c r="H247" s="3">
        <v>22</v>
      </c>
      <c r="I247" s="4" t="s">
        <v>2</v>
      </c>
      <c r="J247" s="4"/>
      <c r="L247" s="9">
        <v>36.5</v>
      </c>
      <c r="M247" s="32">
        <v>36</v>
      </c>
      <c r="N247" s="10">
        <f t="shared" si="20"/>
        <v>1332.25</v>
      </c>
      <c r="O247">
        <f t="shared" si="21"/>
        <v>1314</v>
      </c>
      <c r="U247" s="33">
        <f t="shared" si="22"/>
        <v>31.4294735</v>
      </c>
      <c r="V247" s="10">
        <f t="shared" si="23"/>
        <v>45.116497844238452</v>
      </c>
    </row>
    <row r="248" spans="1:22" x14ac:dyDescent="0.25">
      <c r="A248">
        <v>246</v>
      </c>
      <c r="B248" s="3">
        <v>1</v>
      </c>
      <c r="C248" s="32">
        <v>109</v>
      </c>
      <c r="D248" s="32">
        <v>60</v>
      </c>
      <c r="E248" s="32">
        <v>8</v>
      </c>
      <c r="F248" s="9">
        <v>25.4</v>
      </c>
      <c r="G248" s="6">
        <v>0.94699999999999995</v>
      </c>
      <c r="H248" s="3">
        <v>21</v>
      </c>
      <c r="I248" s="4" t="s">
        <v>2</v>
      </c>
      <c r="J248" s="4"/>
      <c r="L248" s="9">
        <v>32.499999999999957</v>
      </c>
      <c r="M248" s="32">
        <v>23</v>
      </c>
      <c r="N248" s="10">
        <f t="shared" si="20"/>
        <v>1056.2499999999973</v>
      </c>
      <c r="O248">
        <f t="shared" si="21"/>
        <v>747.49999999999898</v>
      </c>
      <c r="U248" s="33">
        <f t="shared" si="22"/>
        <v>29.307717499999974</v>
      </c>
      <c r="V248" s="10">
        <f t="shared" si="23"/>
        <v>20.608495981630309</v>
      </c>
    </row>
    <row r="249" spans="1:22" x14ac:dyDescent="0.25">
      <c r="A249">
        <v>247</v>
      </c>
      <c r="B249" s="3">
        <v>1</v>
      </c>
      <c r="C249" s="32">
        <v>90</v>
      </c>
      <c r="D249" s="32">
        <v>62</v>
      </c>
      <c r="E249" s="32">
        <v>18</v>
      </c>
      <c r="F249" s="9">
        <v>25.1</v>
      </c>
      <c r="G249" s="6">
        <v>1268</v>
      </c>
      <c r="H249" s="3">
        <v>25</v>
      </c>
      <c r="I249" s="4" t="s">
        <v>2</v>
      </c>
      <c r="J249" s="4"/>
      <c r="L249" s="9">
        <v>35.799999999999997</v>
      </c>
      <c r="M249" s="32">
        <v>22</v>
      </c>
      <c r="N249" s="10">
        <f t="shared" si="20"/>
        <v>1281.6399999999999</v>
      </c>
      <c r="O249">
        <f t="shared" si="21"/>
        <v>787.59999999999991</v>
      </c>
      <c r="U249" s="33">
        <f t="shared" si="22"/>
        <v>31.058166199999995</v>
      </c>
      <c r="V249" s="10">
        <f t="shared" si="23"/>
        <v>18.72326506912199</v>
      </c>
    </row>
    <row r="250" spans="1:22" x14ac:dyDescent="0.25">
      <c r="A250">
        <v>248</v>
      </c>
      <c r="B250" s="3">
        <v>1</v>
      </c>
      <c r="C250" s="32">
        <v>125</v>
      </c>
      <c r="D250" s="32">
        <v>70</v>
      </c>
      <c r="E250" s="32">
        <v>24</v>
      </c>
      <c r="F250" s="9">
        <v>24.3</v>
      </c>
      <c r="G250" s="6">
        <v>0.221</v>
      </c>
      <c r="H250" s="3">
        <v>25</v>
      </c>
      <c r="I250" s="4" t="s">
        <v>2</v>
      </c>
      <c r="J250" s="4"/>
      <c r="L250" s="9">
        <v>34.9</v>
      </c>
      <c r="M250" s="32">
        <v>28.886792452830189</v>
      </c>
      <c r="N250" s="10">
        <f t="shared" si="20"/>
        <v>1218.01</v>
      </c>
      <c r="O250">
        <f t="shared" si="21"/>
        <v>1008.1490566037736</v>
      </c>
      <c r="U250" s="33">
        <f t="shared" si="22"/>
        <v>30.5807711</v>
      </c>
      <c r="V250" s="10">
        <f t="shared" si="23"/>
        <v>31.706459089226446</v>
      </c>
    </row>
    <row r="251" spans="1:22" x14ac:dyDescent="0.25">
      <c r="A251">
        <v>249</v>
      </c>
      <c r="B251" s="3">
        <v>1</v>
      </c>
      <c r="C251" s="32">
        <v>119</v>
      </c>
      <c r="D251" s="32">
        <v>54</v>
      </c>
      <c r="E251" s="32">
        <v>13</v>
      </c>
      <c r="F251" s="9">
        <v>22.3</v>
      </c>
      <c r="G251" s="6">
        <v>0.20499999999999999</v>
      </c>
      <c r="H251" s="3">
        <v>24</v>
      </c>
      <c r="I251" s="4" t="s">
        <v>2</v>
      </c>
      <c r="J251" s="4"/>
      <c r="L251" s="9">
        <v>36.200000000000003</v>
      </c>
      <c r="M251" s="32">
        <v>43</v>
      </c>
      <c r="N251" s="10">
        <f t="shared" si="20"/>
        <v>1310.4400000000003</v>
      </c>
      <c r="O251">
        <f t="shared" si="21"/>
        <v>1556.6000000000001</v>
      </c>
      <c r="U251" s="33">
        <f t="shared" si="22"/>
        <v>31.270341800000004</v>
      </c>
      <c r="V251" s="10">
        <f t="shared" si="23"/>
        <v>58.313114231796682</v>
      </c>
    </row>
    <row r="252" spans="1:22" x14ac:dyDescent="0.25">
      <c r="A252">
        <v>250</v>
      </c>
      <c r="B252" s="3">
        <v>5</v>
      </c>
      <c r="C252" s="32">
        <v>116</v>
      </c>
      <c r="D252" s="32">
        <v>74</v>
      </c>
      <c r="E252" s="32">
        <v>29</v>
      </c>
      <c r="F252" s="9">
        <v>32.299999999999997</v>
      </c>
      <c r="G252" s="6">
        <v>0.66</v>
      </c>
      <c r="H252" s="3">
        <v>35</v>
      </c>
      <c r="I252" s="4" t="s">
        <v>1</v>
      </c>
      <c r="J252" s="4"/>
      <c r="L252" s="9">
        <v>39.200000000000003</v>
      </c>
      <c r="M252" s="32">
        <v>43</v>
      </c>
      <c r="N252" s="10">
        <f t="shared" si="20"/>
        <v>1536.6400000000003</v>
      </c>
      <c r="O252">
        <f t="shared" si="21"/>
        <v>1685.6000000000001</v>
      </c>
      <c r="U252" s="33">
        <f t="shared" si="22"/>
        <v>32.861658800000001</v>
      </c>
      <c r="V252" s="10">
        <f t="shared" si="23"/>
        <v>58.313114231796682</v>
      </c>
    </row>
    <row r="253" spans="1:22" x14ac:dyDescent="0.25">
      <c r="A253">
        <v>251</v>
      </c>
      <c r="B253" s="3">
        <v>8</v>
      </c>
      <c r="C253" s="32">
        <v>105</v>
      </c>
      <c r="D253" s="32">
        <v>100</v>
      </c>
      <c r="E253" s="32">
        <v>36</v>
      </c>
      <c r="F253" s="9">
        <v>43.3</v>
      </c>
      <c r="G253" s="6">
        <v>0.23899999999999999</v>
      </c>
      <c r="H253" s="3">
        <v>45</v>
      </c>
      <c r="I253" s="4" t="s">
        <v>1</v>
      </c>
      <c r="J253" s="4"/>
      <c r="L253" s="9">
        <v>25.2</v>
      </c>
      <c r="M253" s="32">
        <v>15</v>
      </c>
      <c r="N253" s="10">
        <f t="shared" si="20"/>
        <v>635.04</v>
      </c>
      <c r="O253">
        <f t="shared" si="21"/>
        <v>378</v>
      </c>
      <c r="U253" s="33">
        <f t="shared" si="22"/>
        <v>25.435512799999998</v>
      </c>
      <c r="V253" s="10">
        <f t="shared" si="23"/>
        <v>5.5266486815637608</v>
      </c>
    </row>
    <row r="254" spans="1:22" x14ac:dyDescent="0.25">
      <c r="A254">
        <v>252</v>
      </c>
      <c r="B254" s="3">
        <v>5</v>
      </c>
      <c r="C254" s="32">
        <v>144</v>
      </c>
      <c r="D254" s="32">
        <v>82</v>
      </c>
      <c r="E254" s="32">
        <v>26</v>
      </c>
      <c r="F254" s="9">
        <v>32</v>
      </c>
      <c r="G254" s="6">
        <v>0.45200000000000001</v>
      </c>
      <c r="H254" s="3">
        <v>58</v>
      </c>
      <c r="I254" s="4" t="s">
        <v>1</v>
      </c>
      <c r="J254" s="4"/>
      <c r="L254" s="9">
        <v>37.200000000000003</v>
      </c>
      <c r="M254" s="32">
        <v>37</v>
      </c>
      <c r="N254" s="10">
        <f t="shared" si="20"/>
        <v>1383.8400000000001</v>
      </c>
      <c r="O254">
        <f t="shared" si="21"/>
        <v>1376.4</v>
      </c>
      <c r="U254" s="33">
        <f t="shared" si="22"/>
        <v>31.800780799999998</v>
      </c>
      <c r="V254" s="10">
        <f t="shared" si="23"/>
        <v>47.001728756746772</v>
      </c>
    </row>
    <row r="255" spans="1:22" x14ac:dyDescent="0.25">
      <c r="A255">
        <v>253</v>
      </c>
      <c r="B255" s="3">
        <v>3</v>
      </c>
      <c r="C255" s="32">
        <v>100</v>
      </c>
      <c r="D255" s="32">
        <v>68</v>
      </c>
      <c r="E255" s="32">
        <v>23</v>
      </c>
      <c r="F255" s="9">
        <v>31.6</v>
      </c>
      <c r="G255" s="6">
        <v>0.94899999999999995</v>
      </c>
      <c r="H255" s="3">
        <v>28</v>
      </c>
      <c r="I255" s="4" t="s">
        <v>2</v>
      </c>
      <c r="J255" s="4"/>
      <c r="L255" s="9">
        <v>48.3</v>
      </c>
      <c r="M255" s="32">
        <v>28.886792452830189</v>
      </c>
      <c r="N255" s="10">
        <f t="shared" si="20"/>
        <v>2332.89</v>
      </c>
      <c r="O255">
        <f t="shared" si="21"/>
        <v>1395.232075471698</v>
      </c>
      <c r="U255" s="33">
        <f t="shared" si="22"/>
        <v>37.688653699999996</v>
      </c>
      <c r="V255" s="10">
        <f t="shared" si="23"/>
        <v>31.706459089226446</v>
      </c>
    </row>
    <row r="256" spans="1:22" x14ac:dyDescent="0.25">
      <c r="A256">
        <v>254</v>
      </c>
      <c r="B256" s="3">
        <v>1</v>
      </c>
      <c r="C256" s="32">
        <v>100</v>
      </c>
      <c r="D256" s="32">
        <v>66</v>
      </c>
      <c r="E256" s="32">
        <v>29</v>
      </c>
      <c r="F256" s="9">
        <v>32</v>
      </c>
      <c r="G256" s="6">
        <v>0.44400000000000001</v>
      </c>
      <c r="H256" s="3">
        <v>42</v>
      </c>
      <c r="I256" s="4" t="s">
        <v>2</v>
      </c>
      <c r="J256" s="4"/>
      <c r="L256" s="9">
        <v>43.4</v>
      </c>
      <c r="M256" s="32">
        <v>39</v>
      </c>
      <c r="N256" s="10">
        <f t="shared" si="20"/>
        <v>1883.56</v>
      </c>
      <c r="O256">
        <f t="shared" si="21"/>
        <v>1692.6</v>
      </c>
      <c r="U256" s="33">
        <f t="shared" si="22"/>
        <v>35.089502599999996</v>
      </c>
      <c r="V256" s="10">
        <f t="shared" si="23"/>
        <v>50.772190581763411</v>
      </c>
    </row>
    <row r="257" spans="1:22" x14ac:dyDescent="0.25">
      <c r="A257">
        <v>255</v>
      </c>
      <c r="B257" s="3">
        <v>5</v>
      </c>
      <c r="C257" s="32">
        <v>166</v>
      </c>
      <c r="D257" s="32">
        <v>76</v>
      </c>
      <c r="E257" s="32">
        <v>28.886792452830189</v>
      </c>
      <c r="F257" s="9">
        <v>45.7</v>
      </c>
      <c r="G257" s="6">
        <v>0.34</v>
      </c>
      <c r="H257" s="3">
        <v>27</v>
      </c>
      <c r="I257" s="4" t="s">
        <v>1</v>
      </c>
      <c r="J257" s="4"/>
      <c r="L257" s="9">
        <v>30.8</v>
      </c>
      <c r="M257" s="32">
        <v>28.886792452830189</v>
      </c>
      <c r="N257" s="10">
        <f t="shared" si="20"/>
        <v>948.6400000000001</v>
      </c>
      <c r="O257">
        <f t="shared" si="21"/>
        <v>889.71320754716987</v>
      </c>
      <c r="U257" s="33">
        <f t="shared" si="22"/>
        <v>28.405971200000003</v>
      </c>
      <c r="V257" s="10">
        <f t="shared" si="23"/>
        <v>31.706459089226446</v>
      </c>
    </row>
    <row r="258" spans="1:22" x14ac:dyDescent="0.25">
      <c r="A258">
        <v>256</v>
      </c>
      <c r="B258" s="3">
        <v>1</v>
      </c>
      <c r="C258" s="32">
        <v>131</v>
      </c>
      <c r="D258" s="32">
        <v>64</v>
      </c>
      <c r="E258" s="32">
        <v>14</v>
      </c>
      <c r="F258" s="9">
        <v>23.7</v>
      </c>
      <c r="G258" s="6">
        <v>0.38900000000000001</v>
      </c>
      <c r="H258" s="3">
        <v>21</v>
      </c>
      <c r="I258" s="4" t="s">
        <v>2</v>
      </c>
      <c r="J258" s="4"/>
      <c r="L258" s="9">
        <v>20</v>
      </c>
      <c r="M258" s="32">
        <v>22</v>
      </c>
      <c r="N258" s="10">
        <f t="shared" si="20"/>
        <v>400</v>
      </c>
      <c r="O258">
        <f t="shared" si="21"/>
        <v>440</v>
      </c>
      <c r="U258" s="33">
        <f t="shared" si="22"/>
        <v>22.677230000000002</v>
      </c>
      <c r="V258" s="10">
        <f t="shared" si="23"/>
        <v>18.72326506912199</v>
      </c>
    </row>
    <row r="259" spans="1:22" x14ac:dyDescent="0.25">
      <c r="A259">
        <v>257</v>
      </c>
      <c r="B259" s="3">
        <v>4</v>
      </c>
      <c r="C259" s="32">
        <v>116</v>
      </c>
      <c r="D259" s="32">
        <v>72</v>
      </c>
      <c r="E259" s="32">
        <v>12</v>
      </c>
      <c r="F259" s="9">
        <v>22.1</v>
      </c>
      <c r="G259" s="6">
        <v>0.46300000000000002</v>
      </c>
      <c r="H259" s="3">
        <v>37</v>
      </c>
      <c r="I259" s="4" t="s">
        <v>2</v>
      </c>
      <c r="J259" s="4"/>
      <c r="L259" s="9">
        <v>25.4</v>
      </c>
      <c r="M259" s="32">
        <v>8</v>
      </c>
      <c r="N259" s="10">
        <f t="shared" si="20"/>
        <v>645.16</v>
      </c>
      <c r="O259">
        <f t="shared" si="21"/>
        <v>203.2</v>
      </c>
      <c r="U259" s="33">
        <f t="shared" si="22"/>
        <v>25.541600599999999</v>
      </c>
      <c r="V259" s="10">
        <f t="shared" si="23"/>
        <v>-7.6699677059944698</v>
      </c>
    </row>
    <row r="260" spans="1:22" x14ac:dyDescent="0.25">
      <c r="A260">
        <v>258</v>
      </c>
      <c r="B260" s="3">
        <v>4</v>
      </c>
      <c r="C260" s="32">
        <v>158</v>
      </c>
      <c r="D260" s="32">
        <v>78</v>
      </c>
      <c r="E260" s="32">
        <v>28.886792452830189</v>
      </c>
      <c r="F260" s="9">
        <v>32.9</v>
      </c>
      <c r="G260" s="6">
        <v>0.80300000000000005</v>
      </c>
      <c r="H260" s="3">
        <v>31</v>
      </c>
      <c r="I260" s="4" t="s">
        <v>1</v>
      </c>
      <c r="J260" s="4"/>
      <c r="L260" s="9">
        <v>25.1</v>
      </c>
      <c r="M260" s="32">
        <v>18</v>
      </c>
      <c r="N260" s="10">
        <f t="shared" si="20"/>
        <v>630.0100000000001</v>
      </c>
      <c r="O260">
        <f t="shared" si="21"/>
        <v>451.8</v>
      </c>
      <c r="U260" s="33">
        <f t="shared" si="22"/>
        <v>25.382468899999999</v>
      </c>
      <c r="V260" s="10">
        <f t="shared" si="23"/>
        <v>11.182341419088717</v>
      </c>
    </row>
    <row r="261" spans="1:22" x14ac:dyDescent="0.25">
      <c r="A261">
        <v>259</v>
      </c>
      <c r="B261" s="3">
        <v>2</v>
      </c>
      <c r="C261" s="32">
        <v>127</v>
      </c>
      <c r="D261" s="32">
        <v>58</v>
      </c>
      <c r="E261" s="32">
        <v>24</v>
      </c>
      <c r="F261" s="9">
        <v>27.7</v>
      </c>
      <c r="G261" s="6">
        <v>1600</v>
      </c>
      <c r="H261" s="3">
        <v>25</v>
      </c>
      <c r="I261" s="4" t="s">
        <v>2</v>
      </c>
      <c r="J261" s="4"/>
      <c r="L261" s="9">
        <v>24.3</v>
      </c>
      <c r="M261" s="32">
        <v>24</v>
      </c>
      <c r="N261" s="10">
        <f t="shared" si="20"/>
        <v>590.49</v>
      </c>
      <c r="O261">
        <f t="shared" si="21"/>
        <v>583.20000000000005</v>
      </c>
      <c r="U261" s="33">
        <f t="shared" si="22"/>
        <v>24.958117700000003</v>
      </c>
      <c r="V261" s="10">
        <f t="shared" si="23"/>
        <v>22.493726894138629</v>
      </c>
    </row>
    <row r="262" spans="1:22" x14ac:dyDescent="0.25">
      <c r="A262">
        <v>260</v>
      </c>
      <c r="B262" s="3">
        <v>3</v>
      </c>
      <c r="C262" s="32">
        <v>96</v>
      </c>
      <c r="D262" s="32">
        <v>56</v>
      </c>
      <c r="E262" s="32">
        <v>34</v>
      </c>
      <c r="F262" s="9">
        <v>24.7</v>
      </c>
      <c r="G262" s="6">
        <v>0.94399999999999995</v>
      </c>
      <c r="H262" s="3">
        <v>39</v>
      </c>
      <c r="I262" s="4" t="s">
        <v>2</v>
      </c>
      <c r="J262" s="4"/>
      <c r="L262" s="9">
        <v>22.3</v>
      </c>
      <c r="M262" s="32">
        <v>13</v>
      </c>
      <c r="N262" s="10">
        <f t="shared" si="20"/>
        <v>497.29</v>
      </c>
      <c r="O262">
        <f t="shared" si="21"/>
        <v>289.90000000000003</v>
      </c>
      <c r="U262" s="33">
        <f t="shared" si="22"/>
        <v>23.8972397</v>
      </c>
      <c r="V262" s="10">
        <f t="shared" si="23"/>
        <v>1.7561868565471235</v>
      </c>
    </row>
    <row r="263" spans="1:22" x14ac:dyDescent="0.25">
      <c r="A263">
        <v>261</v>
      </c>
      <c r="B263" s="3">
        <v>0</v>
      </c>
      <c r="C263" s="32">
        <v>131</v>
      </c>
      <c r="D263" s="32">
        <v>66</v>
      </c>
      <c r="E263" s="32">
        <v>28.886792452830189</v>
      </c>
      <c r="F263" s="9">
        <v>34.299999999999997</v>
      </c>
      <c r="G263" s="6">
        <v>0.19600000000000001</v>
      </c>
      <c r="H263" s="3">
        <v>22</v>
      </c>
      <c r="I263" s="4" t="s">
        <v>1</v>
      </c>
      <c r="J263" s="4"/>
      <c r="L263" s="9">
        <v>32.299999999999997</v>
      </c>
      <c r="M263" s="32">
        <v>29</v>
      </c>
      <c r="N263" s="10">
        <f t="shared" si="20"/>
        <v>1043.2899999999997</v>
      </c>
      <c r="O263">
        <f t="shared" si="21"/>
        <v>936.69999999999993</v>
      </c>
      <c r="U263" s="33">
        <f t="shared" si="22"/>
        <v>29.201629699999998</v>
      </c>
      <c r="V263" s="10">
        <f t="shared" si="23"/>
        <v>31.919881456680226</v>
      </c>
    </row>
    <row r="264" spans="1:22" x14ac:dyDescent="0.25">
      <c r="A264">
        <v>262</v>
      </c>
      <c r="B264" s="3">
        <v>3</v>
      </c>
      <c r="C264" s="32">
        <v>82</v>
      </c>
      <c r="D264" s="32">
        <v>70</v>
      </c>
      <c r="E264" s="32">
        <v>28.886792452830189</v>
      </c>
      <c r="F264" s="9">
        <v>21.1</v>
      </c>
      <c r="G264" s="6">
        <v>0.38900000000000001</v>
      </c>
      <c r="H264" s="3">
        <v>25</v>
      </c>
      <c r="I264" s="4" t="s">
        <v>2</v>
      </c>
      <c r="J264" s="4"/>
      <c r="L264" s="9">
        <v>43.3</v>
      </c>
      <c r="M264" s="32">
        <v>36</v>
      </c>
      <c r="N264" s="10">
        <f t="shared" si="20"/>
        <v>1874.8899999999996</v>
      </c>
      <c r="O264">
        <f t="shared" si="21"/>
        <v>1558.8</v>
      </c>
      <c r="U264" s="33">
        <f t="shared" si="22"/>
        <v>35.036458699999997</v>
      </c>
      <c r="V264" s="10">
        <f t="shared" si="23"/>
        <v>45.116497844238452</v>
      </c>
    </row>
    <row r="265" spans="1:22" x14ac:dyDescent="0.25">
      <c r="A265">
        <v>263</v>
      </c>
      <c r="B265" s="3">
        <v>3</v>
      </c>
      <c r="C265" s="32">
        <v>193</v>
      </c>
      <c r="D265" s="32">
        <v>70</v>
      </c>
      <c r="E265" s="32">
        <v>31</v>
      </c>
      <c r="F265" s="9">
        <v>34.9</v>
      </c>
      <c r="G265" s="6">
        <v>0.24099999999999999</v>
      </c>
      <c r="H265" s="3">
        <v>25</v>
      </c>
      <c r="I265" s="4" t="s">
        <v>1</v>
      </c>
      <c r="J265" s="4"/>
      <c r="L265" s="9">
        <v>32</v>
      </c>
      <c r="M265" s="32">
        <v>26</v>
      </c>
      <c r="N265" s="10">
        <f t="shared" si="20"/>
        <v>1024</v>
      </c>
      <c r="O265">
        <f t="shared" si="21"/>
        <v>832</v>
      </c>
      <c r="U265" s="33">
        <f t="shared" si="22"/>
        <v>29.042498000000002</v>
      </c>
      <c r="V265" s="10">
        <f t="shared" si="23"/>
        <v>26.264188719155264</v>
      </c>
    </row>
    <row r="266" spans="1:22" x14ac:dyDescent="0.25">
      <c r="A266">
        <v>264</v>
      </c>
      <c r="B266" s="3">
        <v>4</v>
      </c>
      <c r="C266" s="32">
        <v>95</v>
      </c>
      <c r="D266" s="32">
        <v>64</v>
      </c>
      <c r="E266" s="32">
        <v>28.886792452830189</v>
      </c>
      <c r="F266" s="9">
        <v>32</v>
      </c>
      <c r="G266" s="6">
        <v>0.161</v>
      </c>
      <c r="H266" s="3">
        <v>31</v>
      </c>
      <c r="I266" s="4" t="s">
        <v>1</v>
      </c>
      <c r="J266" s="4"/>
      <c r="L266" s="9">
        <v>31.6</v>
      </c>
      <c r="M266" s="32">
        <v>23</v>
      </c>
      <c r="N266" s="10">
        <f t="shared" si="20"/>
        <v>998.56000000000006</v>
      </c>
      <c r="O266">
        <f t="shared" si="21"/>
        <v>726.80000000000007</v>
      </c>
      <c r="U266" s="33">
        <f t="shared" si="22"/>
        <v>28.8303224</v>
      </c>
      <c r="V266" s="10">
        <f t="shared" si="23"/>
        <v>20.608495981630309</v>
      </c>
    </row>
    <row r="267" spans="1:22" x14ac:dyDescent="0.25">
      <c r="A267">
        <v>265</v>
      </c>
      <c r="B267" s="3">
        <v>4</v>
      </c>
      <c r="C267" s="32">
        <v>144</v>
      </c>
      <c r="D267" s="32">
        <v>82</v>
      </c>
      <c r="E267" s="32">
        <v>32</v>
      </c>
      <c r="F267" s="9">
        <v>38.5</v>
      </c>
      <c r="G267" s="6">
        <v>0.55400000000000005</v>
      </c>
      <c r="H267" s="3">
        <v>37</v>
      </c>
      <c r="I267" s="4" t="s">
        <v>1</v>
      </c>
      <c r="J267" s="4"/>
      <c r="L267" s="9">
        <v>32</v>
      </c>
      <c r="M267" s="32">
        <v>29</v>
      </c>
      <c r="N267" s="10">
        <f t="shared" si="20"/>
        <v>1024</v>
      </c>
      <c r="O267">
        <f t="shared" si="21"/>
        <v>928</v>
      </c>
      <c r="U267" s="33">
        <f t="shared" si="22"/>
        <v>29.042498000000002</v>
      </c>
      <c r="V267" s="10">
        <f t="shared" si="23"/>
        <v>31.919881456680226</v>
      </c>
    </row>
    <row r="268" spans="1:22" x14ac:dyDescent="0.25">
      <c r="A268">
        <v>266</v>
      </c>
      <c r="B268" s="3">
        <v>1</v>
      </c>
      <c r="C268" s="32">
        <v>83</v>
      </c>
      <c r="D268" s="32">
        <v>68</v>
      </c>
      <c r="E268" s="32">
        <v>28.886792452830189</v>
      </c>
      <c r="F268" s="9">
        <v>18.2</v>
      </c>
      <c r="G268" s="6">
        <v>0.624</v>
      </c>
      <c r="H268" s="3">
        <v>27</v>
      </c>
      <c r="I268" s="4" t="s">
        <v>2</v>
      </c>
      <c r="J268" s="4"/>
      <c r="L268" s="9">
        <v>45.7</v>
      </c>
      <c r="M268" s="32">
        <v>28.886792452830189</v>
      </c>
      <c r="N268" s="10">
        <f t="shared" si="20"/>
        <v>2088.4900000000002</v>
      </c>
      <c r="O268">
        <f t="shared" si="21"/>
        <v>1320.1264150943398</v>
      </c>
      <c r="U268" s="33">
        <f t="shared" si="22"/>
        <v>36.309512300000002</v>
      </c>
      <c r="V268" s="10">
        <f t="shared" si="23"/>
        <v>31.706459089226446</v>
      </c>
    </row>
    <row r="269" spans="1:22" x14ac:dyDescent="0.25">
      <c r="A269">
        <v>267</v>
      </c>
      <c r="B269" s="3">
        <v>3</v>
      </c>
      <c r="C269" s="32">
        <v>129</v>
      </c>
      <c r="D269" s="32">
        <v>64</v>
      </c>
      <c r="E269" s="32">
        <v>29</v>
      </c>
      <c r="F269" s="9">
        <v>26.4</v>
      </c>
      <c r="G269" s="6">
        <v>0.219</v>
      </c>
      <c r="H269" s="3">
        <v>28</v>
      </c>
      <c r="I269" s="4" t="s">
        <v>1</v>
      </c>
      <c r="J269" s="4"/>
      <c r="L269" s="9">
        <v>23.7</v>
      </c>
      <c r="M269" s="32">
        <v>14</v>
      </c>
      <c r="N269" s="10">
        <f t="shared" si="20"/>
        <v>561.68999999999994</v>
      </c>
      <c r="O269">
        <f t="shared" si="21"/>
        <v>331.8</v>
      </c>
      <c r="U269" s="33">
        <f t="shared" si="22"/>
        <v>24.6398543</v>
      </c>
      <c r="V269" s="10">
        <f t="shared" si="23"/>
        <v>3.6414177690554421</v>
      </c>
    </row>
    <row r="270" spans="1:22" x14ac:dyDescent="0.25">
      <c r="A270">
        <v>268</v>
      </c>
      <c r="B270" s="3">
        <v>1</v>
      </c>
      <c r="C270" s="32">
        <v>119</v>
      </c>
      <c r="D270" s="32">
        <v>88</v>
      </c>
      <c r="E270" s="32">
        <v>41</v>
      </c>
      <c r="F270" s="9">
        <v>45.3</v>
      </c>
      <c r="G270" s="6">
        <v>0.50700000000000001</v>
      </c>
      <c r="H270" s="3">
        <v>26</v>
      </c>
      <c r="I270" s="4" t="s">
        <v>2</v>
      </c>
      <c r="J270" s="4"/>
      <c r="L270" s="9">
        <v>22.1</v>
      </c>
      <c r="M270" s="32">
        <v>12</v>
      </c>
      <c r="N270" s="10">
        <f t="shared" si="20"/>
        <v>488.41000000000008</v>
      </c>
      <c r="O270">
        <f t="shared" si="21"/>
        <v>265.20000000000005</v>
      </c>
      <c r="U270" s="33">
        <f t="shared" si="22"/>
        <v>23.791151900000003</v>
      </c>
      <c r="V270" s="10">
        <f t="shared" si="23"/>
        <v>-0.12904405596119506</v>
      </c>
    </row>
    <row r="271" spans="1:22" x14ac:dyDescent="0.25">
      <c r="A271">
        <v>269</v>
      </c>
      <c r="B271" s="3">
        <v>2</v>
      </c>
      <c r="C271" s="32">
        <v>94</v>
      </c>
      <c r="D271" s="32">
        <v>68</v>
      </c>
      <c r="E271" s="32">
        <v>18</v>
      </c>
      <c r="F271" s="9">
        <v>26</v>
      </c>
      <c r="G271" s="6">
        <v>0.56100000000000005</v>
      </c>
      <c r="H271" s="3">
        <v>21</v>
      </c>
      <c r="I271" s="4" t="s">
        <v>2</v>
      </c>
      <c r="J271" s="4"/>
      <c r="L271" s="9">
        <v>32.9</v>
      </c>
      <c r="M271" s="32">
        <v>28.886792452830189</v>
      </c>
      <c r="N271" s="10">
        <f t="shared" ref="N271:N334" si="24">L271^2</f>
        <v>1082.4099999999999</v>
      </c>
      <c r="O271">
        <f t="shared" ref="O271:O334" si="25">L271*M271</f>
        <v>950.37547169811319</v>
      </c>
      <c r="U271" s="33">
        <f t="shared" ref="U271:U334" si="26">12.06845+0.530439*L271</f>
        <v>29.519893099999997</v>
      </c>
      <c r="V271" s="10">
        <f t="shared" ref="V271:V334" si="27">+(M271-12.06845)/0.530439</f>
        <v>31.706459089226446</v>
      </c>
    </row>
    <row r="272" spans="1:22" x14ac:dyDescent="0.25">
      <c r="A272">
        <v>270</v>
      </c>
      <c r="B272" s="3">
        <v>0</v>
      </c>
      <c r="C272" s="32">
        <v>102</v>
      </c>
      <c r="D272" s="32">
        <v>64</v>
      </c>
      <c r="E272" s="32">
        <v>46</v>
      </c>
      <c r="F272" s="9">
        <v>40.6</v>
      </c>
      <c r="G272" s="6">
        <v>0.496</v>
      </c>
      <c r="H272" s="3">
        <v>21</v>
      </c>
      <c r="I272" s="4" t="s">
        <v>2</v>
      </c>
      <c r="J272" s="4"/>
      <c r="L272" s="9">
        <v>27.7</v>
      </c>
      <c r="M272" s="32">
        <v>24</v>
      </c>
      <c r="N272" s="10">
        <f t="shared" si="24"/>
        <v>767.29</v>
      </c>
      <c r="O272">
        <f t="shared" si="25"/>
        <v>664.8</v>
      </c>
      <c r="U272" s="33">
        <f t="shared" si="26"/>
        <v>26.761610300000001</v>
      </c>
      <c r="V272" s="10">
        <f t="shared" si="27"/>
        <v>22.493726894138629</v>
      </c>
    </row>
    <row r="273" spans="1:22" x14ac:dyDescent="0.25">
      <c r="A273">
        <v>271</v>
      </c>
      <c r="B273" s="3">
        <v>2</v>
      </c>
      <c r="C273" s="32">
        <v>115</v>
      </c>
      <c r="D273" s="32">
        <v>64</v>
      </c>
      <c r="E273" s="32">
        <v>22</v>
      </c>
      <c r="F273" s="9">
        <v>30.8</v>
      </c>
      <c r="G273" s="6">
        <v>0.42099999999999999</v>
      </c>
      <c r="H273" s="3">
        <v>21</v>
      </c>
      <c r="I273" s="4" t="s">
        <v>2</v>
      </c>
      <c r="J273" s="4"/>
      <c r="L273" s="9">
        <v>24.7</v>
      </c>
      <c r="M273" s="32">
        <v>34</v>
      </c>
      <c r="N273" s="10">
        <f t="shared" si="24"/>
        <v>610.08999999999992</v>
      </c>
      <c r="O273">
        <f t="shared" si="25"/>
        <v>839.8</v>
      </c>
      <c r="U273" s="33">
        <f t="shared" si="26"/>
        <v>25.170293299999997</v>
      </c>
      <c r="V273" s="10">
        <f t="shared" si="27"/>
        <v>41.34603601922182</v>
      </c>
    </row>
    <row r="274" spans="1:22" x14ac:dyDescent="0.25">
      <c r="A274">
        <v>272</v>
      </c>
      <c r="B274" s="3">
        <v>8</v>
      </c>
      <c r="C274" s="32">
        <v>151</v>
      </c>
      <c r="D274" s="32">
        <v>78</v>
      </c>
      <c r="E274" s="32">
        <v>32</v>
      </c>
      <c r="F274" s="9">
        <v>42.9</v>
      </c>
      <c r="G274" s="6">
        <v>0.51600000000000001</v>
      </c>
      <c r="H274" s="3">
        <v>36</v>
      </c>
      <c r="I274" s="4" t="s">
        <v>1</v>
      </c>
      <c r="J274" s="4"/>
      <c r="L274" s="9">
        <v>34.299999999999997</v>
      </c>
      <c r="M274" s="32">
        <v>28.886792452830189</v>
      </c>
      <c r="N274" s="10">
        <f t="shared" si="24"/>
        <v>1176.4899999999998</v>
      </c>
      <c r="O274">
        <f t="shared" si="25"/>
        <v>990.8169811320754</v>
      </c>
      <c r="U274" s="33">
        <f t="shared" si="26"/>
        <v>30.2625077</v>
      </c>
      <c r="V274" s="10">
        <f t="shared" si="27"/>
        <v>31.706459089226446</v>
      </c>
    </row>
    <row r="275" spans="1:22" x14ac:dyDescent="0.25">
      <c r="A275">
        <v>273</v>
      </c>
      <c r="B275" s="3">
        <v>4</v>
      </c>
      <c r="C275" s="32">
        <v>184</v>
      </c>
      <c r="D275" s="32">
        <v>78</v>
      </c>
      <c r="E275" s="32">
        <v>39</v>
      </c>
      <c r="F275" s="9">
        <v>37</v>
      </c>
      <c r="G275" s="6">
        <v>0.26400000000000001</v>
      </c>
      <c r="H275" s="3">
        <v>31</v>
      </c>
      <c r="I275" s="4" t="s">
        <v>1</v>
      </c>
      <c r="J275" s="4"/>
      <c r="L275" s="9">
        <v>21.1</v>
      </c>
      <c r="M275" s="32">
        <v>28.886792452830189</v>
      </c>
      <c r="N275" s="10">
        <f t="shared" si="24"/>
        <v>445.21000000000004</v>
      </c>
      <c r="O275">
        <f t="shared" si="25"/>
        <v>609.51132075471708</v>
      </c>
      <c r="U275" s="33">
        <f t="shared" si="26"/>
        <v>23.260712900000001</v>
      </c>
      <c r="V275" s="10">
        <f t="shared" si="27"/>
        <v>31.706459089226446</v>
      </c>
    </row>
    <row r="276" spans="1:22" x14ac:dyDescent="0.25">
      <c r="A276">
        <v>274</v>
      </c>
      <c r="B276" s="3">
        <v>0</v>
      </c>
      <c r="C276" s="32">
        <v>94</v>
      </c>
      <c r="D276" s="32">
        <v>72.299180327868854</v>
      </c>
      <c r="E276" s="32">
        <v>28.886792452830189</v>
      </c>
      <c r="F276" s="9">
        <v>32.499999999999957</v>
      </c>
      <c r="G276" s="6">
        <v>0.25600000000000001</v>
      </c>
      <c r="H276" s="3">
        <v>25</v>
      </c>
      <c r="I276" s="4" t="s">
        <v>2</v>
      </c>
      <c r="J276" s="4"/>
      <c r="L276" s="9">
        <v>34.9</v>
      </c>
      <c r="M276" s="32">
        <v>31</v>
      </c>
      <c r="N276" s="10">
        <f t="shared" si="24"/>
        <v>1218.01</v>
      </c>
      <c r="O276">
        <f t="shared" si="25"/>
        <v>1081.8999999999999</v>
      </c>
      <c r="U276" s="33">
        <f t="shared" si="26"/>
        <v>30.5807711</v>
      </c>
      <c r="V276" s="10">
        <f t="shared" si="27"/>
        <v>35.690343281696862</v>
      </c>
    </row>
    <row r="277" spans="1:22" x14ac:dyDescent="0.25">
      <c r="A277">
        <v>275</v>
      </c>
      <c r="B277" s="3">
        <v>1</v>
      </c>
      <c r="C277" s="32">
        <v>181</v>
      </c>
      <c r="D277" s="32">
        <v>64</v>
      </c>
      <c r="E277" s="32">
        <v>28.886792452830189</v>
      </c>
      <c r="F277" s="9">
        <v>34.1</v>
      </c>
      <c r="G277" s="6">
        <v>0.32800000000000001</v>
      </c>
      <c r="H277" s="3">
        <v>38</v>
      </c>
      <c r="I277" s="4" t="s">
        <v>1</v>
      </c>
      <c r="J277" s="4"/>
      <c r="L277" s="9">
        <v>32</v>
      </c>
      <c r="M277" s="32">
        <v>28.886792452830189</v>
      </c>
      <c r="N277" s="10">
        <f t="shared" si="24"/>
        <v>1024</v>
      </c>
      <c r="O277">
        <f t="shared" si="25"/>
        <v>924.37735849056605</v>
      </c>
      <c r="U277" s="33">
        <f t="shared" si="26"/>
        <v>29.042498000000002</v>
      </c>
      <c r="V277" s="10">
        <f t="shared" si="27"/>
        <v>31.706459089226446</v>
      </c>
    </row>
    <row r="278" spans="1:22" x14ac:dyDescent="0.25">
      <c r="A278">
        <v>276</v>
      </c>
      <c r="B278" s="3">
        <v>0</v>
      </c>
      <c r="C278" s="32">
        <v>135</v>
      </c>
      <c r="D278" s="32">
        <v>94</v>
      </c>
      <c r="E278" s="32">
        <v>46</v>
      </c>
      <c r="F278" s="9">
        <v>40.6</v>
      </c>
      <c r="G278" s="6">
        <v>0.28399999999999997</v>
      </c>
      <c r="H278" s="3">
        <v>26</v>
      </c>
      <c r="I278" s="4" t="s">
        <v>2</v>
      </c>
      <c r="J278" s="4"/>
      <c r="L278" s="9">
        <v>38.5</v>
      </c>
      <c r="M278" s="32">
        <v>32</v>
      </c>
      <c r="N278" s="10">
        <f t="shared" si="24"/>
        <v>1482.25</v>
      </c>
      <c r="O278">
        <f t="shared" si="25"/>
        <v>1232</v>
      </c>
      <c r="U278" s="33">
        <f t="shared" si="26"/>
        <v>32.490351500000003</v>
      </c>
      <c r="V278" s="10">
        <f t="shared" si="27"/>
        <v>37.575574194205181</v>
      </c>
    </row>
    <row r="279" spans="1:22" x14ac:dyDescent="0.25">
      <c r="A279">
        <v>277</v>
      </c>
      <c r="B279" s="3">
        <v>1</v>
      </c>
      <c r="C279" s="32">
        <v>95</v>
      </c>
      <c r="D279" s="32">
        <v>82</v>
      </c>
      <c r="E279" s="32">
        <v>25</v>
      </c>
      <c r="F279" s="9">
        <v>35</v>
      </c>
      <c r="G279" s="6">
        <v>0.23300000000000001</v>
      </c>
      <c r="H279" s="3">
        <v>43</v>
      </c>
      <c r="I279" s="4" t="s">
        <v>1</v>
      </c>
      <c r="J279" s="4"/>
      <c r="L279" s="9">
        <v>18.2</v>
      </c>
      <c r="M279" s="32">
        <v>28.886792452830189</v>
      </c>
      <c r="N279" s="10">
        <f t="shared" si="24"/>
        <v>331.23999999999995</v>
      </c>
      <c r="O279">
        <f t="shared" si="25"/>
        <v>525.73962264150941</v>
      </c>
      <c r="U279" s="33">
        <f t="shared" si="26"/>
        <v>21.7224398</v>
      </c>
      <c r="V279" s="10">
        <f t="shared" si="27"/>
        <v>31.706459089226446</v>
      </c>
    </row>
    <row r="280" spans="1:22" x14ac:dyDescent="0.25">
      <c r="A280">
        <v>278</v>
      </c>
      <c r="B280" s="3">
        <v>2</v>
      </c>
      <c r="C280" s="32">
        <v>99</v>
      </c>
      <c r="D280" s="32">
        <v>72.299180327868854</v>
      </c>
      <c r="E280" s="32">
        <v>28.886792452830189</v>
      </c>
      <c r="F280" s="9">
        <v>22.2</v>
      </c>
      <c r="G280" s="6">
        <v>0.108</v>
      </c>
      <c r="H280" s="3">
        <v>23</v>
      </c>
      <c r="I280" s="4" t="s">
        <v>2</v>
      </c>
      <c r="J280" s="4"/>
      <c r="L280" s="9">
        <v>26.4</v>
      </c>
      <c r="M280" s="32">
        <v>29</v>
      </c>
      <c r="N280" s="10">
        <f t="shared" si="24"/>
        <v>696.95999999999992</v>
      </c>
      <c r="O280">
        <f t="shared" si="25"/>
        <v>765.59999999999991</v>
      </c>
      <c r="U280" s="33">
        <f t="shared" si="26"/>
        <v>26.0720396</v>
      </c>
      <c r="V280" s="10">
        <f t="shared" si="27"/>
        <v>31.919881456680226</v>
      </c>
    </row>
    <row r="281" spans="1:22" x14ac:dyDescent="0.25">
      <c r="A281">
        <v>279</v>
      </c>
      <c r="B281" s="3">
        <v>3</v>
      </c>
      <c r="C281" s="32">
        <v>89</v>
      </c>
      <c r="D281" s="32">
        <v>74</v>
      </c>
      <c r="E281" s="32">
        <v>16</v>
      </c>
      <c r="F281" s="9">
        <v>30.4</v>
      </c>
      <c r="G281" s="6">
        <v>0.55100000000000005</v>
      </c>
      <c r="H281" s="3">
        <v>38</v>
      </c>
      <c r="I281" s="4" t="s">
        <v>2</v>
      </c>
      <c r="J281" s="4"/>
      <c r="L281" s="9">
        <v>45.3</v>
      </c>
      <c r="M281" s="32">
        <v>41</v>
      </c>
      <c r="N281" s="10">
        <f t="shared" si="24"/>
        <v>2052.0899999999997</v>
      </c>
      <c r="O281">
        <f t="shared" si="25"/>
        <v>1857.3</v>
      </c>
      <c r="U281" s="33">
        <f t="shared" si="26"/>
        <v>36.0973367</v>
      </c>
      <c r="V281" s="10">
        <f t="shared" si="27"/>
        <v>54.54265240678005</v>
      </c>
    </row>
    <row r="282" spans="1:22" x14ac:dyDescent="0.25">
      <c r="A282">
        <v>280</v>
      </c>
      <c r="B282" s="3">
        <v>1</v>
      </c>
      <c r="C282" s="32">
        <v>80</v>
      </c>
      <c r="D282" s="32">
        <v>74</v>
      </c>
      <c r="E282" s="32">
        <v>11</v>
      </c>
      <c r="F282" s="9">
        <v>30</v>
      </c>
      <c r="G282" s="6">
        <v>0.52700000000000002</v>
      </c>
      <c r="H282" s="3">
        <v>22</v>
      </c>
      <c r="I282" s="4" t="s">
        <v>2</v>
      </c>
      <c r="J282" s="4"/>
      <c r="L282" s="9">
        <v>26</v>
      </c>
      <c r="M282" s="32">
        <v>18</v>
      </c>
      <c r="N282" s="10">
        <f t="shared" si="24"/>
        <v>676</v>
      </c>
      <c r="O282">
        <f t="shared" si="25"/>
        <v>468</v>
      </c>
      <c r="U282" s="33">
        <f t="shared" si="26"/>
        <v>25.859864000000002</v>
      </c>
      <c r="V282" s="10">
        <f t="shared" si="27"/>
        <v>11.182341419088717</v>
      </c>
    </row>
    <row r="283" spans="1:22" x14ac:dyDescent="0.25">
      <c r="A283">
        <v>281</v>
      </c>
      <c r="B283" s="3">
        <v>2</v>
      </c>
      <c r="C283" s="32">
        <v>139</v>
      </c>
      <c r="D283" s="32">
        <v>75</v>
      </c>
      <c r="E283" s="32">
        <v>28.886792452830189</v>
      </c>
      <c r="F283" s="9">
        <v>25.6</v>
      </c>
      <c r="G283" s="6">
        <v>0.16700000000000001</v>
      </c>
      <c r="H283" s="3">
        <v>29</v>
      </c>
      <c r="I283" s="4" t="s">
        <v>2</v>
      </c>
      <c r="J283" s="4"/>
      <c r="L283" s="9">
        <v>40.6</v>
      </c>
      <c r="M283" s="32">
        <v>46</v>
      </c>
      <c r="N283" s="10">
        <f t="shared" si="24"/>
        <v>1648.3600000000001</v>
      </c>
      <c r="O283">
        <f t="shared" si="25"/>
        <v>1867.6000000000001</v>
      </c>
      <c r="U283" s="33">
        <f t="shared" si="26"/>
        <v>33.604273400000004</v>
      </c>
      <c r="V283" s="10">
        <f t="shared" si="27"/>
        <v>63.968806969321641</v>
      </c>
    </row>
    <row r="284" spans="1:22" x14ac:dyDescent="0.25">
      <c r="A284">
        <v>282</v>
      </c>
      <c r="B284" s="3">
        <v>1</v>
      </c>
      <c r="C284" s="32">
        <v>90</v>
      </c>
      <c r="D284" s="32">
        <v>68</v>
      </c>
      <c r="E284" s="32">
        <v>8</v>
      </c>
      <c r="F284" s="9">
        <v>24.5</v>
      </c>
      <c r="G284" s="6">
        <v>1138</v>
      </c>
      <c r="H284" s="3">
        <v>36</v>
      </c>
      <c r="I284" s="4" t="s">
        <v>2</v>
      </c>
      <c r="J284" s="4"/>
      <c r="L284" s="9">
        <v>30.8</v>
      </c>
      <c r="M284" s="32">
        <v>22</v>
      </c>
      <c r="N284" s="10">
        <f t="shared" si="24"/>
        <v>948.6400000000001</v>
      </c>
      <c r="O284">
        <f t="shared" si="25"/>
        <v>677.6</v>
      </c>
      <c r="U284" s="33">
        <f t="shared" si="26"/>
        <v>28.405971200000003</v>
      </c>
      <c r="V284" s="10">
        <f t="shared" si="27"/>
        <v>18.72326506912199</v>
      </c>
    </row>
    <row r="285" spans="1:22" x14ac:dyDescent="0.25">
      <c r="A285">
        <v>283</v>
      </c>
      <c r="B285" s="3">
        <v>0</v>
      </c>
      <c r="C285" s="32">
        <v>141</v>
      </c>
      <c r="D285" s="32">
        <v>72.299180327868854</v>
      </c>
      <c r="E285" s="32">
        <v>28.886792452830189</v>
      </c>
      <c r="F285" s="9">
        <v>42.4</v>
      </c>
      <c r="G285" s="6">
        <v>0.20499999999999999</v>
      </c>
      <c r="H285" s="3">
        <v>29</v>
      </c>
      <c r="I285" s="4" t="s">
        <v>1</v>
      </c>
      <c r="J285" s="4"/>
      <c r="L285" s="9">
        <v>42.9</v>
      </c>
      <c r="M285" s="32">
        <v>32</v>
      </c>
      <c r="N285" s="10">
        <f t="shared" si="24"/>
        <v>1840.4099999999999</v>
      </c>
      <c r="O285">
        <f t="shared" si="25"/>
        <v>1372.8</v>
      </c>
      <c r="U285" s="33">
        <f t="shared" si="26"/>
        <v>34.824283100000002</v>
      </c>
      <c r="V285" s="10">
        <f t="shared" si="27"/>
        <v>37.575574194205181</v>
      </c>
    </row>
    <row r="286" spans="1:22" x14ac:dyDescent="0.25">
      <c r="A286">
        <v>284</v>
      </c>
      <c r="B286" s="3">
        <v>12</v>
      </c>
      <c r="C286" s="32">
        <v>140</v>
      </c>
      <c r="D286" s="32">
        <v>85</v>
      </c>
      <c r="E286" s="32">
        <v>33</v>
      </c>
      <c r="F286" s="9">
        <v>37.4</v>
      </c>
      <c r="G286" s="6">
        <v>0.24399999999999999</v>
      </c>
      <c r="H286" s="3">
        <v>41</v>
      </c>
      <c r="I286" s="4" t="s">
        <v>2</v>
      </c>
      <c r="J286" s="4"/>
      <c r="L286" s="9">
        <v>37</v>
      </c>
      <c r="M286" s="32">
        <v>39</v>
      </c>
      <c r="N286" s="10">
        <f t="shared" si="24"/>
        <v>1369</v>
      </c>
      <c r="O286">
        <f t="shared" si="25"/>
        <v>1443</v>
      </c>
      <c r="U286" s="33">
        <f t="shared" si="26"/>
        <v>31.694693000000001</v>
      </c>
      <c r="V286" s="10">
        <f t="shared" si="27"/>
        <v>50.772190581763411</v>
      </c>
    </row>
    <row r="287" spans="1:22" x14ac:dyDescent="0.25">
      <c r="A287">
        <v>285</v>
      </c>
      <c r="B287" s="3">
        <v>5</v>
      </c>
      <c r="C287" s="32">
        <v>147</v>
      </c>
      <c r="D287" s="32">
        <v>75</v>
      </c>
      <c r="E287" s="32">
        <v>28.886792452830189</v>
      </c>
      <c r="F287" s="9">
        <v>29.9</v>
      </c>
      <c r="G287" s="6">
        <v>0.434</v>
      </c>
      <c r="H287" s="3">
        <v>28</v>
      </c>
      <c r="I287" s="4" t="s">
        <v>2</v>
      </c>
      <c r="J287" s="4"/>
      <c r="L287" s="9">
        <v>32.499999999999957</v>
      </c>
      <c r="M287" s="32">
        <v>28.886792452830189</v>
      </c>
      <c r="N287" s="10">
        <f t="shared" si="24"/>
        <v>1056.2499999999973</v>
      </c>
      <c r="O287">
        <f t="shared" si="25"/>
        <v>938.82075471697988</v>
      </c>
      <c r="U287" s="33">
        <f t="shared" si="26"/>
        <v>29.307717499999974</v>
      </c>
      <c r="V287" s="10">
        <f t="shared" si="27"/>
        <v>31.706459089226446</v>
      </c>
    </row>
    <row r="288" spans="1:22" x14ac:dyDescent="0.25">
      <c r="A288">
        <v>286</v>
      </c>
      <c r="B288" s="3">
        <v>1</v>
      </c>
      <c r="C288" s="32">
        <v>97</v>
      </c>
      <c r="D288" s="32">
        <v>70</v>
      </c>
      <c r="E288" s="32">
        <v>15</v>
      </c>
      <c r="F288" s="9">
        <v>18.2</v>
      </c>
      <c r="G288" s="6">
        <v>0.14699999999999999</v>
      </c>
      <c r="H288" s="3">
        <v>21</v>
      </c>
      <c r="I288" s="4" t="s">
        <v>2</v>
      </c>
      <c r="J288" s="4"/>
      <c r="L288" s="9">
        <v>34.1</v>
      </c>
      <c r="M288" s="32">
        <v>28.886792452830189</v>
      </c>
      <c r="N288" s="10">
        <f t="shared" si="24"/>
        <v>1162.8100000000002</v>
      </c>
      <c r="O288">
        <f t="shared" si="25"/>
        <v>985.03962264150948</v>
      </c>
      <c r="U288" s="33">
        <f t="shared" si="26"/>
        <v>30.156419900000003</v>
      </c>
      <c r="V288" s="10">
        <f t="shared" si="27"/>
        <v>31.706459089226446</v>
      </c>
    </row>
    <row r="289" spans="1:22" x14ac:dyDescent="0.25">
      <c r="A289">
        <v>287</v>
      </c>
      <c r="B289" s="3">
        <v>6</v>
      </c>
      <c r="C289" s="32">
        <v>107</v>
      </c>
      <c r="D289" s="32">
        <v>88</v>
      </c>
      <c r="E289" s="32">
        <v>28.886792452830189</v>
      </c>
      <c r="F289" s="9">
        <v>36.799999999999997</v>
      </c>
      <c r="G289" s="6">
        <v>0.72699999999999998</v>
      </c>
      <c r="H289" s="3">
        <v>31</v>
      </c>
      <c r="I289" s="4" t="s">
        <v>2</v>
      </c>
      <c r="J289" s="4"/>
      <c r="L289" s="9">
        <v>40.6</v>
      </c>
      <c r="M289" s="32">
        <v>46</v>
      </c>
      <c r="N289" s="10">
        <f t="shared" si="24"/>
        <v>1648.3600000000001</v>
      </c>
      <c r="O289">
        <f t="shared" si="25"/>
        <v>1867.6000000000001</v>
      </c>
      <c r="U289" s="33">
        <f t="shared" si="26"/>
        <v>33.604273400000004</v>
      </c>
      <c r="V289" s="10">
        <f t="shared" si="27"/>
        <v>63.968806969321641</v>
      </c>
    </row>
    <row r="290" spans="1:22" x14ac:dyDescent="0.25">
      <c r="A290">
        <v>288</v>
      </c>
      <c r="B290" s="3">
        <v>1</v>
      </c>
      <c r="C290" s="32">
        <v>135</v>
      </c>
      <c r="D290" s="32">
        <v>54</v>
      </c>
      <c r="E290" s="32">
        <v>28.886792452830189</v>
      </c>
      <c r="F290" s="9">
        <v>26.7</v>
      </c>
      <c r="G290" s="6">
        <v>0.68700000000000006</v>
      </c>
      <c r="H290" s="3">
        <v>62</v>
      </c>
      <c r="I290" s="4" t="s">
        <v>2</v>
      </c>
      <c r="J290" s="4"/>
      <c r="L290" s="9">
        <v>35</v>
      </c>
      <c r="M290" s="32">
        <v>25</v>
      </c>
      <c r="N290" s="10">
        <f t="shared" si="24"/>
        <v>1225</v>
      </c>
      <c r="O290">
        <f t="shared" si="25"/>
        <v>875</v>
      </c>
      <c r="U290" s="33">
        <f t="shared" si="26"/>
        <v>30.633814999999998</v>
      </c>
      <c r="V290" s="10">
        <f t="shared" si="27"/>
        <v>24.378957806646948</v>
      </c>
    </row>
    <row r="291" spans="1:22" x14ac:dyDescent="0.25">
      <c r="A291">
        <v>289</v>
      </c>
      <c r="B291" s="3">
        <v>5</v>
      </c>
      <c r="C291" s="32">
        <v>86</v>
      </c>
      <c r="D291" s="32">
        <v>68</v>
      </c>
      <c r="E291" s="32">
        <v>28</v>
      </c>
      <c r="F291" s="9">
        <v>30.2</v>
      </c>
      <c r="G291" s="6">
        <v>0.36399999999999999</v>
      </c>
      <c r="H291" s="3">
        <v>24</v>
      </c>
      <c r="I291" s="4" t="s">
        <v>2</v>
      </c>
      <c r="J291" s="4"/>
      <c r="L291" s="9">
        <v>22.2</v>
      </c>
      <c r="M291" s="32">
        <v>28.886792452830189</v>
      </c>
      <c r="N291" s="10">
        <f t="shared" si="24"/>
        <v>492.84</v>
      </c>
      <c r="O291">
        <f t="shared" si="25"/>
        <v>641.28679245283013</v>
      </c>
      <c r="U291" s="33">
        <f t="shared" si="26"/>
        <v>23.844195800000001</v>
      </c>
      <c r="V291" s="10">
        <f t="shared" si="27"/>
        <v>31.706459089226446</v>
      </c>
    </row>
    <row r="292" spans="1:22" x14ac:dyDescent="0.25">
      <c r="A292">
        <v>290</v>
      </c>
      <c r="B292" s="3">
        <v>10</v>
      </c>
      <c r="C292" s="32">
        <v>148</v>
      </c>
      <c r="D292" s="32">
        <v>84</v>
      </c>
      <c r="E292" s="32">
        <v>48</v>
      </c>
      <c r="F292" s="9">
        <v>37.6</v>
      </c>
      <c r="G292" s="6">
        <v>1001</v>
      </c>
      <c r="H292" s="3">
        <v>51</v>
      </c>
      <c r="I292" s="4" t="s">
        <v>1</v>
      </c>
      <c r="J292" s="4"/>
      <c r="L292" s="9">
        <v>30.4</v>
      </c>
      <c r="M292" s="32">
        <v>16</v>
      </c>
      <c r="N292" s="10">
        <f t="shared" si="24"/>
        <v>924.16</v>
      </c>
      <c r="O292">
        <f t="shared" si="25"/>
        <v>486.4</v>
      </c>
      <c r="U292" s="33">
        <f t="shared" si="26"/>
        <v>28.193795600000001</v>
      </c>
      <c r="V292" s="10">
        <f t="shared" si="27"/>
        <v>7.4118795940720794</v>
      </c>
    </row>
    <row r="293" spans="1:22" x14ac:dyDescent="0.25">
      <c r="A293">
        <v>291</v>
      </c>
      <c r="B293" s="3">
        <v>9</v>
      </c>
      <c r="C293" s="32">
        <v>134</v>
      </c>
      <c r="D293" s="32">
        <v>74</v>
      </c>
      <c r="E293" s="32">
        <v>33</v>
      </c>
      <c r="F293" s="9">
        <v>25.9</v>
      </c>
      <c r="G293" s="6">
        <v>0.46</v>
      </c>
      <c r="H293" s="3">
        <v>81</v>
      </c>
      <c r="I293" s="4" t="s">
        <v>2</v>
      </c>
      <c r="J293" s="4"/>
      <c r="L293" s="9">
        <v>30</v>
      </c>
      <c r="M293" s="32">
        <v>11</v>
      </c>
      <c r="N293" s="10">
        <f t="shared" si="24"/>
        <v>900</v>
      </c>
      <c r="O293">
        <f t="shared" si="25"/>
        <v>330</v>
      </c>
      <c r="U293" s="33">
        <f t="shared" si="26"/>
        <v>27.981619999999999</v>
      </c>
      <c r="V293" s="10">
        <f t="shared" si="27"/>
        <v>-2.0142749684695138</v>
      </c>
    </row>
    <row r="294" spans="1:22" x14ac:dyDescent="0.25">
      <c r="A294">
        <v>292</v>
      </c>
      <c r="B294" s="3">
        <v>9</v>
      </c>
      <c r="C294" s="32">
        <v>120</v>
      </c>
      <c r="D294" s="32">
        <v>72</v>
      </c>
      <c r="E294" s="32">
        <v>22</v>
      </c>
      <c r="F294" s="9">
        <v>20.8</v>
      </c>
      <c r="G294" s="6">
        <v>0.73299999999999998</v>
      </c>
      <c r="H294" s="3">
        <v>48</v>
      </c>
      <c r="I294" s="4" t="s">
        <v>2</v>
      </c>
      <c r="J294" s="4"/>
      <c r="L294" s="9">
        <v>25.6</v>
      </c>
      <c r="M294" s="32">
        <v>28.886792452830189</v>
      </c>
      <c r="N294" s="10">
        <f t="shared" si="24"/>
        <v>655.36000000000013</v>
      </c>
      <c r="O294">
        <f t="shared" si="25"/>
        <v>739.50188679245286</v>
      </c>
      <c r="U294" s="33">
        <f t="shared" si="26"/>
        <v>25.6476884</v>
      </c>
      <c r="V294" s="10">
        <f t="shared" si="27"/>
        <v>31.706459089226446</v>
      </c>
    </row>
    <row r="295" spans="1:22" x14ac:dyDescent="0.25">
      <c r="A295">
        <v>293</v>
      </c>
      <c r="B295" s="3">
        <v>1</v>
      </c>
      <c r="C295" s="32">
        <v>71</v>
      </c>
      <c r="D295" s="32">
        <v>62</v>
      </c>
      <c r="E295" s="32">
        <v>28.886792452830189</v>
      </c>
      <c r="F295" s="9">
        <v>21.8</v>
      </c>
      <c r="G295" s="6">
        <v>0.41599999999999998</v>
      </c>
      <c r="H295" s="3">
        <v>26</v>
      </c>
      <c r="I295" s="4" t="s">
        <v>2</v>
      </c>
      <c r="J295" s="4"/>
      <c r="L295" s="9">
        <v>24.5</v>
      </c>
      <c r="M295" s="32">
        <v>8</v>
      </c>
      <c r="N295" s="10">
        <f t="shared" si="24"/>
        <v>600.25</v>
      </c>
      <c r="O295">
        <f t="shared" si="25"/>
        <v>196</v>
      </c>
      <c r="U295" s="33">
        <f t="shared" si="26"/>
        <v>25.0642055</v>
      </c>
      <c r="V295" s="10">
        <f t="shared" si="27"/>
        <v>-7.6699677059944698</v>
      </c>
    </row>
    <row r="296" spans="1:22" x14ac:dyDescent="0.25">
      <c r="A296">
        <v>294</v>
      </c>
      <c r="B296" s="3">
        <v>8</v>
      </c>
      <c r="C296" s="32">
        <v>74</v>
      </c>
      <c r="D296" s="32">
        <v>70</v>
      </c>
      <c r="E296" s="32">
        <v>28.886792452830189</v>
      </c>
      <c r="F296" s="9">
        <v>35.299999999999997</v>
      </c>
      <c r="G296" s="6">
        <v>0.70499999999999996</v>
      </c>
      <c r="H296" s="3">
        <v>39</v>
      </c>
      <c r="I296" s="4" t="s">
        <v>2</v>
      </c>
      <c r="J296" s="4"/>
      <c r="L296" s="9">
        <v>42.4</v>
      </c>
      <c r="M296" s="32">
        <v>28.886792452830189</v>
      </c>
      <c r="N296" s="10">
        <f t="shared" si="24"/>
        <v>1797.76</v>
      </c>
      <c r="O296">
        <f t="shared" si="25"/>
        <v>1224.8</v>
      </c>
      <c r="U296" s="33">
        <f t="shared" si="26"/>
        <v>34.559063600000002</v>
      </c>
      <c r="V296" s="10">
        <f t="shared" si="27"/>
        <v>31.706459089226446</v>
      </c>
    </row>
    <row r="297" spans="1:22" x14ac:dyDescent="0.25">
      <c r="A297">
        <v>295</v>
      </c>
      <c r="B297" s="3">
        <v>5</v>
      </c>
      <c r="C297" s="32">
        <v>88</v>
      </c>
      <c r="D297" s="32">
        <v>78</v>
      </c>
      <c r="E297" s="32">
        <v>28.886792452830189</v>
      </c>
      <c r="F297" s="9">
        <v>27.6</v>
      </c>
      <c r="G297" s="6">
        <v>0.25800000000000001</v>
      </c>
      <c r="H297" s="3">
        <v>37</v>
      </c>
      <c r="I297" s="4" t="s">
        <v>2</v>
      </c>
      <c r="J297" s="4"/>
      <c r="L297" s="9">
        <v>37.4</v>
      </c>
      <c r="M297" s="32">
        <v>33</v>
      </c>
      <c r="N297" s="10">
        <f t="shared" si="24"/>
        <v>1398.76</v>
      </c>
      <c r="O297">
        <f t="shared" si="25"/>
        <v>1234.2</v>
      </c>
      <c r="U297" s="33">
        <f t="shared" si="26"/>
        <v>31.906868600000003</v>
      </c>
      <c r="V297" s="10">
        <f t="shared" si="27"/>
        <v>39.460805106713501</v>
      </c>
    </row>
    <row r="298" spans="1:22" x14ac:dyDescent="0.25">
      <c r="A298">
        <v>296</v>
      </c>
      <c r="B298" s="3">
        <v>10</v>
      </c>
      <c r="C298" s="32">
        <v>115</v>
      </c>
      <c r="D298" s="32">
        <v>98</v>
      </c>
      <c r="E298" s="32">
        <v>28.886792452830189</v>
      </c>
      <c r="F298" s="9">
        <v>24</v>
      </c>
      <c r="G298" s="6">
        <v>1022</v>
      </c>
      <c r="H298" s="3">
        <v>34</v>
      </c>
      <c r="I298" s="4" t="s">
        <v>2</v>
      </c>
      <c r="J298" s="4"/>
      <c r="L298" s="9">
        <v>29.9</v>
      </c>
      <c r="M298" s="32">
        <v>28.886792452830189</v>
      </c>
      <c r="N298" s="10">
        <f t="shared" si="24"/>
        <v>894.00999999999988</v>
      </c>
      <c r="O298">
        <f t="shared" si="25"/>
        <v>863.71509433962262</v>
      </c>
      <c r="U298" s="33">
        <f t="shared" si="26"/>
        <v>27.928576100000001</v>
      </c>
      <c r="V298" s="10">
        <f t="shared" si="27"/>
        <v>31.706459089226446</v>
      </c>
    </row>
    <row r="299" spans="1:22" x14ac:dyDescent="0.25">
      <c r="A299">
        <v>297</v>
      </c>
      <c r="B299" s="3">
        <v>0</v>
      </c>
      <c r="C299" s="32">
        <v>124</v>
      </c>
      <c r="D299" s="32">
        <v>56</v>
      </c>
      <c r="E299" s="32">
        <v>13</v>
      </c>
      <c r="F299" s="9">
        <v>21.8</v>
      </c>
      <c r="G299" s="6">
        <v>0.45200000000000001</v>
      </c>
      <c r="H299" s="3">
        <v>21</v>
      </c>
      <c r="I299" s="4" t="s">
        <v>2</v>
      </c>
      <c r="J299" s="4"/>
      <c r="L299" s="9">
        <v>18.2</v>
      </c>
      <c r="M299" s="32">
        <v>15</v>
      </c>
      <c r="N299" s="10">
        <f t="shared" si="24"/>
        <v>331.23999999999995</v>
      </c>
      <c r="O299">
        <f t="shared" si="25"/>
        <v>273</v>
      </c>
      <c r="U299" s="33">
        <f t="shared" si="26"/>
        <v>21.7224398</v>
      </c>
      <c r="V299" s="10">
        <f t="shared" si="27"/>
        <v>5.5266486815637608</v>
      </c>
    </row>
    <row r="300" spans="1:22" x14ac:dyDescent="0.25">
      <c r="A300">
        <v>298</v>
      </c>
      <c r="B300" s="3">
        <v>0</v>
      </c>
      <c r="C300" s="32">
        <v>74</v>
      </c>
      <c r="D300" s="32">
        <v>52</v>
      </c>
      <c r="E300" s="32">
        <v>28.886792452830189</v>
      </c>
      <c r="F300" s="9">
        <v>27.8</v>
      </c>
      <c r="G300" s="6">
        <v>0.26900000000000002</v>
      </c>
      <c r="H300" s="3">
        <v>22</v>
      </c>
      <c r="I300" s="4" t="s">
        <v>2</v>
      </c>
      <c r="J300" s="4"/>
      <c r="L300" s="9">
        <v>36.799999999999997</v>
      </c>
      <c r="M300" s="32">
        <v>28.886792452830189</v>
      </c>
      <c r="N300" s="10">
        <f t="shared" si="24"/>
        <v>1354.2399999999998</v>
      </c>
      <c r="O300">
        <f t="shared" si="25"/>
        <v>1063.0339622641509</v>
      </c>
      <c r="U300" s="33">
        <f t="shared" si="26"/>
        <v>31.588605199999996</v>
      </c>
      <c r="V300" s="10">
        <f t="shared" si="27"/>
        <v>31.706459089226446</v>
      </c>
    </row>
    <row r="301" spans="1:22" x14ac:dyDescent="0.25">
      <c r="A301">
        <v>299</v>
      </c>
      <c r="B301" s="3">
        <v>0</v>
      </c>
      <c r="C301" s="32">
        <v>97</v>
      </c>
      <c r="D301" s="32">
        <v>64</v>
      </c>
      <c r="E301" s="32">
        <v>36</v>
      </c>
      <c r="F301" s="9">
        <v>36.799999999999997</v>
      </c>
      <c r="G301" s="6">
        <v>0.6</v>
      </c>
      <c r="H301" s="3">
        <v>25</v>
      </c>
      <c r="I301" s="4" t="s">
        <v>2</v>
      </c>
      <c r="J301" s="4"/>
      <c r="L301" s="9">
        <v>26.7</v>
      </c>
      <c r="M301" s="32">
        <v>28.886792452830189</v>
      </c>
      <c r="N301" s="10">
        <f t="shared" si="24"/>
        <v>712.89</v>
      </c>
      <c r="O301">
        <f t="shared" si="25"/>
        <v>771.27735849056603</v>
      </c>
      <c r="U301" s="33">
        <f t="shared" si="26"/>
        <v>26.2311713</v>
      </c>
      <c r="V301" s="10">
        <f t="shared" si="27"/>
        <v>31.706459089226446</v>
      </c>
    </row>
    <row r="302" spans="1:22" x14ac:dyDescent="0.25">
      <c r="A302">
        <v>300</v>
      </c>
      <c r="B302" s="3">
        <v>8</v>
      </c>
      <c r="C302" s="32">
        <v>120</v>
      </c>
      <c r="D302" s="32">
        <v>72.299180327868854</v>
      </c>
      <c r="E302" s="32">
        <v>28.886792452830189</v>
      </c>
      <c r="F302" s="9">
        <v>30</v>
      </c>
      <c r="G302" s="6">
        <v>0.183</v>
      </c>
      <c r="H302" s="3">
        <v>38</v>
      </c>
      <c r="I302" s="4" t="s">
        <v>1</v>
      </c>
      <c r="J302" s="4"/>
      <c r="L302" s="9">
        <v>30.2</v>
      </c>
      <c r="M302" s="32">
        <v>28</v>
      </c>
      <c r="N302" s="10">
        <f t="shared" si="24"/>
        <v>912.04</v>
      </c>
      <c r="O302">
        <f t="shared" si="25"/>
        <v>845.6</v>
      </c>
      <c r="U302" s="33">
        <f t="shared" si="26"/>
        <v>28.087707799999997</v>
      </c>
      <c r="V302" s="10">
        <f t="shared" si="27"/>
        <v>30.034650544171903</v>
      </c>
    </row>
    <row r="303" spans="1:22" x14ac:dyDescent="0.25">
      <c r="A303">
        <v>301</v>
      </c>
      <c r="B303" s="3">
        <v>6</v>
      </c>
      <c r="C303" s="32">
        <v>154</v>
      </c>
      <c r="D303" s="32">
        <v>78</v>
      </c>
      <c r="E303" s="32">
        <v>41</v>
      </c>
      <c r="F303" s="9">
        <v>46.1</v>
      </c>
      <c r="G303" s="6">
        <v>0.57099999999999995</v>
      </c>
      <c r="H303" s="3">
        <v>27</v>
      </c>
      <c r="I303" s="4" t="s">
        <v>2</v>
      </c>
      <c r="J303" s="4"/>
      <c r="L303" s="9">
        <v>37.6</v>
      </c>
      <c r="M303" s="32">
        <v>48</v>
      </c>
      <c r="N303" s="10">
        <f t="shared" si="24"/>
        <v>1413.7600000000002</v>
      </c>
      <c r="O303">
        <f t="shared" si="25"/>
        <v>1804.8000000000002</v>
      </c>
      <c r="U303" s="33">
        <f t="shared" si="26"/>
        <v>32.0129564</v>
      </c>
      <c r="V303" s="10">
        <f t="shared" si="27"/>
        <v>67.739268794338273</v>
      </c>
    </row>
    <row r="304" spans="1:22" x14ac:dyDescent="0.25">
      <c r="A304">
        <v>302</v>
      </c>
      <c r="B304" s="3">
        <v>1</v>
      </c>
      <c r="C304" s="32">
        <v>144</v>
      </c>
      <c r="D304" s="32">
        <v>82</v>
      </c>
      <c r="E304" s="32">
        <v>28.886792452830189</v>
      </c>
      <c r="F304" s="9">
        <v>41.3</v>
      </c>
      <c r="G304" s="6">
        <v>0.60699999999999998</v>
      </c>
      <c r="H304" s="3">
        <v>28</v>
      </c>
      <c r="I304" s="4" t="s">
        <v>2</v>
      </c>
      <c r="J304" s="4"/>
      <c r="L304" s="9">
        <v>25.9</v>
      </c>
      <c r="M304" s="32">
        <v>33</v>
      </c>
      <c r="N304" s="10">
        <f t="shared" si="24"/>
        <v>670.81</v>
      </c>
      <c r="O304">
        <f t="shared" si="25"/>
        <v>854.69999999999993</v>
      </c>
      <c r="U304" s="33">
        <f t="shared" si="26"/>
        <v>25.806820099999999</v>
      </c>
      <c r="V304" s="10">
        <f t="shared" si="27"/>
        <v>39.460805106713501</v>
      </c>
    </row>
    <row r="305" spans="1:22" x14ac:dyDescent="0.25">
      <c r="A305">
        <v>303</v>
      </c>
      <c r="B305" s="3">
        <v>0</v>
      </c>
      <c r="C305" s="32">
        <v>137</v>
      </c>
      <c r="D305" s="32">
        <v>70</v>
      </c>
      <c r="E305" s="32">
        <v>38</v>
      </c>
      <c r="F305" s="9">
        <v>33.200000000000003</v>
      </c>
      <c r="G305" s="6">
        <v>0.17</v>
      </c>
      <c r="H305" s="3">
        <v>22</v>
      </c>
      <c r="I305" s="4" t="s">
        <v>2</v>
      </c>
      <c r="J305" s="4"/>
      <c r="L305" s="9">
        <v>20.8</v>
      </c>
      <c r="M305" s="32">
        <v>22</v>
      </c>
      <c r="N305" s="10">
        <f t="shared" si="24"/>
        <v>432.64000000000004</v>
      </c>
      <c r="O305">
        <f t="shared" si="25"/>
        <v>457.6</v>
      </c>
      <c r="U305" s="33">
        <f t="shared" si="26"/>
        <v>23.101581199999998</v>
      </c>
      <c r="V305" s="10">
        <f t="shared" si="27"/>
        <v>18.72326506912199</v>
      </c>
    </row>
    <row r="306" spans="1:22" x14ac:dyDescent="0.25">
      <c r="A306">
        <v>304</v>
      </c>
      <c r="B306" s="3">
        <v>0</v>
      </c>
      <c r="C306" s="32">
        <v>119</v>
      </c>
      <c r="D306" s="32">
        <v>66</v>
      </c>
      <c r="E306" s="32">
        <v>27</v>
      </c>
      <c r="F306" s="9">
        <v>38.799999999999997</v>
      </c>
      <c r="G306" s="6">
        <v>0.25900000000000001</v>
      </c>
      <c r="H306" s="3">
        <v>22</v>
      </c>
      <c r="I306" s="4" t="s">
        <v>2</v>
      </c>
      <c r="J306" s="4"/>
      <c r="L306" s="9">
        <v>21.8</v>
      </c>
      <c r="M306" s="32">
        <v>28.886792452830189</v>
      </c>
      <c r="N306" s="10">
        <f t="shared" si="24"/>
        <v>475.24</v>
      </c>
      <c r="O306">
        <f t="shared" si="25"/>
        <v>629.73207547169818</v>
      </c>
      <c r="U306" s="33">
        <f t="shared" si="26"/>
        <v>23.632020199999999</v>
      </c>
      <c r="V306" s="10">
        <f t="shared" si="27"/>
        <v>31.706459089226446</v>
      </c>
    </row>
    <row r="307" spans="1:22" x14ac:dyDescent="0.25">
      <c r="A307">
        <v>305</v>
      </c>
      <c r="B307" s="3">
        <v>7</v>
      </c>
      <c r="C307" s="32">
        <v>136</v>
      </c>
      <c r="D307" s="32">
        <v>90</v>
      </c>
      <c r="E307" s="32">
        <v>28.886792452830189</v>
      </c>
      <c r="F307" s="9">
        <v>29.9</v>
      </c>
      <c r="G307" s="6">
        <v>0.21</v>
      </c>
      <c r="H307" s="3">
        <v>50</v>
      </c>
      <c r="I307" s="4" t="s">
        <v>2</v>
      </c>
      <c r="J307" s="4"/>
      <c r="L307" s="9">
        <v>35.299999999999997</v>
      </c>
      <c r="M307" s="32">
        <v>28.886792452830189</v>
      </c>
      <c r="N307" s="10">
        <f t="shared" si="24"/>
        <v>1246.0899999999997</v>
      </c>
      <c r="O307">
        <f t="shared" si="25"/>
        <v>1019.7037735849055</v>
      </c>
      <c r="U307" s="33">
        <f t="shared" si="26"/>
        <v>30.792946700000002</v>
      </c>
      <c r="V307" s="10">
        <f t="shared" si="27"/>
        <v>31.706459089226446</v>
      </c>
    </row>
    <row r="308" spans="1:22" x14ac:dyDescent="0.25">
      <c r="A308">
        <v>306</v>
      </c>
      <c r="B308" s="3">
        <v>4</v>
      </c>
      <c r="C308" s="32">
        <v>114</v>
      </c>
      <c r="D308" s="32">
        <v>64</v>
      </c>
      <c r="E308" s="32">
        <v>28.886792452830189</v>
      </c>
      <c r="F308" s="9">
        <v>28.9</v>
      </c>
      <c r="G308" s="6">
        <v>0.126</v>
      </c>
      <c r="H308" s="3">
        <v>24</v>
      </c>
      <c r="I308" s="4" t="s">
        <v>2</v>
      </c>
      <c r="J308" s="4"/>
      <c r="L308" s="9">
        <v>27.6</v>
      </c>
      <c r="M308" s="32">
        <v>28.886792452830189</v>
      </c>
      <c r="N308" s="10">
        <f t="shared" si="24"/>
        <v>761.7600000000001</v>
      </c>
      <c r="O308">
        <f t="shared" si="25"/>
        <v>797.27547169811328</v>
      </c>
      <c r="U308" s="33">
        <f t="shared" si="26"/>
        <v>26.708566400000002</v>
      </c>
      <c r="V308" s="10">
        <f t="shared" si="27"/>
        <v>31.706459089226446</v>
      </c>
    </row>
    <row r="309" spans="1:22" x14ac:dyDescent="0.25">
      <c r="A309">
        <v>307</v>
      </c>
      <c r="B309" s="3">
        <v>0</v>
      </c>
      <c r="C309" s="32">
        <v>137</v>
      </c>
      <c r="D309" s="32">
        <v>84</v>
      </c>
      <c r="E309" s="32">
        <v>27</v>
      </c>
      <c r="F309" s="9">
        <v>27.3</v>
      </c>
      <c r="G309" s="6">
        <v>0.23100000000000001</v>
      </c>
      <c r="H309" s="3">
        <v>59</v>
      </c>
      <c r="I309" s="4" t="s">
        <v>2</v>
      </c>
      <c r="J309" s="4"/>
      <c r="L309" s="9">
        <v>24</v>
      </c>
      <c r="M309" s="32">
        <v>28.886792452830189</v>
      </c>
      <c r="N309" s="10">
        <f t="shared" si="24"/>
        <v>576</v>
      </c>
      <c r="O309">
        <f t="shared" si="25"/>
        <v>693.28301886792451</v>
      </c>
      <c r="U309" s="33">
        <f t="shared" si="26"/>
        <v>24.798985999999999</v>
      </c>
      <c r="V309" s="10">
        <f t="shared" si="27"/>
        <v>31.706459089226446</v>
      </c>
    </row>
    <row r="310" spans="1:22" x14ac:dyDescent="0.25">
      <c r="A310">
        <v>308</v>
      </c>
      <c r="B310" s="3">
        <v>2</v>
      </c>
      <c r="C310" s="32">
        <v>105</v>
      </c>
      <c r="D310" s="32">
        <v>80</v>
      </c>
      <c r="E310" s="32">
        <v>45</v>
      </c>
      <c r="F310" s="9">
        <v>33.700000000000003</v>
      </c>
      <c r="G310" s="6">
        <v>0.71099999999999997</v>
      </c>
      <c r="H310" s="3">
        <v>29</v>
      </c>
      <c r="I310" s="4" t="s">
        <v>1</v>
      </c>
      <c r="J310" s="4"/>
      <c r="L310" s="9">
        <v>21.8</v>
      </c>
      <c r="M310" s="32">
        <v>13</v>
      </c>
      <c r="N310" s="10">
        <f t="shared" si="24"/>
        <v>475.24</v>
      </c>
      <c r="O310">
        <f t="shared" si="25"/>
        <v>283.40000000000003</v>
      </c>
      <c r="U310" s="33">
        <f t="shared" si="26"/>
        <v>23.632020199999999</v>
      </c>
      <c r="V310" s="10">
        <f t="shared" si="27"/>
        <v>1.7561868565471235</v>
      </c>
    </row>
    <row r="311" spans="1:22" x14ac:dyDescent="0.25">
      <c r="A311">
        <v>309</v>
      </c>
      <c r="B311" s="3">
        <v>7</v>
      </c>
      <c r="C311" s="32">
        <v>114</v>
      </c>
      <c r="D311" s="32">
        <v>76</v>
      </c>
      <c r="E311" s="32">
        <v>17</v>
      </c>
      <c r="F311" s="9">
        <v>23.8</v>
      </c>
      <c r="G311" s="6">
        <v>0.46600000000000003</v>
      </c>
      <c r="H311" s="3">
        <v>31</v>
      </c>
      <c r="I311" s="4" t="s">
        <v>2</v>
      </c>
      <c r="J311" s="4"/>
      <c r="L311" s="9">
        <v>27.8</v>
      </c>
      <c r="M311" s="32">
        <v>28.886792452830189</v>
      </c>
      <c r="N311" s="10">
        <f t="shared" si="24"/>
        <v>772.84</v>
      </c>
      <c r="O311">
        <f t="shared" si="25"/>
        <v>803.05283018867931</v>
      </c>
      <c r="U311" s="33">
        <f t="shared" si="26"/>
        <v>26.8146542</v>
      </c>
      <c r="V311" s="10">
        <f t="shared" si="27"/>
        <v>31.706459089226446</v>
      </c>
    </row>
    <row r="312" spans="1:22" x14ac:dyDescent="0.25">
      <c r="A312">
        <v>310</v>
      </c>
      <c r="B312" s="3">
        <v>8</v>
      </c>
      <c r="C312" s="32">
        <v>126</v>
      </c>
      <c r="D312" s="32">
        <v>74</v>
      </c>
      <c r="E312" s="32">
        <v>38</v>
      </c>
      <c r="F312" s="9">
        <v>25.9</v>
      </c>
      <c r="G312" s="6">
        <v>0.16200000000000001</v>
      </c>
      <c r="H312" s="3">
        <v>39</v>
      </c>
      <c r="I312" s="4" t="s">
        <v>2</v>
      </c>
      <c r="J312" s="4"/>
      <c r="L312" s="9">
        <v>36.799999999999997</v>
      </c>
      <c r="M312" s="32">
        <v>36</v>
      </c>
      <c r="N312" s="10">
        <f t="shared" si="24"/>
        <v>1354.2399999999998</v>
      </c>
      <c r="O312">
        <f t="shared" si="25"/>
        <v>1324.8</v>
      </c>
      <c r="U312" s="33">
        <f t="shared" si="26"/>
        <v>31.588605199999996</v>
      </c>
      <c r="V312" s="10">
        <f t="shared" si="27"/>
        <v>45.116497844238452</v>
      </c>
    </row>
    <row r="313" spans="1:22" x14ac:dyDescent="0.25">
      <c r="A313">
        <v>311</v>
      </c>
      <c r="B313" s="3">
        <v>4</v>
      </c>
      <c r="C313" s="32">
        <v>132</v>
      </c>
      <c r="D313" s="32">
        <v>86</v>
      </c>
      <c r="E313" s="32">
        <v>31</v>
      </c>
      <c r="F313" s="9">
        <v>28</v>
      </c>
      <c r="G313" s="6">
        <v>0.41899999999999998</v>
      </c>
      <c r="H313" s="3">
        <v>63</v>
      </c>
      <c r="I313" s="4" t="s">
        <v>2</v>
      </c>
      <c r="J313" s="4"/>
      <c r="L313" s="9">
        <v>30</v>
      </c>
      <c r="M313" s="32">
        <v>28.886792452830189</v>
      </c>
      <c r="N313" s="10">
        <f t="shared" si="24"/>
        <v>900</v>
      </c>
      <c r="O313">
        <f t="shared" si="25"/>
        <v>866.60377358490564</v>
      </c>
      <c r="U313" s="33">
        <f t="shared" si="26"/>
        <v>27.981619999999999</v>
      </c>
      <c r="V313" s="10">
        <f t="shared" si="27"/>
        <v>31.706459089226446</v>
      </c>
    </row>
    <row r="314" spans="1:22" x14ac:dyDescent="0.25">
      <c r="A314">
        <v>312</v>
      </c>
      <c r="B314" s="3">
        <v>3</v>
      </c>
      <c r="C314" s="32">
        <v>158</v>
      </c>
      <c r="D314" s="32">
        <v>70</v>
      </c>
      <c r="E314" s="32">
        <v>28.886792452830189</v>
      </c>
      <c r="F314" s="9">
        <v>35.5</v>
      </c>
      <c r="G314" s="6">
        <v>0.34399999999999997</v>
      </c>
      <c r="H314" s="3">
        <v>35</v>
      </c>
      <c r="I314" s="4" t="s">
        <v>1</v>
      </c>
      <c r="J314" s="4"/>
      <c r="L314" s="9">
        <v>46.1</v>
      </c>
      <c r="M314" s="32">
        <v>41</v>
      </c>
      <c r="N314" s="10">
        <f t="shared" si="24"/>
        <v>2125.21</v>
      </c>
      <c r="O314">
        <f t="shared" si="25"/>
        <v>1890.1000000000001</v>
      </c>
      <c r="U314" s="33">
        <f t="shared" si="26"/>
        <v>36.521687900000003</v>
      </c>
      <c r="V314" s="10">
        <f t="shared" si="27"/>
        <v>54.54265240678005</v>
      </c>
    </row>
    <row r="315" spans="1:22" x14ac:dyDescent="0.25">
      <c r="A315">
        <v>313</v>
      </c>
      <c r="B315" s="3">
        <v>0</v>
      </c>
      <c r="C315" s="32">
        <v>123</v>
      </c>
      <c r="D315" s="32">
        <v>88</v>
      </c>
      <c r="E315" s="32">
        <v>37</v>
      </c>
      <c r="F315" s="9">
        <v>35.200000000000003</v>
      </c>
      <c r="G315" s="6">
        <v>0.19700000000000001</v>
      </c>
      <c r="H315" s="3">
        <v>29</v>
      </c>
      <c r="I315" s="4" t="s">
        <v>2</v>
      </c>
      <c r="J315" s="4"/>
      <c r="L315" s="9">
        <v>41.3</v>
      </c>
      <c r="M315" s="32">
        <v>28.886792452830189</v>
      </c>
      <c r="N315" s="10">
        <f t="shared" si="24"/>
        <v>1705.6899999999998</v>
      </c>
      <c r="O315">
        <f t="shared" si="25"/>
        <v>1193.0245283018867</v>
      </c>
      <c r="U315" s="33">
        <f t="shared" si="26"/>
        <v>33.975580700000002</v>
      </c>
      <c r="V315" s="10">
        <f t="shared" si="27"/>
        <v>31.706459089226446</v>
      </c>
    </row>
    <row r="316" spans="1:22" x14ac:dyDescent="0.25">
      <c r="A316">
        <v>314</v>
      </c>
      <c r="B316" s="3">
        <v>4</v>
      </c>
      <c r="C316" s="32">
        <v>85</v>
      </c>
      <c r="D316" s="32">
        <v>58</v>
      </c>
      <c r="E316" s="32">
        <v>22</v>
      </c>
      <c r="F316" s="9">
        <v>27.8</v>
      </c>
      <c r="G316" s="6">
        <v>0.30599999999999999</v>
      </c>
      <c r="H316" s="3">
        <v>28</v>
      </c>
      <c r="I316" s="4" t="s">
        <v>2</v>
      </c>
      <c r="J316" s="4"/>
      <c r="L316" s="9">
        <v>33.200000000000003</v>
      </c>
      <c r="M316" s="32">
        <v>38</v>
      </c>
      <c r="N316" s="10">
        <f t="shared" si="24"/>
        <v>1102.2400000000002</v>
      </c>
      <c r="O316">
        <f t="shared" si="25"/>
        <v>1261.6000000000001</v>
      </c>
      <c r="U316" s="33">
        <f t="shared" si="26"/>
        <v>29.679024800000001</v>
      </c>
      <c r="V316" s="10">
        <f t="shared" si="27"/>
        <v>48.886959669255091</v>
      </c>
    </row>
    <row r="317" spans="1:22" x14ac:dyDescent="0.25">
      <c r="A317">
        <v>315</v>
      </c>
      <c r="B317" s="3">
        <v>0</v>
      </c>
      <c r="C317" s="32">
        <v>84</v>
      </c>
      <c r="D317" s="32">
        <v>82</v>
      </c>
      <c r="E317" s="32">
        <v>31</v>
      </c>
      <c r="F317" s="9">
        <v>38.200000000000003</v>
      </c>
      <c r="G317" s="6">
        <v>0.23300000000000001</v>
      </c>
      <c r="H317" s="3">
        <v>23</v>
      </c>
      <c r="I317" s="4" t="s">
        <v>2</v>
      </c>
      <c r="J317" s="4"/>
      <c r="L317" s="9">
        <v>38.799999999999997</v>
      </c>
      <c r="M317" s="32">
        <v>27</v>
      </c>
      <c r="N317" s="10">
        <f t="shared" si="24"/>
        <v>1505.4399999999998</v>
      </c>
      <c r="O317">
        <f t="shared" si="25"/>
        <v>1047.5999999999999</v>
      </c>
      <c r="U317" s="33">
        <f t="shared" si="26"/>
        <v>32.649483199999999</v>
      </c>
      <c r="V317" s="10">
        <f t="shared" si="27"/>
        <v>28.149419631663584</v>
      </c>
    </row>
    <row r="318" spans="1:22" x14ac:dyDescent="0.25">
      <c r="A318">
        <v>316</v>
      </c>
      <c r="B318" s="3">
        <v>0</v>
      </c>
      <c r="C318" s="32">
        <v>145</v>
      </c>
      <c r="D318" s="32">
        <v>72.299180327868854</v>
      </c>
      <c r="E318" s="32">
        <v>28.886792452830189</v>
      </c>
      <c r="F318" s="9">
        <v>44.2</v>
      </c>
      <c r="G318" s="6">
        <v>0.63</v>
      </c>
      <c r="H318" s="3">
        <v>31</v>
      </c>
      <c r="I318" s="4" t="s">
        <v>1</v>
      </c>
      <c r="J318" s="4"/>
      <c r="L318" s="9">
        <v>29.9</v>
      </c>
      <c r="M318" s="32">
        <v>28.886792452830189</v>
      </c>
      <c r="N318" s="10">
        <f t="shared" si="24"/>
        <v>894.00999999999988</v>
      </c>
      <c r="O318">
        <f t="shared" si="25"/>
        <v>863.71509433962262</v>
      </c>
      <c r="U318" s="33">
        <f t="shared" si="26"/>
        <v>27.928576100000001</v>
      </c>
      <c r="V318" s="10">
        <f t="shared" si="27"/>
        <v>31.706459089226446</v>
      </c>
    </row>
    <row r="319" spans="1:22" x14ac:dyDescent="0.25">
      <c r="A319">
        <v>317</v>
      </c>
      <c r="B319" s="3">
        <v>0</v>
      </c>
      <c r="C319" s="32">
        <v>135</v>
      </c>
      <c r="D319" s="32">
        <v>68</v>
      </c>
      <c r="E319" s="32">
        <v>42</v>
      </c>
      <c r="F319" s="9">
        <v>42.3</v>
      </c>
      <c r="G319" s="6">
        <v>0.36499999999999999</v>
      </c>
      <c r="H319" s="3">
        <v>24</v>
      </c>
      <c r="I319" s="4" t="s">
        <v>1</v>
      </c>
      <c r="J319" s="4"/>
      <c r="L319" s="9">
        <v>28.9</v>
      </c>
      <c r="M319" s="32">
        <v>28.886792452830189</v>
      </c>
      <c r="N319" s="10">
        <f t="shared" si="24"/>
        <v>835.20999999999992</v>
      </c>
      <c r="O319">
        <f t="shared" si="25"/>
        <v>834.82830188679247</v>
      </c>
      <c r="U319" s="33">
        <f t="shared" si="26"/>
        <v>27.3981371</v>
      </c>
      <c r="V319" s="10">
        <f t="shared" si="27"/>
        <v>31.706459089226446</v>
      </c>
    </row>
    <row r="320" spans="1:22" x14ac:dyDescent="0.25">
      <c r="A320">
        <v>318</v>
      </c>
      <c r="B320" s="3">
        <v>1</v>
      </c>
      <c r="C320" s="32">
        <v>139</v>
      </c>
      <c r="D320" s="32">
        <v>62</v>
      </c>
      <c r="E320" s="32">
        <v>41</v>
      </c>
      <c r="F320" s="9">
        <v>40.700000000000003</v>
      </c>
      <c r="G320" s="6">
        <v>0.53600000000000003</v>
      </c>
      <c r="H320" s="3">
        <v>21</v>
      </c>
      <c r="I320" s="4" t="s">
        <v>2</v>
      </c>
      <c r="J320" s="4"/>
      <c r="L320" s="9">
        <v>27.3</v>
      </c>
      <c r="M320" s="32">
        <v>27</v>
      </c>
      <c r="N320" s="10">
        <f t="shared" si="24"/>
        <v>745.29000000000008</v>
      </c>
      <c r="O320">
        <f t="shared" si="25"/>
        <v>737.1</v>
      </c>
      <c r="U320" s="33">
        <f t="shared" si="26"/>
        <v>26.549434699999999</v>
      </c>
      <c r="V320" s="10">
        <f t="shared" si="27"/>
        <v>28.149419631663584</v>
      </c>
    </row>
    <row r="321" spans="1:22" x14ac:dyDescent="0.25">
      <c r="A321">
        <v>319</v>
      </c>
      <c r="B321" s="3">
        <v>0</v>
      </c>
      <c r="C321" s="32">
        <v>173</v>
      </c>
      <c r="D321" s="32">
        <v>78</v>
      </c>
      <c r="E321" s="32">
        <v>32</v>
      </c>
      <c r="F321" s="9">
        <v>46.5</v>
      </c>
      <c r="G321" s="6">
        <v>1159</v>
      </c>
      <c r="H321" s="3">
        <v>58</v>
      </c>
      <c r="I321" s="4" t="s">
        <v>2</v>
      </c>
      <c r="J321" s="4"/>
      <c r="L321" s="9">
        <v>33.700000000000003</v>
      </c>
      <c r="M321" s="32">
        <v>45</v>
      </c>
      <c r="N321" s="10">
        <f t="shared" si="24"/>
        <v>1135.6900000000003</v>
      </c>
      <c r="O321">
        <f t="shared" si="25"/>
        <v>1516.5000000000002</v>
      </c>
      <c r="U321" s="33">
        <f t="shared" si="26"/>
        <v>29.944244300000001</v>
      </c>
      <c r="V321" s="10">
        <f t="shared" si="27"/>
        <v>62.083576056813321</v>
      </c>
    </row>
    <row r="322" spans="1:22" x14ac:dyDescent="0.25">
      <c r="A322">
        <v>320</v>
      </c>
      <c r="B322" s="3">
        <v>4</v>
      </c>
      <c r="C322" s="32">
        <v>99</v>
      </c>
      <c r="D322" s="32">
        <v>72</v>
      </c>
      <c r="E322" s="32">
        <v>17</v>
      </c>
      <c r="F322" s="9">
        <v>25.6</v>
      </c>
      <c r="G322" s="6">
        <v>0.29399999999999998</v>
      </c>
      <c r="H322" s="3">
        <v>28</v>
      </c>
      <c r="I322" s="4" t="s">
        <v>2</v>
      </c>
      <c r="J322" s="4"/>
      <c r="L322" s="9">
        <v>23.8</v>
      </c>
      <c r="M322" s="32">
        <v>17</v>
      </c>
      <c r="N322" s="10">
        <f t="shared" si="24"/>
        <v>566.44000000000005</v>
      </c>
      <c r="O322">
        <f t="shared" si="25"/>
        <v>404.6</v>
      </c>
      <c r="U322" s="33">
        <f t="shared" si="26"/>
        <v>24.692898200000002</v>
      </c>
      <c r="V322" s="10">
        <f t="shared" si="27"/>
        <v>9.2971105065803972</v>
      </c>
    </row>
    <row r="323" spans="1:22" x14ac:dyDescent="0.25">
      <c r="A323">
        <v>321</v>
      </c>
      <c r="B323" s="3">
        <v>8</v>
      </c>
      <c r="C323" s="32">
        <v>194</v>
      </c>
      <c r="D323" s="32">
        <v>80</v>
      </c>
      <c r="E323" s="32">
        <v>28.886792452830189</v>
      </c>
      <c r="F323" s="9">
        <v>26.1</v>
      </c>
      <c r="G323" s="6">
        <v>0.55100000000000005</v>
      </c>
      <c r="H323" s="3">
        <v>67</v>
      </c>
      <c r="I323" s="4" t="s">
        <v>2</v>
      </c>
      <c r="J323" s="4"/>
      <c r="L323" s="9">
        <v>25.9</v>
      </c>
      <c r="M323" s="32">
        <v>38</v>
      </c>
      <c r="N323" s="10">
        <f t="shared" si="24"/>
        <v>670.81</v>
      </c>
      <c r="O323">
        <f t="shared" si="25"/>
        <v>984.19999999999993</v>
      </c>
      <c r="U323" s="33">
        <f t="shared" si="26"/>
        <v>25.806820099999999</v>
      </c>
      <c r="V323" s="10">
        <f t="shared" si="27"/>
        <v>48.886959669255091</v>
      </c>
    </row>
    <row r="324" spans="1:22" x14ac:dyDescent="0.25">
      <c r="A324">
        <v>322</v>
      </c>
      <c r="B324" s="3">
        <v>2</v>
      </c>
      <c r="C324" s="32">
        <v>83</v>
      </c>
      <c r="D324" s="32">
        <v>65</v>
      </c>
      <c r="E324" s="32">
        <v>28</v>
      </c>
      <c r="F324" s="9">
        <v>36.799999999999997</v>
      </c>
      <c r="G324" s="6">
        <v>0.629</v>
      </c>
      <c r="H324" s="3">
        <v>24</v>
      </c>
      <c r="I324" s="4" t="s">
        <v>2</v>
      </c>
      <c r="J324" s="4"/>
      <c r="L324" s="9">
        <v>28</v>
      </c>
      <c r="M324" s="32">
        <v>31</v>
      </c>
      <c r="N324" s="10">
        <f t="shared" si="24"/>
        <v>784</v>
      </c>
      <c r="O324">
        <f t="shared" si="25"/>
        <v>868</v>
      </c>
      <c r="U324" s="33">
        <f t="shared" si="26"/>
        <v>26.920742000000001</v>
      </c>
      <c r="V324" s="10">
        <f t="shared" si="27"/>
        <v>35.690343281696862</v>
      </c>
    </row>
    <row r="325" spans="1:22" x14ac:dyDescent="0.25">
      <c r="A325">
        <v>323</v>
      </c>
      <c r="B325" s="3">
        <v>2</v>
      </c>
      <c r="C325" s="32">
        <v>89</v>
      </c>
      <c r="D325" s="32">
        <v>90</v>
      </c>
      <c r="E325" s="32">
        <v>28.886792452830189</v>
      </c>
      <c r="F325" s="9">
        <v>33.5</v>
      </c>
      <c r="G325" s="6">
        <v>0.29199999999999998</v>
      </c>
      <c r="H325" s="3">
        <v>42</v>
      </c>
      <c r="I325" s="4" t="s">
        <v>2</v>
      </c>
      <c r="J325" s="4"/>
      <c r="L325" s="9">
        <v>35.5</v>
      </c>
      <c r="M325" s="32">
        <v>28.886792452830189</v>
      </c>
      <c r="N325" s="10">
        <f t="shared" si="24"/>
        <v>1260.25</v>
      </c>
      <c r="O325">
        <f t="shared" si="25"/>
        <v>1025.4811320754718</v>
      </c>
      <c r="U325" s="33">
        <f t="shared" si="26"/>
        <v>30.899034499999999</v>
      </c>
      <c r="V325" s="10">
        <f t="shared" si="27"/>
        <v>31.706459089226446</v>
      </c>
    </row>
    <row r="326" spans="1:22" x14ac:dyDescent="0.25">
      <c r="A326">
        <v>324</v>
      </c>
      <c r="B326" s="3">
        <v>4</v>
      </c>
      <c r="C326" s="32">
        <v>99</v>
      </c>
      <c r="D326" s="32">
        <v>68</v>
      </c>
      <c r="E326" s="32">
        <v>38</v>
      </c>
      <c r="F326" s="9">
        <v>32.799999999999997</v>
      </c>
      <c r="G326" s="6">
        <v>0.14499999999999999</v>
      </c>
      <c r="H326" s="3">
        <v>33</v>
      </c>
      <c r="I326" s="4" t="s">
        <v>2</v>
      </c>
      <c r="J326" s="4"/>
      <c r="L326" s="9">
        <v>35.200000000000003</v>
      </c>
      <c r="M326" s="32">
        <v>37</v>
      </c>
      <c r="N326" s="10">
        <f t="shared" si="24"/>
        <v>1239.0400000000002</v>
      </c>
      <c r="O326">
        <f t="shared" si="25"/>
        <v>1302.4000000000001</v>
      </c>
      <c r="U326" s="33">
        <f t="shared" si="26"/>
        <v>30.739902800000003</v>
      </c>
      <c r="V326" s="10">
        <f t="shared" si="27"/>
        <v>47.001728756746772</v>
      </c>
    </row>
    <row r="327" spans="1:22" x14ac:dyDescent="0.25">
      <c r="A327">
        <v>325</v>
      </c>
      <c r="B327" s="3">
        <v>4</v>
      </c>
      <c r="C327" s="32">
        <v>125</v>
      </c>
      <c r="D327" s="32">
        <v>70</v>
      </c>
      <c r="E327" s="32">
        <v>18</v>
      </c>
      <c r="F327" s="9">
        <v>28.9</v>
      </c>
      <c r="G327" s="6">
        <v>1144</v>
      </c>
      <c r="H327" s="3">
        <v>45</v>
      </c>
      <c r="I327" s="4" t="s">
        <v>1</v>
      </c>
      <c r="J327" s="4"/>
      <c r="L327" s="9">
        <v>27.8</v>
      </c>
      <c r="M327" s="32">
        <v>22</v>
      </c>
      <c r="N327" s="10">
        <f t="shared" si="24"/>
        <v>772.84</v>
      </c>
      <c r="O327">
        <f t="shared" si="25"/>
        <v>611.6</v>
      </c>
      <c r="U327" s="33">
        <f t="shared" si="26"/>
        <v>26.8146542</v>
      </c>
      <c r="V327" s="10">
        <f t="shared" si="27"/>
        <v>18.72326506912199</v>
      </c>
    </row>
    <row r="328" spans="1:22" x14ac:dyDescent="0.25">
      <c r="A328">
        <v>326</v>
      </c>
      <c r="B328" s="3">
        <v>3</v>
      </c>
      <c r="C328" s="32">
        <v>80</v>
      </c>
      <c r="D328" s="32">
        <v>72.299180327868854</v>
      </c>
      <c r="E328" s="32">
        <v>28.886792452830189</v>
      </c>
      <c r="F328" s="9">
        <v>32.499999999999957</v>
      </c>
      <c r="G328" s="6">
        <v>0.17399999999999999</v>
      </c>
      <c r="H328" s="3">
        <v>22</v>
      </c>
      <c r="I328" s="4" t="s">
        <v>2</v>
      </c>
      <c r="J328" s="4"/>
      <c r="L328" s="9">
        <v>38.200000000000003</v>
      </c>
      <c r="M328" s="32">
        <v>31</v>
      </c>
      <c r="N328" s="10">
        <f t="shared" si="24"/>
        <v>1459.2400000000002</v>
      </c>
      <c r="O328">
        <f t="shared" si="25"/>
        <v>1184.2</v>
      </c>
      <c r="U328" s="33">
        <f t="shared" si="26"/>
        <v>32.3312198</v>
      </c>
      <c r="V328" s="10">
        <f t="shared" si="27"/>
        <v>35.690343281696862</v>
      </c>
    </row>
    <row r="329" spans="1:22" x14ac:dyDescent="0.25">
      <c r="A329">
        <v>327</v>
      </c>
      <c r="B329" s="3">
        <v>10</v>
      </c>
      <c r="C329" s="32">
        <v>75</v>
      </c>
      <c r="D329" s="32">
        <v>82</v>
      </c>
      <c r="E329" s="32">
        <v>28.886792452830189</v>
      </c>
      <c r="F329" s="9">
        <v>33.299999999999997</v>
      </c>
      <c r="G329" s="6">
        <v>0.26300000000000001</v>
      </c>
      <c r="H329" s="3">
        <v>38</v>
      </c>
      <c r="I329" s="4" t="s">
        <v>2</v>
      </c>
      <c r="J329" s="4"/>
      <c r="L329" s="9">
        <v>44.2</v>
      </c>
      <c r="M329" s="32">
        <v>28.886792452830189</v>
      </c>
      <c r="N329" s="10">
        <f t="shared" si="24"/>
        <v>1953.6400000000003</v>
      </c>
      <c r="O329">
        <f t="shared" si="25"/>
        <v>1276.7962264150945</v>
      </c>
      <c r="U329" s="33">
        <f t="shared" si="26"/>
        <v>35.5138538</v>
      </c>
      <c r="V329" s="10">
        <f t="shared" si="27"/>
        <v>31.706459089226446</v>
      </c>
    </row>
    <row r="330" spans="1:22" x14ac:dyDescent="0.25">
      <c r="A330">
        <v>328</v>
      </c>
      <c r="B330" s="3">
        <v>0</v>
      </c>
      <c r="C330" s="32">
        <v>180</v>
      </c>
      <c r="D330" s="32">
        <v>90</v>
      </c>
      <c r="E330" s="32">
        <v>26</v>
      </c>
      <c r="F330" s="9">
        <v>36.5</v>
      </c>
      <c r="G330" s="6">
        <v>0.314</v>
      </c>
      <c r="H330" s="3">
        <v>35</v>
      </c>
      <c r="I330" s="4" t="s">
        <v>1</v>
      </c>
      <c r="J330" s="4"/>
      <c r="L330" s="9">
        <v>42.3</v>
      </c>
      <c r="M330" s="32">
        <v>42</v>
      </c>
      <c r="N330" s="10">
        <f t="shared" si="24"/>
        <v>1789.2899999999997</v>
      </c>
      <c r="O330">
        <f t="shared" si="25"/>
        <v>1776.6</v>
      </c>
      <c r="U330" s="33">
        <f t="shared" si="26"/>
        <v>34.506019699999996</v>
      </c>
      <c r="V330" s="10">
        <f t="shared" si="27"/>
        <v>56.42788331928837</v>
      </c>
    </row>
    <row r="331" spans="1:22" x14ac:dyDescent="0.25">
      <c r="A331">
        <v>329</v>
      </c>
      <c r="B331" s="3">
        <v>1</v>
      </c>
      <c r="C331" s="32">
        <v>130</v>
      </c>
      <c r="D331" s="32">
        <v>60</v>
      </c>
      <c r="E331" s="32">
        <v>23</v>
      </c>
      <c r="F331" s="9">
        <v>28.6</v>
      </c>
      <c r="G331" s="6">
        <v>0.69199999999999995</v>
      </c>
      <c r="H331" s="3">
        <v>21</v>
      </c>
      <c r="I331" s="4" t="s">
        <v>2</v>
      </c>
      <c r="J331" s="4"/>
      <c r="L331" s="9">
        <v>40.700000000000003</v>
      </c>
      <c r="M331" s="32">
        <v>41</v>
      </c>
      <c r="N331" s="10">
        <f t="shared" si="24"/>
        <v>1656.4900000000002</v>
      </c>
      <c r="O331">
        <f t="shared" si="25"/>
        <v>1668.7</v>
      </c>
      <c r="U331" s="33">
        <f t="shared" si="26"/>
        <v>33.657317300000003</v>
      </c>
      <c r="V331" s="10">
        <f t="shared" si="27"/>
        <v>54.54265240678005</v>
      </c>
    </row>
    <row r="332" spans="1:22" x14ac:dyDescent="0.25">
      <c r="A332">
        <v>330</v>
      </c>
      <c r="B332" s="3">
        <v>2</v>
      </c>
      <c r="C332" s="32">
        <v>84</v>
      </c>
      <c r="D332" s="32">
        <v>50</v>
      </c>
      <c r="E332" s="32">
        <v>23</v>
      </c>
      <c r="F332" s="9">
        <v>30.4</v>
      </c>
      <c r="G332" s="6">
        <v>0.96799999999999997</v>
      </c>
      <c r="H332" s="3">
        <v>21</v>
      </c>
      <c r="I332" s="4" t="s">
        <v>2</v>
      </c>
      <c r="J332" s="4"/>
      <c r="L332" s="9">
        <v>46.5</v>
      </c>
      <c r="M332" s="32">
        <v>32</v>
      </c>
      <c r="N332" s="10">
        <f t="shared" si="24"/>
        <v>2162.25</v>
      </c>
      <c r="O332">
        <f t="shared" si="25"/>
        <v>1488</v>
      </c>
      <c r="U332" s="33">
        <f t="shared" si="26"/>
        <v>36.733863499999998</v>
      </c>
      <c r="V332" s="10">
        <f t="shared" si="27"/>
        <v>37.575574194205181</v>
      </c>
    </row>
    <row r="333" spans="1:22" x14ac:dyDescent="0.25">
      <c r="A333">
        <v>331</v>
      </c>
      <c r="B333" s="3">
        <v>8</v>
      </c>
      <c r="C333" s="32">
        <v>120</v>
      </c>
      <c r="D333" s="32">
        <v>78</v>
      </c>
      <c r="E333" s="32">
        <v>28.886792452830189</v>
      </c>
      <c r="F333" s="9">
        <v>25</v>
      </c>
      <c r="G333" s="6">
        <v>0.40899999999999997</v>
      </c>
      <c r="H333" s="3">
        <v>64</v>
      </c>
      <c r="I333" s="4" t="s">
        <v>2</v>
      </c>
      <c r="J333" s="4"/>
      <c r="L333" s="9">
        <v>25.6</v>
      </c>
      <c r="M333" s="32">
        <v>17</v>
      </c>
      <c r="N333" s="10">
        <f t="shared" si="24"/>
        <v>655.36000000000013</v>
      </c>
      <c r="O333">
        <f t="shared" si="25"/>
        <v>435.20000000000005</v>
      </c>
      <c r="U333" s="33">
        <f t="shared" si="26"/>
        <v>25.6476884</v>
      </c>
      <c r="V333" s="10">
        <f t="shared" si="27"/>
        <v>9.2971105065803972</v>
      </c>
    </row>
    <row r="334" spans="1:22" x14ac:dyDescent="0.25">
      <c r="A334">
        <v>332</v>
      </c>
      <c r="B334" s="3">
        <v>12</v>
      </c>
      <c r="C334" s="32">
        <v>84</v>
      </c>
      <c r="D334" s="32">
        <v>72</v>
      </c>
      <c r="E334" s="32">
        <v>31</v>
      </c>
      <c r="F334" s="9">
        <v>29.7</v>
      </c>
      <c r="G334" s="6">
        <v>0.29699999999999999</v>
      </c>
      <c r="H334" s="3">
        <v>46</v>
      </c>
      <c r="I334" s="4" t="s">
        <v>1</v>
      </c>
      <c r="J334" s="4"/>
      <c r="L334" s="9">
        <v>26.1</v>
      </c>
      <c r="M334" s="32">
        <v>28.886792452830189</v>
      </c>
      <c r="N334" s="10">
        <f t="shared" si="24"/>
        <v>681.21</v>
      </c>
      <c r="O334">
        <f t="shared" si="25"/>
        <v>753.94528301886794</v>
      </c>
      <c r="U334" s="33">
        <f t="shared" si="26"/>
        <v>25.9129079</v>
      </c>
      <c r="V334" s="10">
        <f t="shared" si="27"/>
        <v>31.706459089226446</v>
      </c>
    </row>
    <row r="335" spans="1:22" x14ac:dyDescent="0.25">
      <c r="A335">
        <v>333</v>
      </c>
      <c r="B335" s="3">
        <v>0</v>
      </c>
      <c r="C335" s="32">
        <v>139</v>
      </c>
      <c r="D335" s="32">
        <v>62</v>
      </c>
      <c r="E335" s="32">
        <v>17</v>
      </c>
      <c r="F335" s="9">
        <v>22.1</v>
      </c>
      <c r="G335" s="6">
        <v>0.20699999999999999</v>
      </c>
      <c r="H335" s="3">
        <v>21</v>
      </c>
      <c r="I335" s="4" t="s">
        <v>2</v>
      </c>
      <c r="J335" s="4"/>
      <c r="L335" s="9">
        <v>36.799999999999997</v>
      </c>
      <c r="M335" s="32">
        <v>28</v>
      </c>
      <c r="N335" s="10">
        <f t="shared" ref="N335:N398" si="28">L335^2</f>
        <v>1354.2399999999998</v>
      </c>
      <c r="O335">
        <f t="shared" ref="O335:O398" si="29">L335*M335</f>
        <v>1030.3999999999999</v>
      </c>
      <c r="U335" s="33">
        <f t="shared" ref="U335:U398" si="30">12.06845+0.530439*L335</f>
        <v>31.588605199999996</v>
      </c>
      <c r="V335" s="10">
        <f t="shared" ref="V335:V398" si="31">+(M335-12.06845)/0.530439</f>
        <v>30.034650544171903</v>
      </c>
    </row>
    <row r="336" spans="1:22" x14ac:dyDescent="0.25">
      <c r="A336">
        <v>334</v>
      </c>
      <c r="B336" s="3">
        <v>9</v>
      </c>
      <c r="C336" s="32">
        <v>91</v>
      </c>
      <c r="D336" s="32">
        <v>68</v>
      </c>
      <c r="E336" s="32">
        <v>28.886792452830189</v>
      </c>
      <c r="F336" s="9">
        <v>24.2</v>
      </c>
      <c r="G336" s="6">
        <v>0.2</v>
      </c>
      <c r="H336" s="3">
        <v>58</v>
      </c>
      <c r="I336" s="4" t="s">
        <v>2</v>
      </c>
      <c r="J336" s="4"/>
      <c r="L336" s="9">
        <v>33.5</v>
      </c>
      <c r="M336" s="32">
        <v>28.886792452830189</v>
      </c>
      <c r="N336" s="10">
        <f t="shared" si="28"/>
        <v>1122.25</v>
      </c>
      <c r="O336">
        <f t="shared" si="29"/>
        <v>967.70754716981139</v>
      </c>
      <c r="U336" s="33">
        <f t="shared" si="30"/>
        <v>29.838156499999997</v>
      </c>
      <c r="V336" s="10">
        <f t="shared" si="31"/>
        <v>31.706459089226446</v>
      </c>
    </row>
    <row r="337" spans="1:22" x14ac:dyDescent="0.25">
      <c r="A337">
        <v>335</v>
      </c>
      <c r="B337" s="3">
        <v>2</v>
      </c>
      <c r="C337" s="32">
        <v>91</v>
      </c>
      <c r="D337" s="32">
        <v>62</v>
      </c>
      <c r="E337" s="32">
        <v>28.886792452830189</v>
      </c>
      <c r="F337" s="9">
        <v>27.3</v>
      </c>
      <c r="G337" s="6">
        <v>0.52500000000000002</v>
      </c>
      <c r="H337" s="3">
        <v>22</v>
      </c>
      <c r="I337" s="4" t="s">
        <v>2</v>
      </c>
      <c r="J337" s="4"/>
      <c r="L337" s="9">
        <v>32.799999999999997</v>
      </c>
      <c r="M337" s="32">
        <v>38</v>
      </c>
      <c r="N337" s="10">
        <f t="shared" si="28"/>
        <v>1075.8399999999999</v>
      </c>
      <c r="O337">
        <f t="shared" si="29"/>
        <v>1246.3999999999999</v>
      </c>
      <c r="U337" s="33">
        <f t="shared" si="30"/>
        <v>29.466849199999999</v>
      </c>
      <c r="V337" s="10">
        <f t="shared" si="31"/>
        <v>48.886959669255091</v>
      </c>
    </row>
    <row r="338" spans="1:22" x14ac:dyDescent="0.25">
      <c r="A338">
        <v>336</v>
      </c>
      <c r="B338" s="3">
        <v>3</v>
      </c>
      <c r="C338" s="32">
        <v>99</v>
      </c>
      <c r="D338" s="32">
        <v>54</v>
      </c>
      <c r="E338" s="32">
        <v>19</v>
      </c>
      <c r="F338" s="9">
        <v>25.6</v>
      </c>
      <c r="G338" s="6">
        <v>0.154</v>
      </c>
      <c r="H338" s="3">
        <v>24</v>
      </c>
      <c r="I338" s="4" t="s">
        <v>2</v>
      </c>
      <c r="J338" s="4"/>
      <c r="L338" s="9">
        <v>28.9</v>
      </c>
      <c r="M338" s="32">
        <v>18</v>
      </c>
      <c r="N338" s="10">
        <f t="shared" si="28"/>
        <v>835.20999999999992</v>
      </c>
      <c r="O338">
        <f t="shared" si="29"/>
        <v>520.19999999999993</v>
      </c>
      <c r="U338" s="33">
        <f t="shared" si="30"/>
        <v>27.3981371</v>
      </c>
      <c r="V338" s="10">
        <f t="shared" si="31"/>
        <v>11.182341419088717</v>
      </c>
    </row>
    <row r="339" spans="1:22" x14ac:dyDescent="0.25">
      <c r="A339">
        <v>337</v>
      </c>
      <c r="B339" s="3">
        <v>3</v>
      </c>
      <c r="C339" s="32">
        <v>163</v>
      </c>
      <c r="D339" s="32">
        <v>70</v>
      </c>
      <c r="E339" s="32">
        <v>18</v>
      </c>
      <c r="F339" s="9">
        <v>31.6</v>
      </c>
      <c r="G339" s="6">
        <v>0.26800000000000002</v>
      </c>
      <c r="H339" s="3">
        <v>28</v>
      </c>
      <c r="I339" s="4" t="s">
        <v>1</v>
      </c>
      <c r="J339" s="4"/>
      <c r="L339" s="9">
        <v>32.499999999999957</v>
      </c>
      <c r="M339" s="32">
        <v>28.886792452830189</v>
      </c>
      <c r="N339" s="10">
        <f t="shared" si="28"/>
        <v>1056.2499999999973</v>
      </c>
      <c r="O339">
        <f t="shared" si="29"/>
        <v>938.82075471697988</v>
      </c>
      <c r="U339" s="33">
        <f t="shared" si="30"/>
        <v>29.307717499999974</v>
      </c>
      <c r="V339" s="10">
        <f t="shared" si="31"/>
        <v>31.706459089226446</v>
      </c>
    </row>
    <row r="340" spans="1:22" x14ac:dyDescent="0.25">
      <c r="A340">
        <v>338</v>
      </c>
      <c r="B340" s="3">
        <v>9</v>
      </c>
      <c r="C340" s="32">
        <v>145</v>
      </c>
      <c r="D340" s="32">
        <v>88</v>
      </c>
      <c r="E340" s="32">
        <v>34</v>
      </c>
      <c r="F340" s="9">
        <v>30.3</v>
      </c>
      <c r="G340" s="6">
        <v>0.77100000000000002</v>
      </c>
      <c r="H340" s="3">
        <v>53</v>
      </c>
      <c r="I340" s="4" t="s">
        <v>1</v>
      </c>
      <c r="J340" s="4"/>
      <c r="L340" s="9">
        <v>33.299999999999997</v>
      </c>
      <c r="M340" s="32">
        <v>28.886792452830189</v>
      </c>
      <c r="N340" s="10">
        <f t="shared" si="28"/>
        <v>1108.8899999999999</v>
      </c>
      <c r="O340">
        <f t="shared" si="29"/>
        <v>961.93018867924525</v>
      </c>
      <c r="U340" s="33">
        <f t="shared" si="30"/>
        <v>29.732068699999999</v>
      </c>
      <c r="V340" s="10">
        <f t="shared" si="31"/>
        <v>31.706459089226446</v>
      </c>
    </row>
    <row r="341" spans="1:22" x14ac:dyDescent="0.25">
      <c r="A341">
        <v>339</v>
      </c>
      <c r="B341" s="3">
        <v>7</v>
      </c>
      <c r="C341" s="32">
        <v>125</v>
      </c>
      <c r="D341" s="32">
        <v>86</v>
      </c>
      <c r="E341" s="32">
        <v>28.886792452830189</v>
      </c>
      <c r="F341" s="9">
        <v>37.6</v>
      </c>
      <c r="G341" s="6">
        <v>0.30399999999999999</v>
      </c>
      <c r="H341" s="3">
        <v>51</v>
      </c>
      <c r="I341" s="4" t="s">
        <v>2</v>
      </c>
      <c r="J341" s="4"/>
      <c r="L341" s="9">
        <v>36.5</v>
      </c>
      <c r="M341" s="32">
        <v>26</v>
      </c>
      <c r="N341" s="10">
        <f t="shared" si="28"/>
        <v>1332.25</v>
      </c>
      <c r="O341">
        <f t="shared" si="29"/>
        <v>949</v>
      </c>
      <c r="U341" s="33">
        <f t="shared" si="30"/>
        <v>31.4294735</v>
      </c>
      <c r="V341" s="10">
        <f t="shared" si="31"/>
        <v>26.264188719155264</v>
      </c>
    </row>
    <row r="342" spans="1:22" x14ac:dyDescent="0.25">
      <c r="A342">
        <v>340</v>
      </c>
      <c r="B342" s="3">
        <v>13</v>
      </c>
      <c r="C342" s="32">
        <v>76</v>
      </c>
      <c r="D342" s="32">
        <v>60</v>
      </c>
      <c r="E342" s="32">
        <v>28.886792452830189</v>
      </c>
      <c r="F342" s="9">
        <v>32.799999999999997</v>
      </c>
      <c r="G342" s="6">
        <v>0.18</v>
      </c>
      <c r="H342" s="3">
        <v>41</v>
      </c>
      <c r="I342" s="4" t="s">
        <v>2</v>
      </c>
      <c r="J342" s="4"/>
      <c r="L342" s="9">
        <v>28.6</v>
      </c>
      <c r="M342" s="32">
        <v>23</v>
      </c>
      <c r="N342" s="10">
        <f t="shared" si="28"/>
        <v>817.96</v>
      </c>
      <c r="O342">
        <f t="shared" si="29"/>
        <v>657.80000000000007</v>
      </c>
      <c r="U342" s="33">
        <f t="shared" si="30"/>
        <v>27.239005400000003</v>
      </c>
      <c r="V342" s="10">
        <f t="shared" si="31"/>
        <v>20.608495981630309</v>
      </c>
    </row>
    <row r="343" spans="1:22" x14ac:dyDescent="0.25">
      <c r="A343">
        <v>341</v>
      </c>
      <c r="B343" s="3">
        <v>6</v>
      </c>
      <c r="C343" s="32">
        <v>129</v>
      </c>
      <c r="D343" s="32">
        <v>90</v>
      </c>
      <c r="E343" s="32">
        <v>7</v>
      </c>
      <c r="F343" s="9">
        <v>19.600000000000001</v>
      </c>
      <c r="G343" s="6">
        <v>0.58199999999999996</v>
      </c>
      <c r="H343" s="3">
        <v>60</v>
      </c>
      <c r="I343" s="4" t="s">
        <v>2</v>
      </c>
      <c r="J343" s="4"/>
      <c r="L343" s="9">
        <v>30.4</v>
      </c>
      <c r="M343" s="32">
        <v>23</v>
      </c>
      <c r="N343" s="10">
        <f t="shared" si="28"/>
        <v>924.16</v>
      </c>
      <c r="O343">
        <f t="shared" si="29"/>
        <v>699.19999999999993</v>
      </c>
      <c r="U343" s="33">
        <f t="shared" si="30"/>
        <v>28.193795600000001</v>
      </c>
      <c r="V343" s="10">
        <f t="shared" si="31"/>
        <v>20.608495981630309</v>
      </c>
    </row>
    <row r="344" spans="1:22" x14ac:dyDescent="0.25">
      <c r="A344">
        <v>342</v>
      </c>
      <c r="B344" s="3">
        <v>2</v>
      </c>
      <c r="C344" s="32">
        <v>68</v>
      </c>
      <c r="D344" s="32">
        <v>70</v>
      </c>
      <c r="E344" s="32">
        <v>32</v>
      </c>
      <c r="F344" s="9">
        <v>25</v>
      </c>
      <c r="G344" s="6">
        <v>0.187</v>
      </c>
      <c r="H344" s="3">
        <v>25</v>
      </c>
      <c r="I344" s="4" t="s">
        <v>2</v>
      </c>
      <c r="J344" s="4"/>
      <c r="L344" s="9">
        <v>25</v>
      </c>
      <c r="M344" s="32">
        <v>28.886792452830189</v>
      </c>
      <c r="N344" s="10">
        <f t="shared" si="28"/>
        <v>625</v>
      </c>
      <c r="O344">
        <f t="shared" si="29"/>
        <v>722.16981132075477</v>
      </c>
      <c r="U344" s="33">
        <f t="shared" si="30"/>
        <v>25.329425000000001</v>
      </c>
      <c r="V344" s="10">
        <f t="shared" si="31"/>
        <v>31.706459089226446</v>
      </c>
    </row>
    <row r="345" spans="1:22" x14ac:dyDescent="0.25">
      <c r="A345">
        <v>343</v>
      </c>
      <c r="B345" s="3">
        <v>3</v>
      </c>
      <c r="C345" s="32">
        <v>124</v>
      </c>
      <c r="D345" s="32">
        <v>80</v>
      </c>
      <c r="E345" s="32">
        <v>33</v>
      </c>
      <c r="F345" s="9">
        <v>33.200000000000003</v>
      </c>
      <c r="G345" s="6">
        <v>0.30499999999999999</v>
      </c>
      <c r="H345" s="3">
        <v>26</v>
      </c>
      <c r="I345" s="4" t="s">
        <v>2</v>
      </c>
      <c r="J345" s="4"/>
      <c r="L345" s="9">
        <v>29.7</v>
      </c>
      <c r="M345" s="32">
        <v>31</v>
      </c>
      <c r="N345" s="10">
        <f t="shared" si="28"/>
        <v>882.08999999999992</v>
      </c>
      <c r="O345">
        <f t="shared" si="29"/>
        <v>920.69999999999993</v>
      </c>
      <c r="U345" s="33">
        <f t="shared" si="30"/>
        <v>27.8224883</v>
      </c>
      <c r="V345" s="10">
        <f t="shared" si="31"/>
        <v>35.690343281696862</v>
      </c>
    </row>
    <row r="346" spans="1:22" x14ac:dyDescent="0.25">
      <c r="A346">
        <v>344</v>
      </c>
      <c r="B346" s="3">
        <v>6</v>
      </c>
      <c r="C346" s="32">
        <v>114</v>
      </c>
      <c r="D346" s="32">
        <v>72.299180327868854</v>
      </c>
      <c r="E346" s="32">
        <v>28.886792452830189</v>
      </c>
      <c r="F346" s="9">
        <v>32.499999999999957</v>
      </c>
      <c r="G346" s="6">
        <v>0.189</v>
      </c>
      <c r="H346" s="3">
        <v>26</v>
      </c>
      <c r="I346" s="4" t="s">
        <v>2</v>
      </c>
      <c r="J346" s="4"/>
      <c r="L346" s="9">
        <v>22.1</v>
      </c>
      <c r="M346" s="32">
        <v>17</v>
      </c>
      <c r="N346" s="10">
        <f t="shared" si="28"/>
        <v>488.41000000000008</v>
      </c>
      <c r="O346">
        <f t="shared" si="29"/>
        <v>375.70000000000005</v>
      </c>
      <c r="U346" s="33">
        <f t="shared" si="30"/>
        <v>23.791151900000003</v>
      </c>
      <c r="V346" s="10">
        <f t="shared" si="31"/>
        <v>9.2971105065803972</v>
      </c>
    </row>
    <row r="347" spans="1:22" x14ac:dyDescent="0.25">
      <c r="A347">
        <v>345</v>
      </c>
      <c r="B347" s="3">
        <v>9</v>
      </c>
      <c r="C347" s="32">
        <v>130</v>
      </c>
      <c r="D347" s="32">
        <v>70</v>
      </c>
      <c r="E347" s="32">
        <v>28.886792452830189</v>
      </c>
      <c r="F347" s="9">
        <v>34.200000000000003</v>
      </c>
      <c r="G347" s="6">
        <v>0.65200000000000002</v>
      </c>
      <c r="H347" s="3">
        <v>45</v>
      </c>
      <c r="I347" s="4" t="s">
        <v>1</v>
      </c>
      <c r="J347" s="4"/>
      <c r="L347" s="9">
        <v>24.2</v>
      </c>
      <c r="M347" s="32">
        <v>28.886792452830189</v>
      </c>
      <c r="N347" s="10">
        <f t="shared" si="28"/>
        <v>585.64</v>
      </c>
      <c r="O347">
        <f t="shared" si="29"/>
        <v>699.06037735849054</v>
      </c>
      <c r="U347" s="33">
        <f t="shared" si="30"/>
        <v>24.9050738</v>
      </c>
      <c r="V347" s="10">
        <f t="shared" si="31"/>
        <v>31.706459089226446</v>
      </c>
    </row>
    <row r="348" spans="1:22" x14ac:dyDescent="0.25">
      <c r="A348">
        <v>346</v>
      </c>
      <c r="B348" s="3">
        <v>3</v>
      </c>
      <c r="C348" s="32">
        <v>125</v>
      </c>
      <c r="D348" s="32">
        <v>58</v>
      </c>
      <c r="E348" s="32">
        <v>28.886792452830189</v>
      </c>
      <c r="F348" s="9">
        <v>31.6</v>
      </c>
      <c r="G348" s="6">
        <v>0.151</v>
      </c>
      <c r="H348" s="3">
        <v>24</v>
      </c>
      <c r="I348" s="4" t="s">
        <v>2</v>
      </c>
      <c r="J348" s="4"/>
      <c r="L348" s="9">
        <v>27.3</v>
      </c>
      <c r="M348" s="32">
        <v>28.886792452830189</v>
      </c>
      <c r="N348" s="10">
        <f t="shared" si="28"/>
        <v>745.29000000000008</v>
      </c>
      <c r="O348">
        <f t="shared" si="29"/>
        <v>788.60943396226423</v>
      </c>
      <c r="U348" s="33">
        <f t="shared" si="30"/>
        <v>26.549434699999999</v>
      </c>
      <c r="V348" s="10">
        <f t="shared" si="31"/>
        <v>31.706459089226446</v>
      </c>
    </row>
    <row r="349" spans="1:22" x14ac:dyDescent="0.25">
      <c r="A349">
        <v>347</v>
      </c>
      <c r="B349" s="3">
        <v>3</v>
      </c>
      <c r="C349" s="32">
        <v>87</v>
      </c>
      <c r="D349" s="32">
        <v>60</v>
      </c>
      <c r="E349" s="32">
        <v>18</v>
      </c>
      <c r="F349" s="9">
        <v>21.8</v>
      </c>
      <c r="G349" s="6">
        <v>0.44400000000000001</v>
      </c>
      <c r="H349" s="3">
        <v>21</v>
      </c>
      <c r="I349" s="4" t="s">
        <v>2</v>
      </c>
      <c r="J349" s="4"/>
      <c r="L349" s="9">
        <v>25.6</v>
      </c>
      <c r="M349" s="32">
        <v>19</v>
      </c>
      <c r="N349" s="10">
        <f t="shared" si="28"/>
        <v>655.36000000000013</v>
      </c>
      <c r="O349">
        <f t="shared" si="29"/>
        <v>486.40000000000003</v>
      </c>
      <c r="U349" s="33">
        <f t="shared" si="30"/>
        <v>25.6476884</v>
      </c>
      <c r="V349" s="10">
        <f t="shared" si="31"/>
        <v>13.067572331597034</v>
      </c>
    </row>
    <row r="350" spans="1:22" x14ac:dyDescent="0.25">
      <c r="A350">
        <v>348</v>
      </c>
      <c r="B350" s="3">
        <v>1</v>
      </c>
      <c r="C350" s="32">
        <v>97</v>
      </c>
      <c r="D350" s="32">
        <v>64</v>
      </c>
      <c r="E350" s="32">
        <v>19</v>
      </c>
      <c r="F350" s="9">
        <v>18.2</v>
      </c>
      <c r="G350" s="6">
        <v>0.29899999999999999</v>
      </c>
      <c r="H350" s="3">
        <v>21</v>
      </c>
      <c r="I350" s="4" t="s">
        <v>2</v>
      </c>
      <c r="J350" s="4"/>
      <c r="L350" s="9">
        <v>31.6</v>
      </c>
      <c r="M350" s="32">
        <v>18</v>
      </c>
      <c r="N350" s="10">
        <f t="shared" si="28"/>
        <v>998.56000000000006</v>
      </c>
      <c r="O350">
        <f t="shared" si="29"/>
        <v>568.80000000000007</v>
      </c>
      <c r="U350" s="33">
        <f t="shared" si="30"/>
        <v>28.8303224</v>
      </c>
      <c r="V350" s="10">
        <f t="shared" si="31"/>
        <v>11.182341419088717</v>
      </c>
    </row>
    <row r="351" spans="1:22" x14ac:dyDescent="0.25">
      <c r="A351">
        <v>349</v>
      </c>
      <c r="B351" s="3">
        <v>3</v>
      </c>
      <c r="C351" s="32">
        <v>116</v>
      </c>
      <c r="D351" s="32">
        <v>74</v>
      </c>
      <c r="E351" s="32">
        <v>15</v>
      </c>
      <c r="F351" s="9">
        <v>26.3</v>
      </c>
      <c r="G351" s="6">
        <v>0.107</v>
      </c>
      <c r="H351" s="3">
        <v>24</v>
      </c>
      <c r="I351" s="4" t="s">
        <v>2</v>
      </c>
      <c r="J351" s="4"/>
      <c r="L351" s="9">
        <v>30.3</v>
      </c>
      <c r="M351" s="32">
        <v>34</v>
      </c>
      <c r="N351" s="10">
        <f t="shared" si="28"/>
        <v>918.09</v>
      </c>
      <c r="O351">
        <f t="shared" si="29"/>
        <v>1030.2</v>
      </c>
      <c r="U351" s="33">
        <f t="shared" si="30"/>
        <v>28.140751700000003</v>
      </c>
      <c r="V351" s="10">
        <f t="shared" si="31"/>
        <v>41.34603601922182</v>
      </c>
    </row>
    <row r="352" spans="1:22" x14ac:dyDescent="0.25">
      <c r="A352">
        <v>350</v>
      </c>
      <c r="B352" s="3">
        <v>0</v>
      </c>
      <c r="C352" s="32">
        <v>117</v>
      </c>
      <c r="D352" s="32">
        <v>66</v>
      </c>
      <c r="E352" s="32">
        <v>31</v>
      </c>
      <c r="F352" s="9">
        <v>30.8</v>
      </c>
      <c r="G352" s="6">
        <v>0.49299999999999999</v>
      </c>
      <c r="H352" s="3">
        <v>22</v>
      </c>
      <c r="I352" s="4" t="s">
        <v>2</v>
      </c>
      <c r="J352" s="4"/>
      <c r="L352" s="9">
        <v>37.6</v>
      </c>
      <c r="M352" s="32">
        <v>28.886792452830189</v>
      </c>
      <c r="N352" s="10">
        <f t="shared" si="28"/>
        <v>1413.7600000000002</v>
      </c>
      <c r="O352">
        <f t="shared" si="29"/>
        <v>1086.1433962264152</v>
      </c>
      <c r="U352" s="33">
        <f t="shared" si="30"/>
        <v>32.0129564</v>
      </c>
      <c r="V352" s="10">
        <f t="shared" si="31"/>
        <v>31.706459089226446</v>
      </c>
    </row>
    <row r="353" spans="1:22" x14ac:dyDescent="0.25">
      <c r="A353">
        <v>351</v>
      </c>
      <c r="B353" s="3">
        <v>0</v>
      </c>
      <c r="C353" s="32">
        <v>111</v>
      </c>
      <c r="D353" s="32">
        <v>65</v>
      </c>
      <c r="E353" s="32">
        <v>28.886792452830189</v>
      </c>
      <c r="F353" s="9">
        <v>24.6</v>
      </c>
      <c r="G353" s="6">
        <v>0.66</v>
      </c>
      <c r="H353" s="3">
        <v>31</v>
      </c>
      <c r="I353" s="4" t="s">
        <v>2</v>
      </c>
      <c r="J353" s="4"/>
      <c r="L353" s="9">
        <v>32.799999999999997</v>
      </c>
      <c r="M353" s="32">
        <v>28.886792452830189</v>
      </c>
      <c r="N353" s="10">
        <f t="shared" si="28"/>
        <v>1075.8399999999999</v>
      </c>
      <c r="O353">
        <f t="shared" si="29"/>
        <v>947.48679245283017</v>
      </c>
      <c r="U353" s="33">
        <f t="shared" si="30"/>
        <v>29.466849199999999</v>
      </c>
      <c r="V353" s="10">
        <f t="shared" si="31"/>
        <v>31.706459089226446</v>
      </c>
    </row>
    <row r="354" spans="1:22" x14ac:dyDescent="0.25">
      <c r="A354">
        <v>352</v>
      </c>
      <c r="B354" s="3">
        <v>2</v>
      </c>
      <c r="C354" s="32">
        <v>122</v>
      </c>
      <c r="D354" s="32">
        <v>60</v>
      </c>
      <c r="E354" s="32">
        <v>18</v>
      </c>
      <c r="F354" s="9">
        <v>29.8</v>
      </c>
      <c r="G354" s="6">
        <v>0.71699999999999997</v>
      </c>
      <c r="H354" s="3">
        <v>22</v>
      </c>
      <c r="I354" s="4" t="s">
        <v>2</v>
      </c>
      <c r="J354" s="4"/>
      <c r="L354" s="9">
        <v>19.600000000000001</v>
      </c>
      <c r="M354" s="32">
        <v>7</v>
      </c>
      <c r="N354" s="10">
        <f t="shared" si="28"/>
        <v>384.16000000000008</v>
      </c>
      <c r="O354">
        <f t="shared" si="29"/>
        <v>137.20000000000002</v>
      </c>
      <c r="U354" s="33">
        <f t="shared" si="30"/>
        <v>22.4650544</v>
      </c>
      <c r="V354" s="10">
        <f t="shared" si="31"/>
        <v>-9.5551986185027875</v>
      </c>
    </row>
    <row r="355" spans="1:22" x14ac:dyDescent="0.25">
      <c r="A355">
        <v>353</v>
      </c>
      <c r="B355" s="3">
        <v>0</v>
      </c>
      <c r="C355" s="32">
        <v>107</v>
      </c>
      <c r="D355" s="32">
        <v>76</v>
      </c>
      <c r="E355" s="32">
        <v>28.886792452830189</v>
      </c>
      <c r="F355" s="9">
        <v>45.3</v>
      </c>
      <c r="G355" s="6">
        <v>0.68600000000000005</v>
      </c>
      <c r="H355" s="3">
        <v>24</v>
      </c>
      <c r="I355" s="4" t="s">
        <v>2</v>
      </c>
      <c r="J355" s="4"/>
      <c r="L355" s="9">
        <v>25</v>
      </c>
      <c r="M355" s="32">
        <v>32</v>
      </c>
      <c r="N355" s="10">
        <f t="shared" si="28"/>
        <v>625</v>
      </c>
      <c r="O355">
        <f t="shared" si="29"/>
        <v>800</v>
      </c>
      <c r="U355" s="33">
        <f t="shared" si="30"/>
        <v>25.329425000000001</v>
      </c>
      <c r="V355" s="10">
        <f t="shared" si="31"/>
        <v>37.575574194205181</v>
      </c>
    </row>
    <row r="356" spans="1:22" x14ac:dyDescent="0.25">
      <c r="A356">
        <v>354</v>
      </c>
      <c r="B356" s="3">
        <v>1</v>
      </c>
      <c r="C356" s="32">
        <v>86</v>
      </c>
      <c r="D356" s="32">
        <v>66</v>
      </c>
      <c r="E356" s="32">
        <v>52</v>
      </c>
      <c r="F356" s="9">
        <v>41.3</v>
      </c>
      <c r="G356" s="6">
        <v>0.91700000000000004</v>
      </c>
      <c r="H356" s="3">
        <v>29</v>
      </c>
      <c r="I356" s="4" t="s">
        <v>2</v>
      </c>
      <c r="J356" s="4"/>
      <c r="L356" s="9">
        <v>33.200000000000003</v>
      </c>
      <c r="M356" s="32">
        <v>33</v>
      </c>
      <c r="N356" s="10">
        <f t="shared" si="28"/>
        <v>1102.2400000000002</v>
      </c>
      <c r="O356">
        <f t="shared" si="29"/>
        <v>1095.6000000000001</v>
      </c>
      <c r="U356" s="33">
        <f t="shared" si="30"/>
        <v>29.679024800000001</v>
      </c>
      <c r="V356" s="10">
        <f t="shared" si="31"/>
        <v>39.460805106713501</v>
      </c>
    </row>
    <row r="357" spans="1:22" x14ac:dyDescent="0.25">
      <c r="A357">
        <v>355</v>
      </c>
      <c r="B357" s="3">
        <v>6</v>
      </c>
      <c r="C357" s="32">
        <v>91</v>
      </c>
      <c r="D357" s="32">
        <v>72.299180327868854</v>
      </c>
      <c r="E357" s="32">
        <v>28.886792452830189</v>
      </c>
      <c r="F357" s="9">
        <v>29.8</v>
      </c>
      <c r="G357" s="6">
        <v>0.501</v>
      </c>
      <c r="H357" s="3">
        <v>31</v>
      </c>
      <c r="I357" s="4" t="s">
        <v>2</v>
      </c>
      <c r="J357" s="4"/>
      <c r="L357" s="9">
        <v>32.499999999999957</v>
      </c>
      <c r="M357" s="32">
        <v>28.886792452830189</v>
      </c>
      <c r="N357" s="10">
        <f t="shared" si="28"/>
        <v>1056.2499999999973</v>
      </c>
      <c r="O357">
        <f t="shared" si="29"/>
        <v>938.82075471697988</v>
      </c>
      <c r="U357" s="33">
        <f t="shared" si="30"/>
        <v>29.307717499999974</v>
      </c>
      <c r="V357" s="10">
        <f t="shared" si="31"/>
        <v>31.706459089226446</v>
      </c>
    </row>
    <row r="358" spans="1:22" x14ac:dyDescent="0.25">
      <c r="A358">
        <v>356</v>
      </c>
      <c r="B358" s="3">
        <v>1</v>
      </c>
      <c r="C358" s="32">
        <v>77</v>
      </c>
      <c r="D358" s="32">
        <v>56</v>
      </c>
      <c r="E358" s="32">
        <v>28.886792452830189</v>
      </c>
      <c r="F358" s="9">
        <v>33.299999999999997</v>
      </c>
      <c r="G358" s="6">
        <v>1251</v>
      </c>
      <c r="H358" s="3">
        <v>24</v>
      </c>
      <c r="I358" s="4" t="s">
        <v>2</v>
      </c>
      <c r="J358" s="4"/>
      <c r="L358" s="9">
        <v>34.200000000000003</v>
      </c>
      <c r="M358" s="32">
        <v>28.886792452830189</v>
      </c>
      <c r="N358" s="10">
        <f t="shared" si="28"/>
        <v>1169.6400000000001</v>
      </c>
      <c r="O358">
        <f t="shared" si="29"/>
        <v>987.9283018867925</v>
      </c>
      <c r="U358" s="33">
        <f t="shared" si="30"/>
        <v>30.209463800000002</v>
      </c>
      <c r="V358" s="10">
        <f t="shared" si="31"/>
        <v>31.706459089226446</v>
      </c>
    </row>
    <row r="359" spans="1:22" x14ac:dyDescent="0.25">
      <c r="A359">
        <v>357</v>
      </c>
      <c r="B359" s="3">
        <v>8</v>
      </c>
      <c r="C359" s="32">
        <v>186</v>
      </c>
      <c r="D359" s="32">
        <v>90</v>
      </c>
      <c r="E359" s="32">
        <v>35</v>
      </c>
      <c r="F359" s="9">
        <v>34.5</v>
      </c>
      <c r="G359" s="6">
        <v>0.42299999999999999</v>
      </c>
      <c r="H359" s="3">
        <v>37</v>
      </c>
      <c r="I359" s="4" t="s">
        <v>1</v>
      </c>
      <c r="J359" s="4"/>
      <c r="L359" s="9">
        <v>31.6</v>
      </c>
      <c r="M359" s="32">
        <v>28.886792452830189</v>
      </c>
      <c r="N359" s="10">
        <f t="shared" si="28"/>
        <v>998.56000000000006</v>
      </c>
      <c r="O359">
        <f t="shared" si="29"/>
        <v>912.82264150943399</v>
      </c>
      <c r="U359" s="33">
        <f t="shared" si="30"/>
        <v>28.8303224</v>
      </c>
      <c r="V359" s="10">
        <f t="shared" si="31"/>
        <v>31.706459089226446</v>
      </c>
    </row>
    <row r="360" spans="1:22" x14ac:dyDescent="0.25">
      <c r="A360">
        <v>358</v>
      </c>
      <c r="B360" s="3">
        <v>1</v>
      </c>
      <c r="C360" s="32">
        <v>97</v>
      </c>
      <c r="D360" s="32">
        <v>70</v>
      </c>
      <c r="E360" s="32">
        <v>28.886792452830189</v>
      </c>
      <c r="F360" s="9">
        <v>38.1</v>
      </c>
      <c r="G360" s="6">
        <v>0.218</v>
      </c>
      <c r="H360" s="3">
        <v>30</v>
      </c>
      <c r="I360" s="4" t="s">
        <v>2</v>
      </c>
      <c r="J360" s="4"/>
      <c r="L360" s="9">
        <v>21.8</v>
      </c>
      <c r="M360" s="32">
        <v>18</v>
      </c>
      <c r="N360" s="10">
        <f t="shared" si="28"/>
        <v>475.24</v>
      </c>
      <c r="O360">
        <f t="shared" si="29"/>
        <v>392.40000000000003</v>
      </c>
      <c r="U360" s="33">
        <f t="shared" si="30"/>
        <v>23.632020199999999</v>
      </c>
      <c r="V360" s="10">
        <f t="shared" si="31"/>
        <v>11.182341419088717</v>
      </c>
    </row>
    <row r="361" spans="1:22" x14ac:dyDescent="0.25">
      <c r="A361">
        <v>359</v>
      </c>
      <c r="B361" s="3">
        <v>8</v>
      </c>
      <c r="C361" s="32">
        <v>110</v>
      </c>
      <c r="D361" s="32">
        <v>76</v>
      </c>
      <c r="E361" s="32">
        <v>28.886792452830189</v>
      </c>
      <c r="F361" s="9">
        <v>27.8</v>
      </c>
      <c r="G361" s="6">
        <v>0.23699999999999999</v>
      </c>
      <c r="H361" s="3">
        <v>58</v>
      </c>
      <c r="I361" s="4" t="s">
        <v>2</v>
      </c>
      <c r="J361" s="4"/>
      <c r="L361" s="9">
        <v>18.2</v>
      </c>
      <c r="M361" s="32">
        <v>19</v>
      </c>
      <c r="N361" s="10">
        <f t="shared" si="28"/>
        <v>331.23999999999995</v>
      </c>
      <c r="O361">
        <f t="shared" si="29"/>
        <v>345.8</v>
      </c>
      <c r="U361" s="33">
        <f t="shared" si="30"/>
        <v>21.7224398</v>
      </c>
      <c r="V361" s="10">
        <f t="shared" si="31"/>
        <v>13.067572331597034</v>
      </c>
    </row>
    <row r="362" spans="1:22" x14ac:dyDescent="0.25">
      <c r="A362">
        <v>360</v>
      </c>
      <c r="B362" s="3">
        <v>11</v>
      </c>
      <c r="C362" s="32">
        <v>103</v>
      </c>
      <c r="D362" s="32">
        <v>68</v>
      </c>
      <c r="E362" s="32">
        <v>28.886792452830189</v>
      </c>
      <c r="F362" s="9">
        <v>46.2</v>
      </c>
      <c r="G362" s="6">
        <v>0.126</v>
      </c>
      <c r="H362" s="3">
        <v>42</v>
      </c>
      <c r="I362" s="4" t="s">
        <v>2</v>
      </c>
      <c r="J362" s="4"/>
      <c r="L362" s="9">
        <v>26.3</v>
      </c>
      <c r="M362" s="32">
        <v>15</v>
      </c>
      <c r="N362" s="10">
        <f t="shared" si="28"/>
        <v>691.69</v>
      </c>
      <c r="O362">
        <f t="shared" si="29"/>
        <v>394.5</v>
      </c>
      <c r="U362" s="33">
        <f t="shared" si="30"/>
        <v>26.018995700000001</v>
      </c>
      <c r="V362" s="10">
        <f t="shared" si="31"/>
        <v>5.5266486815637608</v>
      </c>
    </row>
    <row r="363" spans="1:22" x14ac:dyDescent="0.25">
      <c r="A363">
        <v>361</v>
      </c>
      <c r="B363" s="3">
        <v>11</v>
      </c>
      <c r="C363" s="32">
        <v>85</v>
      </c>
      <c r="D363" s="32">
        <v>74</v>
      </c>
      <c r="E363" s="32">
        <v>28.886792452830189</v>
      </c>
      <c r="F363" s="9">
        <v>30.1</v>
      </c>
      <c r="G363" s="6">
        <v>0.3</v>
      </c>
      <c r="H363" s="3">
        <v>35</v>
      </c>
      <c r="I363" s="4" t="s">
        <v>2</v>
      </c>
      <c r="J363" s="4"/>
      <c r="L363" s="9">
        <v>30.8</v>
      </c>
      <c r="M363" s="32">
        <v>31</v>
      </c>
      <c r="N363" s="10">
        <f t="shared" si="28"/>
        <v>948.6400000000001</v>
      </c>
      <c r="O363">
        <f t="shared" si="29"/>
        <v>954.80000000000007</v>
      </c>
      <c r="U363" s="33">
        <f t="shared" si="30"/>
        <v>28.405971200000003</v>
      </c>
      <c r="V363" s="10">
        <f t="shared" si="31"/>
        <v>35.690343281696862</v>
      </c>
    </row>
    <row r="364" spans="1:22" x14ac:dyDescent="0.25">
      <c r="A364">
        <v>362</v>
      </c>
      <c r="B364" s="3">
        <v>6</v>
      </c>
      <c r="C364" s="32">
        <v>125</v>
      </c>
      <c r="D364" s="32">
        <v>76</v>
      </c>
      <c r="E364" s="32">
        <v>28.886792452830189</v>
      </c>
      <c r="F364" s="9">
        <v>33.799999999999997</v>
      </c>
      <c r="G364" s="6">
        <v>0.121</v>
      </c>
      <c r="H364" s="3">
        <v>54</v>
      </c>
      <c r="I364" s="4" t="s">
        <v>1</v>
      </c>
      <c r="J364" s="4"/>
      <c r="L364" s="9">
        <v>24.6</v>
      </c>
      <c r="M364" s="32">
        <v>28.886792452830189</v>
      </c>
      <c r="N364" s="10">
        <f t="shared" si="28"/>
        <v>605.16000000000008</v>
      </c>
      <c r="O364">
        <f t="shared" si="29"/>
        <v>710.61509433962271</v>
      </c>
      <c r="U364" s="33">
        <f t="shared" si="30"/>
        <v>25.117249399999999</v>
      </c>
      <c r="V364" s="10">
        <f t="shared" si="31"/>
        <v>31.706459089226446</v>
      </c>
    </row>
    <row r="365" spans="1:22" x14ac:dyDescent="0.25">
      <c r="A365">
        <v>363</v>
      </c>
      <c r="B365" s="3">
        <v>0</v>
      </c>
      <c r="C365" s="32">
        <v>198</v>
      </c>
      <c r="D365" s="32">
        <v>66</v>
      </c>
      <c r="E365" s="32">
        <v>32</v>
      </c>
      <c r="F365" s="9">
        <v>41.3</v>
      </c>
      <c r="G365" s="6">
        <v>0.502</v>
      </c>
      <c r="H365" s="3">
        <v>28</v>
      </c>
      <c r="I365" s="4" t="s">
        <v>1</v>
      </c>
      <c r="J365" s="4"/>
      <c r="L365" s="9">
        <v>29.8</v>
      </c>
      <c r="M365" s="32">
        <v>18</v>
      </c>
      <c r="N365" s="10">
        <f t="shared" si="28"/>
        <v>888.04000000000008</v>
      </c>
      <c r="O365">
        <f t="shared" si="29"/>
        <v>536.4</v>
      </c>
      <c r="U365" s="33">
        <f t="shared" si="30"/>
        <v>27.875532200000002</v>
      </c>
      <c r="V365" s="10">
        <f t="shared" si="31"/>
        <v>11.182341419088717</v>
      </c>
    </row>
    <row r="366" spans="1:22" x14ac:dyDescent="0.25">
      <c r="A366">
        <v>364</v>
      </c>
      <c r="B366" s="3">
        <v>1</v>
      </c>
      <c r="C366" s="32">
        <v>87</v>
      </c>
      <c r="D366" s="32">
        <v>68</v>
      </c>
      <c r="E366" s="32">
        <v>34</v>
      </c>
      <c r="F366" s="9">
        <v>37.6</v>
      </c>
      <c r="G366" s="6">
        <v>0.40100000000000002</v>
      </c>
      <c r="H366" s="3">
        <v>24</v>
      </c>
      <c r="I366" s="4" t="s">
        <v>2</v>
      </c>
      <c r="J366" s="4"/>
      <c r="L366" s="9">
        <v>45.3</v>
      </c>
      <c r="M366" s="32">
        <v>28.886792452830189</v>
      </c>
      <c r="N366" s="10">
        <f t="shared" si="28"/>
        <v>2052.0899999999997</v>
      </c>
      <c r="O366">
        <f t="shared" si="29"/>
        <v>1308.5716981132075</v>
      </c>
      <c r="U366" s="33">
        <f t="shared" si="30"/>
        <v>36.0973367</v>
      </c>
      <c r="V366" s="10">
        <f t="shared" si="31"/>
        <v>31.706459089226446</v>
      </c>
    </row>
    <row r="367" spans="1:22" x14ac:dyDescent="0.25">
      <c r="A367">
        <v>365</v>
      </c>
      <c r="B367" s="3">
        <v>6</v>
      </c>
      <c r="C367" s="32">
        <v>99</v>
      </c>
      <c r="D367" s="32">
        <v>60</v>
      </c>
      <c r="E367" s="32">
        <v>19</v>
      </c>
      <c r="F367" s="9">
        <v>26.9</v>
      </c>
      <c r="G367" s="6">
        <v>0.497</v>
      </c>
      <c r="H367" s="3">
        <v>32</v>
      </c>
      <c r="I367" s="4" t="s">
        <v>2</v>
      </c>
      <c r="J367" s="4"/>
      <c r="L367" s="9">
        <v>41.3</v>
      </c>
      <c r="M367" s="32">
        <v>52</v>
      </c>
      <c r="N367" s="10">
        <f t="shared" si="28"/>
        <v>1705.6899999999998</v>
      </c>
      <c r="O367">
        <f t="shared" si="29"/>
        <v>2147.6</v>
      </c>
      <c r="U367" s="33">
        <f t="shared" si="30"/>
        <v>33.975580700000002</v>
      </c>
      <c r="V367" s="10">
        <f t="shared" si="31"/>
        <v>75.280192444371551</v>
      </c>
    </row>
    <row r="368" spans="1:22" x14ac:dyDescent="0.25">
      <c r="A368">
        <v>366</v>
      </c>
      <c r="B368" s="3">
        <v>0</v>
      </c>
      <c r="C368" s="32">
        <v>91</v>
      </c>
      <c r="D368" s="32">
        <v>80</v>
      </c>
      <c r="E368" s="32">
        <v>28.886792452830189</v>
      </c>
      <c r="F368" s="9">
        <v>32.4</v>
      </c>
      <c r="G368" s="6">
        <v>0.60099999999999998</v>
      </c>
      <c r="H368" s="3">
        <v>27</v>
      </c>
      <c r="I368" s="4" t="s">
        <v>2</v>
      </c>
      <c r="J368" s="4"/>
      <c r="L368" s="9">
        <v>29.8</v>
      </c>
      <c r="M368" s="32">
        <v>28.886792452830189</v>
      </c>
      <c r="N368" s="10">
        <f t="shared" si="28"/>
        <v>888.04000000000008</v>
      </c>
      <c r="O368">
        <f t="shared" si="29"/>
        <v>860.82641509433961</v>
      </c>
      <c r="U368" s="33">
        <f t="shared" si="30"/>
        <v>27.875532200000002</v>
      </c>
      <c r="V368" s="10">
        <f t="shared" si="31"/>
        <v>31.706459089226446</v>
      </c>
    </row>
    <row r="369" spans="1:22" x14ac:dyDescent="0.25">
      <c r="A369">
        <v>367</v>
      </c>
      <c r="B369" s="3">
        <v>2</v>
      </c>
      <c r="C369" s="32">
        <v>95</v>
      </c>
      <c r="D369" s="32">
        <v>54</v>
      </c>
      <c r="E369" s="32">
        <v>14</v>
      </c>
      <c r="F369" s="9">
        <v>26.1</v>
      </c>
      <c r="G369" s="6">
        <v>0.748</v>
      </c>
      <c r="H369" s="3">
        <v>22</v>
      </c>
      <c r="I369" s="4" t="s">
        <v>2</v>
      </c>
      <c r="J369" s="4"/>
      <c r="L369" s="9">
        <v>33.299999999999997</v>
      </c>
      <c r="M369" s="32">
        <v>28.886792452830189</v>
      </c>
      <c r="N369" s="10">
        <f t="shared" si="28"/>
        <v>1108.8899999999999</v>
      </c>
      <c r="O369">
        <f t="shared" si="29"/>
        <v>961.93018867924525</v>
      </c>
      <c r="U369" s="33">
        <f t="shared" si="30"/>
        <v>29.732068699999999</v>
      </c>
      <c r="V369" s="10">
        <f t="shared" si="31"/>
        <v>31.706459089226446</v>
      </c>
    </row>
    <row r="370" spans="1:22" x14ac:dyDescent="0.25">
      <c r="A370">
        <v>368</v>
      </c>
      <c r="B370" s="3">
        <v>1</v>
      </c>
      <c r="C370" s="32">
        <v>99</v>
      </c>
      <c r="D370" s="32">
        <v>72</v>
      </c>
      <c r="E370" s="32" t="s">
        <v>12</v>
      </c>
      <c r="F370" s="9">
        <v>38.6</v>
      </c>
      <c r="G370" s="6">
        <v>0.41199999999999998</v>
      </c>
      <c r="H370" s="3">
        <v>21</v>
      </c>
      <c r="I370" s="4" t="s">
        <v>2</v>
      </c>
      <c r="J370" s="4"/>
      <c r="L370" s="9">
        <v>34.5</v>
      </c>
      <c r="M370" s="32">
        <v>35</v>
      </c>
      <c r="N370" s="10">
        <f t="shared" si="28"/>
        <v>1190.25</v>
      </c>
      <c r="O370">
        <f t="shared" si="29"/>
        <v>1207.5</v>
      </c>
      <c r="U370" s="33">
        <f t="shared" si="30"/>
        <v>30.368595499999998</v>
      </c>
      <c r="V370" s="10">
        <f t="shared" si="31"/>
        <v>43.231266931730133</v>
      </c>
    </row>
    <row r="371" spans="1:22" x14ac:dyDescent="0.25">
      <c r="A371">
        <v>369</v>
      </c>
      <c r="B371" s="3">
        <v>6</v>
      </c>
      <c r="C371" s="32">
        <v>92</v>
      </c>
      <c r="D371" s="32">
        <v>62</v>
      </c>
      <c r="E371" s="32">
        <v>32</v>
      </c>
      <c r="F371" s="9">
        <v>32</v>
      </c>
      <c r="G371" s="6">
        <v>8.5000000000000006E-2</v>
      </c>
      <c r="H371" s="3">
        <v>46</v>
      </c>
      <c r="I371" s="4" t="s">
        <v>2</v>
      </c>
      <c r="J371" s="4"/>
      <c r="L371" s="9">
        <v>38.1</v>
      </c>
      <c r="M371" s="32">
        <v>28.886792452830189</v>
      </c>
      <c r="N371" s="10">
        <f t="shared" si="28"/>
        <v>1451.6100000000001</v>
      </c>
      <c r="O371">
        <f t="shared" si="29"/>
        <v>1100.5867924528302</v>
      </c>
      <c r="U371" s="33">
        <f t="shared" si="30"/>
        <v>32.278175900000001</v>
      </c>
      <c r="V371" s="10">
        <f t="shared" si="31"/>
        <v>31.706459089226446</v>
      </c>
    </row>
    <row r="372" spans="1:22" x14ac:dyDescent="0.25">
      <c r="A372">
        <v>370</v>
      </c>
      <c r="B372" s="3">
        <v>4</v>
      </c>
      <c r="C372" s="32">
        <v>154</v>
      </c>
      <c r="D372" s="32">
        <v>72</v>
      </c>
      <c r="E372" s="32">
        <v>29</v>
      </c>
      <c r="F372" s="9">
        <v>31.3</v>
      </c>
      <c r="G372" s="6">
        <v>0.33800000000000002</v>
      </c>
      <c r="H372" s="3">
        <v>37</v>
      </c>
      <c r="I372" s="4" t="s">
        <v>2</v>
      </c>
      <c r="J372" s="4"/>
      <c r="L372" s="9">
        <v>27.8</v>
      </c>
      <c r="M372" s="32">
        <v>28.886792452830189</v>
      </c>
      <c r="N372" s="10">
        <f t="shared" si="28"/>
        <v>772.84</v>
      </c>
      <c r="O372">
        <f t="shared" si="29"/>
        <v>803.05283018867931</v>
      </c>
      <c r="U372" s="33">
        <f t="shared" si="30"/>
        <v>26.8146542</v>
      </c>
      <c r="V372" s="10">
        <f t="shared" si="31"/>
        <v>31.706459089226446</v>
      </c>
    </row>
    <row r="373" spans="1:22" x14ac:dyDescent="0.25">
      <c r="A373">
        <v>371</v>
      </c>
      <c r="B373" s="3">
        <v>0</v>
      </c>
      <c r="C373" s="32">
        <v>121</v>
      </c>
      <c r="D373" s="32">
        <v>66</v>
      </c>
      <c r="E373" s="32">
        <v>28.886792452830189</v>
      </c>
      <c r="F373" s="9">
        <v>34.299999999999997</v>
      </c>
      <c r="G373" s="6">
        <v>0.20300000000000001</v>
      </c>
      <c r="H373" s="3">
        <v>33</v>
      </c>
      <c r="I373" s="4" t="s">
        <v>1</v>
      </c>
      <c r="J373" s="4"/>
      <c r="L373" s="9">
        <v>46.2</v>
      </c>
      <c r="M373" s="32">
        <v>28.886792452830189</v>
      </c>
      <c r="N373" s="10">
        <f t="shared" si="28"/>
        <v>2134.44</v>
      </c>
      <c r="O373">
        <f t="shared" si="29"/>
        <v>1334.5698113207548</v>
      </c>
      <c r="U373" s="33">
        <f t="shared" si="30"/>
        <v>36.574731800000002</v>
      </c>
      <c r="V373" s="10">
        <f t="shared" si="31"/>
        <v>31.706459089226446</v>
      </c>
    </row>
    <row r="374" spans="1:22" x14ac:dyDescent="0.25">
      <c r="A374">
        <v>372</v>
      </c>
      <c r="B374" s="3">
        <v>3</v>
      </c>
      <c r="C374" s="32">
        <v>78</v>
      </c>
      <c r="D374" s="32">
        <v>70</v>
      </c>
      <c r="E374" s="32">
        <v>28.886792452830189</v>
      </c>
      <c r="F374" s="9">
        <v>32.5</v>
      </c>
      <c r="G374" s="6">
        <v>0.27</v>
      </c>
      <c r="H374" s="3">
        <v>39</v>
      </c>
      <c r="I374" s="4" t="s">
        <v>2</v>
      </c>
      <c r="J374" s="4"/>
      <c r="L374" s="9">
        <v>30.1</v>
      </c>
      <c r="M374" s="32">
        <v>28.886792452830189</v>
      </c>
      <c r="N374" s="10">
        <f t="shared" si="28"/>
        <v>906.0100000000001</v>
      </c>
      <c r="O374">
        <f t="shared" si="29"/>
        <v>869.49245283018877</v>
      </c>
      <c r="U374" s="33">
        <f t="shared" si="30"/>
        <v>28.034663900000002</v>
      </c>
      <c r="V374" s="10">
        <f t="shared" si="31"/>
        <v>31.706459089226446</v>
      </c>
    </row>
    <row r="375" spans="1:22" x14ac:dyDescent="0.25">
      <c r="A375">
        <v>373</v>
      </c>
      <c r="B375" s="3">
        <v>2</v>
      </c>
      <c r="C375" s="32">
        <v>130</v>
      </c>
      <c r="D375" s="32">
        <v>96</v>
      </c>
      <c r="E375" s="32">
        <v>28.886792452830189</v>
      </c>
      <c r="F375" s="9">
        <v>22.6</v>
      </c>
      <c r="G375" s="6">
        <v>0.26800000000000002</v>
      </c>
      <c r="H375" s="3">
        <v>21</v>
      </c>
      <c r="I375" s="4" t="s">
        <v>2</v>
      </c>
      <c r="J375" s="4"/>
      <c r="L375" s="9">
        <v>33.799999999999997</v>
      </c>
      <c r="M375" s="32">
        <v>28.886792452830189</v>
      </c>
      <c r="N375" s="10">
        <f t="shared" si="28"/>
        <v>1142.4399999999998</v>
      </c>
      <c r="O375">
        <f t="shared" si="29"/>
        <v>976.37358490566032</v>
      </c>
      <c r="U375" s="33">
        <f t="shared" si="30"/>
        <v>29.9972882</v>
      </c>
      <c r="V375" s="10">
        <f t="shared" si="31"/>
        <v>31.706459089226446</v>
      </c>
    </row>
    <row r="376" spans="1:22" x14ac:dyDescent="0.25">
      <c r="A376">
        <v>374</v>
      </c>
      <c r="B376" s="3">
        <v>3</v>
      </c>
      <c r="C376" s="32">
        <v>111</v>
      </c>
      <c r="D376" s="32">
        <v>58</v>
      </c>
      <c r="E376" s="32">
        <v>31</v>
      </c>
      <c r="F376" s="9">
        <v>29.5</v>
      </c>
      <c r="G376" s="6">
        <v>0.43</v>
      </c>
      <c r="H376" s="3">
        <v>22</v>
      </c>
      <c r="I376" s="4" t="s">
        <v>2</v>
      </c>
      <c r="J376" s="4"/>
      <c r="L376" s="9">
        <v>41.3</v>
      </c>
      <c r="M376" s="32">
        <v>32</v>
      </c>
      <c r="N376" s="10">
        <f t="shared" si="28"/>
        <v>1705.6899999999998</v>
      </c>
      <c r="O376">
        <f t="shared" si="29"/>
        <v>1321.6</v>
      </c>
      <c r="U376" s="33">
        <f t="shared" si="30"/>
        <v>33.975580700000002</v>
      </c>
      <c r="V376" s="10">
        <f t="shared" si="31"/>
        <v>37.575574194205181</v>
      </c>
    </row>
    <row r="377" spans="1:22" x14ac:dyDescent="0.25">
      <c r="A377">
        <v>375</v>
      </c>
      <c r="B377" s="3">
        <v>2</v>
      </c>
      <c r="C377" s="32">
        <v>98</v>
      </c>
      <c r="D377" s="32">
        <v>60</v>
      </c>
      <c r="E377" s="32">
        <v>17</v>
      </c>
      <c r="F377" s="9">
        <v>34.700000000000003</v>
      </c>
      <c r="G377" s="6">
        <v>0.19800000000000001</v>
      </c>
      <c r="H377" s="3">
        <v>22</v>
      </c>
      <c r="I377" s="4" t="s">
        <v>2</v>
      </c>
      <c r="J377" s="4"/>
      <c r="L377" s="9">
        <v>37.6</v>
      </c>
      <c r="M377" s="32">
        <v>34</v>
      </c>
      <c r="N377" s="10">
        <f t="shared" si="28"/>
        <v>1413.7600000000002</v>
      </c>
      <c r="O377">
        <f t="shared" si="29"/>
        <v>1278.4000000000001</v>
      </c>
      <c r="U377" s="33">
        <f t="shared" si="30"/>
        <v>32.0129564</v>
      </c>
      <c r="V377" s="10">
        <f t="shared" si="31"/>
        <v>41.34603601922182</v>
      </c>
    </row>
    <row r="378" spans="1:22" x14ac:dyDescent="0.25">
      <c r="A378">
        <v>376</v>
      </c>
      <c r="B378" s="3">
        <v>1</v>
      </c>
      <c r="C378" s="32">
        <v>143</v>
      </c>
      <c r="D378" s="32">
        <v>86</v>
      </c>
      <c r="E378" s="32">
        <v>28.886792452830189</v>
      </c>
      <c r="F378" s="9">
        <v>30.1</v>
      </c>
      <c r="G378" s="6">
        <v>0.89200000000000002</v>
      </c>
      <c r="H378" s="3">
        <v>23</v>
      </c>
      <c r="I378" s="4" t="s">
        <v>2</v>
      </c>
      <c r="J378" s="4"/>
      <c r="L378" s="9">
        <v>26.9</v>
      </c>
      <c r="M378" s="32">
        <v>19</v>
      </c>
      <c r="N378" s="10">
        <f t="shared" si="28"/>
        <v>723.6099999999999</v>
      </c>
      <c r="O378">
        <f t="shared" si="29"/>
        <v>511.09999999999997</v>
      </c>
      <c r="U378" s="33">
        <f t="shared" si="30"/>
        <v>26.337259099999997</v>
      </c>
      <c r="V378" s="10">
        <f t="shared" si="31"/>
        <v>13.067572331597034</v>
      </c>
    </row>
    <row r="379" spans="1:22" x14ac:dyDescent="0.25">
      <c r="A379">
        <v>377</v>
      </c>
      <c r="B379" s="3">
        <v>1</v>
      </c>
      <c r="C379" s="32">
        <v>119</v>
      </c>
      <c r="D379" s="32">
        <v>44</v>
      </c>
      <c r="E379" s="32">
        <v>47</v>
      </c>
      <c r="F379" s="9">
        <v>35.5</v>
      </c>
      <c r="G379" s="6">
        <v>0.28000000000000003</v>
      </c>
      <c r="H379" s="3">
        <v>25</v>
      </c>
      <c r="I379" s="4" t="s">
        <v>2</v>
      </c>
      <c r="J379" s="4"/>
      <c r="L379" s="9">
        <v>32.4</v>
      </c>
      <c r="M379" s="32">
        <v>28.886792452830189</v>
      </c>
      <c r="N379" s="10">
        <f t="shared" si="28"/>
        <v>1049.76</v>
      </c>
      <c r="O379">
        <f t="shared" si="29"/>
        <v>935.93207547169811</v>
      </c>
      <c r="U379" s="33">
        <f t="shared" si="30"/>
        <v>29.254673599999997</v>
      </c>
      <c r="V379" s="10">
        <f t="shared" si="31"/>
        <v>31.706459089226446</v>
      </c>
    </row>
    <row r="380" spans="1:22" x14ac:dyDescent="0.25">
      <c r="A380">
        <v>378</v>
      </c>
      <c r="B380" s="3">
        <v>6</v>
      </c>
      <c r="C380" s="32">
        <v>108</v>
      </c>
      <c r="D380" s="32">
        <v>44</v>
      </c>
      <c r="E380" s="32">
        <v>28.886792452830189</v>
      </c>
      <c r="F380" s="9">
        <v>24</v>
      </c>
      <c r="G380" s="6">
        <v>0.81299999999999994</v>
      </c>
      <c r="H380" s="3">
        <v>35</v>
      </c>
      <c r="I380" s="4" t="s">
        <v>2</v>
      </c>
      <c r="J380" s="4"/>
      <c r="L380" s="9">
        <v>26.1</v>
      </c>
      <c r="M380" s="32">
        <v>14</v>
      </c>
      <c r="N380" s="10">
        <f t="shared" si="28"/>
        <v>681.21</v>
      </c>
      <c r="O380">
        <f t="shared" si="29"/>
        <v>365.40000000000003</v>
      </c>
      <c r="U380" s="33">
        <f t="shared" si="30"/>
        <v>25.9129079</v>
      </c>
      <c r="V380" s="10">
        <f t="shared" si="31"/>
        <v>3.6414177690554421</v>
      </c>
    </row>
    <row r="381" spans="1:22" x14ac:dyDescent="0.25">
      <c r="A381">
        <v>379</v>
      </c>
      <c r="B381" s="3">
        <v>3</v>
      </c>
      <c r="C381" s="32">
        <v>176</v>
      </c>
      <c r="D381" s="32">
        <v>86</v>
      </c>
      <c r="E381" s="32">
        <v>27</v>
      </c>
      <c r="F381" s="9">
        <v>33.299999999999997</v>
      </c>
      <c r="G381" s="6">
        <v>1154</v>
      </c>
      <c r="H381" s="3">
        <v>52</v>
      </c>
      <c r="I381" s="4" t="s">
        <v>1</v>
      </c>
      <c r="J381" s="4"/>
      <c r="L381" s="9">
        <v>38.6</v>
      </c>
      <c r="M381" s="32">
        <v>33</v>
      </c>
      <c r="N381" s="10">
        <f t="shared" si="28"/>
        <v>1489.96</v>
      </c>
      <c r="O381">
        <f t="shared" si="29"/>
        <v>1273.8</v>
      </c>
      <c r="U381" s="33">
        <f t="shared" si="30"/>
        <v>32.543395400000001</v>
      </c>
      <c r="V381" s="10">
        <f t="shared" si="31"/>
        <v>39.460805106713501</v>
      </c>
    </row>
    <row r="382" spans="1:22" x14ac:dyDescent="0.25">
      <c r="A382">
        <v>380</v>
      </c>
      <c r="B382" s="3">
        <v>0</v>
      </c>
      <c r="C382" s="32">
        <v>73</v>
      </c>
      <c r="D382" s="32">
        <v>72.299180327868854</v>
      </c>
      <c r="E382" s="32">
        <v>28.886792452830189</v>
      </c>
      <c r="F382" s="9">
        <v>21.1</v>
      </c>
      <c r="G382" s="6">
        <v>0.34200000000000003</v>
      </c>
      <c r="H382" s="3">
        <v>25</v>
      </c>
      <c r="I382" s="4" t="s">
        <v>2</v>
      </c>
      <c r="J382" s="4"/>
      <c r="L382" s="9">
        <v>32</v>
      </c>
      <c r="M382" s="32">
        <v>32</v>
      </c>
      <c r="N382" s="10">
        <f t="shared" si="28"/>
        <v>1024</v>
      </c>
      <c r="O382">
        <f t="shared" si="29"/>
        <v>1024</v>
      </c>
      <c r="U382" s="33">
        <f t="shared" si="30"/>
        <v>29.042498000000002</v>
      </c>
      <c r="V382" s="10">
        <f t="shared" si="31"/>
        <v>37.575574194205181</v>
      </c>
    </row>
    <row r="383" spans="1:22" x14ac:dyDescent="0.25">
      <c r="A383">
        <v>381</v>
      </c>
      <c r="B383" s="3">
        <v>11</v>
      </c>
      <c r="C383" s="32">
        <v>111</v>
      </c>
      <c r="D383" s="32">
        <v>84</v>
      </c>
      <c r="E383" s="32">
        <v>28.886792452830189</v>
      </c>
      <c r="F383" s="9">
        <v>46.8</v>
      </c>
      <c r="G383" s="6">
        <v>0.92500000000000004</v>
      </c>
      <c r="H383" s="3">
        <v>45</v>
      </c>
      <c r="I383" s="4" t="s">
        <v>1</v>
      </c>
      <c r="J383" s="4"/>
      <c r="L383" s="9">
        <v>31.3</v>
      </c>
      <c r="M383" s="32">
        <v>29</v>
      </c>
      <c r="N383" s="10">
        <f t="shared" si="28"/>
        <v>979.69</v>
      </c>
      <c r="O383">
        <f t="shared" si="29"/>
        <v>907.7</v>
      </c>
      <c r="U383" s="33">
        <f t="shared" si="30"/>
        <v>28.671190700000004</v>
      </c>
      <c r="V383" s="10">
        <f t="shared" si="31"/>
        <v>31.919881456680226</v>
      </c>
    </row>
    <row r="384" spans="1:22" x14ac:dyDescent="0.25">
      <c r="A384">
        <v>382</v>
      </c>
      <c r="B384" s="3">
        <v>2</v>
      </c>
      <c r="C384" s="32">
        <v>112</v>
      </c>
      <c r="D384" s="32">
        <v>78</v>
      </c>
      <c r="E384" s="32">
        <v>28.886792452830189</v>
      </c>
      <c r="F384" s="9">
        <v>39.4</v>
      </c>
      <c r="G384" s="6">
        <v>0.17499999999999999</v>
      </c>
      <c r="H384" s="3">
        <v>24</v>
      </c>
      <c r="I384" s="4" t="s">
        <v>2</v>
      </c>
      <c r="J384" s="4"/>
      <c r="L384" s="9">
        <v>34.299999999999997</v>
      </c>
      <c r="M384" s="32">
        <v>28.886792452830189</v>
      </c>
      <c r="N384" s="10">
        <f t="shared" si="28"/>
        <v>1176.4899999999998</v>
      </c>
      <c r="O384">
        <f t="shared" si="29"/>
        <v>990.8169811320754</v>
      </c>
      <c r="U384" s="33">
        <f t="shared" si="30"/>
        <v>30.2625077</v>
      </c>
      <c r="V384" s="10">
        <f t="shared" si="31"/>
        <v>31.706459089226446</v>
      </c>
    </row>
    <row r="385" spans="1:22" x14ac:dyDescent="0.25">
      <c r="A385">
        <v>383</v>
      </c>
      <c r="B385" s="3">
        <v>3</v>
      </c>
      <c r="C385" s="32">
        <v>132</v>
      </c>
      <c r="D385" s="32">
        <v>80</v>
      </c>
      <c r="E385" s="32">
        <v>28.886792452830189</v>
      </c>
      <c r="F385" s="9">
        <v>34.4</v>
      </c>
      <c r="G385" s="6">
        <v>0.40200000000000002</v>
      </c>
      <c r="H385" s="3">
        <v>44</v>
      </c>
      <c r="I385" s="4" t="s">
        <v>1</v>
      </c>
      <c r="J385" s="4"/>
      <c r="L385" s="9">
        <v>32.5</v>
      </c>
      <c r="M385" s="32">
        <v>28.886792452830189</v>
      </c>
      <c r="N385" s="10">
        <f t="shared" si="28"/>
        <v>1056.25</v>
      </c>
      <c r="O385">
        <f t="shared" si="29"/>
        <v>938.82075471698113</v>
      </c>
      <c r="U385" s="33">
        <f t="shared" si="30"/>
        <v>29.307717500000003</v>
      </c>
      <c r="V385" s="10">
        <f t="shared" si="31"/>
        <v>31.706459089226446</v>
      </c>
    </row>
    <row r="386" spans="1:22" x14ac:dyDescent="0.25">
      <c r="A386">
        <v>384</v>
      </c>
      <c r="B386" s="3">
        <v>2</v>
      </c>
      <c r="C386" s="32">
        <v>82</v>
      </c>
      <c r="D386" s="32">
        <v>52</v>
      </c>
      <c r="E386" s="32">
        <v>22</v>
      </c>
      <c r="F386" s="9">
        <v>28.5</v>
      </c>
      <c r="G386" s="6">
        <v>1699</v>
      </c>
      <c r="H386" s="3">
        <v>25</v>
      </c>
      <c r="I386" s="4" t="s">
        <v>2</v>
      </c>
      <c r="J386" s="4"/>
      <c r="L386" s="9">
        <v>22.6</v>
      </c>
      <c r="M386" s="32">
        <v>28.886792452830189</v>
      </c>
      <c r="N386" s="10">
        <f t="shared" si="28"/>
        <v>510.76000000000005</v>
      </c>
      <c r="O386">
        <f t="shared" si="29"/>
        <v>652.8415094339623</v>
      </c>
      <c r="U386" s="33">
        <f t="shared" si="30"/>
        <v>24.056371400000003</v>
      </c>
      <c r="V386" s="10">
        <f t="shared" si="31"/>
        <v>31.706459089226446</v>
      </c>
    </row>
    <row r="387" spans="1:22" x14ac:dyDescent="0.25">
      <c r="A387">
        <v>385</v>
      </c>
      <c r="B387" s="3">
        <v>6</v>
      </c>
      <c r="C387" s="32">
        <v>123</v>
      </c>
      <c r="D387" s="32">
        <v>72</v>
      </c>
      <c r="E387" s="32">
        <v>45</v>
      </c>
      <c r="F387" s="9">
        <v>33.6</v>
      </c>
      <c r="G387" s="6">
        <v>0.73299999999999998</v>
      </c>
      <c r="H387" s="3">
        <v>34</v>
      </c>
      <c r="I387" s="4" t="s">
        <v>2</v>
      </c>
      <c r="J387" s="4"/>
      <c r="L387" s="9">
        <v>29.5</v>
      </c>
      <c r="M387" s="32">
        <v>31</v>
      </c>
      <c r="N387" s="10">
        <f t="shared" si="28"/>
        <v>870.25</v>
      </c>
      <c r="O387">
        <f t="shared" si="29"/>
        <v>914.5</v>
      </c>
      <c r="U387" s="33">
        <f t="shared" si="30"/>
        <v>27.716400499999999</v>
      </c>
      <c r="V387" s="10">
        <f t="shared" si="31"/>
        <v>35.690343281696862</v>
      </c>
    </row>
    <row r="388" spans="1:22" x14ac:dyDescent="0.25">
      <c r="A388">
        <v>386</v>
      </c>
      <c r="B388" s="3">
        <v>0</v>
      </c>
      <c r="C388" s="32">
        <v>188</v>
      </c>
      <c r="D388" s="32">
        <v>82</v>
      </c>
      <c r="E388" s="32">
        <v>14</v>
      </c>
      <c r="F388" s="9">
        <v>32</v>
      </c>
      <c r="G388" s="6">
        <v>0.68200000000000005</v>
      </c>
      <c r="H388" s="3">
        <v>22</v>
      </c>
      <c r="I388" s="4" t="s">
        <v>1</v>
      </c>
      <c r="J388" s="4"/>
      <c r="L388" s="9">
        <v>34.700000000000003</v>
      </c>
      <c r="M388" s="32">
        <v>17</v>
      </c>
      <c r="N388" s="10">
        <f t="shared" si="28"/>
        <v>1204.0900000000001</v>
      </c>
      <c r="O388">
        <f t="shared" si="29"/>
        <v>589.90000000000009</v>
      </c>
      <c r="U388" s="33">
        <f t="shared" si="30"/>
        <v>30.474683300000002</v>
      </c>
      <c r="V388" s="10">
        <f t="shared" si="31"/>
        <v>9.2971105065803972</v>
      </c>
    </row>
    <row r="389" spans="1:22" x14ac:dyDescent="0.25">
      <c r="A389">
        <v>387</v>
      </c>
      <c r="B389" s="3">
        <v>0</v>
      </c>
      <c r="C389" s="32">
        <v>67</v>
      </c>
      <c r="D389" s="32">
        <v>76</v>
      </c>
      <c r="E389" s="32">
        <v>28.886792452830189</v>
      </c>
      <c r="F389" s="9">
        <v>45.3</v>
      </c>
      <c r="G389" s="6">
        <v>0.19400000000000001</v>
      </c>
      <c r="H389" s="3">
        <v>46</v>
      </c>
      <c r="I389" s="4" t="s">
        <v>2</v>
      </c>
      <c r="J389" s="4"/>
      <c r="L389" s="9">
        <v>30.1</v>
      </c>
      <c r="M389" s="32">
        <v>28.886792452830189</v>
      </c>
      <c r="N389" s="10">
        <f t="shared" si="28"/>
        <v>906.0100000000001</v>
      </c>
      <c r="O389">
        <f t="shared" si="29"/>
        <v>869.49245283018877</v>
      </c>
      <c r="U389" s="33">
        <f t="shared" si="30"/>
        <v>28.034663900000002</v>
      </c>
      <c r="V389" s="10">
        <f t="shared" si="31"/>
        <v>31.706459089226446</v>
      </c>
    </row>
    <row r="390" spans="1:22" x14ac:dyDescent="0.25">
      <c r="A390">
        <v>388</v>
      </c>
      <c r="B390" s="3">
        <v>1</v>
      </c>
      <c r="C390" s="32">
        <v>89</v>
      </c>
      <c r="D390" s="32">
        <v>24</v>
      </c>
      <c r="E390" s="32">
        <v>19</v>
      </c>
      <c r="F390" s="9">
        <v>27.8</v>
      </c>
      <c r="G390" s="6">
        <v>0.55900000000000005</v>
      </c>
      <c r="H390" s="3">
        <v>21</v>
      </c>
      <c r="I390" s="4" t="s">
        <v>2</v>
      </c>
      <c r="J390" s="4"/>
      <c r="L390" s="9">
        <v>35.5</v>
      </c>
      <c r="M390" s="32">
        <v>47</v>
      </c>
      <c r="N390" s="10">
        <f t="shared" si="28"/>
        <v>1260.25</v>
      </c>
      <c r="O390">
        <f t="shared" si="29"/>
        <v>1668.5</v>
      </c>
      <c r="U390" s="33">
        <f t="shared" si="30"/>
        <v>30.899034499999999</v>
      </c>
      <c r="V390" s="10">
        <f t="shared" si="31"/>
        <v>65.854037881829953</v>
      </c>
    </row>
    <row r="391" spans="1:22" x14ac:dyDescent="0.25">
      <c r="A391">
        <v>389</v>
      </c>
      <c r="B391" s="3">
        <v>1</v>
      </c>
      <c r="C391" s="32">
        <v>173</v>
      </c>
      <c r="D391" s="32">
        <v>74</v>
      </c>
      <c r="E391" s="32">
        <v>28.886792452830189</v>
      </c>
      <c r="F391" s="9">
        <v>36.799999999999997</v>
      </c>
      <c r="G391" s="6">
        <v>8.7999999999999995E-2</v>
      </c>
      <c r="H391" s="3">
        <v>38</v>
      </c>
      <c r="I391" s="4" t="s">
        <v>1</v>
      </c>
      <c r="J391" s="4"/>
      <c r="L391" s="9">
        <v>24</v>
      </c>
      <c r="M391" s="32">
        <v>28.886792452830189</v>
      </c>
      <c r="N391" s="10">
        <f t="shared" si="28"/>
        <v>576</v>
      </c>
      <c r="O391">
        <f t="shared" si="29"/>
        <v>693.28301886792451</v>
      </c>
      <c r="U391" s="33">
        <f t="shared" si="30"/>
        <v>24.798985999999999</v>
      </c>
      <c r="V391" s="10">
        <f t="shared" si="31"/>
        <v>31.706459089226446</v>
      </c>
    </row>
    <row r="392" spans="1:22" x14ac:dyDescent="0.25">
      <c r="A392">
        <v>390</v>
      </c>
      <c r="B392" s="3">
        <v>1</v>
      </c>
      <c r="C392" s="32">
        <v>109</v>
      </c>
      <c r="D392" s="32">
        <v>38</v>
      </c>
      <c r="E392" s="32">
        <v>18</v>
      </c>
      <c r="F392" s="9">
        <v>23.1</v>
      </c>
      <c r="G392" s="6">
        <v>0.40699999999999997</v>
      </c>
      <c r="H392" s="3">
        <v>26</v>
      </c>
      <c r="I392" s="4" t="s">
        <v>2</v>
      </c>
      <c r="J392" s="4"/>
      <c r="L392" s="9">
        <v>33.299999999999997</v>
      </c>
      <c r="M392" s="32">
        <v>27</v>
      </c>
      <c r="N392" s="10">
        <f t="shared" si="28"/>
        <v>1108.8899999999999</v>
      </c>
      <c r="O392">
        <f t="shared" si="29"/>
        <v>899.09999999999991</v>
      </c>
      <c r="U392" s="33">
        <f t="shared" si="30"/>
        <v>29.732068699999999</v>
      </c>
      <c r="V392" s="10">
        <f t="shared" si="31"/>
        <v>28.149419631663584</v>
      </c>
    </row>
    <row r="393" spans="1:22" x14ac:dyDescent="0.25">
      <c r="A393">
        <v>391</v>
      </c>
      <c r="B393" s="3">
        <v>1</v>
      </c>
      <c r="C393" s="32">
        <v>108</v>
      </c>
      <c r="D393" s="32">
        <v>88</v>
      </c>
      <c r="E393" s="32">
        <v>19</v>
      </c>
      <c r="F393" s="9">
        <v>27.1</v>
      </c>
      <c r="G393" s="6">
        <v>0.4</v>
      </c>
      <c r="H393" s="3">
        <v>24</v>
      </c>
      <c r="I393" s="4" t="s">
        <v>2</v>
      </c>
      <c r="J393" s="4"/>
      <c r="L393" s="9">
        <v>21.1</v>
      </c>
      <c r="M393" s="32">
        <v>28.886792452830189</v>
      </c>
      <c r="N393" s="10">
        <f t="shared" si="28"/>
        <v>445.21000000000004</v>
      </c>
      <c r="O393">
        <f t="shared" si="29"/>
        <v>609.51132075471708</v>
      </c>
      <c r="U393" s="33">
        <f t="shared" si="30"/>
        <v>23.260712900000001</v>
      </c>
      <c r="V393" s="10">
        <f t="shared" si="31"/>
        <v>31.706459089226446</v>
      </c>
    </row>
    <row r="394" spans="1:22" x14ac:dyDescent="0.25">
      <c r="A394">
        <v>392</v>
      </c>
      <c r="B394" s="3">
        <v>6</v>
      </c>
      <c r="C394" s="32">
        <v>96</v>
      </c>
      <c r="D394" s="32">
        <v>72.299180327868854</v>
      </c>
      <c r="E394" s="32">
        <v>28.886792452830189</v>
      </c>
      <c r="F394" s="9">
        <v>23.7</v>
      </c>
      <c r="G394" s="6">
        <v>0.19</v>
      </c>
      <c r="H394" s="3">
        <v>28</v>
      </c>
      <c r="I394" s="4" t="s">
        <v>2</v>
      </c>
      <c r="J394" s="4"/>
      <c r="L394" s="9">
        <v>46.8</v>
      </c>
      <c r="M394" s="32">
        <v>28.886792452830189</v>
      </c>
      <c r="N394" s="10">
        <f t="shared" si="28"/>
        <v>2190.2399999999998</v>
      </c>
      <c r="O394">
        <f t="shared" si="29"/>
        <v>1351.9018867924528</v>
      </c>
      <c r="U394" s="33">
        <f t="shared" si="30"/>
        <v>36.892995200000001</v>
      </c>
      <c r="V394" s="10">
        <f t="shared" si="31"/>
        <v>31.706459089226446</v>
      </c>
    </row>
    <row r="395" spans="1:22" x14ac:dyDescent="0.25">
      <c r="A395">
        <v>393</v>
      </c>
      <c r="B395" s="3">
        <v>1</v>
      </c>
      <c r="C395" s="32">
        <v>124</v>
      </c>
      <c r="D395" s="32">
        <v>74</v>
      </c>
      <c r="E395" s="32">
        <v>36</v>
      </c>
      <c r="F395" s="9">
        <v>27.8</v>
      </c>
      <c r="G395" s="6">
        <v>0.1</v>
      </c>
      <c r="H395" s="3">
        <v>30</v>
      </c>
      <c r="I395" s="4" t="s">
        <v>2</v>
      </c>
      <c r="J395" s="4"/>
      <c r="L395" s="9">
        <v>39.4</v>
      </c>
      <c r="M395" s="32">
        <v>28.886792452830189</v>
      </c>
      <c r="N395" s="10">
        <f t="shared" si="28"/>
        <v>1552.36</v>
      </c>
      <c r="O395">
        <f t="shared" si="29"/>
        <v>1138.1396226415095</v>
      </c>
      <c r="U395" s="33">
        <f t="shared" si="30"/>
        <v>32.967746599999998</v>
      </c>
      <c r="V395" s="10">
        <f t="shared" si="31"/>
        <v>31.706459089226446</v>
      </c>
    </row>
    <row r="396" spans="1:22" x14ac:dyDescent="0.25">
      <c r="A396">
        <v>394</v>
      </c>
      <c r="B396" s="3">
        <v>7</v>
      </c>
      <c r="C396" s="32">
        <v>150</v>
      </c>
      <c r="D396" s="32">
        <v>78</v>
      </c>
      <c r="E396" s="32">
        <v>29</v>
      </c>
      <c r="F396" s="9">
        <v>35.200000000000003</v>
      </c>
      <c r="G396" s="6">
        <v>0.69199999999999995</v>
      </c>
      <c r="H396" s="3">
        <v>54</v>
      </c>
      <c r="I396" s="4" t="s">
        <v>1</v>
      </c>
      <c r="J396" s="4"/>
      <c r="L396" s="9">
        <v>34.4</v>
      </c>
      <c r="M396" s="32">
        <v>28.886792452830189</v>
      </c>
      <c r="N396" s="10">
        <f t="shared" si="28"/>
        <v>1183.3599999999999</v>
      </c>
      <c r="O396">
        <f t="shared" si="29"/>
        <v>993.70566037735841</v>
      </c>
      <c r="U396" s="33">
        <f t="shared" si="30"/>
        <v>30.315551599999999</v>
      </c>
      <c r="V396" s="10">
        <f t="shared" si="31"/>
        <v>31.706459089226446</v>
      </c>
    </row>
    <row r="397" spans="1:22" x14ac:dyDescent="0.25">
      <c r="A397">
        <v>395</v>
      </c>
      <c r="B397" s="3">
        <v>4</v>
      </c>
      <c r="C397" s="32">
        <v>183</v>
      </c>
      <c r="D397" s="32">
        <v>72.299180327868854</v>
      </c>
      <c r="E397" s="32">
        <v>28.886792452830189</v>
      </c>
      <c r="F397" s="9">
        <v>28.4</v>
      </c>
      <c r="G397" s="6">
        <v>0.21199999999999999</v>
      </c>
      <c r="H397" s="3">
        <v>36</v>
      </c>
      <c r="I397" s="4" t="s">
        <v>1</v>
      </c>
      <c r="J397" s="4"/>
      <c r="L397" s="9">
        <v>28.5</v>
      </c>
      <c r="M397" s="32">
        <v>22</v>
      </c>
      <c r="N397" s="10">
        <f t="shared" si="28"/>
        <v>812.25</v>
      </c>
      <c r="O397">
        <f t="shared" si="29"/>
        <v>627</v>
      </c>
      <c r="U397" s="33">
        <f t="shared" si="30"/>
        <v>27.185961499999998</v>
      </c>
      <c r="V397" s="10">
        <f t="shared" si="31"/>
        <v>18.72326506912199</v>
      </c>
    </row>
    <row r="398" spans="1:22" x14ac:dyDescent="0.25">
      <c r="A398">
        <v>396</v>
      </c>
      <c r="B398" s="3">
        <v>1</v>
      </c>
      <c r="C398" s="32">
        <v>124</v>
      </c>
      <c r="D398" s="32">
        <v>60</v>
      </c>
      <c r="E398" s="32">
        <v>32</v>
      </c>
      <c r="F398" s="9">
        <v>35.799999999999997</v>
      </c>
      <c r="G398" s="6">
        <v>0.51400000000000001</v>
      </c>
      <c r="H398" s="3">
        <v>21</v>
      </c>
      <c r="I398" s="4" t="s">
        <v>2</v>
      </c>
      <c r="J398" s="4"/>
      <c r="L398" s="9">
        <v>33.6</v>
      </c>
      <c r="M398" s="32">
        <v>45</v>
      </c>
      <c r="N398" s="10">
        <f t="shared" si="28"/>
        <v>1128.96</v>
      </c>
      <c r="O398">
        <f t="shared" si="29"/>
        <v>1512</v>
      </c>
      <c r="U398" s="33">
        <f t="shared" si="30"/>
        <v>29.891200400000002</v>
      </c>
      <c r="V398" s="10">
        <f t="shared" si="31"/>
        <v>62.083576056813321</v>
      </c>
    </row>
    <row r="399" spans="1:22" x14ac:dyDescent="0.25">
      <c r="A399">
        <v>397</v>
      </c>
      <c r="B399" s="3">
        <v>1</v>
      </c>
      <c r="C399" s="32">
        <v>181</v>
      </c>
      <c r="D399" s="32">
        <v>78</v>
      </c>
      <c r="E399" s="32">
        <v>42</v>
      </c>
      <c r="F399" s="9">
        <v>40</v>
      </c>
      <c r="G399" s="6">
        <v>1258</v>
      </c>
      <c r="H399" s="3">
        <v>22</v>
      </c>
      <c r="I399" s="4" t="s">
        <v>1</v>
      </c>
      <c r="J399" s="4"/>
      <c r="L399" s="9">
        <v>32</v>
      </c>
      <c r="M399" s="32">
        <v>14</v>
      </c>
      <c r="N399" s="10">
        <f t="shared" ref="N399:N462" si="32">L399^2</f>
        <v>1024</v>
      </c>
      <c r="O399">
        <f t="shared" ref="O399:O462" si="33">L399*M399</f>
        <v>448</v>
      </c>
      <c r="U399" s="33">
        <f t="shared" ref="U399:U462" si="34">12.06845+0.530439*L399</f>
        <v>29.042498000000002</v>
      </c>
      <c r="V399" s="10">
        <f t="shared" ref="V399:V462" si="35">+(M399-12.06845)/0.530439</f>
        <v>3.6414177690554421</v>
      </c>
    </row>
    <row r="400" spans="1:22" x14ac:dyDescent="0.25">
      <c r="A400">
        <v>398</v>
      </c>
      <c r="B400" s="3">
        <v>1</v>
      </c>
      <c r="C400" s="32">
        <v>92</v>
      </c>
      <c r="D400" s="32">
        <v>62</v>
      </c>
      <c r="E400" s="32">
        <v>25</v>
      </c>
      <c r="F400" s="9">
        <v>19.5</v>
      </c>
      <c r="G400" s="6">
        <v>0.48199999999999998</v>
      </c>
      <c r="H400" s="3">
        <v>25</v>
      </c>
      <c r="I400" s="4" t="s">
        <v>2</v>
      </c>
      <c r="J400" s="4"/>
      <c r="L400" s="9">
        <v>45.3</v>
      </c>
      <c r="M400" s="32">
        <v>28.886792452830189</v>
      </c>
      <c r="N400" s="10">
        <f t="shared" si="32"/>
        <v>2052.0899999999997</v>
      </c>
      <c r="O400">
        <f t="shared" si="33"/>
        <v>1308.5716981132075</v>
      </c>
      <c r="U400" s="33">
        <f t="shared" si="34"/>
        <v>36.0973367</v>
      </c>
      <c r="V400" s="10">
        <f t="shared" si="35"/>
        <v>31.706459089226446</v>
      </c>
    </row>
    <row r="401" spans="1:22" x14ac:dyDescent="0.25">
      <c r="A401">
        <v>399</v>
      </c>
      <c r="B401" s="3">
        <v>0</v>
      </c>
      <c r="C401" s="32">
        <v>152</v>
      </c>
      <c r="D401" s="32">
        <v>82</v>
      </c>
      <c r="E401" s="32">
        <v>39</v>
      </c>
      <c r="F401" s="9">
        <v>41.5</v>
      </c>
      <c r="G401" s="6">
        <v>0.27</v>
      </c>
      <c r="H401" s="3">
        <v>27</v>
      </c>
      <c r="I401" s="4" t="s">
        <v>2</v>
      </c>
      <c r="J401" s="4"/>
      <c r="L401" s="9">
        <v>27.8</v>
      </c>
      <c r="M401" s="32">
        <v>19</v>
      </c>
      <c r="N401" s="10">
        <f t="shared" si="32"/>
        <v>772.84</v>
      </c>
      <c r="O401">
        <f t="shared" si="33"/>
        <v>528.20000000000005</v>
      </c>
      <c r="U401" s="33">
        <f t="shared" si="34"/>
        <v>26.8146542</v>
      </c>
      <c r="V401" s="10">
        <f t="shared" si="35"/>
        <v>13.067572331597034</v>
      </c>
    </row>
    <row r="402" spans="1:22" x14ac:dyDescent="0.25">
      <c r="A402">
        <v>400</v>
      </c>
      <c r="B402" s="3">
        <v>1</v>
      </c>
      <c r="C402" s="32">
        <v>111</v>
      </c>
      <c r="D402" s="32">
        <v>62</v>
      </c>
      <c r="E402" s="32">
        <v>13</v>
      </c>
      <c r="F402" s="9">
        <v>24</v>
      </c>
      <c r="G402" s="6">
        <v>0.13800000000000001</v>
      </c>
      <c r="H402" s="3">
        <v>23</v>
      </c>
      <c r="I402" s="4" t="s">
        <v>2</v>
      </c>
      <c r="J402" s="4"/>
      <c r="L402" s="9">
        <v>36.799999999999997</v>
      </c>
      <c r="M402" s="32">
        <v>28.886792452830189</v>
      </c>
      <c r="N402" s="10">
        <f t="shared" si="32"/>
        <v>1354.2399999999998</v>
      </c>
      <c r="O402">
        <f t="shared" si="33"/>
        <v>1063.0339622641509</v>
      </c>
      <c r="U402" s="33">
        <f t="shared" si="34"/>
        <v>31.588605199999996</v>
      </c>
      <c r="V402" s="10">
        <f t="shared" si="35"/>
        <v>31.706459089226446</v>
      </c>
    </row>
    <row r="403" spans="1:22" x14ac:dyDescent="0.25">
      <c r="A403">
        <v>401</v>
      </c>
      <c r="B403" s="3">
        <v>2</v>
      </c>
      <c r="C403" s="32">
        <v>68</v>
      </c>
      <c r="D403" s="32">
        <v>62</v>
      </c>
      <c r="E403" s="32">
        <v>13</v>
      </c>
      <c r="F403" s="9">
        <v>20.100000000000001</v>
      </c>
      <c r="G403" s="6">
        <v>0.25700000000000001</v>
      </c>
      <c r="H403" s="3">
        <v>23</v>
      </c>
      <c r="I403" s="4" t="s">
        <v>2</v>
      </c>
      <c r="J403" s="4"/>
      <c r="L403" s="9">
        <v>23.1</v>
      </c>
      <c r="M403" s="32">
        <v>18</v>
      </c>
      <c r="N403" s="10">
        <f t="shared" si="32"/>
        <v>533.61</v>
      </c>
      <c r="O403">
        <f t="shared" si="33"/>
        <v>415.8</v>
      </c>
      <c r="U403" s="33">
        <f t="shared" si="34"/>
        <v>24.3215909</v>
      </c>
      <c r="V403" s="10">
        <f t="shared" si="35"/>
        <v>11.182341419088717</v>
      </c>
    </row>
    <row r="404" spans="1:22" x14ac:dyDescent="0.25">
      <c r="A404">
        <v>402</v>
      </c>
      <c r="B404" s="3">
        <v>9</v>
      </c>
      <c r="C404" s="32">
        <v>112</v>
      </c>
      <c r="D404" s="32">
        <v>82</v>
      </c>
      <c r="E404" s="32">
        <v>24</v>
      </c>
      <c r="F404" s="9">
        <v>28.2</v>
      </c>
      <c r="G404" s="6">
        <v>1282</v>
      </c>
      <c r="H404" s="3">
        <v>50</v>
      </c>
      <c r="I404" s="4" t="s">
        <v>1</v>
      </c>
      <c r="J404" s="4"/>
      <c r="L404" s="9">
        <v>27.1</v>
      </c>
      <c r="M404" s="32">
        <v>19</v>
      </c>
      <c r="N404" s="10">
        <f t="shared" si="32"/>
        <v>734.41000000000008</v>
      </c>
      <c r="O404">
        <f t="shared" si="33"/>
        <v>514.9</v>
      </c>
      <c r="U404" s="33">
        <f t="shared" si="34"/>
        <v>26.443346900000002</v>
      </c>
      <c r="V404" s="10">
        <f t="shared" si="35"/>
        <v>13.067572331597034</v>
      </c>
    </row>
    <row r="405" spans="1:22" x14ac:dyDescent="0.25">
      <c r="A405">
        <v>403</v>
      </c>
      <c r="B405" s="3">
        <v>4</v>
      </c>
      <c r="C405" s="32">
        <v>94</v>
      </c>
      <c r="D405" s="32">
        <v>65</v>
      </c>
      <c r="E405" s="32">
        <v>22</v>
      </c>
      <c r="F405" s="9">
        <v>24.7</v>
      </c>
      <c r="G405" s="6">
        <v>0.14799999999999999</v>
      </c>
      <c r="H405" s="3">
        <v>21</v>
      </c>
      <c r="I405" s="4" t="s">
        <v>2</v>
      </c>
      <c r="J405" s="4"/>
      <c r="L405" s="9">
        <v>23.7</v>
      </c>
      <c r="M405" s="32">
        <v>28.886792452830189</v>
      </c>
      <c r="N405" s="10">
        <f t="shared" si="32"/>
        <v>561.68999999999994</v>
      </c>
      <c r="O405">
        <f t="shared" si="33"/>
        <v>684.61698113207547</v>
      </c>
      <c r="U405" s="33">
        <f t="shared" si="34"/>
        <v>24.6398543</v>
      </c>
      <c r="V405" s="10">
        <f t="shared" si="35"/>
        <v>31.706459089226446</v>
      </c>
    </row>
    <row r="406" spans="1:22" x14ac:dyDescent="0.25">
      <c r="A406">
        <v>404</v>
      </c>
      <c r="B406" s="3">
        <v>7</v>
      </c>
      <c r="C406" s="32">
        <v>114</v>
      </c>
      <c r="D406" s="32">
        <v>64</v>
      </c>
      <c r="E406" s="32">
        <v>28.886792452830189</v>
      </c>
      <c r="F406" s="9">
        <v>27.4</v>
      </c>
      <c r="G406" s="6">
        <v>0.73199999999999998</v>
      </c>
      <c r="H406" s="3">
        <v>34</v>
      </c>
      <c r="I406" s="4" t="s">
        <v>1</v>
      </c>
      <c r="J406" s="4"/>
      <c r="L406" s="9">
        <v>27.8</v>
      </c>
      <c r="M406" s="32">
        <v>36</v>
      </c>
      <c r="N406" s="10">
        <f t="shared" si="32"/>
        <v>772.84</v>
      </c>
      <c r="O406">
        <f t="shared" si="33"/>
        <v>1000.8000000000001</v>
      </c>
      <c r="U406" s="33">
        <f t="shared" si="34"/>
        <v>26.8146542</v>
      </c>
      <c r="V406" s="10">
        <f t="shared" si="35"/>
        <v>45.116497844238452</v>
      </c>
    </row>
    <row r="407" spans="1:22" x14ac:dyDescent="0.25">
      <c r="A407">
        <v>405</v>
      </c>
      <c r="B407" s="3">
        <v>0</v>
      </c>
      <c r="C407" s="32">
        <v>102</v>
      </c>
      <c r="D407" s="32">
        <v>78</v>
      </c>
      <c r="E407" s="32">
        <v>28.886792452830189</v>
      </c>
      <c r="F407" s="9">
        <v>34.5</v>
      </c>
      <c r="G407" s="6">
        <v>0.23799999999999999</v>
      </c>
      <c r="H407" s="3">
        <v>24</v>
      </c>
      <c r="I407" s="4" t="s">
        <v>2</v>
      </c>
      <c r="J407" s="4"/>
      <c r="L407" s="9">
        <v>35.200000000000003</v>
      </c>
      <c r="M407" s="32">
        <v>29</v>
      </c>
      <c r="N407" s="10">
        <f t="shared" si="32"/>
        <v>1239.0400000000002</v>
      </c>
      <c r="O407">
        <f t="shared" si="33"/>
        <v>1020.8000000000001</v>
      </c>
      <c r="U407" s="33">
        <f t="shared" si="34"/>
        <v>30.739902800000003</v>
      </c>
      <c r="V407" s="10">
        <f t="shared" si="35"/>
        <v>31.919881456680226</v>
      </c>
    </row>
    <row r="408" spans="1:22" x14ac:dyDescent="0.25">
      <c r="A408">
        <v>406</v>
      </c>
      <c r="B408" s="3">
        <v>2</v>
      </c>
      <c r="C408" s="32">
        <v>111</v>
      </c>
      <c r="D408" s="32">
        <v>60</v>
      </c>
      <c r="E408" s="32">
        <v>28.886792452830189</v>
      </c>
      <c r="F408" s="9">
        <v>26.2</v>
      </c>
      <c r="G408" s="6">
        <v>0.34300000000000003</v>
      </c>
      <c r="H408" s="3">
        <v>23</v>
      </c>
      <c r="I408" s="4" t="s">
        <v>2</v>
      </c>
      <c r="J408" s="4"/>
      <c r="L408" s="9">
        <v>28.4</v>
      </c>
      <c r="M408" s="32">
        <v>28.886792452830189</v>
      </c>
      <c r="N408" s="10">
        <f t="shared" si="32"/>
        <v>806.56</v>
      </c>
      <c r="O408">
        <f t="shared" si="33"/>
        <v>820.38490566037729</v>
      </c>
      <c r="U408" s="33">
        <f t="shared" si="34"/>
        <v>27.132917599999999</v>
      </c>
      <c r="V408" s="10">
        <f t="shared" si="35"/>
        <v>31.706459089226446</v>
      </c>
    </row>
    <row r="409" spans="1:22" x14ac:dyDescent="0.25">
      <c r="A409">
        <v>407</v>
      </c>
      <c r="B409" s="3">
        <v>1</v>
      </c>
      <c r="C409" s="32">
        <v>128</v>
      </c>
      <c r="D409" s="32">
        <v>82</v>
      </c>
      <c r="E409" s="32">
        <v>17</v>
      </c>
      <c r="F409" s="9">
        <v>27.5</v>
      </c>
      <c r="G409" s="6">
        <v>0.115</v>
      </c>
      <c r="H409" s="3">
        <v>22</v>
      </c>
      <c r="I409" s="4" t="s">
        <v>2</v>
      </c>
      <c r="J409" s="4"/>
      <c r="L409" s="9">
        <v>35.799999999999997</v>
      </c>
      <c r="M409" s="32">
        <v>32</v>
      </c>
      <c r="N409" s="10">
        <f t="shared" si="32"/>
        <v>1281.6399999999999</v>
      </c>
      <c r="O409">
        <f t="shared" si="33"/>
        <v>1145.5999999999999</v>
      </c>
      <c r="U409" s="33">
        <f t="shared" si="34"/>
        <v>31.058166199999995</v>
      </c>
      <c r="V409" s="10">
        <f t="shared" si="35"/>
        <v>37.575574194205181</v>
      </c>
    </row>
    <row r="410" spans="1:22" x14ac:dyDescent="0.25">
      <c r="A410">
        <v>408</v>
      </c>
      <c r="B410" s="3">
        <v>10</v>
      </c>
      <c r="C410" s="32">
        <v>92</v>
      </c>
      <c r="D410" s="32">
        <v>62</v>
      </c>
      <c r="E410" s="32">
        <v>28.886792452830189</v>
      </c>
      <c r="F410" s="9">
        <v>25.9</v>
      </c>
      <c r="G410" s="6">
        <v>0.16700000000000001</v>
      </c>
      <c r="H410" s="3">
        <v>31</v>
      </c>
      <c r="I410" s="4" t="s">
        <v>2</v>
      </c>
      <c r="J410" s="4"/>
      <c r="L410" s="9">
        <v>40</v>
      </c>
      <c r="M410" s="32">
        <v>42</v>
      </c>
      <c r="N410" s="10">
        <f t="shared" si="32"/>
        <v>1600</v>
      </c>
      <c r="O410">
        <f t="shared" si="33"/>
        <v>1680</v>
      </c>
      <c r="U410" s="33">
        <f t="shared" si="34"/>
        <v>33.286009999999997</v>
      </c>
      <c r="V410" s="10">
        <f t="shared" si="35"/>
        <v>56.42788331928837</v>
      </c>
    </row>
    <row r="411" spans="1:22" x14ac:dyDescent="0.25">
      <c r="A411">
        <v>409</v>
      </c>
      <c r="B411" s="3">
        <v>13</v>
      </c>
      <c r="C411" s="32">
        <v>104</v>
      </c>
      <c r="D411" s="32">
        <v>72</v>
      </c>
      <c r="E411" s="32">
        <v>28.886792452830189</v>
      </c>
      <c r="F411" s="9">
        <v>31.2</v>
      </c>
      <c r="G411" s="6">
        <v>0.46500000000000002</v>
      </c>
      <c r="H411" s="3">
        <v>38</v>
      </c>
      <c r="I411" s="4" t="s">
        <v>1</v>
      </c>
      <c r="J411" s="4"/>
      <c r="L411" s="9">
        <v>19.5</v>
      </c>
      <c r="M411" s="32">
        <v>25</v>
      </c>
      <c r="N411" s="10">
        <f t="shared" si="32"/>
        <v>380.25</v>
      </c>
      <c r="O411">
        <f t="shared" si="33"/>
        <v>487.5</v>
      </c>
      <c r="U411" s="33">
        <f t="shared" si="34"/>
        <v>22.412010500000001</v>
      </c>
      <c r="V411" s="10">
        <f t="shared" si="35"/>
        <v>24.378957806646948</v>
      </c>
    </row>
    <row r="412" spans="1:22" x14ac:dyDescent="0.25">
      <c r="A412">
        <v>410</v>
      </c>
      <c r="B412" s="3">
        <v>5</v>
      </c>
      <c r="C412" s="32">
        <v>104</v>
      </c>
      <c r="D412" s="32">
        <v>74</v>
      </c>
      <c r="E412" s="32">
        <v>28.886792452830189</v>
      </c>
      <c r="F412" s="9">
        <v>28.8</v>
      </c>
      <c r="G412" s="6">
        <v>0.153</v>
      </c>
      <c r="H412" s="3">
        <v>48</v>
      </c>
      <c r="I412" s="4" t="s">
        <v>2</v>
      </c>
      <c r="J412" s="4"/>
      <c r="L412" s="9">
        <v>41.5</v>
      </c>
      <c r="M412" s="32">
        <v>39</v>
      </c>
      <c r="N412" s="10">
        <f t="shared" si="32"/>
        <v>1722.25</v>
      </c>
      <c r="O412">
        <f t="shared" si="33"/>
        <v>1618.5</v>
      </c>
      <c r="U412" s="33">
        <f t="shared" si="34"/>
        <v>34.081668499999999</v>
      </c>
      <c r="V412" s="10">
        <f t="shared" si="35"/>
        <v>50.772190581763411</v>
      </c>
    </row>
    <row r="413" spans="1:22" x14ac:dyDescent="0.25">
      <c r="A413">
        <v>411</v>
      </c>
      <c r="B413" s="3">
        <v>2</v>
      </c>
      <c r="C413" s="32">
        <v>94</v>
      </c>
      <c r="D413" s="32">
        <v>76</v>
      </c>
      <c r="E413" s="32">
        <v>18</v>
      </c>
      <c r="F413" s="9">
        <v>31.6</v>
      </c>
      <c r="G413" s="6">
        <v>0.64900000000000002</v>
      </c>
      <c r="H413" s="3">
        <v>23</v>
      </c>
      <c r="I413" s="4" t="s">
        <v>2</v>
      </c>
      <c r="J413" s="4"/>
      <c r="L413" s="9">
        <v>24</v>
      </c>
      <c r="M413" s="32">
        <v>13</v>
      </c>
      <c r="N413" s="10">
        <f t="shared" si="32"/>
        <v>576</v>
      </c>
      <c r="O413">
        <f t="shared" si="33"/>
        <v>312</v>
      </c>
      <c r="U413" s="33">
        <f t="shared" si="34"/>
        <v>24.798985999999999</v>
      </c>
      <c r="V413" s="10">
        <f t="shared" si="35"/>
        <v>1.7561868565471235</v>
      </c>
    </row>
    <row r="414" spans="1:22" x14ac:dyDescent="0.25">
      <c r="A414">
        <v>412</v>
      </c>
      <c r="B414" s="3">
        <v>7</v>
      </c>
      <c r="C414" s="32">
        <v>97</v>
      </c>
      <c r="D414" s="32">
        <v>76</v>
      </c>
      <c r="E414" s="32">
        <v>32</v>
      </c>
      <c r="F414" s="9">
        <v>40.9</v>
      </c>
      <c r="G414" s="6">
        <v>0.871</v>
      </c>
      <c r="H414" s="3">
        <v>32</v>
      </c>
      <c r="I414" s="4" t="s">
        <v>1</v>
      </c>
      <c r="J414" s="4"/>
      <c r="L414" s="9">
        <v>20.100000000000001</v>
      </c>
      <c r="M414" s="32">
        <v>13</v>
      </c>
      <c r="N414" s="10">
        <f t="shared" si="32"/>
        <v>404.01000000000005</v>
      </c>
      <c r="O414">
        <f t="shared" si="33"/>
        <v>261.3</v>
      </c>
      <c r="U414" s="33">
        <f t="shared" si="34"/>
        <v>22.7302739</v>
      </c>
      <c r="V414" s="10">
        <f t="shared" si="35"/>
        <v>1.7561868565471235</v>
      </c>
    </row>
    <row r="415" spans="1:22" x14ac:dyDescent="0.25">
      <c r="A415">
        <v>413</v>
      </c>
      <c r="B415" s="3">
        <v>1</v>
      </c>
      <c r="C415" s="32">
        <v>100</v>
      </c>
      <c r="D415" s="32">
        <v>74</v>
      </c>
      <c r="E415" s="32">
        <v>12</v>
      </c>
      <c r="F415" s="9">
        <v>19.5</v>
      </c>
      <c r="G415" s="6">
        <v>0.14899999999999999</v>
      </c>
      <c r="H415" s="3">
        <v>28</v>
      </c>
      <c r="I415" s="4" t="s">
        <v>2</v>
      </c>
      <c r="J415" s="4"/>
      <c r="L415" s="9">
        <v>28.2</v>
      </c>
      <c r="M415" s="32">
        <v>24</v>
      </c>
      <c r="N415" s="10">
        <f t="shared" si="32"/>
        <v>795.24</v>
      </c>
      <c r="O415">
        <f t="shared" si="33"/>
        <v>676.8</v>
      </c>
      <c r="U415" s="33">
        <f t="shared" si="34"/>
        <v>27.026829800000002</v>
      </c>
      <c r="V415" s="10">
        <f t="shared" si="35"/>
        <v>22.493726894138629</v>
      </c>
    </row>
    <row r="416" spans="1:22" x14ac:dyDescent="0.25">
      <c r="A416">
        <v>414</v>
      </c>
      <c r="B416" s="3">
        <v>0</v>
      </c>
      <c r="C416" s="32">
        <v>102</v>
      </c>
      <c r="D416" s="32">
        <v>86</v>
      </c>
      <c r="E416" s="32">
        <v>17</v>
      </c>
      <c r="F416" s="9">
        <v>29.3</v>
      </c>
      <c r="G416" s="6">
        <v>0.69499999999999995</v>
      </c>
      <c r="H416" s="3">
        <v>27</v>
      </c>
      <c r="I416" s="4" t="s">
        <v>2</v>
      </c>
      <c r="J416" s="4"/>
      <c r="L416" s="9">
        <v>24.7</v>
      </c>
      <c r="M416" s="32">
        <v>22</v>
      </c>
      <c r="N416" s="10">
        <f t="shared" si="32"/>
        <v>610.08999999999992</v>
      </c>
      <c r="O416">
        <f t="shared" si="33"/>
        <v>543.4</v>
      </c>
      <c r="U416" s="33">
        <f t="shared" si="34"/>
        <v>25.170293299999997</v>
      </c>
      <c r="V416" s="10">
        <f t="shared" si="35"/>
        <v>18.72326506912199</v>
      </c>
    </row>
    <row r="417" spans="1:22" x14ac:dyDescent="0.25">
      <c r="A417">
        <v>415</v>
      </c>
      <c r="B417" s="3">
        <v>4</v>
      </c>
      <c r="C417" s="32">
        <v>128</v>
      </c>
      <c r="D417" s="32">
        <v>70</v>
      </c>
      <c r="E417" s="32">
        <v>28.886792452830189</v>
      </c>
      <c r="F417" s="9">
        <v>34.299999999999997</v>
      </c>
      <c r="G417" s="6">
        <v>0.30299999999999999</v>
      </c>
      <c r="H417" s="3">
        <v>24</v>
      </c>
      <c r="I417" s="4" t="s">
        <v>2</v>
      </c>
      <c r="J417" s="4"/>
      <c r="L417" s="9">
        <v>27.4</v>
      </c>
      <c r="M417" s="32">
        <v>28.886792452830189</v>
      </c>
      <c r="N417" s="10">
        <f t="shared" si="32"/>
        <v>750.75999999999988</v>
      </c>
      <c r="O417">
        <f t="shared" si="33"/>
        <v>791.49811320754714</v>
      </c>
      <c r="U417" s="33">
        <f t="shared" si="34"/>
        <v>26.602478599999998</v>
      </c>
      <c r="V417" s="10">
        <f t="shared" si="35"/>
        <v>31.706459089226446</v>
      </c>
    </row>
    <row r="418" spans="1:22" x14ac:dyDescent="0.25">
      <c r="A418">
        <v>416</v>
      </c>
      <c r="B418" s="3">
        <v>6</v>
      </c>
      <c r="C418" s="32">
        <v>147</v>
      </c>
      <c r="D418" s="32">
        <v>80</v>
      </c>
      <c r="E418" s="32">
        <v>28.886792452830189</v>
      </c>
      <c r="F418" s="9">
        <v>29.5</v>
      </c>
      <c r="G418" s="6">
        <v>0.17799999999999999</v>
      </c>
      <c r="H418" s="3">
        <v>50</v>
      </c>
      <c r="I418" s="4" t="s">
        <v>1</v>
      </c>
      <c r="J418" s="4"/>
      <c r="L418" s="9">
        <v>34.5</v>
      </c>
      <c r="M418" s="32">
        <v>28.886792452830189</v>
      </c>
      <c r="N418" s="10">
        <f t="shared" si="32"/>
        <v>1190.25</v>
      </c>
      <c r="O418">
        <f t="shared" si="33"/>
        <v>996.59433962264154</v>
      </c>
      <c r="U418" s="33">
        <f t="shared" si="34"/>
        <v>30.368595499999998</v>
      </c>
      <c r="V418" s="10">
        <f t="shared" si="35"/>
        <v>31.706459089226446</v>
      </c>
    </row>
    <row r="419" spans="1:22" x14ac:dyDescent="0.25">
      <c r="A419">
        <v>417</v>
      </c>
      <c r="B419" s="3">
        <v>4</v>
      </c>
      <c r="C419" s="32">
        <v>90</v>
      </c>
      <c r="D419" s="32">
        <v>72.299180327868854</v>
      </c>
      <c r="E419" s="32">
        <v>28.886792452830189</v>
      </c>
      <c r="F419" s="9">
        <v>28</v>
      </c>
      <c r="G419" s="6">
        <v>0.61</v>
      </c>
      <c r="H419" s="3">
        <v>31</v>
      </c>
      <c r="I419" s="4" t="s">
        <v>2</v>
      </c>
      <c r="J419" s="4"/>
      <c r="L419" s="9">
        <v>26.2</v>
      </c>
      <c r="M419" s="32">
        <v>28.886792452830189</v>
      </c>
      <c r="N419" s="10">
        <f t="shared" si="32"/>
        <v>686.43999999999994</v>
      </c>
      <c r="O419">
        <f t="shared" si="33"/>
        <v>756.83396226415095</v>
      </c>
      <c r="U419" s="33">
        <f t="shared" si="34"/>
        <v>25.965951799999999</v>
      </c>
      <c r="V419" s="10">
        <f t="shared" si="35"/>
        <v>31.706459089226446</v>
      </c>
    </row>
    <row r="420" spans="1:22" x14ac:dyDescent="0.25">
      <c r="A420">
        <v>418</v>
      </c>
      <c r="B420" s="3">
        <v>3</v>
      </c>
      <c r="C420" s="32">
        <v>103</v>
      </c>
      <c r="D420" s="32">
        <v>72</v>
      </c>
      <c r="E420" s="32">
        <v>28.886792452830189</v>
      </c>
      <c r="F420" s="9">
        <v>27.6</v>
      </c>
      <c r="G420" s="6">
        <v>0.73</v>
      </c>
      <c r="H420" s="3">
        <v>27</v>
      </c>
      <c r="I420" s="4" t="s">
        <v>2</v>
      </c>
      <c r="J420" s="4"/>
      <c r="L420" s="9">
        <v>27.5</v>
      </c>
      <c r="M420" s="32">
        <v>17</v>
      </c>
      <c r="N420" s="10">
        <f t="shared" si="32"/>
        <v>756.25</v>
      </c>
      <c r="O420">
        <f t="shared" si="33"/>
        <v>467.5</v>
      </c>
      <c r="U420" s="33">
        <f t="shared" si="34"/>
        <v>26.6555225</v>
      </c>
      <c r="V420" s="10">
        <f t="shared" si="35"/>
        <v>9.2971105065803972</v>
      </c>
    </row>
    <row r="421" spans="1:22" x14ac:dyDescent="0.25">
      <c r="A421">
        <v>419</v>
      </c>
      <c r="B421" s="3">
        <v>2</v>
      </c>
      <c r="C421" s="32">
        <v>157</v>
      </c>
      <c r="D421" s="32">
        <v>74</v>
      </c>
      <c r="E421" s="32">
        <v>35</v>
      </c>
      <c r="F421" s="9">
        <v>39.4</v>
      </c>
      <c r="G421" s="6">
        <v>0.13400000000000001</v>
      </c>
      <c r="H421" s="3">
        <v>30</v>
      </c>
      <c r="I421" s="4" t="s">
        <v>2</v>
      </c>
      <c r="J421" s="4"/>
      <c r="L421" s="9">
        <v>25.9</v>
      </c>
      <c r="M421" s="32">
        <v>28.886792452830189</v>
      </c>
      <c r="N421" s="10">
        <f t="shared" si="32"/>
        <v>670.81</v>
      </c>
      <c r="O421">
        <f t="shared" si="33"/>
        <v>748.16792452830191</v>
      </c>
      <c r="U421" s="33">
        <f t="shared" si="34"/>
        <v>25.806820099999999</v>
      </c>
      <c r="V421" s="10">
        <f t="shared" si="35"/>
        <v>31.706459089226446</v>
      </c>
    </row>
    <row r="422" spans="1:22" x14ac:dyDescent="0.25">
      <c r="A422">
        <v>420</v>
      </c>
      <c r="B422" s="3">
        <v>1</v>
      </c>
      <c r="C422" s="32">
        <v>167</v>
      </c>
      <c r="D422" s="32">
        <v>74</v>
      </c>
      <c r="E422" s="32">
        <v>17</v>
      </c>
      <c r="F422" s="9">
        <v>23.4</v>
      </c>
      <c r="G422" s="6">
        <v>0.44700000000000001</v>
      </c>
      <c r="H422" s="3">
        <v>33</v>
      </c>
      <c r="I422" s="4" t="s">
        <v>1</v>
      </c>
      <c r="J422" s="4"/>
      <c r="L422" s="9">
        <v>31.2</v>
      </c>
      <c r="M422" s="32">
        <v>28.886792452830189</v>
      </c>
      <c r="N422" s="10">
        <f t="shared" si="32"/>
        <v>973.43999999999994</v>
      </c>
      <c r="O422">
        <f t="shared" si="33"/>
        <v>901.26792452830193</v>
      </c>
      <c r="U422" s="33">
        <f t="shared" si="34"/>
        <v>28.618146799999998</v>
      </c>
      <c r="V422" s="10">
        <f t="shared" si="35"/>
        <v>31.706459089226446</v>
      </c>
    </row>
    <row r="423" spans="1:22" x14ac:dyDescent="0.25">
      <c r="A423">
        <v>421</v>
      </c>
      <c r="B423" s="3">
        <v>0</v>
      </c>
      <c r="C423" s="32">
        <v>179</v>
      </c>
      <c r="D423" s="32">
        <v>50</v>
      </c>
      <c r="E423" s="32">
        <v>36</v>
      </c>
      <c r="F423" s="9">
        <v>37.799999999999997</v>
      </c>
      <c r="G423" s="6">
        <v>0.45500000000000002</v>
      </c>
      <c r="H423" s="3">
        <v>22</v>
      </c>
      <c r="I423" s="4" t="s">
        <v>1</v>
      </c>
      <c r="J423" s="4"/>
      <c r="L423" s="9">
        <v>28.8</v>
      </c>
      <c r="M423" s="32">
        <v>28.886792452830189</v>
      </c>
      <c r="N423" s="10">
        <f t="shared" si="32"/>
        <v>829.44</v>
      </c>
      <c r="O423">
        <f t="shared" si="33"/>
        <v>831.93962264150946</v>
      </c>
      <c r="U423" s="33">
        <f t="shared" si="34"/>
        <v>27.345093200000001</v>
      </c>
      <c r="V423" s="10">
        <f t="shared" si="35"/>
        <v>31.706459089226446</v>
      </c>
    </row>
    <row r="424" spans="1:22" x14ac:dyDescent="0.25">
      <c r="A424">
        <v>422</v>
      </c>
      <c r="B424" s="3">
        <v>11</v>
      </c>
      <c r="C424" s="32">
        <v>136</v>
      </c>
      <c r="D424" s="32">
        <v>84</v>
      </c>
      <c r="E424" s="32">
        <v>35</v>
      </c>
      <c r="F424" s="9">
        <v>28.3</v>
      </c>
      <c r="G424" s="6">
        <v>0.26</v>
      </c>
      <c r="H424" s="3">
        <v>42</v>
      </c>
      <c r="I424" s="4" t="s">
        <v>1</v>
      </c>
      <c r="J424" s="4"/>
      <c r="L424" s="9">
        <v>31.6</v>
      </c>
      <c r="M424" s="32">
        <v>18</v>
      </c>
      <c r="N424" s="10">
        <f t="shared" si="32"/>
        <v>998.56000000000006</v>
      </c>
      <c r="O424">
        <f t="shared" si="33"/>
        <v>568.80000000000007</v>
      </c>
      <c r="U424" s="33">
        <f t="shared" si="34"/>
        <v>28.8303224</v>
      </c>
      <c r="V424" s="10">
        <f t="shared" si="35"/>
        <v>11.182341419088717</v>
      </c>
    </row>
    <row r="425" spans="1:22" x14ac:dyDescent="0.25">
      <c r="A425">
        <v>423</v>
      </c>
      <c r="B425" s="3">
        <v>0</v>
      </c>
      <c r="C425" s="32">
        <v>107</v>
      </c>
      <c r="D425" s="32">
        <v>60</v>
      </c>
      <c r="E425" s="32">
        <v>25</v>
      </c>
      <c r="F425" s="9">
        <v>26.4</v>
      </c>
      <c r="G425" s="6">
        <v>0.13300000000000001</v>
      </c>
      <c r="H425" s="3">
        <v>23</v>
      </c>
      <c r="I425" s="4" t="s">
        <v>2</v>
      </c>
      <c r="J425" s="4"/>
      <c r="L425" s="9">
        <v>40.9</v>
      </c>
      <c r="M425" s="32">
        <v>32</v>
      </c>
      <c r="N425" s="10">
        <f t="shared" si="32"/>
        <v>1672.81</v>
      </c>
      <c r="O425">
        <f t="shared" si="33"/>
        <v>1308.8</v>
      </c>
      <c r="U425" s="33">
        <f t="shared" si="34"/>
        <v>33.7634051</v>
      </c>
      <c r="V425" s="10">
        <f t="shared" si="35"/>
        <v>37.575574194205181</v>
      </c>
    </row>
    <row r="426" spans="1:22" x14ac:dyDescent="0.25">
      <c r="A426">
        <v>424</v>
      </c>
      <c r="B426" s="3">
        <v>1</v>
      </c>
      <c r="C426" s="32">
        <v>91</v>
      </c>
      <c r="D426" s="32">
        <v>54</v>
      </c>
      <c r="E426" s="32">
        <v>25</v>
      </c>
      <c r="F426" s="9">
        <v>25.2</v>
      </c>
      <c r="G426" s="6">
        <v>0.23400000000000001</v>
      </c>
      <c r="H426" s="3">
        <v>23</v>
      </c>
      <c r="I426" s="4" t="s">
        <v>2</v>
      </c>
      <c r="J426" s="4"/>
      <c r="L426" s="9">
        <v>19.5</v>
      </c>
      <c r="M426" s="32">
        <v>12</v>
      </c>
      <c r="N426" s="10">
        <f t="shared" si="32"/>
        <v>380.25</v>
      </c>
      <c r="O426">
        <f t="shared" si="33"/>
        <v>234</v>
      </c>
      <c r="U426" s="33">
        <f t="shared" si="34"/>
        <v>22.412010500000001</v>
      </c>
      <c r="V426" s="10">
        <f t="shared" si="35"/>
        <v>-0.12904405596119506</v>
      </c>
    </row>
    <row r="427" spans="1:22" x14ac:dyDescent="0.25">
      <c r="A427">
        <v>425</v>
      </c>
      <c r="B427" s="3">
        <v>1</v>
      </c>
      <c r="C427" s="32">
        <v>117</v>
      </c>
      <c r="D427" s="32">
        <v>60</v>
      </c>
      <c r="E427" s="32">
        <v>23</v>
      </c>
      <c r="F427" s="9">
        <v>33.799999999999997</v>
      </c>
      <c r="G427" s="6">
        <v>0.46600000000000003</v>
      </c>
      <c r="H427" s="3">
        <v>27</v>
      </c>
      <c r="I427" s="4" t="s">
        <v>2</v>
      </c>
      <c r="J427" s="4"/>
      <c r="L427" s="9">
        <v>29.3</v>
      </c>
      <c r="M427" s="32">
        <v>17</v>
      </c>
      <c r="N427" s="10">
        <f t="shared" si="32"/>
        <v>858.49</v>
      </c>
      <c r="O427">
        <f t="shared" si="33"/>
        <v>498.1</v>
      </c>
      <c r="U427" s="33">
        <f t="shared" si="34"/>
        <v>27.610312700000001</v>
      </c>
      <c r="V427" s="10">
        <f t="shared" si="35"/>
        <v>9.2971105065803972</v>
      </c>
    </row>
    <row r="428" spans="1:22" x14ac:dyDescent="0.25">
      <c r="A428">
        <v>426</v>
      </c>
      <c r="B428" s="3">
        <v>5</v>
      </c>
      <c r="C428" s="32">
        <v>123</v>
      </c>
      <c r="D428" s="32">
        <v>74</v>
      </c>
      <c r="E428" s="32">
        <v>28.886792452830189</v>
      </c>
      <c r="F428" s="9">
        <v>34.1</v>
      </c>
      <c r="G428" s="6">
        <v>0.26900000000000002</v>
      </c>
      <c r="H428" s="3">
        <v>28</v>
      </c>
      <c r="I428" s="4" t="s">
        <v>2</v>
      </c>
      <c r="J428" s="4"/>
      <c r="L428" s="9">
        <v>34.299999999999997</v>
      </c>
      <c r="M428" s="32">
        <v>28.886792452830189</v>
      </c>
      <c r="N428" s="10">
        <f t="shared" si="32"/>
        <v>1176.4899999999998</v>
      </c>
      <c r="O428">
        <f t="shared" si="33"/>
        <v>990.8169811320754</v>
      </c>
      <c r="U428" s="33">
        <f t="shared" si="34"/>
        <v>30.2625077</v>
      </c>
      <c r="V428" s="10">
        <f t="shared" si="35"/>
        <v>31.706459089226446</v>
      </c>
    </row>
    <row r="429" spans="1:22" x14ac:dyDescent="0.25">
      <c r="A429">
        <v>427</v>
      </c>
      <c r="B429" s="3">
        <v>2</v>
      </c>
      <c r="C429" s="32">
        <v>120</v>
      </c>
      <c r="D429" s="32">
        <v>54</v>
      </c>
      <c r="E429" s="32">
        <v>28.886792452830189</v>
      </c>
      <c r="F429" s="9">
        <v>26.8</v>
      </c>
      <c r="G429" s="6">
        <v>0.45500000000000002</v>
      </c>
      <c r="H429" s="3">
        <v>27</v>
      </c>
      <c r="I429" s="4" t="s">
        <v>2</v>
      </c>
      <c r="J429" s="4"/>
      <c r="L429" s="9">
        <v>29.5</v>
      </c>
      <c r="M429" s="32">
        <v>28.886792452830189</v>
      </c>
      <c r="N429" s="10">
        <f t="shared" si="32"/>
        <v>870.25</v>
      </c>
      <c r="O429">
        <f t="shared" si="33"/>
        <v>852.16037735849056</v>
      </c>
      <c r="U429" s="33">
        <f t="shared" si="34"/>
        <v>27.716400499999999</v>
      </c>
      <c r="V429" s="10">
        <f t="shared" si="35"/>
        <v>31.706459089226446</v>
      </c>
    </row>
    <row r="430" spans="1:22" x14ac:dyDescent="0.25">
      <c r="A430">
        <v>428</v>
      </c>
      <c r="B430" s="3">
        <v>1</v>
      </c>
      <c r="C430" s="32">
        <v>106</v>
      </c>
      <c r="D430" s="32">
        <v>70</v>
      </c>
      <c r="E430" s="32">
        <v>28</v>
      </c>
      <c r="F430" s="9">
        <v>34.200000000000003</v>
      </c>
      <c r="G430" s="6">
        <v>0.14199999999999999</v>
      </c>
      <c r="H430" s="3">
        <v>22</v>
      </c>
      <c r="I430" s="4" t="s">
        <v>2</v>
      </c>
      <c r="J430" s="4"/>
      <c r="L430" s="9">
        <v>28</v>
      </c>
      <c r="M430" s="32">
        <v>28.886792452830189</v>
      </c>
      <c r="N430" s="10">
        <f t="shared" si="32"/>
        <v>784</v>
      </c>
      <c r="O430">
        <f t="shared" si="33"/>
        <v>808.83018867924534</v>
      </c>
      <c r="U430" s="33">
        <f t="shared" si="34"/>
        <v>26.920742000000001</v>
      </c>
      <c r="V430" s="10">
        <f t="shared" si="35"/>
        <v>31.706459089226446</v>
      </c>
    </row>
    <row r="431" spans="1:22" x14ac:dyDescent="0.25">
      <c r="A431">
        <v>429</v>
      </c>
      <c r="B431" s="3">
        <v>2</v>
      </c>
      <c r="C431" s="32">
        <v>155</v>
      </c>
      <c r="D431" s="32">
        <v>52</v>
      </c>
      <c r="E431" s="32">
        <v>27</v>
      </c>
      <c r="F431" s="9">
        <v>38.700000000000003</v>
      </c>
      <c r="G431" s="6">
        <v>0.24</v>
      </c>
      <c r="H431" s="3">
        <v>25</v>
      </c>
      <c r="I431" s="4" t="s">
        <v>1</v>
      </c>
      <c r="J431" s="4"/>
      <c r="L431" s="9">
        <v>27.6</v>
      </c>
      <c r="M431" s="32">
        <v>28.886792452830189</v>
      </c>
      <c r="N431" s="10">
        <f t="shared" si="32"/>
        <v>761.7600000000001</v>
      </c>
      <c r="O431">
        <f t="shared" si="33"/>
        <v>797.27547169811328</v>
      </c>
      <c r="U431" s="33">
        <f t="shared" si="34"/>
        <v>26.708566400000002</v>
      </c>
      <c r="V431" s="10">
        <f t="shared" si="35"/>
        <v>31.706459089226446</v>
      </c>
    </row>
    <row r="432" spans="1:22" x14ac:dyDescent="0.25">
      <c r="A432">
        <v>430</v>
      </c>
      <c r="B432" s="3">
        <v>2</v>
      </c>
      <c r="C432" s="32">
        <v>101</v>
      </c>
      <c r="D432" s="32">
        <v>58</v>
      </c>
      <c r="E432" s="32">
        <v>35</v>
      </c>
      <c r="F432" s="9">
        <v>21.8</v>
      </c>
      <c r="G432" s="6">
        <v>0.155</v>
      </c>
      <c r="H432" s="3">
        <v>22</v>
      </c>
      <c r="I432" s="4" t="s">
        <v>2</v>
      </c>
      <c r="J432" s="4"/>
      <c r="L432" s="9">
        <v>39.4</v>
      </c>
      <c r="M432" s="32">
        <v>35</v>
      </c>
      <c r="N432" s="10">
        <f t="shared" si="32"/>
        <v>1552.36</v>
      </c>
      <c r="O432">
        <f t="shared" si="33"/>
        <v>1379</v>
      </c>
      <c r="U432" s="33">
        <f t="shared" si="34"/>
        <v>32.967746599999998</v>
      </c>
      <c r="V432" s="10">
        <f t="shared" si="35"/>
        <v>43.231266931730133</v>
      </c>
    </row>
    <row r="433" spans="1:22" x14ac:dyDescent="0.25">
      <c r="A433">
        <v>431</v>
      </c>
      <c r="B433" s="3">
        <v>1</v>
      </c>
      <c r="C433" s="32">
        <v>120</v>
      </c>
      <c r="D433" s="32">
        <v>80</v>
      </c>
      <c r="E433" s="32">
        <v>48</v>
      </c>
      <c r="F433" s="9">
        <v>38.9</v>
      </c>
      <c r="G433" s="6">
        <v>1162</v>
      </c>
      <c r="H433" s="3">
        <v>41</v>
      </c>
      <c r="I433" s="4" t="s">
        <v>2</v>
      </c>
      <c r="J433" s="4"/>
      <c r="L433" s="9">
        <v>23.4</v>
      </c>
      <c r="M433" s="32">
        <v>17</v>
      </c>
      <c r="N433" s="10">
        <f t="shared" si="32"/>
        <v>547.55999999999995</v>
      </c>
      <c r="O433">
        <f t="shared" si="33"/>
        <v>397.79999999999995</v>
      </c>
      <c r="U433" s="33">
        <f t="shared" si="34"/>
        <v>24.4807226</v>
      </c>
      <c r="V433" s="10">
        <f t="shared" si="35"/>
        <v>9.2971105065803972</v>
      </c>
    </row>
    <row r="434" spans="1:22" x14ac:dyDescent="0.25">
      <c r="A434">
        <v>432</v>
      </c>
      <c r="B434" s="3">
        <v>11</v>
      </c>
      <c r="C434" s="32">
        <v>127</v>
      </c>
      <c r="D434" s="32">
        <v>106</v>
      </c>
      <c r="E434" s="32">
        <v>28.886792452830189</v>
      </c>
      <c r="F434" s="9">
        <v>39</v>
      </c>
      <c r="G434" s="6">
        <v>0.19</v>
      </c>
      <c r="H434" s="3">
        <v>51</v>
      </c>
      <c r="I434" s="4" t="s">
        <v>2</v>
      </c>
      <c r="J434" s="4"/>
      <c r="L434" s="9">
        <v>37.799999999999997</v>
      </c>
      <c r="M434" s="32">
        <v>36</v>
      </c>
      <c r="N434" s="10">
        <f t="shared" si="32"/>
        <v>1428.8399999999997</v>
      </c>
      <c r="O434">
        <f t="shared" si="33"/>
        <v>1360.8</v>
      </c>
      <c r="U434" s="33">
        <f t="shared" si="34"/>
        <v>32.119044199999998</v>
      </c>
      <c r="V434" s="10">
        <f t="shared" si="35"/>
        <v>45.116497844238452</v>
      </c>
    </row>
    <row r="435" spans="1:22" x14ac:dyDescent="0.25">
      <c r="A435">
        <v>433</v>
      </c>
      <c r="B435" s="3">
        <v>3</v>
      </c>
      <c r="C435" s="32">
        <v>80</v>
      </c>
      <c r="D435" s="32">
        <v>82</v>
      </c>
      <c r="E435" s="32">
        <v>31</v>
      </c>
      <c r="F435" s="9">
        <v>34.200000000000003</v>
      </c>
      <c r="G435" s="6">
        <v>1292</v>
      </c>
      <c r="H435" s="3">
        <v>27</v>
      </c>
      <c r="I435" s="4" t="s">
        <v>1</v>
      </c>
      <c r="J435" s="4"/>
      <c r="L435" s="9">
        <v>28.3</v>
      </c>
      <c r="M435" s="32">
        <v>35</v>
      </c>
      <c r="N435" s="10">
        <f t="shared" si="32"/>
        <v>800.89</v>
      </c>
      <c r="O435">
        <f t="shared" si="33"/>
        <v>990.5</v>
      </c>
      <c r="U435" s="33">
        <f t="shared" si="34"/>
        <v>27.0798737</v>
      </c>
      <c r="V435" s="10">
        <f t="shared" si="35"/>
        <v>43.231266931730133</v>
      </c>
    </row>
    <row r="436" spans="1:22" x14ac:dyDescent="0.25">
      <c r="A436">
        <v>434</v>
      </c>
      <c r="B436" s="3">
        <v>10</v>
      </c>
      <c r="C436" s="32">
        <v>162</v>
      </c>
      <c r="D436" s="32">
        <v>84</v>
      </c>
      <c r="E436" s="32">
        <v>28.886792452830189</v>
      </c>
      <c r="F436" s="9">
        <v>27.7</v>
      </c>
      <c r="G436" s="6">
        <v>0.182</v>
      </c>
      <c r="H436" s="3">
        <v>54</v>
      </c>
      <c r="I436" s="4" t="s">
        <v>2</v>
      </c>
      <c r="J436" s="4"/>
      <c r="L436" s="9">
        <v>26.4</v>
      </c>
      <c r="M436" s="32">
        <v>25</v>
      </c>
      <c r="N436" s="10">
        <f t="shared" si="32"/>
        <v>696.95999999999992</v>
      </c>
      <c r="O436">
        <f t="shared" si="33"/>
        <v>660</v>
      </c>
      <c r="U436" s="33">
        <f t="shared" si="34"/>
        <v>26.0720396</v>
      </c>
      <c r="V436" s="10">
        <f t="shared" si="35"/>
        <v>24.378957806646948</v>
      </c>
    </row>
    <row r="437" spans="1:22" x14ac:dyDescent="0.25">
      <c r="A437">
        <v>435</v>
      </c>
      <c r="B437" s="3">
        <v>1</v>
      </c>
      <c r="C437" s="32">
        <v>199</v>
      </c>
      <c r="D437" s="32">
        <v>76</v>
      </c>
      <c r="E437" s="32">
        <v>43</v>
      </c>
      <c r="F437" s="9">
        <v>42.9</v>
      </c>
      <c r="G437" s="6">
        <v>1394</v>
      </c>
      <c r="H437" s="3">
        <v>22</v>
      </c>
      <c r="I437" s="4" t="s">
        <v>1</v>
      </c>
      <c r="J437" s="4"/>
      <c r="L437" s="9">
        <v>25.2</v>
      </c>
      <c r="M437" s="32">
        <v>25</v>
      </c>
      <c r="N437" s="10">
        <f t="shared" si="32"/>
        <v>635.04</v>
      </c>
      <c r="O437">
        <f t="shared" si="33"/>
        <v>630</v>
      </c>
      <c r="U437" s="33">
        <f t="shared" si="34"/>
        <v>25.435512799999998</v>
      </c>
      <c r="V437" s="10">
        <f t="shared" si="35"/>
        <v>24.378957806646948</v>
      </c>
    </row>
    <row r="438" spans="1:22" x14ac:dyDescent="0.25">
      <c r="A438">
        <v>436</v>
      </c>
      <c r="B438" s="3">
        <v>8</v>
      </c>
      <c r="C438" s="32">
        <v>167</v>
      </c>
      <c r="D438" s="32">
        <v>106</v>
      </c>
      <c r="E438" s="32">
        <v>46</v>
      </c>
      <c r="F438" s="9">
        <v>37.6</v>
      </c>
      <c r="G438" s="6">
        <v>0.16500000000000001</v>
      </c>
      <c r="H438" s="3">
        <v>43</v>
      </c>
      <c r="I438" s="4" t="s">
        <v>1</v>
      </c>
      <c r="J438" s="4"/>
      <c r="L438" s="9">
        <v>33.799999999999997</v>
      </c>
      <c r="M438" s="32">
        <v>23</v>
      </c>
      <c r="N438" s="10">
        <f t="shared" si="32"/>
        <v>1142.4399999999998</v>
      </c>
      <c r="O438">
        <f t="shared" si="33"/>
        <v>777.4</v>
      </c>
      <c r="U438" s="33">
        <f t="shared" si="34"/>
        <v>29.9972882</v>
      </c>
      <c r="V438" s="10">
        <f t="shared" si="35"/>
        <v>20.608495981630309</v>
      </c>
    </row>
    <row r="439" spans="1:22" x14ac:dyDescent="0.25">
      <c r="A439">
        <v>437</v>
      </c>
      <c r="B439" s="3">
        <v>9</v>
      </c>
      <c r="C439" s="32">
        <v>145</v>
      </c>
      <c r="D439" s="32">
        <v>80</v>
      </c>
      <c r="E439" s="32">
        <v>46</v>
      </c>
      <c r="F439" s="9">
        <v>37.9</v>
      </c>
      <c r="G439" s="6">
        <v>0.63700000000000001</v>
      </c>
      <c r="H439" s="3">
        <v>40</v>
      </c>
      <c r="I439" s="4" t="s">
        <v>1</v>
      </c>
      <c r="J439" s="4"/>
      <c r="L439" s="9">
        <v>34.1</v>
      </c>
      <c r="M439" s="32">
        <v>28.886792452830189</v>
      </c>
      <c r="N439" s="10">
        <f t="shared" si="32"/>
        <v>1162.8100000000002</v>
      </c>
      <c r="O439">
        <f t="shared" si="33"/>
        <v>985.03962264150948</v>
      </c>
      <c r="U439" s="33">
        <f t="shared" si="34"/>
        <v>30.156419900000003</v>
      </c>
      <c r="V439" s="10">
        <f t="shared" si="35"/>
        <v>31.706459089226446</v>
      </c>
    </row>
    <row r="440" spans="1:22" x14ac:dyDescent="0.25">
      <c r="A440">
        <v>438</v>
      </c>
      <c r="B440" s="3">
        <v>6</v>
      </c>
      <c r="C440" s="32">
        <v>115</v>
      </c>
      <c r="D440" s="32">
        <v>60</v>
      </c>
      <c r="E440" s="32">
        <v>39</v>
      </c>
      <c r="F440" s="9">
        <v>33.700000000000003</v>
      </c>
      <c r="G440" s="6">
        <v>0.245</v>
      </c>
      <c r="H440" s="3">
        <v>40</v>
      </c>
      <c r="I440" s="4" t="s">
        <v>1</v>
      </c>
      <c r="J440" s="4"/>
      <c r="L440" s="9">
        <v>26.8</v>
      </c>
      <c r="M440" s="32">
        <v>28.886792452830189</v>
      </c>
      <c r="N440" s="10">
        <f t="shared" si="32"/>
        <v>718.24</v>
      </c>
      <c r="O440">
        <f t="shared" si="33"/>
        <v>774.16603773584905</v>
      </c>
      <c r="U440" s="33">
        <f t="shared" si="34"/>
        <v>26.284215199999998</v>
      </c>
      <c r="V440" s="10">
        <f t="shared" si="35"/>
        <v>31.706459089226446</v>
      </c>
    </row>
    <row r="441" spans="1:22" x14ac:dyDescent="0.25">
      <c r="A441">
        <v>439</v>
      </c>
      <c r="B441" s="3">
        <v>1</v>
      </c>
      <c r="C441" s="32">
        <v>112</v>
      </c>
      <c r="D441" s="32">
        <v>80</v>
      </c>
      <c r="E441" s="32">
        <v>45</v>
      </c>
      <c r="F441" s="9">
        <v>34.799999999999997</v>
      </c>
      <c r="G441" s="6">
        <v>0.217</v>
      </c>
      <c r="H441" s="3">
        <v>24</v>
      </c>
      <c r="I441" s="4" t="s">
        <v>2</v>
      </c>
      <c r="J441" s="4"/>
      <c r="L441" s="9">
        <v>34.200000000000003</v>
      </c>
      <c r="M441" s="32">
        <v>28</v>
      </c>
      <c r="N441" s="10">
        <f t="shared" si="32"/>
        <v>1169.6400000000001</v>
      </c>
      <c r="O441">
        <f t="shared" si="33"/>
        <v>957.60000000000014</v>
      </c>
      <c r="U441" s="33">
        <f t="shared" si="34"/>
        <v>30.209463800000002</v>
      </c>
      <c r="V441" s="10">
        <f t="shared" si="35"/>
        <v>30.034650544171903</v>
      </c>
    </row>
    <row r="442" spans="1:22" x14ac:dyDescent="0.25">
      <c r="A442">
        <v>440</v>
      </c>
      <c r="B442" s="3">
        <v>4</v>
      </c>
      <c r="C442" s="32">
        <v>145</v>
      </c>
      <c r="D442" s="32">
        <v>82</v>
      </c>
      <c r="E442" s="32">
        <v>18</v>
      </c>
      <c r="F442" s="9">
        <v>32.5</v>
      </c>
      <c r="G442" s="6">
        <v>0.23499999999999999</v>
      </c>
      <c r="H442" s="3">
        <v>70</v>
      </c>
      <c r="I442" s="4" t="s">
        <v>1</v>
      </c>
      <c r="J442" s="4"/>
      <c r="L442" s="9">
        <v>38.700000000000003</v>
      </c>
      <c r="M442" s="32">
        <v>27</v>
      </c>
      <c r="N442" s="10">
        <f t="shared" si="32"/>
        <v>1497.6900000000003</v>
      </c>
      <c r="O442">
        <f t="shared" si="33"/>
        <v>1044.9000000000001</v>
      </c>
      <c r="U442" s="33">
        <f t="shared" si="34"/>
        <v>32.5964393</v>
      </c>
      <c r="V442" s="10">
        <f t="shared" si="35"/>
        <v>28.149419631663584</v>
      </c>
    </row>
    <row r="443" spans="1:22" x14ac:dyDescent="0.25">
      <c r="A443">
        <v>441</v>
      </c>
      <c r="B443" s="3">
        <v>10</v>
      </c>
      <c r="C443" s="32">
        <v>111</v>
      </c>
      <c r="D443" s="32">
        <v>70</v>
      </c>
      <c r="E443" s="32">
        <v>27</v>
      </c>
      <c r="F443" s="9">
        <v>27.5</v>
      </c>
      <c r="G443" s="6">
        <v>0.14099999999999999</v>
      </c>
      <c r="H443" s="3">
        <v>40</v>
      </c>
      <c r="I443" s="4" t="s">
        <v>1</v>
      </c>
      <c r="J443" s="4"/>
      <c r="L443" s="9">
        <v>21.8</v>
      </c>
      <c r="M443" s="32">
        <v>35</v>
      </c>
      <c r="N443" s="10">
        <f t="shared" si="32"/>
        <v>475.24</v>
      </c>
      <c r="O443">
        <f t="shared" si="33"/>
        <v>763</v>
      </c>
      <c r="U443" s="33">
        <f t="shared" si="34"/>
        <v>23.632020199999999</v>
      </c>
      <c r="V443" s="10">
        <f t="shared" si="35"/>
        <v>43.231266931730133</v>
      </c>
    </row>
    <row r="444" spans="1:22" x14ac:dyDescent="0.25">
      <c r="A444">
        <v>442</v>
      </c>
      <c r="B444" s="3">
        <v>6</v>
      </c>
      <c r="C444" s="32">
        <v>98</v>
      </c>
      <c r="D444" s="32">
        <v>58</v>
      </c>
      <c r="E444" s="32">
        <v>33</v>
      </c>
      <c r="F444" s="9">
        <v>34</v>
      </c>
      <c r="G444" s="6">
        <v>0.43</v>
      </c>
      <c r="H444" s="3">
        <v>43</v>
      </c>
      <c r="I444" s="4" t="s">
        <v>2</v>
      </c>
      <c r="J444" s="4"/>
      <c r="L444" s="9">
        <v>38.9</v>
      </c>
      <c r="M444" s="32">
        <v>48</v>
      </c>
      <c r="N444" s="10">
        <f t="shared" si="32"/>
        <v>1513.2099999999998</v>
      </c>
      <c r="O444">
        <f t="shared" si="33"/>
        <v>1867.1999999999998</v>
      </c>
      <c r="U444" s="33">
        <f t="shared" si="34"/>
        <v>32.702527099999998</v>
      </c>
      <c r="V444" s="10">
        <f t="shared" si="35"/>
        <v>67.739268794338273</v>
      </c>
    </row>
    <row r="445" spans="1:22" x14ac:dyDescent="0.25">
      <c r="A445">
        <v>443</v>
      </c>
      <c r="B445" s="3">
        <v>9</v>
      </c>
      <c r="C445" s="32">
        <v>154</v>
      </c>
      <c r="D445" s="32">
        <v>78</v>
      </c>
      <c r="E445" s="32">
        <v>28.886792452830189</v>
      </c>
      <c r="F445" s="9">
        <v>30.9</v>
      </c>
      <c r="G445" s="6">
        <v>0.16400000000000001</v>
      </c>
      <c r="H445" s="3">
        <v>45</v>
      </c>
      <c r="I445" s="4" t="s">
        <v>2</v>
      </c>
      <c r="J445" s="4"/>
      <c r="L445" s="9">
        <v>39</v>
      </c>
      <c r="M445" s="32">
        <v>28.886792452830189</v>
      </c>
      <c r="N445" s="10">
        <f t="shared" si="32"/>
        <v>1521</v>
      </c>
      <c r="O445">
        <f t="shared" si="33"/>
        <v>1126.5849056603774</v>
      </c>
      <c r="U445" s="33">
        <f t="shared" si="34"/>
        <v>32.755571000000003</v>
      </c>
      <c r="V445" s="10">
        <f t="shared" si="35"/>
        <v>31.706459089226446</v>
      </c>
    </row>
    <row r="446" spans="1:22" x14ac:dyDescent="0.25">
      <c r="A446">
        <v>444</v>
      </c>
      <c r="B446" s="3">
        <v>6</v>
      </c>
      <c r="C446" s="32">
        <v>165</v>
      </c>
      <c r="D446" s="32">
        <v>68</v>
      </c>
      <c r="E446" s="32">
        <v>26</v>
      </c>
      <c r="F446" s="9">
        <v>33.6</v>
      </c>
      <c r="G446" s="6">
        <v>0.63100000000000001</v>
      </c>
      <c r="H446" s="3">
        <v>49</v>
      </c>
      <c r="I446" s="4" t="s">
        <v>2</v>
      </c>
      <c r="J446" s="4"/>
      <c r="L446" s="9">
        <v>34.200000000000003</v>
      </c>
      <c r="M446" s="32">
        <v>31</v>
      </c>
      <c r="N446" s="10">
        <f t="shared" si="32"/>
        <v>1169.6400000000001</v>
      </c>
      <c r="O446">
        <f t="shared" si="33"/>
        <v>1060.2</v>
      </c>
      <c r="U446" s="33">
        <f t="shared" si="34"/>
        <v>30.209463800000002</v>
      </c>
      <c r="V446" s="10">
        <f t="shared" si="35"/>
        <v>35.690343281696862</v>
      </c>
    </row>
    <row r="447" spans="1:22" x14ac:dyDescent="0.25">
      <c r="A447">
        <v>445</v>
      </c>
      <c r="B447" s="3">
        <v>1</v>
      </c>
      <c r="C447" s="32">
        <v>99</v>
      </c>
      <c r="D447" s="32">
        <v>58</v>
      </c>
      <c r="E447" s="32">
        <v>28.886792452830189</v>
      </c>
      <c r="F447" s="9">
        <v>25.4</v>
      </c>
      <c r="G447" s="6">
        <v>0.55100000000000005</v>
      </c>
      <c r="H447" s="3">
        <v>21</v>
      </c>
      <c r="I447" s="4" t="s">
        <v>2</v>
      </c>
      <c r="J447" s="4"/>
      <c r="L447" s="9">
        <v>27.7</v>
      </c>
      <c r="M447" s="32">
        <v>28.886792452830189</v>
      </c>
      <c r="N447" s="10">
        <f t="shared" si="32"/>
        <v>767.29</v>
      </c>
      <c r="O447">
        <f t="shared" si="33"/>
        <v>800.16415094339618</v>
      </c>
      <c r="U447" s="33">
        <f t="shared" si="34"/>
        <v>26.761610300000001</v>
      </c>
      <c r="V447" s="10">
        <f t="shared" si="35"/>
        <v>31.706459089226446</v>
      </c>
    </row>
    <row r="448" spans="1:22" x14ac:dyDescent="0.25">
      <c r="A448">
        <v>446</v>
      </c>
      <c r="B448" s="3">
        <v>10</v>
      </c>
      <c r="C448" s="32">
        <v>68</v>
      </c>
      <c r="D448" s="32">
        <v>106</v>
      </c>
      <c r="E448" s="32">
        <v>23</v>
      </c>
      <c r="F448" s="9">
        <v>35.5</v>
      </c>
      <c r="G448" s="6">
        <v>0.28499999999999998</v>
      </c>
      <c r="H448" s="3">
        <v>47</v>
      </c>
      <c r="I448" s="4" t="s">
        <v>2</v>
      </c>
      <c r="J448" s="4"/>
      <c r="L448" s="9">
        <v>42.9</v>
      </c>
      <c r="M448" s="32">
        <v>43</v>
      </c>
      <c r="N448" s="10">
        <f t="shared" si="32"/>
        <v>1840.4099999999999</v>
      </c>
      <c r="O448">
        <f t="shared" si="33"/>
        <v>1844.7</v>
      </c>
      <c r="U448" s="33">
        <f t="shared" si="34"/>
        <v>34.824283100000002</v>
      </c>
      <c r="V448" s="10">
        <f t="shared" si="35"/>
        <v>58.313114231796682</v>
      </c>
    </row>
    <row r="449" spans="1:22" x14ac:dyDescent="0.25">
      <c r="A449">
        <v>447</v>
      </c>
      <c r="B449" s="3">
        <v>0</v>
      </c>
      <c r="C449" s="32">
        <v>95</v>
      </c>
      <c r="D449" s="32">
        <v>64</v>
      </c>
      <c r="E449" s="32">
        <v>39</v>
      </c>
      <c r="F449" s="9">
        <v>44.6</v>
      </c>
      <c r="G449" s="6">
        <v>0.36599999999999999</v>
      </c>
      <c r="H449" s="3">
        <v>22</v>
      </c>
      <c r="I449" s="4" t="s">
        <v>2</v>
      </c>
      <c r="J449" s="4"/>
      <c r="L449" s="9">
        <v>37.6</v>
      </c>
      <c r="M449" s="32">
        <v>46</v>
      </c>
      <c r="N449" s="10">
        <f t="shared" si="32"/>
        <v>1413.7600000000002</v>
      </c>
      <c r="O449">
        <f t="shared" si="33"/>
        <v>1729.6000000000001</v>
      </c>
      <c r="U449" s="33">
        <f t="shared" si="34"/>
        <v>32.0129564</v>
      </c>
      <c r="V449" s="10">
        <f t="shared" si="35"/>
        <v>63.968806969321641</v>
      </c>
    </row>
    <row r="450" spans="1:22" x14ac:dyDescent="0.25">
      <c r="A450">
        <v>448</v>
      </c>
      <c r="B450" s="3">
        <v>4</v>
      </c>
      <c r="C450" s="32">
        <v>125</v>
      </c>
      <c r="D450" s="32">
        <v>80</v>
      </c>
      <c r="E450" s="32">
        <v>28.886792452830189</v>
      </c>
      <c r="F450" s="9">
        <v>32.299999999999997</v>
      </c>
      <c r="G450" s="6">
        <v>0.53600000000000003</v>
      </c>
      <c r="H450" s="3">
        <v>27</v>
      </c>
      <c r="I450" s="4" t="s">
        <v>1</v>
      </c>
      <c r="J450" s="4"/>
      <c r="L450" s="9">
        <v>37.9</v>
      </c>
      <c r="M450" s="32">
        <v>46</v>
      </c>
      <c r="N450" s="10">
        <f t="shared" si="32"/>
        <v>1436.4099999999999</v>
      </c>
      <c r="O450">
        <f t="shared" si="33"/>
        <v>1743.3999999999999</v>
      </c>
      <c r="U450" s="33">
        <f t="shared" si="34"/>
        <v>32.172088099999996</v>
      </c>
      <c r="V450" s="10">
        <f t="shared" si="35"/>
        <v>63.968806969321641</v>
      </c>
    </row>
    <row r="451" spans="1:22" x14ac:dyDescent="0.25">
      <c r="A451">
        <v>449</v>
      </c>
      <c r="B451" s="3">
        <v>5</v>
      </c>
      <c r="C451" s="32">
        <v>136</v>
      </c>
      <c r="D451" s="32">
        <v>82</v>
      </c>
      <c r="E451" s="32">
        <v>28.886792452830189</v>
      </c>
      <c r="F451" s="9">
        <v>32.499999999999957</v>
      </c>
      <c r="G451" s="6">
        <v>0.64</v>
      </c>
      <c r="H451" s="3">
        <v>69</v>
      </c>
      <c r="I451" s="4" t="s">
        <v>2</v>
      </c>
      <c r="J451" s="4"/>
      <c r="L451" s="9">
        <v>33.700000000000003</v>
      </c>
      <c r="M451" s="32">
        <v>39</v>
      </c>
      <c r="N451" s="10">
        <f t="shared" si="32"/>
        <v>1135.6900000000003</v>
      </c>
      <c r="O451">
        <f t="shared" si="33"/>
        <v>1314.3000000000002</v>
      </c>
      <c r="U451" s="33">
        <f t="shared" si="34"/>
        <v>29.944244300000001</v>
      </c>
      <c r="V451" s="10">
        <f t="shared" si="35"/>
        <v>50.772190581763411</v>
      </c>
    </row>
    <row r="452" spans="1:22" x14ac:dyDescent="0.25">
      <c r="A452">
        <v>450</v>
      </c>
      <c r="B452" s="3">
        <v>2</v>
      </c>
      <c r="C452" s="32">
        <v>129</v>
      </c>
      <c r="D452" s="32">
        <v>74</v>
      </c>
      <c r="E452" s="32">
        <v>26</v>
      </c>
      <c r="F452" s="9">
        <v>33.200000000000003</v>
      </c>
      <c r="G452" s="6">
        <v>0.59099999999999997</v>
      </c>
      <c r="H452" s="3">
        <v>25</v>
      </c>
      <c r="I452" s="4" t="s">
        <v>2</v>
      </c>
      <c r="J452" s="4"/>
      <c r="L452" s="9">
        <v>34.799999999999997</v>
      </c>
      <c r="M452" s="32">
        <v>45</v>
      </c>
      <c r="N452" s="10">
        <f t="shared" si="32"/>
        <v>1211.0399999999997</v>
      </c>
      <c r="O452">
        <f t="shared" si="33"/>
        <v>1565.9999999999998</v>
      </c>
      <c r="U452" s="33">
        <f t="shared" si="34"/>
        <v>30.527727200000001</v>
      </c>
      <c r="V452" s="10">
        <f t="shared" si="35"/>
        <v>62.083576056813321</v>
      </c>
    </row>
    <row r="453" spans="1:22" x14ac:dyDescent="0.25">
      <c r="A453">
        <v>451</v>
      </c>
      <c r="B453" s="3">
        <v>3</v>
      </c>
      <c r="C453" s="32">
        <v>130</v>
      </c>
      <c r="D453" s="32">
        <v>64</v>
      </c>
      <c r="E453" s="32">
        <v>28.886792452830189</v>
      </c>
      <c r="F453" s="9">
        <v>23.1</v>
      </c>
      <c r="G453" s="6">
        <v>0.314</v>
      </c>
      <c r="H453" s="3">
        <v>22</v>
      </c>
      <c r="I453" s="4" t="s">
        <v>2</v>
      </c>
      <c r="J453" s="4"/>
      <c r="L453" s="9">
        <v>32.5</v>
      </c>
      <c r="M453" s="32">
        <v>18</v>
      </c>
      <c r="N453" s="10">
        <f t="shared" si="32"/>
        <v>1056.25</v>
      </c>
      <c r="O453">
        <f t="shared" si="33"/>
        <v>585</v>
      </c>
      <c r="U453" s="33">
        <f t="shared" si="34"/>
        <v>29.307717500000003</v>
      </c>
      <c r="V453" s="10">
        <f t="shared" si="35"/>
        <v>11.182341419088717</v>
      </c>
    </row>
    <row r="454" spans="1:22" x14ac:dyDescent="0.25">
      <c r="A454">
        <v>452</v>
      </c>
      <c r="B454" s="3">
        <v>1</v>
      </c>
      <c r="C454" s="32">
        <v>107</v>
      </c>
      <c r="D454" s="32">
        <v>50</v>
      </c>
      <c r="E454" s="32">
        <v>19</v>
      </c>
      <c r="F454" s="9">
        <v>28.3</v>
      </c>
      <c r="G454" s="6">
        <v>0.18099999999999999</v>
      </c>
      <c r="H454" s="3">
        <v>29</v>
      </c>
      <c r="I454" s="4" t="s">
        <v>2</v>
      </c>
      <c r="J454" s="4"/>
      <c r="L454" s="9">
        <v>27.5</v>
      </c>
      <c r="M454" s="32">
        <v>27</v>
      </c>
      <c r="N454" s="10">
        <f t="shared" si="32"/>
        <v>756.25</v>
      </c>
      <c r="O454">
        <f t="shared" si="33"/>
        <v>742.5</v>
      </c>
      <c r="U454" s="33">
        <f t="shared" si="34"/>
        <v>26.6555225</v>
      </c>
      <c r="V454" s="10">
        <f t="shared" si="35"/>
        <v>28.149419631663584</v>
      </c>
    </row>
    <row r="455" spans="1:22" x14ac:dyDescent="0.25">
      <c r="A455">
        <v>453</v>
      </c>
      <c r="B455" s="3">
        <v>1</v>
      </c>
      <c r="C455" s="32">
        <v>140</v>
      </c>
      <c r="D455" s="32">
        <v>74</v>
      </c>
      <c r="E455" s="32">
        <v>26</v>
      </c>
      <c r="F455" s="9">
        <v>24.1</v>
      </c>
      <c r="G455" s="6">
        <v>0.82799999999999996</v>
      </c>
      <c r="H455" s="3">
        <v>23</v>
      </c>
      <c r="I455" s="4" t="s">
        <v>2</v>
      </c>
      <c r="J455" s="4"/>
      <c r="L455" s="9">
        <v>34</v>
      </c>
      <c r="M455" s="32">
        <v>33</v>
      </c>
      <c r="N455" s="10">
        <f t="shared" si="32"/>
        <v>1156</v>
      </c>
      <c r="O455">
        <f t="shared" si="33"/>
        <v>1122</v>
      </c>
      <c r="U455" s="33">
        <f t="shared" si="34"/>
        <v>30.103375999999997</v>
      </c>
      <c r="V455" s="10">
        <f t="shared" si="35"/>
        <v>39.460805106713501</v>
      </c>
    </row>
    <row r="456" spans="1:22" x14ac:dyDescent="0.25">
      <c r="A456">
        <v>454</v>
      </c>
      <c r="B456" s="3">
        <v>1</v>
      </c>
      <c r="C456" s="32">
        <v>144</v>
      </c>
      <c r="D456" s="32">
        <v>82</v>
      </c>
      <c r="E456" s="32">
        <v>46</v>
      </c>
      <c r="F456" s="9">
        <v>46.1</v>
      </c>
      <c r="G456" s="6">
        <v>0.33500000000000002</v>
      </c>
      <c r="H456" s="3">
        <v>46</v>
      </c>
      <c r="I456" s="4" t="s">
        <v>1</v>
      </c>
      <c r="J456" s="4"/>
      <c r="L456" s="9">
        <v>30.9</v>
      </c>
      <c r="M456" s="32">
        <v>28.886792452830189</v>
      </c>
      <c r="N456" s="10">
        <f t="shared" si="32"/>
        <v>954.81</v>
      </c>
      <c r="O456">
        <f t="shared" si="33"/>
        <v>892.60188679245277</v>
      </c>
      <c r="U456" s="33">
        <f t="shared" si="34"/>
        <v>28.459015100000002</v>
      </c>
      <c r="V456" s="10">
        <f t="shared" si="35"/>
        <v>31.706459089226446</v>
      </c>
    </row>
    <row r="457" spans="1:22" x14ac:dyDescent="0.25">
      <c r="A457">
        <v>455</v>
      </c>
      <c r="B457" s="3">
        <v>8</v>
      </c>
      <c r="C457" s="32">
        <v>107</v>
      </c>
      <c r="D457" s="32">
        <v>80</v>
      </c>
      <c r="E457" s="32">
        <v>28.886792452830189</v>
      </c>
      <c r="F457" s="9">
        <v>24.6</v>
      </c>
      <c r="G457" s="6">
        <v>0.85599999999999998</v>
      </c>
      <c r="H457" s="3">
        <v>34</v>
      </c>
      <c r="I457" s="4" t="s">
        <v>2</v>
      </c>
      <c r="J457" s="4"/>
      <c r="L457" s="9">
        <v>33.6</v>
      </c>
      <c r="M457" s="32">
        <v>26</v>
      </c>
      <c r="N457" s="10">
        <f t="shared" si="32"/>
        <v>1128.96</v>
      </c>
      <c r="O457">
        <f t="shared" si="33"/>
        <v>873.6</v>
      </c>
      <c r="U457" s="33">
        <f t="shared" si="34"/>
        <v>29.891200400000002</v>
      </c>
      <c r="V457" s="10">
        <f t="shared" si="35"/>
        <v>26.264188719155264</v>
      </c>
    </row>
    <row r="458" spans="1:22" x14ac:dyDescent="0.25">
      <c r="A458">
        <v>456</v>
      </c>
      <c r="B458" s="3">
        <v>13</v>
      </c>
      <c r="C458" s="32">
        <v>158</v>
      </c>
      <c r="D458" s="32">
        <v>114</v>
      </c>
      <c r="E458" s="32">
        <v>28.886792452830189</v>
      </c>
      <c r="F458" s="9">
        <v>42.3</v>
      </c>
      <c r="G458" s="6">
        <v>0.25700000000000001</v>
      </c>
      <c r="H458" s="3">
        <v>44</v>
      </c>
      <c r="I458" s="4" t="s">
        <v>1</v>
      </c>
      <c r="J458" s="4"/>
      <c r="L458" s="9">
        <v>25.4</v>
      </c>
      <c r="M458" s="32">
        <v>28.886792452830189</v>
      </c>
      <c r="N458" s="10">
        <f t="shared" si="32"/>
        <v>645.16</v>
      </c>
      <c r="O458">
        <f t="shared" si="33"/>
        <v>733.72452830188672</v>
      </c>
      <c r="U458" s="33">
        <f t="shared" si="34"/>
        <v>25.541600599999999</v>
      </c>
      <c r="V458" s="10">
        <f t="shared" si="35"/>
        <v>31.706459089226446</v>
      </c>
    </row>
    <row r="459" spans="1:22" x14ac:dyDescent="0.25">
      <c r="A459">
        <v>457</v>
      </c>
      <c r="B459" s="3">
        <v>2</v>
      </c>
      <c r="C459" s="32">
        <v>121</v>
      </c>
      <c r="D459" s="32">
        <v>70</v>
      </c>
      <c r="E459" s="32">
        <v>32</v>
      </c>
      <c r="F459" s="9">
        <v>39.1</v>
      </c>
      <c r="G459" s="6">
        <v>0.88600000000000001</v>
      </c>
      <c r="H459" s="3">
        <v>23</v>
      </c>
      <c r="I459" s="4" t="s">
        <v>2</v>
      </c>
      <c r="J459" s="4"/>
      <c r="L459" s="9">
        <v>35.5</v>
      </c>
      <c r="M459" s="32">
        <v>23</v>
      </c>
      <c r="N459" s="10">
        <f t="shared" si="32"/>
        <v>1260.25</v>
      </c>
      <c r="O459">
        <f t="shared" si="33"/>
        <v>816.5</v>
      </c>
      <c r="U459" s="33">
        <f t="shared" si="34"/>
        <v>30.899034499999999</v>
      </c>
      <c r="V459" s="10">
        <f t="shared" si="35"/>
        <v>20.608495981630309</v>
      </c>
    </row>
    <row r="460" spans="1:22" x14ac:dyDescent="0.25">
      <c r="A460">
        <v>458</v>
      </c>
      <c r="B460" s="3">
        <v>7</v>
      </c>
      <c r="C460" s="32">
        <v>129</v>
      </c>
      <c r="D460" s="32">
        <v>68</v>
      </c>
      <c r="E460" s="32">
        <v>49</v>
      </c>
      <c r="F460" s="9">
        <v>38.5</v>
      </c>
      <c r="G460" s="6">
        <v>0.439</v>
      </c>
      <c r="H460" s="3">
        <v>43</v>
      </c>
      <c r="I460" s="4" t="s">
        <v>1</v>
      </c>
      <c r="J460" s="4"/>
      <c r="L460" s="9">
        <v>44.6</v>
      </c>
      <c r="M460" s="32">
        <v>39</v>
      </c>
      <c r="N460" s="10">
        <f t="shared" si="32"/>
        <v>1989.16</v>
      </c>
      <c r="O460">
        <f t="shared" si="33"/>
        <v>1739.4</v>
      </c>
      <c r="U460" s="33">
        <f t="shared" si="34"/>
        <v>35.726029400000002</v>
      </c>
      <c r="V460" s="10">
        <f t="shared" si="35"/>
        <v>50.772190581763411</v>
      </c>
    </row>
    <row r="461" spans="1:22" x14ac:dyDescent="0.25">
      <c r="A461">
        <v>459</v>
      </c>
      <c r="B461" s="3">
        <v>2</v>
      </c>
      <c r="C461" s="32">
        <v>90</v>
      </c>
      <c r="D461" s="32">
        <v>60</v>
      </c>
      <c r="E461" s="32">
        <v>28.886792452830189</v>
      </c>
      <c r="F461" s="9">
        <v>23.5</v>
      </c>
      <c r="G461" s="6">
        <v>0.191</v>
      </c>
      <c r="H461" s="3">
        <v>25</v>
      </c>
      <c r="I461" s="4" t="s">
        <v>2</v>
      </c>
      <c r="J461" s="4"/>
      <c r="L461" s="9">
        <v>32.299999999999997</v>
      </c>
      <c r="M461" s="32">
        <v>28.886792452830189</v>
      </c>
      <c r="N461" s="10">
        <f t="shared" si="32"/>
        <v>1043.2899999999997</v>
      </c>
      <c r="O461">
        <f t="shared" si="33"/>
        <v>933.04339622641498</v>
      </c>
      <c r="U461" s="33">
        <f t="shared" si="34"/>
        <v>29.201629699999998</v>
      </c>
      <c r="V461" s="10">
        <f t="shared" si="35"/>
        <v>31.706459089226446</v>
      </c>
    </row>
    <row r="462" spans="1:22" x14ac:dyDescent="0.25">
      <c r="A462">
        <v>460</v>
      </c>
      <c r="B462" s="3">
        <v>7</v>
      </c>
      <c r="C462" s="32">
        <v>142</v>
      </c>
      <c r="D462" s="32">
        <v>90</v>
      </c>
      <c r="E462" s="32">
        <v>24</v>
      </c>
      <c r="F462" s="9">
        <v>30.4</v>
      </c>
      <c r="G462" s="6">
        <v>0.128</v>
      </c>
      <c r="H462" s="3">
        <v>43</v>
      </c>
      <c r="I462" s="4" t="s">
        <v>1</v>
      </c>
      <c r="J462" s="4"/>
      <c r="L462" s="9">
        <v>32.499999999999957</v>
      </c>
      <c r="M462" s="32">
        <v>28.886792452830189</v>
      </c>
      <c r="N462" s="10">
        <f t="shared" si="32"/>
        <v>1056.2499999999973</v>
      </c>
      <c r="O462">
        <f t="shared" si="33"/>
        <v>938.82075471697988</v>
      </c>
      <c r="U462" s="33">
        <f t="shared" si="34"/>
        <v>29.307717499999974</v>
      </c>
      <c r="V462" s="10">
        <f t="shared" si="35"/>
        <v>31.706459089226446</v>
      </c>
    </row>
    <row r="463" spans="1:22" x14ac:dyDescent="0.25">
      <c r="A463">
        <v>461</v>
      </c>
      <c r="B463" s="3">
        <v>3</v>
      </c>
      <c r="C463" s="32">
        <v>169</v>
      </c>
      <c r="D463" s="32">
        <v>74</v>
      </c>
      <c r="E463" s="32">
        <v>19</v>
      </c>
      <c r="F463" s="9">
        <v>29.9</v>
      </c>
      <c r="G463" s="6">
        <v>0.26800000000000002</v>
      </c>
      <c r="H463" s="3">
        <v>31</v>
      </c>
      <c r="I463" s="4" t="s">
        <v>1</v>
      </c>
      <c r="J463" s="4"/>
      <c r="L463" s="9">
        <v>33.200000000000003</v>
      </c>
      <c r="M463" s="32">
        <v>26</v>
      </c>
      <c r="N463" s="10">
        <f t="shared" ref="N463:N526" si="36">L463^2</f>
        <v>1102.2400000000002</v>
      </c>
      <c r="O463">
        <f t="shared" ref="O463:O526" si="37">L463*M463</f>
        <v>863.2</v>
      </c>
      <c r="U463" s="33">
        <f t="shared" ref="U463:U526" si="38">12.06845+0.530439*L463</f>
        <v>29.679024800000001</v>
      </c>
      <c r="V463" s="10">
        <f t="shared" ref="V463:V526" si="39">+(M463-12.06845)/0.530439</f>
        <v>26.264188719155264</v>
      </c>
    </row>
    <row r="464" spans="1:22" x14ac:dyDescent="0.25">
      <c r="A464">
        <v>462</v>
      </c>
      <c r="B464" s="3">
        <v>0</v>
      </c>
      <c r="C464" s="32">
        <v>99</v>
      </c>
      <c r="D464" s="32">
        <v>72.299180327868854</v>
      </c>
      <c r="E464" s="32">
        <v>28.886792452830189</v>
      </c>
      <c r="F464" s="9">
        <v>25</v>
      </c>
      <c r="G464" s="6">
        <v>0.253</v>
      </c>
      <c r="H464" s="3">
        <v>22</v>
      </c>
      <c r="I464" s="4" t="s">
        <v>2</v>
      </c>
      <c r="J464" s="4"/>
      <c r="L464" s="9">
        <v>23.1</v>
      </c>
      <c r="M464" s="32">
        <v>28.886792452830189</v>
      </c>
      <c r="N464" s="10">
        <f t="shared" si="36"/>
        <v>533.61</v>
      </c>
      <c r="O464">
        <f t="shared" si="37"/>
        <v>667.28490566037738</v>
      </c>
      <c r="U464" s="33">
        <f t="shared" si="38"/>
        <v>24.3215909</v>
      </c>
      <c r="V464" s="10">
        <f t="shared" si="39"/>
        <v>31.706459089226446</v>
      </c>
    </row>
    <row r="465" spans="1:22" x14ac:dyDescent="0.25">
      <c r="A465">
        <v>463</v>
      </c>
      <c r="B465" s="3">
        <v>4</v>
      </c>
      <c r="C465" s="32">
        <v>127</v>
      </c>
      <c r="D465" s="32">
        <v>88</v>
      </c>
      <c r="E465" s="32">
        <v>11</v>
      </c>
      <c r="F465" s="9">
        <v>34.5</v>
      </c>
      <c r="G465" s="6">
        <v>0.59799999999999998</v>
      </c>
      <c r="H465" s="3">
        <v>28</v>
      </c>
      <c r="I465" s="4" t="s">
        <v>2</v>
      </c>
      <c r="J465" s="4"/>
      <c r="L465" s="9">
        <v>28.3</v>
      </c>
      <c r="M465" s="32">
        <v>19</v>
      </c>
      <c r="N465" s="10">
        <f t="shared" si="36"/>
        <v>800.89</v>
      </c>
      <c r="O465">
        <f t="shared" si="37"/>
        <v>537.70000000000005</v>
      </c>
      <c r="U465" s="33">
        <f t="shared" si="38"/>
        <v>27.0798737</v>
      </c>
      <c r="V465" s="10">
        <f t="shared" si="39"/>
        <v>13.067572331597034</v>
      </c>
    </row>
    <row r="466" spans="1:22" x14ac:dyDescent="0.25">
      <c r="A466">
        <v>464</v>
      </c>
      <c r="B466" s="3">
        <v>4</v>
      </c>
      <c r="C466" s="32">
        <v>118</v>
      </c>
      <c r="D466" s="32">
        <v>70</v>
      </c>
      <c r="E466" s="32">
        <v>28.886792452830189</v>
      </c>
      <c r="F466" s="9">
        <v>44.5</v>
      </c>
      <c r="G466" s="6">
        <v>0.90400000000000003</v>
      </c>
      <c r="H466" s="3">
        <v>26</v>
      </c>
      <c r="I466" s="4" t="s">
        <v>2</v>
      </c>
      <c r="J466" s="4"/>
      <c r="L466" s="9">
        <v>24.1</v>
      </c>
      <c r="M466" s="32">
        <v>26</v>
      </c>
      <c r="N466" s="10">
        <f t="shared" si="36"/>
        <v>580.81000000000006</v>
      </c>
      <c r="O466">
        <f t="shared" si="37"/>
        <v>626.6</v>
      </c>
      <c r="U466" s="33">
        <f t="shared" si="38"/>
        <v>24.852029900000002</v>
      </c>
      <c r="V466" s="10">
        <f t="shared" si="39"/>
        <v>26.264188719155264</v>
      </c>
    </row>
    <row r="467" spans="1:22" x14ac:dyDescent="0.25">
      <c r="A467">
        <v>465</v>
      </c>
      <c r="B467" s="3">
        <v>2</v>
      </c>
      <c r="C467" s="32">
        <v>122</v>
      </c>
      <c r="D467" s="32">
        <v>76</v>
      </c>
      <c r="E467" s="32">
        <v>27</v>
      </c>
      <c r="F467" s="9">
        <v>35.9</v>
      </c>
      <c r="G467" s="6">
        <v>0.48299999999999998</v>
      </c>
      <c r="H467" s="3">
        <v>26</v>
      </c>
      <c r="I467" s="4" t="s">
        <v>2</v>
      </c>
      <c r="J467" s="4"/>
      <c r="L467" s="9">
        <v>46.1</v>
      </c>
      <c r="M467" s="32">
        <v>46</v>
      </c>
      <c r="N467" s="10">
        <f t="shared" si="36"/>
        <v>2125.21</v>
      </c>
      <c r="O467">
        <f t="shared" si="37"/>
        <v>2120.6</v>
      </c>
      <c r="U467" s="33">
        <f t="shared" si="38"/>
        <v>36.521687900000003</v>
      </c>
      <c r="V467" s="10">
        <f t="shared" si="39"/>
        <v>63.968806969321641</v>
      </c>
    </row>
    <row r="468" spans="1:22" x14ac:dyDescent="0.25">
      <c r="A468">
        <v>466</v>
      </c>
      <c r="B468" s="3">
        <v>6</v>
      </c>
      <c r="C468" s="32">
        <v>125</v>
      </c>
      <c r="D468" s="32">
        <v>78</v>
      </c>
      <c r="E468" s="32">
        <v>31</v>
      </c>
      <c r="F468" s="9">
        <v>27.6</v>
      </c>
      <c r="G468" s="6">
        <v>0.56499999999999995</v>
      </c>
      <c r="H468" s="3">
        <v>49</v>
      </c>
      <c r="I468" s="4" t="s">
        <v>1</v>
      </c>
      <c r="J468" s="4"/>
      <c r="L468" s="9">
        <v>24.6</v>
      </c>
      <c r="M468" s="32">
        <v>28.886792452830189</v>
      </c>
      <c r="N468" s="10">
        <f t="shared" si="36"/>
        <v>605.16000000000008</v>
      </c>
      <c r="O468">
        <f t="shared" si="37"/>
        <v>710.61509433962271</v>
      </c>
      <c r="U468" s="33">
        <f t="shared" si="38"/>
        <v>25.117249399999999</v>
      </c>
      <c r="V468" s="10">
        <f t="shared" si="39"/>
        <v>31.706459089226446</v>
      </c>
    </row>
    <row r="469" spans="1:22" x14ac:dyDescent="0.25">
      <c r="A469">
        <v>467</v>
      </c>
      <c r="B469" s="3">
        <v>1</v>
      </c>
      <c r="C469" s="32">
        <v>168</v>
      </c>
      <c r="D469" s="32">
        <v>88</v>
      </c>
      <c r="E469" s="32">
        <v>29</v>
      </c>
      <c r="F469" s="9">
        <v>35</v>
      </c>
      <c r="G469" s="6">
        <v>0.90500000000000003</v>
      </c>
      <c r="H469" s="3">
        <v>52</v>
      </c>
      <c r="I469" s="4" t="s">
        <v>1</v>
      </c>
      <c r="J469" s="4"/>
      <c r="L469" s="9">
        <v>42.3</v>
      </c>
      <c r="M469" s="32">
        <v>28.886792452830189</v>
      </c>
      <c r="N469" s="10">
        <f t="shared" si="36"/>
        <v>1789.2899999999997</v>
      </c>
      <c r="O469">
        <f t="shared" si="37"/>
        <v>1221.9113207547168</v>
      </c>
      <c r="U469" s="33">
        <f t="shared" si="38"/>
        <v>34.506019699999996</v>
      </c>
      <c r="V469" s="10">
        <f t="shared" si="39"/>
        <v>31.706459089226446</v>
      </c>
    </row>
    <row r="470" spans="1:22" x14ac:dyDescent="0.25">
      <c r="A470">
        <v>468</v>
      </c>
      <c r="B470" s="3">
        <v>2</v>
      </c>
      <c r="C470" s="32">
        <v>129</v>
      </c>
      <c r="D470" s="32">
        <v>72.299180327868854</v>
      </c>
      <c r="E470" s="32">
        <v>28.886792452830189</v>
      </c>
      <c r="F470" s="9">
        <v>38.5</v>
      </c>
      <c r="G470" s="6">
        <v>0.30399999999999999</v>
      </c>
      <c r="H470" s="3">
        <v>41</v>
      </c>
      <c r="I470" s="4" t="s">
        <v>2</v>
      </c>
      <c r="J470" s="4"/>
      <c r="L470" s="9">
        <v>39.1</v>
      </c>
      <c r="M470" s="32">
        <v>32</v>
      </c>
      <c r="N470" s="10">
        <f t="shared" si="36"/>
        <v>1528.8100000000002</v>
      </c>
      <c r="O470">
        <f t="shared" si="37"/>
        <v>1251.2</v>
      </c>
      <c r="U470" s="33">
        <f t="shared" si="38"/>
        <v>32.808614900000002</v>
      </c>
      <c r="V470" s="10">
        <f t="shared" si="39"/>
        <v>37.575574194205181</v>
      </c>
    </row>
    <row r="471" spans="1:22" x14ac:dyDescent="0.25">
      <c r="A471">
        <v>469</v>
      </c>
      <c r="B471" s="3">
        <v>4</v>
      </c>
      <c r="C471" s="32">
        <v>110</v>
      </c>
      <c r="D471" s="32">
        <v>76</v>
      </c>
      <c r="E471" s="32">
        <v>28.886792452830189</v>
      </c>
      <c r="F471" s="9">
        <v>28.4</v>
      </c>
      <c r="G471" s="6">
        <v>0.11799999999999999</v>
      </c>
      <c r="H471" s="3">
        <v>27</v>
      </c>
      <c r="I471" s="4" t="s">
        <v>2</v>
      </c>
      <c r="J471" s="4"/>
      <c r="L471" s="9">
        <v>38.5</v>
      </c>
      <c r="M471" s="32">
        <v>49</v>
      </c>
      <c r="N471" s="10">
        <f t="shared" si="36"/>
        <v>1482.25</v>
      </c>
      <c r="O471">
        <f t="shared" si="37"/>
        <v>1886.5</v>
      </c>
      <c r="U471" s="33">
        <f t="shared" si="38"/>
        <v>32.490351500000003</v>
      </c>
      <c r="V471" s="10">
        <f t="shared" si="39"/>
        <v>69.624499706846592</v>
      </c>
    </row>
    <row r="472" spans="1:22" x14ac:dyDescent="0.25">
      <c r="A472">
        <v>470</v>
      </c>
      <c r="B472" s="3">
        <v>6</v>
      </c>
      <c r="C472" s="32">
        <v>80</v>
      </c>
      <c r="D472" s="32">
        <v>80</v>
      </c>
      <c r="E472" s="32">
        <v>36</v>
      </c>
      <c r="F472" s="9">
        <v>39.799999999999997</v>
      </c>
      <c r="G472" s="6">
        <v>0.17699999999999999</v>
      </c>
      <c r="H472" s="3">
        <v>28</v>
      </c>
      <c r="I472" s="4" t="s">
        <v>2</v>
      </c>
      <c r="J472" s="4"/>
      <c r="L472" s="9">
        <v>23.5</v>
      </c>
      <c r="M472" s="32">
        <v>28.886792452830189</v>
      </c>
      <c r="N472" s="10">
        <f t="shared" si="36"/>
        <v>552.25</v>
      </c>
      <c r="O472">
        <f t="shared" si="37"/>
        <v>678.83962264150944</v>
      </c>
      <c r="U472" s="33">
        <f t="shared" si="38"/>
        <v>24.533766499999999</v>
      </c>
      <c r="V472" s="10">
        <f t="shared" si="39"/>
        <v>31.706459089226446</v>
      </c>
    </row>
    <row r="473" spans="1:22" x14ac:dyDescent="0.25">
      <c r="A473">
        <v>471</v>
      </c>
      <c r="B473" s="3">
        <v>10</v>
      </c>
      <c r="C473" s="32">
        <v>115</v>
      </c>
      <c r="D473" s="32">
        <v>72.299180327868854</v>
      </c>
      <c r="E473" s="32">
        <v>28.886792452830189</v>
      </c>
      <c r="F473" s="9">
        <v>32.499999999999957</v>
      </c>
      <c r="G473" s="6">
        <v>0.26100000000000001</v>
      </c>
      <c r="H473" s="3">
        <v>30</v>
      </c>
      <c r="I473" s="4" t="s">
        <v>1</v>
      </c>
      <c r="J473" s="4"/>
      <c r="L473" s="9">
        <v>30.4</v>
      </c>
      <c r="M473" s="32">
        <v>24</v>
      </c>
      <c r="N473" s="10">
        <f t="shared" si="36"/>
        <v>924.16</v>
      </c>
      <c r="O473">
        <f t="shared" si="37"/>
        <v>729.59999999999991</v>
      </c>
      <c r="U473" s="33">
        <f t="shared" si="38"/>
        <v>28.193795600000001</v>
      </c>
      <c r="V473" s="10">
        <f t="shared" si="39"/>
        <v>22.493726894138629</v>
      </c>
    </row>
    <row r="474" spans="1:22" x14ac:dyDescent="0.25">
      <c r="A474">
        <v>472</v>
      </c>
      <c r="B474" s="3">
        <v>2</v>
      </c>
      <c r="C474" s="32">
        <v>127</v>
      </c>
      <c r="D474" s="32">
        <v>46</v>
      </c>
      <c r="E474" s="32">
        <v>21</v>
      </c>
      <c r="F474" s="9">
        <v>34.4</v>
      </c>
      <c r="G474" s="6">
        <v>0.17599999999999999</v>
      </c>
      <c r="H474" s="3">
        <v>22</v>
      </c>
      <c r="I474" s="4" t="s">
        <v>2</v>
      </c>
      <c r="J474" s="4"/>
      <c r="L474" s="9">
        <v>29.9</v>
      </c>
      <c r="M474" s="32">
        <v>19</v>
      </c>
      <c r="N474" s="10">
        <f t="shared" si="36"/>
        <v>894.00999999999988</v>
      </c>
      <c r="O474">
        <f t="shared" si="37"/>
        <v>568.1</v>
      </c>
      <c r="U474" s="33">
        <f t="shared" si="38"/>
        <v>27.928576100000001</v>
      </c>
      <c r="V474" s="10">
        <f t="shared" si="39"/>
        <v>13.067572331597034</v>
      </c>
    </row>
    <row r="475" spans="1:22" x14ac:dyDescent="0.25">
      <c r="A475">
        <v>473</v>
      </c>
      <c r="B475" s="3">
        <v>9</v>
      </c>
      <c r="C475" s="32">
        <v>164</v>
      </c>
      <c r="D475" s="32">
        <v>78</v>
      </c>
      <c r="E475" s="32">
        <v>28.886792452830189</v>
      </c>
      <c r="F475" s="9">
        <v>32.799999999999997</v>
      </c>
      <c r="G475" s="6">
        <v>0.14799999999999999</v>
      </c>
      <c r="H475" s="3">
        <v>45</v>
      </c>
      <c r="I475" s="4" t="s">
        <v>1</v>
      </c>
      <c r="J475" s="4"/>
      <c r="L475" s="9">
        <v>25</v>
      </c>
      <c r="M475" s="32">
        <v>28.886792452830189</v>
      </c>
      <c r="N475" s="10">
        <f t="shared" si="36"/>
        <v>625</v>
      </c>
      <c r="O475">
        <f t="shared" si="37"/>
        <v>722.16981132075477</v>
      </c>
      <c r="U475" s="33">
        <f t="shared" si="38"/>
        <v>25.329425000000001</v>
      </c>
      <c r="V475" s="10">
        <f t="shared" si="39"/>
        <v>31.706459089226446</v>
      </c>
    </row>
    <row r="476" spans="1:22" x14ac:dyDescent="0.25">
      <c r="A476">
        <v>474</v>
      </c>
      <c r="B476" s="3">
        <v>2</v>
      </c>
      <c r="C476" s="32">
        <v>93</v>
      </c>
      <c r="D476" s="32">
        <v>64</v>
      </c>
      <c r="E476" s="32">
        <v>32</v>
      </c>
      <c r="F476" s="9">
        <v>38</v>
      </c>
      <c r="G476" s="6">
        <v>0.67400000000000004</v>
      </c>
      <c r="H476" s="3">
        <v>23</v>
      </c>
      <c r="I476" s="4" t="s">
        <v>1</v>
      </c>
      <c r="J476" s="4"/>
      <c r="L476" s="9">
        <v>34.5</v>
      </c>
      <c r="M476" s="32">
        <v>11</v>
      </c>
      <c r="N476" s="10">
        <f t="shared" si="36"/>
        <v>1190.25</v>
      </c>
      <c r="O476">
        <f t="shared" si="37"/>
        <v>379.5</v>
      </c>
      <c r="U476" s="33">
        <f t="shared" si="38"/>
        <v>30.368595499999998</v>
      </c>
      <c r="V476" s="10">
        <f t="shared" si="39"/>
        <v>-2.0142749684695138</v>
      </c>
    </row>
    <row r="477" spans="1:22" x14ac:dyDescent="0.25">
      <c r="A477">
        <v>475</v>
      </c>
      <c r="B477" s="3">
        <v>3</v>
      </c>
      <c r="C477" s="32">
        <v>158</v>
      </c>
      <c r="D477" s="32">
        <v>64</v>
      </c>
      <c r="E477" s="32">
        <v>13</v>
      </c>
      <c r="F477" s="9">
        <v>31.2</v>
      </c>
      <c r="G477" s="6">
        <v>0.29499999999999998</v>
      </c>
      <c r="H477" s="3">
        <v>24</v>
      </c>
      <c r="I477" s="4" t="s">
        <v>2</v>
      </c>
      <c r="J477" s="4"/>
      <c r="L477" s="9">
        <v>44.5</v>
      </c>
      <c r="M477" s="32">
        <v>28.886792452830189</v>
      </c>
      <c r="N477" s="10">
        <f t="shared" si="36"/>
        <v>1980.25</v>
      </c>
      <c r="O477">
        <f t="shared" si="37"/>
        <v>1285.4622641509434</v>
      </c>
      <c r="U477" s="33">
        <f t="shared" si="38"/>
        <v>35.672985500000003</v>
      </c>
      <c r="V477" s="10">
        <f t="shared" si="39"/>
        <v>31.706459089226446</v>
      </c>
    </row>
    <row r="478" spans="1:22" x14ac:dyDescent="0.25">
      <c r="A478">
        <v>476</v>
      </c>
      <c r="B478" s="3">
        <v>5</v>
      </c>
      <c r="C478" s="32">
        <v>97</v>
      </c>
      <c r="D478" s="32">
        <v>76</v>
      </c>
      <c r="E478" s="32">
        <v>27</v>
      </c>
      <c r="F478" s="9">
        <v>35.6</v>
      </c>
      <c r="G478" s="6">
        <v>0.378</v>
      </c>
      <c r="H478" s="3">
        <v>52</v>
      </c>
      <c r="I478" s="4" t="s">
        <v>1</v>
      </c>
      <c r="J478" s="4"/>
      <c r="L478" s="9">
        <v>35.9</v>
      </c>
      <c r="M478" s="32">
        <v>27</v>
      </c>
      <c r="N478" s="10">
        <f t="shared" si="36"/>
        <v>1288.81</v>
      </c>
      <c r="O478">
        <f t="shared" si="37"/>
        <v>969.3</v>
      </c>
      <c r="U478" s="33">
        <f t="shared" si="38"/>
        <v>31.111210100000001</v>
      </c>
      <c r="V478" s="10">
        <f t="shared" si="39"/>
        <v>28.149419631663584</v>
      </c>
    </row>
    <row r="479" spans="1:22" x14ac:dyDescent="0.25">
      <c r="A479">
        <v>477</v>
      </c>
      <c r="B479" s="3">
        <v>4</v>
      </c>
      <c r="C479" s="32">
        <v>83</v>
      </c>
      <c r="D479" s="32">
        <v>86</v>
      </c>
      <c r="E479" s="32">
        <v>19</v>
      </c>
      <c r="F479" s="9">
        <v>29.3</v>
      </c>
      <c r="G479" s="6">
        <v>0.317</v>
      </c>
      <c r="H479" s="3">
        <v>34</v>
      </c>
      <c r="I479" s="4" t="s">
        <v>2</v>
      </c>
      <c r="J479" s="4"/>
      <c r="L479" s="9">
        <v>27.6</v>
      </c>
      <c r="M479" s="32">
        <v>31</v>
      </c>
      <c r="N479" s="10">
        <f t="shared" si="36"/>
        <v>761.7600000000001</v>
      </c>
      <c r="O479">
        <f t="shared" si="37"/>
        <v>855.6</v>
      </c>
      <c r="U479" s="33">
        <f t="shared" si="38"/>
        <v>26.708566400000002</v>
      </c>
      <c r="V479" s="10">
        <f t="shared" si="39"/>
        <v>35.690343281696862</v>
      </c>
    </row>
    <row r="480" spans="1:22" x14ac:dyDescent="0.25">
      <c r="A480">
        <v>478</v>
      </c>
      <c r="B480" s="3">
        <v>1</v>
      </c>
      <c r="C480" s="32">
        <v>114</v>
      </c>
      <c r="D480" s="32">
        <v>66</v>
      </c>
      <c r="E480" s="32">
        <v>36</v>
      </c>
      <c r="F480" s="9">
        <v>38.1</v>
      </c>
      <c r="G480" s="6">
        <v>0.28899999999999998</v>
      </c>
      <c r="H480" s="3">
        <v>21</v>
      </c>
      <c r="I480" s="4" t="s">
        <v>2</v>
      </c>
      <c r="J480" s="4"/>
      <c r="L480" s="9">
        <v>35</v>
      </c>
      <c r="M480" s="32">
        <v>29</v>
      </c>
      <c r="N480" s="10">
        <f t="shared" si="36"/>
        <v>1225</v>
      </c>
      <c r="O480">
        <f t="shared" si="37"/>
        <v>1015</v>
      </c>
      <c r="U480" s="33">
        <f t="shared" si="38"/>
        <v>30.633814999999998</v>
      </c>
      <c r="V480" s="10">
        <f t="shared" si="39"/>
        <v>31.919881456680226</v>
      </c>
    </row>
    <row r="481" spans="1:22" x14ac:dyDescent="0.25">
      <c r="A481">
        <v>479</v>
      </c>
      <c r="B481" s="3">
        <v>1</v>
      </c>
      <c r="C481" s="32">
        <v>149</v>
      </c>
      <c r="D481" s="32">
        <v>68</v>
      </c>
      <c r="E481" s="32">
        <v>29</v>
      </c>
      <c r="F481" s="9">
        <v>29.3</v>
      </c>
      <c r="G481" s="6">
        <v>0.34899999999999998</v>
      </c>
      <c r="H481" s="3">
        <v>42</v>
      </c>
      <c r="I481" s="4" t="s">
        <v>1</v>
      </c>
      <c r="J481" s="4"/>
      <c r="L481" s="9">
        <v>38.5</v>
      </c>
      <c r="M481" s="32">
        <v>28.886792452830189</v>
      </c>
      <c r="N481" s="10">
        <f t="shared" si="36"/>
        <v>1482.25</v>
      </c>
      <c r="O481">
        <f t="shared" si="37"/>
        <v>1112.1415094339623</v>
      </c>
      <c r="U481" s="33">
        <f t="shared" si="38"/>
        <v>32.490351500000003</v>
      </c>
      <c r="V481" s="10">
        <f t="shared" si="39"/>
        <v>31.706459089226446</v>
      </c>
    </row>
    <row r="482" spans="1:22" x14ac:dyDescent="0.25">
      <c r="A482">
        <v>480</v>
      </c>
      <c r="B482" s="3">
        <v>5</v>
      </c>
      <c r="C482" s="32">
        <v>117</v>
      </c>
      <c r="D482" s="32">
        <v>86</v>
      </c>
      <c r="E482" s="32">
        <v>28.886792452830189</v>
      </c>
      <c r="F482" s="9">
        <v>39.1</v>
      </c>
      <c r="G482" s="6">
        <v>0.251</v>
      </c>
      <c r="H482" s="3">
        <v>42</v>
      </c>
      <c r="I482" s="4" t="s">
        <v>2</v>
      </c>
      <c r="J482" s="4"/>
      <c r="L482" s="9">
        <v>28.4</v>
      </c>
      <c r="M482" s="32">
        <v>28.886792452830189</v>
      </c>
      <c r="N482" s="10">
        <f t="shared" si="36"/>
        <v>806.56</v>
      </c>
      <c r="O482">
        <f t="shared" si="37"/>
        <v>820.38490566037729</v>
      </c>
      <c r="U482" s="33">
        <f t="shared" si="38"/>
        <v>27.132917599999999</v>
      </c>
      <c r="V482" s="10">
        <f t="shared" si="39"/>
        <v>31.706459089226446</v>
      </c>
    </row>
    <row r="483" spans="1:22" x14ac:dyDescent="0.25">
      <c r="A483">
        <v>481</v>
      </c>
      <c r="B483" s="3">
        <v>1</v>
      </c>
      <c r="C483" s="32">
        <v>111</v>
      </c>
      <c r="D483" s="32">
        <v>94</v>
      </c>
      <c r="E483" s="32">
        <v>28.886792452830189</v>
      </c>
      <c r="F483" s="9">
        <v>32.799999999999997</v>
      </c>
      <c r="G483" s="6">
        <v>0.26500000000000001</v>
      </c>
      <c r="H483" s="3">
        <v>45</v>
      </c>
      <c r="I483" s="4" t="s">
        <v>2</v>
      </c>
      <c r="J483" s="4"/>
      <c r="L483" s="9">
        <v>39.799999999999997</v>
      </c>
      <c r="M483" s="32">
        <v>36</v>
      </c>
      <c r="N483" s="10">
        <f t="shared" si="36"/>
        <v>1584.0399999999997</v>
      </c>
      <c r="O483">
        <f t="shared" si="37"/>
        <v>1432.8</v>
      </c>
      <c r="U483" s="33">
        <f t="shared" si="38"/>
        <v>33.1799222</v>
      </c>
      <c r="V483" s="10">
        <f t="shared" si="39"/>
        <v>45.116497844238452</v>
      </c>
    </row>
    <row r="484" spans="1:22" x14ac:dyDescent="0.25">
      <c r="A484">
        <v>482</v>
      </c>
      <c r="B484" s="3">
        <v>4</v>
      </c>
      <c r="C484" s="32">
        <v>112</v>
      </c>
      <c r="D484" s="32">
        <v>78</v>
      </c>
      <c r="E484" s="32">
        <v>28.886792452830189</v>
      </c>
      <c r="F484" s="9">
        <v>39.4</v>
      </c>
      <c r="G484" s="6">
        <v>0.23599999999999999</v>
      </c>
      <c r="H484" s="3">
        <v>38</v>
      </c>
      <c r="I484" s="4" t="s">
        <v>2</v>
      </c>
      <c r="J484" s="4"/>
      <c r="L484" s="9">
        <v>32.499999999999957</v>
      </c>
      <c r="M484" s="32">
        <v>28.886792452830189</v>
      </c>
      <c r="N484" s="10">
        <f t="shared" si="36"/>
        <v>1056.2499999999973</v>
      </c>
      <c r="O484">
        <f t="shared" si="37"/>
        <v>938.82075471697988</v>
      </c>
      <c r="U484" s="33">
        <f t="shared" si="38"/>
        <v>29.307717499999974</v>
      </c>
      <c r="V484" s="10">
        <f t="shared" si="39"/>
        <v>31.706459089226446</v>
      </c>
    </row>
    <row r="485" spans="1:22" x14ac:dyDescent="0.25">
      <c r="A485">
        <v>483</v>
      </c>
      <c r="B485" s="3">
        <v>1</v>
      </c>
      <c r="C485" s="32">
        <v>116</v>
      </c>
      <c r="D485" s="32">
        <v>78</v>
      </c>
      <c r="E485" s="32">
        <v>29</v>
      </c>
      <c r="F485" s="9">
        <v>36.1</v>
      </c>
      <c r="G485" s="6">
        <v>0.496</v>
      </c>
      <c r="H485" s="3">
        <v>25</v>
      </c>
      <c r="I485" s="4" t="s">
        <v>2</v>
      </c>
      <c r="J485" s="4"/>
      <c r="L485" s="9">
        <v>34.4</v>
      </c>
      <c r="M485" s="32">
        <v>21</v>
      </c>
      <c r="N485" s="10">
        <f t="shared" si="36"/>
        <v>1183.3599999999999</v>
      </c>
      <c r="O485">
        <f t="shared" si="37"/>
        <v>722.4</v>
      </c>
      <c r="U485" s="33">
        <f t="shared" si="38"/>
        <v>30.315551599999999</v>
      </c>
      <c r="V485" s="10">
        <f t="shared" si="39"/>
        <v>16.838034156613674</v>
      </c>
    </row>
    <row r="486" spans="1:22" x14ac:dyDescent="0.25">
      <c r="A486">
        <v>484</v>
      </c>
      <c r="B486" s="3">
        <v>0</v>
      </c>
      <c r="C486" s="32">
        <v>141</v>
      </c>
      <c r="D486" s="32">
        <v>84</v>
      </c>
      <c r="E486" s="32">
        <v>26</v>
      </c>
      <c r="F486" s="9">
        <v>32.4</v>
      </c>
      <c r="G486" s="6">
        <v>0.433</v>
      </c>
      <c r="H486" s="3">
        <v>22</v>
      </c>
      <c r="I486" s="4" t="s">
        <v>2</v>
      </c>
      <c r="J486" s="4"/>
      <c r="L486" s="9">
        <v>32.799999999999997</v>
      </c>
      <c r="M486" s="32">
        <v>28.886792452830189</v>
      </c>
      <c r="N486" s="10">
        <f t="shared" si="36"/>
        <v>1075.8399999999999</v>
      </c>
      <c r="O486">
        <f t="shared" si="37"/>
        <v>947.48679245283017</v>
      </c>
      <c r="U486" s="33">
        <f t="shared" si="38"/>
        <v>29.466849199999999</v>
      </c>
      <c r="V486" s="10">
        <f t="shared" si="39"/>
        <v>31.706459089226446</v>
      </c>
    </row>
    <row r="487" spans="1:22" x14ac:dyDescent="0.25">
      <c r="A487">
        <v>485</v>
      </c>
      <c r="B487" s="3">
        <v>2</v>
      </c>
      <c r="C487" s="32">
        <v>175</v>
      </c>
      <c r="D487" s="32">
        <v>88</v>
      </c>
      <c r="E487" s="32">
        <v>28.886792452830189</v>
      </c>
      <c r="F487" s="9">
        <v>22.9</v>
      </c>
      <c r="G487" s="6">
        <v>0.32600000000000001</v>
      </c>
      <c r="H487" s="3">
        <v>22</v>
      </c>
      <c r="I487" s="4" t="s">
        <v>2</v>
      </c>
      <c r="J487" s="4"/>
      <c r="L487" s="9">
        <v>38</v>
      </c>
      <c r="M487" s="32">
        <v>32</v>
      </c>
      <c r="N487" s="10">
        <f t="shared" si="36"/>
        <v>1444</v>
      </c>
      <c r="O487">
        <f t="shared" si="37"/>
        <v>1216</v>
      </c>
      <c r="U487" s="33">
        <f t="shared" si="38"/>
        <v>32.225132000000002</v>
      </c>
      <c r="V487" s="10">
        <f t="shared" si="39"/>
        <v>37.575574194205181</v>
      </c>
    </row>
    <row r="488" spans="1:22" x14ac:dyDescent="0.25">
      <c r="A488">
        <v>486</v>
      </c>
      <c r="B488" s="3">
        <v>2</v>
      </c>
      <c r="C488" s="32">
        <v>92</v>
      </c>
      <c r="D488" s="32">
        <v>52</v>
      </c>
      <c r="E488" s="32">
        <v>28.886792452830189</v>
      </c>
      <c r="F488" s="9">
        <v>30.1</v>
      </c>
      <c r="G488" s="6">
        <v>0.14099999999999999</v>
      </c>
      <c r="H488" s="3">
        <v>22</v>
      </c>
      <c r="I488" s="4" t="s">
        <v>2</v>
      </c>
      <c r="J488" s="4"/>
      <c r="L488" s="9">
        <v>31.2</v>
      </c>
      <c r="M488" s="32">
        <v>13</v>
      </c>
      <c r="N488" s="10">
        <f t="shared" si="36"/>
        <v>973.43999999999994</v>
      </c>
      <c r="O488">
        <f t="shared" si="37"/>
        <v>405.59999999999997</v>
      </c>
      <c r="U488" s="33">
        <f t="shared" si="38"/>
        <v>28.618146799999998</v>
      </c>
      <c r="V488" s="10">
        <f t="shared" si="39"/>
        <v>1.7561868565471235</v>
      </c>
    </row>
    <row r="489" spans="1:22" x14ac:dyDescent="0.25">
      <c r="A489">
        <v>487</v>
      </c>
      <c r="B489" s="3">
        <v>3</v>
      </c>
      <c r="C489" s="32">
        <v>130</v>
      </c>
      <c r="D489" s="32">
        <v>78</v>
      </c>
      <c r="E489" s="32">
        <v>23</v>
      </c>
      <c r="F489" s="9">
        <v>28.4</v>
      </c>
      <c r="G489" s="6">
        <v>0.32300000000000001</v>
      </c>
      <c r="H489" s="3">
        <v>34</v>
      </c>
      <c r="I489" s="4" t="s">
        <v>1</v>
      </c>
      <c r="J489" s="4"/>
      <c r="L489" s="9">
        <v>35.6</v>
      </c>
      <c r="M489" s="32">
        <v>27</v>
      </c>
      <c r="N489" s="10">
        <f t="shared" si="36"/>
        <v>1267.3600000000001</v>
      </c>
      <c r="O489">
        <f t="shared" si="37"/>
        <v>961.2</v>
      </c>
      <c r="U489" s="33">
        <f t="shared" si="38"/>
        <v>30.952078399999998</v>
      </c>
      <c r="V489" s="10">
        <f t="shared" si="39"/>
        <v>28.149419631663584</v>
      </c>
    </row>
    <row r="490" spans="1:22" x14ac:dyDescent="0.25">
      <c r="A490">
        <v>488</v>
      </c>
      <c r="B490" s="3">
        <v>8</v>
      </c>
      <c r="C490" s="32">
        <v>120</v>
      </c>
      <c r="D490" s="32">
        <v>86</v>
      </c>
      <c r="E490" s="32">
        <v>28.886792452830189</v>
      </c>
      <c r="F490" s="9">
        <v>28.4</v>
      </c>
      <c r="G490" s="6">
        <v>0.25900000000000001</v>
      </c>
      <c r="H490" s="3">
        <v>22</v>
      </c>
      <c r="I490" s="4" t="s">
        <v>1</v>
      </c>
      <c r="J490" s="4"/>
      <c r="L490" s="9">
        <v>29.3</v>
      </c>
      <c r="M490" s="32">
        <v>19</v>
      </c>
      <c r="N490" s="10">
        <f t="shared" si="36"/>
        <v>858.49</v>
      </c>
      <c r="O490">
        <f t="shared" si="37"/>
        <v>556.70000000000005</v>
      </c>
      <c r="U490" s="33">
        <f t="shared" si="38"/>
        <v>27.610312700000001</v>
      </c>
      <c r="V490" s="10">
        <f t="shared" si="39"/>
        <v>13.067572331597034</v>
      </c>
    </row>
    <row r="491" spans="1:22" x14ac:dyDescent="0.25">
      <c r="A491">
        <v>489</v>
      </c>
      <c r="B491" s="3">
        <v>2</v>
      </c>
      <c r="C491" s="32">
        <v>174</v>
      </c>
      <c r="D491" s="32">
        <v>88</v>
      </c>
      <c r="E491" s="32">
        <v>37</v>
      </c>
      <c r="F491" s="9">
        <v>44.5</v>
      </c>
      <c r="G491" s="6">
        <v>0.64600000000000002</v>
      </c>
      <c r="H491" s="3">
        <v>24</v>
      </c>
      <c r="I491" s="4" t="s">
        <v>1</v>
      </c>
      <c r="J491" s="4"/>
      <c r="L491" s="9">
        <v>38.1</v>
      </c>
      <c r="M491" s="32">
        <v>36</v>
      </c>
      <c r="N491" s="10">
        <f t="shared" si="36"/>
        <v>1451.6100000000001</v>
      </c>
      <c r="O491">
        <f t="shared" si="37"/>
        <v>1371.6000000000001</v>
      </c>
      <c r="U491" s="33">
        <f t="shared" si="38"/>
        <v>32.278175900000001</v>
      </c>
      <c r="V491" s="10">
        <f t="shared" si="39"/>
        <v>45.116497844238452</v>
      </c>
    </row>
    <row r="492" spans="1:22" x14ac:dyDescent="0.25">
      <c r="A492">
        <v>490</v>
      </c>
      <c r="B492" s="3">
        <v>2</v>
      </c>
      <c r="C492" s="32">
        <v>106</v>
      </c>
      <c r="D492" s="32">
        <v>56</v>
      </c>
      <c r="E492" s="32">
        <v>27</v>
      </c>
      <c r="F492" s="9">
        <v>29</v>
      </c>
      <c r="G492" s="6">
        <v>0.42599999999999999</v>
      </c>
      <c r="H492" s="3">
        <v>22</v>
      </c>
      <c r="I492" s="4" t="s">
        <v>2</v>
      </c>
      <c r="J492" s="4"/>
      <c r="L492" s="9">
        <v>29.3</v>
      </c>
      <c r="M492" s="32">
        <v>29</v>
      </c>
      <c r="N492" s="10">
        <f t="shared" si="36"/>
        <v>858.49</v>
      </c>
      <c r="O492">
        <f t="shared" si="37"/>
        <v>849.7</v>
      </c>
      <c r="U492" s="33">
        <f t="shared" si="38"/>
        <v>27.610312700000001</v>
      </c>
      <c r="V492" s="10">
        <f t="shared" si="39"/>
        <v>31.919881456680226</v>
      </c>
    </row>
    <row r="493" spans="1:22" x14ac:dyDescent="0.25">
      <c r="A493">
        <v>491</v>
      </c>
      <c r="B493" s="3">
        <v>2</v>
      </c>
      <c r="C493" s="32">
        <v>105</v>
      </c>
      <c r="D493" s="32">
        <v>75</v>
      </c>
      <c r="E493" s="32">
        <v>28.886792452830189</v>
      </c>
      <c r="F493" s="9">
        <v>23.3</v>
      </c>
      <c r="G493" s="6">
        <v>0.56000000000000005</v>
      </c>
      <c r="H493" s="3">
        <v>53</v>
      </c>
      <c r="I493" s="4" t="s">
        <v>2</v>
      </c>
      <c r="J493" s="4"/>
      <c r="L493" s="9">
        <v>39.1</v>
      </c>
      <c r="M493" s="32">
        <v>28.886792452830189</v>
      </c>
      <c r="N493" s="10">
        <f t="shared" si="36"/>
        <v>1528.8100000000002</v>
      </c>
      <c r="O493">
        <f t="shared" si="37"/>
        <v>1129.4735849056603</v>
      </c>
      <c r="U493" s="33">
        <f t="shared" si="38"/>
        <v>32.808614900000002</v>
      </c>
      <c r="V493" s="10">
        <f t="shared" si="39"/>
        <v>31.706459089226446</v>
      </c>
    </row>
    <row r="494" spans="1:22" x14ac:dyDescent="0.25">
      <c r="A494">
        <v>492</v>
      </c>
      <c r="B494" s="3">
        <v>4</v>
      </c>
      <c r="C494" s="32">
        <v>95</v>
      </c>
      <c r="D494" s="32">
        <v>60</v>
      </c>
      <c r="E494" s="32">
        <v>32</v>
      </c>
      <c r="F494" s="9">
        <v>35.4</v>
      </c>
      <c r="G494" s="6">
        <v>0.28399999999999997</v>
      </c>
      <c r="H494" s="3">
        <v>28</v>
      </c>
      <c r="I494" s="4" t="s">
        <v>2</v>
      </c>
      <c r="J494" s="4"/>
      <c r="L494" s="9">
        <v>32.799999999999997</v>
      </c>
      <c r="M494" s="32">
        <v>28.886792452830189</v>
      </c>
      <c r="N494" s="10">
        <f t="shared" si="36"/>
        <v>1075.8399999999999</v>
      </c>
      <c r="O494">
        <f t="shared" si="37"/>
        <v>947.48679245283017</v>
      </c>
      <c r="U494" s="33">
        <f t="shared" si="38"/>
        <v>29.466849199999999</v>
      </c>
      <c r="V494" s="10">
        <f t="shared" si="39"/>
        <v>31.706459089226446</v>
      </c>
    </row>
    <row r="495" spans="1:22" x14ac:dyDescent="0.25">
      <c r="A495">
        <v>493</v>
      </c>
      <c r="B495" s="3">
        <v>0</v>
      </c>
      <c r="C495" s="32">
        <v>126</v>
      </c>
      <c r="D495" s="32">
        <v>86</v>
      </c>
      <c r="E495" s="32">
        <v>27</v>
      </c>
      <c r="F495" s="9">
        <v>27.4</v>
      </c>
      <c r="G495" s="6">
        <v>0.51500000000000001</v>
      </c>
      <c r="H495" s="3">
        <v>21</v>
      </c>
      <c r="I495" s="4" t="s">
        <v>2</v>
      </c>
      <c r="J495" s="4"/>
      <c r="L495" s="9">
        <v>39.4</v>
      </c>
      <c r="M495" s="32">
        <v>28.886792452830189</v>
      </c>
      <c r="N495" s="10">
        <f t="shared" si="36"/>
        <v>1552.36</v>
      </c>
      <c r="O495">
        <f t="shared" si="37"/>
        <v>1138.1396226415095</v>
      </c>
      <c r="U495" s="33">
        <f t="shared" si="38"/>
        <v>32.967746599999998</v>
      </c>
      <c r="V495" s="10">
        <f t="shared" si="39"/>
        <v>31.706459089226446</v>
      </c>
    </row>
    <row r="496" spans="1:22" x14ac:dyDescent="0.25">
      <c r="A496">
        <v>494</v>
      </c>
      <c r="B496" s="3">
        <v>8</v>
      </c>
      <c r="C496" s="32">
        <v>65</v>
      </c>
      <c r="D496" s="32">
        <v>72</v>
      </c>
      <c r="E496" s="32">
        <v>23</v>
      </c>
      <c r="F496" s="9">
        <v>32</v>
      </c>
      <c r="G496" s="6">
        <v>0.6</v>
      </c>
      <c r="H496" s="3">
        <v>42</v>
      </c>
      <c r="I496" s="4" t="s">
        <v>2</v>
      </c>
      <c r="J496" s="4"/>
      <c r="L496" s="9">
        <v>36.1</v>
      </c>
      <c r="M496" s="32">
        <v>29</v>
      </c>
      <c r="N496" s="10">
        <f t="shared" si="36"/>
        <v>1303.21</v>
      </c>
      <c r="O496">
        <f t="shared" si="37"/>
        <v>1046.9000000000001</v>
      </c>
      <c r="U496" s="33">
        <f t="shared" si="38"/>
        <v>31.217297899999998</v>
      </c>
      <c r="V496" s="10">
        <f t="shared" si="39"/>
        <v>31.919881456680226</v>
      </c>
    </row>
    <row r="497" spans="1:22" x14ac:dyDescent="0.25">
      <c r="A497">
        <v>495</v>
      </c>
      <c r="B497" s="3">
        <v>2</v>
      </c>
      <c r="C497" s="32">
        <v>99</v>
      </c>
      <c r="D497" s="32">
        <v>60</v>
      </c>
      <c r="E497" s="32">
        <v>17</v>
      </c>
      <c r="F497" s="9">
        <v>36.6</v>
      </c>
      <c r="G497" s="6">
        <v>0.45300000000000001</v>
      </c>
      <c r="H497" s="3">
        <v>21</v>
      </c>
      <c r="I497" s="4" t="s">
        <v>2</v>
      </c>
      <c r="J497" s="4"/>
      <c r="L497" s="9">
        <v>32.4</v>
      </c>
      <c r="M497" s="32">
        <v>26</v>
      </c>
      <c r="N497" s="10">
        <f t="shared" si="36"/>
        <v>1049.76</v>
      </c>
      <c r="O497">
        <f t="shared" si="37"/>
        <v>842.4</v>
      </c>
      <c r="U497" s="33">
        <f t="shared" si="38"/>
        <v>29.254673599999997</v>
      </c>
      <c r="V497" s="10">
        <f t="shared" si="39"/>
        <v>26.264188719155264</v>
      </c>
    </row>
    <row r="498" spans="1:22" x14ac:dyDescent="0.25">
      <c r="A498">
        <v>496</v>
      </c>
      <c r="B498" s="3">
        <v>1</v>
      </c>
      <c r="C498" s="32">
        <v>102</v>
      </c>
      <c r="D498" s="32">
        <v>74</v>
      </c>
      <c r="E498" s="32">
        <v>28.886792452830189</v>
      </c>
      <c r="F498" s="9">
        <v>39.5</v>
      </c>
      <c r="G498" s="6">
        <v>0.29299999999999998</v>
      </c>
      <c r="H498" s="3">
        <v>42</v>
      </c>
      <c r="I498" s="4" t="s">
        <v>1</v>
      </c>
      <c r="J498" s="4"/>
      <c r="L498" s="9">
        <v>22.9</v>
      </c>
      <c r="M498" s="32">
        <v>28.886792452830189</v>
      </c>
      <c r="N498" s="10">
        <f t="shared" si="36"/>
        <v>524.41</v>
      </c>
      <c r="O498">
        <f t="shared" si="37"/>
        <v>661.50754716981135</v>
      </c>
      <c r="U498" s="33">
        <f t="shared" si="38"/>
        <v>24.215503099999999</v>
      </c>
      <c r="V498" s="10">
        <f t="shared" si="39"/>
        <v>31.706459089226446</v>
      </c>
    </row>
    <row r="499" spans="1:22" x14ac:dyDescent="0.25">
      <c r="A499">
        <v>497</v>
      </c>
      <c r="B499" s="3">
        <v>1</v>
      </c>
      <c r="C499" s="32">
        <v>147</v>
      </c>
      <c r="D499" s="32">
        <v>94</v>
      </c>
      <c r="E499" s="32">
        <v>41</v>
      </c>
      <c r="F499" s="9">
        <v>49.3</v>
      </c>
      <c r="G499" s="6">
        <v>0.35799999999999998</v>
      </c>
      <c r="H499" s="3">
        <v>27</v>
      </c>
      <c r="I499" s="4" t="s">
        <v>1</v>
      </c>
      <c r="J499" s="4"/>
      <c r="L499" s="9">
        <v>30.1</v>
      </c>
      <c r="M499" s="32">
        <v>28.886792452830189</v>
      </c>
      <c r="N499" s="10">
        <f t="shared" si="36"/>
        <v>906.0100000000001</v>
      </c>
      <c r="O499">
        <f t="shared" si="37"/>
        <v>869.49245283018877</v>
      </c>
      <c r="U499" s="33">
        <f t="shared" si="38"/>
        <v>28.034663900000002</v>
      </c>
      <c r="V499" s="10">
        <f t="shared" si="39"/>
        <v>31.706459089226446</v>
      </c>
    </row>
    <row r="500" spans="1:22" x14ac:dyDescent="0.25">
      <c r="A500">
        <v>498</v>
      </c>
      <c r="B500" s="3">
        <v>1</v>
      </c>
      <c r="C500" s="32">
        <v>81</v>
      </c>
      <c r="D500" s="32">
        <v>74</v>
      </c>
      <c r="E500" s="32">
        <v>41</v>
      </c>
      <c r="F500" s="9">
        <v>46.3</v>
      </c>
      <c r="G500" s="6">
        <v>1096</v>
      </c>
      <c r="H500" s="3">
        <v>32</v>
      </c>
      <c r="I500" s="4" t="s">
        <v>2</v>
      </c>
      <c r="J500" s="4"/>
      <c r="L500" s="9">
        <v>28.4</v>
      </c>
      <c r="M500" s="32">
        <v>23</v>
      </c>
      <c r="N500" s="10">
        <f t="shared" si="36"/>
        <v>806.56</v>
      </c>
      <c r="O500">
        <f t="shared" si="37"/>
        <v>653.19999999999993</v>
      </c>
      <c r="U500" s="33">
        <f t="shared" si="38"/>
        <v>27.132917599999999</v>
      </c>
      <c r="V500" s="10">
        <f t="shared" si="39"/>
        <v>20.608495981630309</v>
      </c>
    </row>
    <row r="501" spans="1:22" x14ac:dyDescent="0.25">
      <c r="A501">
        <v>499</v>
      </c>
      <c r="B501" s="3">
        <v>3</v>
      </c>
      <c r="C501" s="32">
        <v>187</v>
      </c>
      <c r="D501" s="32">
        <v>70</v>
      </c>
      <c r="E501" s="32">
        <v>22</v>
      </c>
      <c r="F501" s="9">
        <v>36.4</v>
      </c>
      <c r="G501" s="6">
        <v>0.40799999999999997</v>
      </c>
      <c r="H501" s="3">
        <v>36</v>
      </c>
      <c r="I501" s="4" t="s">
        <v>1</v>
      </c>
      <c r="J501" s="4"/>
      <c r="L501" s="9">
        <v>28.4</v>
      </c>
      <c r="M501" s="32">
        <v>28.886792452830189</v>
      </c>
      <c r="N501" s="10">
        <f t="shared" si="36"/>
        <v>806.56</v>
      </c>
      <c r="O501">
        <f t="shared" si="37"/>
        <v>820.38490566037729</v>
      </c>
      <c r="U501" s="33">
        <f t="shared" si="38"/>
        <v>27.132917599999999</v>
      </c>
      <c r="V501" s="10">
        <f t="shared" si="39"/>
        <v>31.706459089226446</v>
      </c>
    </row>
    <row r="502" spans="1:22" x14ac:dyDescent="0.25">
      <c r="A502">
        <v>500</v>
      </c>
      <c r="B502" s="3">
        <v>6</v>
      </c>
      <c r="C502" s="32">
        <v>162</v>
      </c>
      <c r="D502" s="32">
        <v>62</v>
      </c>
      <c r="E502" s="32">
        <v>28.886792452830189</v>
      </c>
      <c r="F502" s="9">
        <v>24.3</v>
      </c>
      <c r="G502" s="6">
        <v>0.17799999999999999</v>
      </c>
      <c r="H502" s="3">
        <v>50</v>
      </c>
      <c r="I502" s="4" t="s">
        <v>1</v>
      </c>
      <c r="J502" s="4"/>
      <c r="L502" s="9">
        <v>44.5</v>
      </c>
      <c r="M502" s="32">
        <v>37</v>
      </c>
      <c r="N502" s="10">
        <f t="shared" si="36"/>
        <v>1980.25</v>
      </c>
      <c r="O502">
        <f t="shared" si="37"/>
        <v>1646.5</v>
      </c>
      <c r="U502" s="33">
        <f t="shared" si="38"/>
        <v>35.672985500000003</v>
      </c>
      <c r="V502" s="10">
        <f t="shared" si="39"/>
        <v>47.001728756746772</v>
      </c>
    </row>
    <row r="503" spans="1:22" x14ac:dyDescent="0.25">
      <c r="A503">
        <v>501</v>
      </c>
      <c r="B503" s="3">
        <v>4</v>
      </c>
      <c r="C503" s="32">
        <v>136</v>
      </c>
      <c r="D503" s="32">
        <v>70</v>
      </c>
      <c r="E503" s="32">
        <v>28.886792452830189</v>
      </c>
      <c r="F503" s="9">
        <v>31.2</v>
      </c>
      <c r="G503" s="6">
        <v>1182</v>
      </c>
      <c r="H503" s="3">
        <v>22</v>
      </c>
      <c r="I503" s="4" t="s">
        <v>1</v>
      </c>
      <c r="J503" s="4"/>
      <c r="L503" s="9">
        <v>29</v>
      </c>
      <c r="M503" s="32">
        <v>27</v>
      </c>
      <c r="N503" s="10">
        <f t="shared" si="36"/>
        <v>841</v>
      </c>
      <c r="O503">
        <f t="shared" si="37"/>
        <v>783</v>
      </c>
      <c r="U503" s="33">
        <f t="shared" si="38"/>
        <v>27.451180999999998</v>
      </c>
      <c r="V503" s="10">
        <f t="shared" si="39"/>
        <v>28.149419631663584</v>
      </c>
    </row>
    <row r="504" spans="1:22" x14ac:dyDescent="0.25">
      <c r="A504">
        <v>502</v>
      </c>
      <c r="B504" s="3">
        <v>1</v>
      </c>
      <c r="C504" s="32">
        <v>121</v>
      </c>
      <c r="D504" s="32">
        <v>78</v>
      </c>
      <c r="E504" s="32">
        <v>39</v>
      </c>
      <c r="F504" s="9">
        <v>39</v>
      </c>
      <c r="G504" s="6">
        <v>0.26100000000000001</v>
      </c>
      <c r="H504" s="3">
        <v>28</v>
      </c>
      <c r="I504" s="4" t="s">
        <v>2</v>
      </c>
      <c r="J504" s="4"/>
      <c r="L504" s="9">
        <v>23.3</v>
      </c>
      <c r="M504" s="32">
        <v>28.886792452830189</v>
      </c>
      <c r="N504" s="10">
        <f t="shared" si="36"/>
        <v>542.89</v>
      </c>
      <c r="O504">
        <f t="shared" si="37"/>
        <v>673.06226415094341</v>
      </c>
      <c r="U504" s="33">
        <f t="shared" si="38"/>
        <v>24.427678700000001</v>
      </c>
      <c r="V504" s="10">
        <f t="shared" si="39"/>
        <v>31.706459089226446</v>
      </c>
    </row>
    <row r="505" spans="1:22" x14ac:dyDescent="0.25">
      <c r="A505">
        <v>503</v>
      </c>
      <c r="B505" s="3">
        <v>3</v>
      </c>
      <c r="C505" s="32">
        <v>108</v>
      </c>
      <c r="D505" s="32">
        <v>62</v>
      </c>
      <c r="E505" s="32">
        <v>24</v>
      </c>
      <c r="F505" s="9">
        <v>26</v>
      </c>
      <c r="G505" s="6">
        <v>0.223</v>
      </c>
      <c r="H505" s="3">
        <v>25</v>
      </c>
      <c r="I505" s="4" t="s">
        <v>2</v>
      </c>
      <c r="J505" s="4"/>
      <c r="L505" s="9">
        <v>35.4</v>
      </c>
      <c r="M505" s="32">
        <v>32</v>
      </c>
      <c r="N505" s="10">
        <f t="shared" si="36"/>
        <v>1253.1599999999999</v>
      </c>
      <c r="O505">
        <f t="shared" si="37"/>
        <v>1132.8</v>
      </c>
      <c r="U505" s="33">
        <f t="shared" si="38"/>
        <v>30.8459906</v>
      </c>
      <c r="V505" s="10">
        <f t="shared" si="39"/>
        <v>37.575574194205181</v>
      </c>
    </row>
    <row r="506" spans="1:22" x14ac:dyDescent="0.25">
      <c r="A506">
        <v>504</v>
      </c>
      <c r="B506" s="3">
        <v>0</v>
      </c>
      <c r="C506" s="32">
        <v>181</v>
      </c>
      <c r="D506" s="32">
        <v>88</v>
      </c>
      <c r="E506" s="32">
        <v>44</v>
      </c>
      <c r="F506" s="9">
        <v>43.3</v>
      </c>
      <c r="G506" s="6">
        <v>0.222</v>
      </c>
      <c r="H506" s="3">
        <v>26</v>
      </c>
      <c r="I506" s="4" t="s">
        <v>1</v>
      </c>
      <c r="J506" s="4"/>
      <c r="L506" s="9">
        <v>27.4</v>
      </c>
      <c r="M506" s="32">
        <v>27</v>
      </c>
      <c r="N506" s="10">
        <f t="shared" si="36"/>
        <v>750.75999999999988</v>
      </c>
      <c r="O506">
        <f t="shared" si="37"/>
        <v>739.8</v>
      </c>
      <c r="U506" s="33">
        <f t="shared" si="38"/>
        <v>26.602478599999998</v>
      </c>
      <c r="V506" s="10">
        <f t="shared" si="39"/>
        <v>28.149419631663584</v>
      </c>
    </row>
    <row r="507" spans="1:22" x14ac:dyDescent="0.25">
      <c r="A507">
        <v>505</v>
      </c>
      <c r="B507" s="3">
        <v>8</v>
      </c>
      <c r="C507" s="32">
        <v>154</v>
      </c>
      <c r="D507" s="32">
        <v>78</v>
      </c>
      <c r="E507" s="32">
        <v>32</v>
      </c>
      <c r="F507" s="9">
        <v>32.4</v>
      </c>
      <c r="G507" s="6">
        <v>0.443</v>
      </c>
      <c r="H507" s="3">
        <v>45</v>
      </c>
      <c r="I507" s="4" t="s">
        <v>1</v>
      </c>
      <c r="J507" s="4"/>
      <c r="L507" s="9">
        <v>32</v>
      </c>
      <c r="M507" s="32">
        <v>23</v>
      </c>
      <c r="N507" s="10">
        <f t="shared" si="36"/>
        <v>1024</v>
      </c>
      <c r="O507">
        <f t="shared" si="37"/>
        <v>736</v>
      </c>
      <c r="U507" s="33">
        <f t="shared" si="38"/>
        <v>29.042498000000002</v>
      </c>
      <c r="V507" s="10">
        <f t="shared" si="39"/>
        <v>20.608495981630309</v>
      </c>
    </row>
    <row r="508" spans="1:22" x14ac:dyDescent="0.25">
      <c r="A508">
        <v>506</v>
      </c>
      <c r="B508" s="3">
        <v>1</v>
      </c>
      <c r="C508" s="32">
        <v>128</v>
      </c>
      <c r="D508" s="32">
        <v>88</v>
      </c>
      <c r="E508" s="32">
        <v>39</v>
      </c>
      <c r="F508" s="9">
        <v>36.5</v>
      </c>
      <c r="G508" s="6">
        <v>1057</v>
      </c>
      <c r="H508" s="3">
        <v>37</v>
      </c>
      <c r="I508" s="4" t="s">
        <v>1</v>
      </c>
      <c r="J508" s="4"/>
      <c r="L508" s="9">
        <v>36.6</v>
      </c>
      <c r="M508" s="32">
        <v>17</v>
      </c>
      <c r="N508" s="10">
        <f t="shared" si="36"/>
        <v>1339.5600000000002</v>
      </c>
      <c r="O508">
        <f t="shared" si="37"/>
        <v>622.20000000000005</v>
      </c>
      <c r="U508" s="33">
        <f t="shared" si="38"/>
        <v>31.482517399999999</v>
      </c>
      <c r="V508" s="10">
        <f t="shared" si="39"/>
        <v>9.2971105065803972</v>
      </c>
    </row>
    <row r="509" spans="1:22" x14ac:dyDescent="0.25">
      <c r="A509">
        <v>507</v>
      </c>
      <c r="B509" s="3">
        <v>7</v>
      </c>
      <c r="C509" s="32">
        <v>137</v>
      </c>
      <c r="D509" s="32">
        <v>90</v>
      </c>
      <c r="E509" s="32">
        <v>41</v>
      </c>
      <c r="F509" s="9">
        <v>32</v>
      </c>
      <c r="G509" s="6">
        <v>0.39100000000000001</v>
      </c>
      <c r="H509" s="3">
        <v>39</v>
      </c>
      <c r="I509" s="4" t="s">
        <v>2</v>
      </c>
      <c r="J509" s="4"/>
      <c r="L509" s="9">
        <v>39.5</v>
      </c>
      <c r="M509" s="32">
        <v>28.886792452830189</v>
      </c>
      <c r="N509" s="10">
        <f t="shared" si="36"/>
        <v>1560.25</v>
      </c>
      <c r="O509">
        <f t="shared" si="37"/>
        <v>1141.0283018867924</v>
      </c>
      <c r="U509" s="33">
        <f t="shared" si="38"/>
        <v>33.020790499999997</v>
      </c>
      <c r="V509" s="10">
        <f t="shared" si="39"/>
        <v>31.706459089226446</v>
      </c>
    </row>
    <row r="510" spans="1:22" x14ac:dyDescent="0.25">
      <c r="A510">
        <v>508</v>
      </c>
      <c r="B510" s="3">
        <v>0</v>
      </c>
      <c r="C510" s="32">
        <v>123</v>
      </c>
      <c r="D510" s="32">
        <v>72</v>
      </c>
      <c r="E510" s="32">
        <v>28.886792452830189</v>
      </c>
      <c r="F510" s="9">
        <v>36.299999999999997</v>
      </c>
      <c r="G510" s="6">
        <v>0.25800000000000001</v>
      </c>
      <c r="H510" s="3">
        <v>52</v>
      </c>
      <c r="I510" s="4" t="s">
        <v>1</v>
      </c>
      <c r="J510" s="4"/>
      <c r="L510" s="9">
        <v>49.3</v>
      </c>
      <c r="M510" s="32">
        <v>41</v>
      </c>
      <c r="N510" s="10">
        <f t="shared" si="36"/>
        <v>2430.4899999999998</v>
      </c>
      <c r="O510">
        <f t="shared" si="37"/>
        <v>2021.3</v>
      </c>
      <c r="U510" s="33">
        <f t="shared" si="38"/>
        <v>38.219092699999997</v>
      </c>
      <c r="V510" s="10">
        <f t="shared" si="39"/>
        <v>54.54265240678005</v>
      </c>
    </row>
    <row r="511" spans="1:22" x14ac:dyDescent="0.25">
      <c r="A511">
        <v>509</v>
      </c>
      <c r="B511" s="3">
        <v>1</v>
      </c>
      <c r="C511" s="32">
        <v>106</v>
      </c>
      <c r="D511" s="32">
        <v>76</v>
      </c>
      <c r="E511" s="32">
        <v>28.886792452830189</v>
      </c>
      <c r="F511" s="9">
        <v>37.5</v>
      </c>
      <c r="G511" s="6">
        <v>0.19700000000000001</v>
      </c>
      <c r="H511" s="3">
        <v>26</v>
      </c>
      <c r="I511" s="4" t="s">
        <v>2</v>
      </c>
      <c r="J511" s="4"/>
      <c r="L511" s="9">
        <v>46.3</v>
      </c>
      <c r="M511" s="32">
        <v>41</v>
      </c>
      <c r="N511" s="10">
        <f t="shared" si="36"/>
        <v>2143.6899999999996</v>
      </c>
      <c r="O511">
        <f t="shared" si="37"/>
        <v>1898.3</v>
      </c>
      <c r="U511" s="33">
        <f t="shared" si="38"/>
        <v>36.627775700000001</v>
      </c>
      <c r="V511" s="10">
        <f t="shared" si="39"/>
        <v>54.54265240678005</v>
      </c>
    </row>
    <row r="512" spans="1:22" x14ac:dyDescent="0.25">
      <c r="A512">
        <v>510</v>
      </c>
      <c r="B512" s="3">
        <v>6</v>
      </c>
      <c r="C512" s="32">
        <v>190</v>
      </c>
      <c r="D512" s="32">
        <v>92</v>
      </c>
      <c r="E512" s="32">
        <v>28.886792452830189</v>
      </c>
      <c r="F512" s="9">
        <v>35.5</v>
      </c>
      <c r="G512" s="6">
        <v>0.27800000000000002</v>
      </c>
      <c r="H512" s="3">
        <v>66</v>
      </c>
      <c r="I512" s="4" t="s">
        <v>1</v>
      </c>
      <c r="J512" s="4"/>
      <c r="L512" s="9">
        <v>36.4</v>
      </c>
      <c r="M512" s="32">
        <v>22</v>
      </c>
      <c r="N512" s="10">
        <f t="shared" si="36"/>
        <v>1324.9599999999998</v>
      </c>
      <c r="O512">
        <f t="shared" si="37"/>
        <v>800.8</v>
      </c>
      <c r="U512" s="33">
        <f t="shared" si="38"/>
        <v>31.376429600000002</v>
      </c>
      <c r="V512" s="10">
        <f t="shared" si="39"/>
        <v>18.72326506912199</v>
      </c>
    </row>
    <row r="513" spans="1:22" x14ac:dyDescent="0.25">
      <c r="A513">
        <v>511</v>
      </c>
      <c r="B513" s="3">
        <v>2</v>
      </c>
      <c r="C513" s="32">
        <v>88</v>
      </c>
      <c r="D513" s="32">
        <v>58</v>
      </c>
      <c r="E513" s="32">
        <v>26</v>
      </c>
      <c r="F513" s="9">
        <v>28.4</v>
      </c>
      <c r="G513" s="6">
        <v>0.76600000000000001</v>
      </c>
      <c r="H513" s="3">
        <v>22</v>
      </c>
      <c r="I513" s="4" t="s">
        <v>2</v>
      </c>
      <c r="J513" s="4"/>
      <c r="L513" s="9">
        <v>24.3</v>
      </c>
      <c r="M513" s="32">
        <v>28.886792452830189</v>
      </c>
      <c r="N513" s="10">
        <f t="shared" si="36"/>
        <v>590.49</v>
      </c>
      <c r="O513">
        <f t="shared" si="37"/>
        <v>701.94905660377367</v>
      </c>
      <c r="U513" s="33">
        <f t="shared" si="38"/>
        <v>24.958117700000003</v>
      </c>
      <c r="V513" s="10">
        <f t="shared" si="39"/>
        <v>31.706459089226446</v>
      </c>
    </row>
    <row r="514" spans="1:22" x14ac:dyDescent="0.25">
      <c r="A514">
        <v>512</v>
      </c>
      <c r="B514" s="3">
        <v>9</v>
      </c>
      <c r="C514" s="32">
        <v>170</v>
      </c>
      <c r="D514" s="32">
        <v>74</v>
      </c>
      <c r="E514" s="32">
        <v>31</v>
      </c>
      <c r="F514" s="9">
        <v>44</v>
      </c>
      <c r="G514" s="6">
        <v>0.40300000000000002</v>
      </c>
      <c r="H514" s="3">
        <v>43</v>
      </c>
      <c r="I514" s="4" t="s">
        <v>1</v>
      </c>
      <c r="J514" s="4"/>
      <c r="L514" s="9">
        <v>31.2</v>
      </c>
      <c r="M514" s="32">
        <v>28.886792452830189</v>
      </c>
      <c r="N514" s="10">
        <f t="shared" si="36"/>
        <v>973.43999999999994</v>
      </c>
      <c r="O514">
        <f t="shared" si="37"/>
        <v>901.26792452830193</v>
      </c>
      <c r="U514" s="33">
        <f t="shared" si="38"/>
        <v>28.618146799999998</v>
      </c>
      <c r="V514" s="10">
        <f t="shared" si="39"/>
        <v>31.706459089226446</v>
      </c>
    </row>
    <row r="515" spans="1:22" x14ac:dyDescent="0.25">
      <c r="A515">
        <v>513</v>
      </c>
      <c r="B515" s="3">
        <v>9</v>
      </c>
      <c r="C515" s="32">
        <v>89</v>
      </c>
      <c r="D515" s="32">
        <v>62</v>
      </c>
      <c r="E515" s="32">
        <v>28.886792452830189</v>
      </c>
      <c r="F515" s="9">
        <v>22.5</v>
      </c>
      <c r="G515" s="6">
        <v>0.14199999999999999</v>
      </c>
      <c r="H515" s="3">
        <v>33</v>
      </c>
      <c r="I515" s="4" t="s">
        <v>2</v>
      </c>
      <c r="J515" s="4"/>
      <c r="L515" s="9">
        <v>39</v>
      </c>
      <c r="M515" s="32">
        <v>39</v>
      </c>
      <c r="N515" s="10">
        <f t="shared" si="36"/>
        <v>1521</v>
      </c>
      <c r="O515">
        <f t="shared" si="37"/>
        <v>1521</v>
      </c>
      <c r="U515" s="33">
        <f t="shared" si="38"/>
        <v>32.755571000000003</v>
      </c>
      <c r="V515" s="10">
        <f t="shared" si="39"/>
        <v>50.772190581763411</v>
      </c>
    </row>
    <row r="516" spans="1:22" x14ac:dyDescent="0.25">
      <c r="A516">
        <v>514</v>
      </c>
      <c r="B516" s="3">
        <v>10</v>
      </c>
      <c r="C516" s="32">
        <v>101</v>
      </c>
      <c r="D516" s="32">
        <v>76</v>
      </c>
      <c r="E516" s="32">
        <v>48</v>
      </c>
      <c r="F516" s="9">
        <v>32.9</v>
      </c>
      <c r="G516" s="6">
        <v>0.17100000000000001</v>
      </c>
      <c r="H516" s="3">
        <v>63</v>
      </c>
      <c r="I516" s="4" t="s">
        <v>2</v>
      </c>
      <c r="J516" s="4"/>
      <c r="L516" s="9">
        <v>26</v>
      </c>
      <c r="M516" s="32">
        <v>24</v>
      </c>
      <c r="N516" s="10">
        <f t="shared" si="36"/>
        <v>676</v>
      </c>
      <c r="O516">
        <f t="shared" si="37"/>
        <v>624</v>
      </c>
      <c r="U516" s="33">
        <f t="shared" si="38"/>
        <v>25.859864000000002</v>
      </c>
      <c r="V516" s="10">
        <f t="shared" si="39"/>
        <v>22.493726894138629</v>
      </c>
    </row>
    <row r="517" spans="1:22" x14ac:dyDescent="0.25">
      <c r="A517">
        <v>515</v>
      </c>
      <c r="B517" s="3">
        <v>2</v>
      </c>
      <c r="C517" s="32">
        <v>122</v>
      </c>
      <c r="D517" s="32">
        <v>70</v>
      </c>
      <c r="E517" s="32">
        <v>27</v>
      </c>
      <c r="F517" s="9">
        <v>36.799999999999997</v>
      </c>
      <c r="G517" s="6">
        <v>0.34</v>
      </c>
      <c r="H517" s="3">
        <v>27</v>
      </c>
      <c r="I517" s="4" t="s">
        <v>2</v>
      </c>
      <c r="J517" s="4"/>
      <c r="L517" s="9">
        <v>43.3</v>
      </c>
      <c r="M517" s="32">
        <v>44</v>
      </c>
      <c r="N517" s="10">
        <f t="shared" si="36"/>
        <v>1874.8899999999996</v>
      </c>
      <c r="O517">
        <f t="shared" si="37"/>
        <v>1905.1999999999998</v>
      </c>
      <c r="U517" s="33">
        <f t="shared" si="38"/>
        <v>35.036458699999997</v>
      </c>
      <c r="V517" s="10">
        <f t="shared" si="39"/>
        <v>60.198345144305001</v>
      </c>
    </row>
    <row r="518" spans="1:22" x14ac:dyDescent="0.25">
      <c r="A518">
        <v>516</v>
      </c>
      <c r="B518" s="3">
        <v>5</v>
      </c>
      <c r="C518" s="32">
        <v>121</v>
      </c>
      <c r="D518" s="32">
        <v>72</v>
      </c>
      <c r="E518" s="32">
        <v>23</v>
      </c>
      <c r="F518" s="9">
        <v>26.2</v>
      </c>
      <c r="G518" s="6">
        <v>0.245</v>
      </c>
      <c r="H518" s="3">
        <v>30</v>
      </c>
      <c r="I518" s="4" t="s">
        <v>2</v>
      </c>
      <c r="J518" s="4"/>
      <c r="L518" s="9">
        <v>32.4</v>
      </c>
      <c r="M518" s="32">
        <v>32</v>
      </c>
      <c r="N518" s="10">
        <f t="shared" si="36"/>
        <v>1049.76</v>
      </c>
      <c r="O518">
        <f t="shared" si="37"/>
        <v>1036.8</v>
      </c>
      <c r="U518" s="33">
        <f t="shared" si="38"/>
        <v>29.254673599999997</v>
      </c>
      <c r="V518" s="10">
        <f t="shared" si="39"/>
        <v>37.575574194205181</v>
      </c>
    </row>
    <row r="519" spans="1:22" x14ac:dyDescent="0.25">
      <c r="A519">
        <v>517</v>
      </c>
      <c r="B519" s="3">
        <v>1</v>
      </c>
      <c r="C519" s="32">
        <v>126</v>
      </c>
      <c r="D519" s="32">
        <v>60</v>
      </c>
      <c r="E519" s="32">
        <v>28.886792452830189</v>
      </c>
      <c r="F519" s="9">
        <v>30.1</v>
      </c>
      <c r="G519" s="6">
        <v>0.34899999999999998</v>
      </c>
      <c r="H519" s="3">
        <v>47</v>
      </c>
      <c r="I519" s="4" t="s">
        <v>1</v>
      </c>
      <c r="J519" s="4"/>
      <c r="L519" s="9">
        <v>36.5</v>
      </c>
      <c r="M519" s="32">
        <v>39</v>
      </c>
      <c r="N519" s="10">
        <f t="shared" si="36"/>
        <v>1332.25</v>
      </c>
      <c r="O519">
        <f t="shared" si="37"/>
        <v>1423.5</v>
      </c>
      <c r="U519" s="33">
        <f t="shared" si="38"/>
        <v>31.4294735</v>
      </c>
      <c r="V519" s="10">
        <f t="shared" si="39"/>
        <v>50.772190581763411</v>
      </c>
    </row>
    <row r="520" spans="1:22" x14ac:dyDescent="0.25">
      <c r="A520">
        <v>518</v>
      </c>
      <c r="B520" s="3">
        <v>14</v>
      </c>
      <c r="C520" s="32">
        <v>175</v>
      </c>
      <c r="D520" s="32">
        <v>62</v>
      </c>
      <c r="E520" s="32">
        <v>28.886792452830189</v>
      </c>
      <c r="F520" s="9">
        <v>33.6</v>
      </c>
      <c r="G520" s="6">
        <v>0.21199999999999999</v>
      </c>
      <c r="H520" s="3">
        <v>38</v>
      </c>
      <c r="I520" s="4" t="s">
        <v>1</v>
      </c>
      <c r="J520" s="4"/>
      <c r="L520" s="9">
        <v>32</v>
      </c>
      <c r="M520" s="32">
        <v>41</v>
      </c>
      <c r="N520" s="10">
        <f t="shared" si="36"/>
        <v>1024</v>
      </c>
      <c r="O520">
        <f t="shared" si="37"/>
        <v>1312</v>
      </c>
      <c r="U520" s="33">
        <f t="shared" si="38"/>
        <v>29.042498000000002</v>
      </c>
      <c r="V520" s="10">
        <f t="shared" si="39"/>
        <v>54.54265240678005</v>
      </c>
    </row>
    <row r="521" spans="1:22" x14ac:dyDescent="0.25">
      <c r="A521" t="s">
        <v>18</v>
      </c>
      <c r="B521" s="10">
        <f>AVERAGE(B3:B520)</f>
        <v>3.6795366795366795</v>
      </c>
      <c r="C521" s="10">
        <f t="shared" ref="C521:H521" si="40">AVERAGE(C3:C520)</f>
        <v>121.326171875</v>
      </c>
      <c r="D521" s="10">
        <f t="shared" si="40"/>
        <v>72.299180327868839</v>
      </c>
      <c r="E521" s="10">
        <f t="shared" si="40"/>
        <v>28.887011847301341</v>
      </c>
      <c r="F521" s="10">
        <f t="shared" si="40"/>
        <v>32.499999999999964</v>
      </c>
      <c r="G521" s="10">
        <f t="shared" si="40"/>
        <v>96.29016666666665</v>
      </c>
      <c r="H521" s="10">
        <f t="shared" si="40"/>
        <v>33.058252427184463</v>
      </c>
      <c r="L521" s="9">
        <v>36.299999999999997</v>
      </c>
      <c r="M521" s="32">
        <v>28.886792452830189</v>
      </c>
      <c r="N521" s="10">
        <f t="shared" si="36"/>
        <v>1317.6899999999998</v>
      </c>
      <c r="O521">
        <f t="shared" si="37"/>
        <v>1048.5905660377357</v>
      </c>
      <c r="U521" s="33">
        <f t="shared" si="38"/>
        <v>31.323385699999996</v>
      </c>
      <c r="V521" s="10">
        <f t="shared" si="39"/>
        <v>31.706459089226446</v>
      </c>
    </row>
    <row r="522" spans="1:22" x14ac:dyDescent="0.25">
      <c r="A522" t="s">
        <v>19</v>
      </c>
      <c r="B522">
        <f>MAX(B3:B520)</f>
        <v>17</v>
      </c>
      <c r="C522">
        <f t="shared" ref="C522:H522" si="41">MAX(C3:C520)</f>
        <v>199</v>
      </c>
      <c r="D522">
        <f t="shared" si="41"/>
        <v>122</v>
      </c>
      <c r="E522">
        <f t="shared" si="41"/>
        <v>56</v>
      </c>
      <c r="F522">
        <f t="shared" si="41"/>
        <v>67.099999999999994</v>
      </c>
      <c r="G522">
        <f t="shared" si="41"/>
        <v>2329</v>
      </c>
      <c r="H522">
        <f t="shared" si="41"/>
        <v>81</v>
      </c>
      <c r="L522" s="9">
        <v>37.5</v>
      </c>
      <c r="M522" s="32">
        <v>28.886792452830189</v>
      </c>
      <c r="N522" s="10">
        <f t="shared" si="36"/>
        <v>1406.25</v>
      </c>
      <c r="O522">
        <f t="shared" si="37"/>
        <v>1083.2547169811321</v>
      </c>
      <c r="U522" s="33">
        <f t="shared" si="38"/>
        <v>31.959912500000002</v>
      </c>
      <c r="V522" s="10">
        <f t="shared" si="39"/>
        <v>31.706459089226446</v>
      </c>
    </row>
    <row r="523" spans="1:22" x14ac:dyDescent="0.25">
      <c r="A523" t="s">
        <v>20</v>
      </c>
      <c r="B523">
        <f>MIN(B3:B520)</f>
        <v>0</v>
      </c>
      <c r="C523">
        <f t="shared" ref="C523:H523" si="42">MIN(C3:C520)</f>
        <v>44</v>
      </c>
      <c r="D523">
        <f t="shared" si="42"/>
        <v>24</v>
      </c>
      <c r="E523">
        <f t="shared" si="42"/>
        <v>7</v>
      </c>
      <c r="F523">
        <f t="shared" si="42"/>
        <v>18.2</v>
      </c>
      <c r="G523">
        <f t="shared" si="42"/>
        <v>7.8E-2</v>
      </c>
      <c r="H523">
        <f t="shared" si="42"/>
        <v>21</v>
      </c>
      <c r="L523" s="9">
        <v>35.5</v>
      </c>
      <c r="M523" s="32">
        <v>28.886792452830189</v>
      </c>
      <c r="N523" s="10">
        <f t="shared" si="36"/>
        <v>1260.25</v>
      </c>
      <c r="O523">
        <f t="shared" si="37"/>
        <v>1025.4811320754718</v>
      </c>
      <c r="U523" s="33">
        <f t="shared" si="38"/>
        <v>30.899034499999999</v>
      </c>
      <c r="V523" s="10">
        <f t="shared" si="39"/>
        <v>31.706459089226446</v>
      </c>
    </row>
    <row r="524" spans="1:22" x14ac:dyDescent="0.25">
      <c r="L524" s="9">
        <v>28.4</v>
      </c>
      <c r="M524" s="32">
        <v>26</v>
      </c>
      <c r="N524" s="10">
        <f t="shared" si="36"/>
        <v>806.56</v>
      </c>
      <c r="O524">
        <f t="shared" si="37"/>
        <v>738.4</v>
      </c>
      <c r="U524" s="33">
        <f t="shared" si="38"/>
        <v>27.132917599999999</v>
      </c>
      <c r="V524" s="10">
        <f t="shared" si="39"/>
        <v>26.264188719155264</v>
      </c>
    </row>
    <row r="525" spans="1:22" x14ac:dyDescent="0.25">
      <c r="L525" s="9">
        <v>44</v>
      </c>
      <c r="M525" s="32">
        <v>31</v>
      </c>
      <c r="N525" s="10">
        <f t="shared" si="36"/>
        <v>1936</v>
      </c>
      <c r="O525">
        <f t="shared" si="37"/>
        <v>1364</v>
      </c>
      <c r="U525" s="33">
        <f t="shared" si="38"/>
        <v>35.407766000000002</v>
      </c>
      <c r="V525" s="10">
        <f t="shared" si="39"/>
        <v>35.690343281696862</v>
      </c>
    </row>
    <row r="526" spans="1:22" x14ac:dyDescent="0.25">
      <c r="L526" s="9">
        <v>22.5</v>
      </c>
      <c r="M526" s="32">
        <v>28.886792452830189</v>
      </c>
      <c r="N526" s="10">
        <f t="shared" si="36"/>
        <v>506.25</v>
      </c>
      <c r="O526">
        <f t="shared" si="37"/>
        <v>649.95283018867929</v>
      </c>
      <c r="U526" s="33">
        <f t="shared" si="38"/>
        <v>24.003327500000001</v>
      </c>
      <c r="V526" s="10">
        <f t="shared" si="39"/>
        <v>31.706459089226446</v>
      </c>
    </row>
    <row r="527" spans="1:22" x14ac:dyDescent="0.25">
      <c r="L527" s="9">
        <v>32.9</v>
      </c>
      <c r="M527" s="32">
        <v>48</v>
      </c>
      <c r="N527" s="10">
        <f t="shared" ref="N527:N531" si="43">L527^2</f>
        <v>1082.4099999999999</v>
      </c>
      <c r="O527">
        <f t="shared" ref="O527:O531" si="44">L527*M527</f>
        <v>1579.1999999999998</v>
      </c>
      <c r="U527" s="33">
        <f t="shared" ref="U527:U531" si="45">12.06845+0.530439*L527</f>
        <v>29.519893099999997</v>
      </c>
      <c r="V527" s="10">
        <f t="shared" ref="V527:V531" si="46">+(M527-12.06845)/0.530439</f>
        <v>67.739268794338273</v>
      </c>
    </row>
    <row r="528" spans="1:22" x14ac:dyDescent="0.25">
      <c r="L528" s="9">
        <v>36.799999999999997</v>
      </c>
      <c r="M528" s="32">
        <v>27</v>
      </c>
      <c r="N528" s="10">
        <f t="shared" si="43"/>
        <v>1354.2399999999998</v>
      </c>
      <c r="O528">
        <f t="shared" si="44"/>
        <v>993.59999999999991</v>
      </c>
      <c r="U528" s="33">
        <f t="shared" si="45"/>
        <v>31.588605199999996</v>
      </c>
      <c r="V528" s="10">
        <f t="shared" si="46"/>
        <v>28.149419631663584</v>
      </c>
    </row>
    <row r="529" spans="11:22" x14ac:dyDescent="0.25">
      <c r="L529" s="9">
        <v>26.2</v>
      </c>
      <c r="M529" s="32">
        <v>23</v>
      </c>
      <c r="N529" s="10">
        <f t="shared" si="43"/>
        <v>686.43999999999994</v>
      </c>
      <c r="O529">
        <f t="shared" si="44"/>
        <v>602.6</v>
      </c>
      <c r="U529" s="33">
        <f t="shared" si="45"/>
        <v>25.965951799999999</v>
      </c>
      <c r="V529" s="10">
        <f t="shared" si="46"/>
        <v>20.608495981630309</v>
      </c>
    </row>
    <row r="530" spans="11:22" x14ac:dyDescent="0.25">
      <c r="L530" s="9">
        <v>30.1</v>
      </c>
      <c r="M530" s="32">
        <v>28.886792452830189</v>
      </c>
      <c r="N530" s="10">
        <f t="shared" si="43"/>
        <v>906.0100000000001</v>
      </c>
      <c r="O530">
        <f t="shared" si="44"/>
        <v>869.49245283018877</v>
      </c>
      <c r="U530" s="33">
        <f t="shared" si="45"/>
        <v>28.034663900000002</v>
      </c>
      <c r="V530" s="10">
        <f t="shared" si="46"/>
        <v>31.706459089226446</v>
      </c>
    </row>
    <row r="531" spans="11:22" x14ac:dyDescent="0.25">
      <c r="L531" s="9">
        <v>33.6</v>
      </c>
      <c r="M531" s="32">
        <v>28.886792452830189</v>
      </c>
      <c r="N531" s="10">
        <f t="shared" si="43"/>
        <v>1128.96</v>
      </c>
      <c r="O531">
        <f t="shared" si="44"/>
        <v>970.59622641509441</v>
      </c>
      <c r="U531" s="33">
        <f t="shared" si="45"/>
        <v>29.891200400000002</v>
      </c>
      <c r="V531" s="10">
        <f t="shared" si="46"/>
        <v>31.706459089226446</v>
      </c>
    </row>
    <row r="532" spans="11:22" x14ac:dyDescent="0.25">
      <c r="K532" t="s">
        <v>31</v>
      </c>
      <c r="L532" s="10">
        <f>SUM(L14:L531)</f>
        <v>16834.999999999982</v>
      </c>
      <c r="M532" s="10">
        <f t="shared" ref="M532" si="47">SUM(M14:M531)</f>
        <v>14942.698113207492</v>
      </c>
      <c r="N532" s="10">
        <f>SUM(N14:N531)</f>
        <v>571385.40000000026</v>
      </c>
      <c r="O532" s="10">
        <f>SUM(O14:O531)</f>
        <v>500826.64905660355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ham veri seti</vt:lpstr>
      <vt:lpstr>düzeltilmiş veri seti</vt:lpstr>
      <vt:lpstr>Sayfa2</vt:lpstr>
      <vt:lpstr>Sayfa3</vt:lpstr>
      <vt:lpstr>Sayfa4</vt:lpstr>
      <vt:lpstr>min-max normalleştirilmiş (0,1)</vt:lpstr>
      <vt:lpstr>min-mak normalleştirilmil(-1,1)</vt:lpstr>
      <vt:lpstr>korelasyon ve regresyon denklem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2020-10-22T05:52:54Z</dcterms:modified>
</cp:coreProperties>
</file>