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devchandra_pandit_nielseniq_com/Documents/"/>
    </mc:Choice>
  </mc:AlternateContent>
  <xr:revisionPtr revIDLastSave="0" documentId="8_{638CBF13-5718-4998-ADC7-D1949D681EBC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Leadership Summary" sheetId="1" r:id="rId1"/>
    <sheet name="Read Me" sheetId="2" r:id="rId2"/>
    <sheet name="Role Levels" sheetId="3" r:id="rId3"/>
    <sheet name="Proficiency Levels" sheetId="4" r:id="rId4"/>
    <sheet name="Readiness Mix" sheetId="5" r:id="rId5"/>
    <sheet name="Skill Master" sheetId="6" r:id="rId6"/>
    <sheet name="Role Skill Matrix" sheetId="7" r:id="rId7"/>
    <sheet name="SOP &amp; Learning Mapping" sheetId="8" r:id="rId8"/>
    <sheet name="Question Bank &amp; Difficulty" sheetId="9" r:id="rId9"/>
    <sheet name="Source Register" sheetId="10" r:id="rId10"/>
    <sheet name="Talent 360i Reference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5" l="1"/>
  <c r="D21" i="5" s="1"/>
  <c r="C8" i="5"/>
  <c r="C21" i="5" s="1"/>
  <c r="B8" i="5"/>
  <c r="B9" i="5" s="1"/>
  <c r="D7" i="5"/>
  <c r="D20" i="5" s="1"/>
  <c r="C7" i="5"/>
  <c r="C20" i="5" s="1"/>
  <c r="B7" i="5"/>
  <c r="B20" i="5" s="1"/>
  <c r="D6" i="5"/>
  <c r="D19" i="5" s="1"/>
  <c r="C6" i="5"/>
  <c r="C19" i="5" s="1"/>
  <c r="B6" i="5"/>
  <c r="B19" i="5" s="1"/>
  <c r="D5" i="5"/>
  <c r="D18" i="5" s="1"/>
  <c r="C5" i="5"/>
  <c r="C18" i="5" s="1"/>
  <c r="B5" i="5"/>
  <c r="B18" i="5" s="1"/>
  <c r="I27" i="4"/>
  <c r="H27" i="4"/>
  <c r="G27" i="4"/>
  <c r="I26" i="4"/>
  <c r="H26" i="4"/>
  <c r="G26" i="4"/>
  <c r="I25" i="4"/>
  <c r="I28" i="4" s="1"/>
  <c r="H25" i="4"/>
  <c r="H28" i="4" s="1"/>
  <c r="G25" i="4"/>
  <c r="G28" i="4" s="1"/>
  <c r="C9" i="5" l="1"/>
  <c r="D9" i="5"/>
  <c r="B21" i="5"/>
</calcChain>
</file>

<file path=xl/sharedStrings.xml><?xml version="1.0" encoding="utf-8"?>
<sst xmlns="http://schemas.openxmlformats.org/spreadsheetml/2006/main" count="1478" uniqueCount="658">
  <si>
    <t>Talent 360i | Overall RD Hackfest Inputs – Leadership Submission</t>
  </si>
  <si>
    <t>Forwarding brief for Devchandra Pandit, Chetan Shetty and Kaushik Upadhyay | Overall Reference Data scope</t>
  </si>
  <si>
    <t>Executive message</t>
  </si>
  <si>
    <t>OAC RD foundation inputs are ready for Hackfest use: a 38-competency model covering Admin, Process and Behaviour skills, exact B2–B4 readiness expectations, curated RD learning references, and a governed link to the existing difficulty-tagged question bank. Together, these inputs enable Talent 360i to generate skill- and level-aligned assessments, retain SME approval, identify development needs and support manager-confirmed readiness decisions.</t>
  </si>
  <si>
    <t>Foundation input</t>
  </si>
  <si>
    <t>RD contribution</t>
  </si>
  <si>
    <t>Control / evidence</t>
  </si>
  <si>
    <t>Talent 360i value</t>
  </si>
  <si>
    <t>Role and readiness model</t>
  </si>
  <si>
    <t>38 competencies: Admin 19, Process 13 and Behaviour 6; B2 17, B3 31 and B4 38 required competencies.</t>
  </si>
  <si>
    <t>OAC Career Playbook; readiness mix reconciled by formula.</t>
  </si>
  <si>
    <t>Defines the expected skill breadth and proficiency for each role band.</t>
  </si>
  <si>
    <t>Skill definitions</t>
  </si>
  <si>
    <t>Working definitions for every competency, with Beginner, Moderate and Expert expectations.</t>
  </si>
  <si>
    <t>Technical/process and behavioural assessment methods are separated.</t>
  </si>
  <si>
    <t>Gives the AI agent governed context for question and evidence generation.</t>
  </si>
  <si>
    <t>Role–skill matrix</t>
  </si>
  <si>
    <t>Exact B2/B3/B4 targets and the first band at which each competency becomes required.</t>
  </si>
  <si>
    <t>Blank means not expected; it must not be scored automatically as a gap.</t>
  </si>
  <si>
    <t>Enables role-based assessment assignment and level comparison.</t>
  </si>
  <si>
    <t>SOP and learning mapping</t>
  </si>
  <si>
    <t>Curated core RD links mapped to each skill and competence target.</t>
  </si>
  <si>
    <t>SharePoint remains the current content source; links are reviewed by RD SMEs.</t>
  </si>
  <si>
    <t>Grounds questions, explanations and training recommendations in approved material.</t>
  </si>
  <si>
    <t>Question bank and difficulty</t>
  </si>
  <si>
    <t>Faiza Shaikh’s live Question Bank is retained as the source of approved questions and Easy/Medium/Hard tags.</t>
  </si>
  <si>
    <t>No duplicate question rows; SME status, reviewer and review date remain auditable.</t>
  </si>
  <si>
    <t>Supports approved-question scheduling while avoiding stale copies and conflicting tags.</t>
  </si>
  <si>
    <t>Coverage against the Talent 360i MVP</t>
  </si>
  <si>
    <t>MVP</t>
  </si>
  <si>
    <t>Requirement</t>
  </si>
  <si>
    <t>RD workbook support</t>
  </si>
  <si>
    <t>Governance point</t>
  </si>
  <si>
    <t>MVP-01</t>
  </si>
  <si>
    <t>AI-generated question bank mapped to a selected skill and level.</t>
  </si>
  <si>
    <t>Skill Master, Role–Skill Matrix, SOP mapping and question-bank ingestion schema.</t>
  </si>
  <si>
    <t>AI-generated items remain candidates until reviewed.</t>
  </si>
  <si>
    <t>MVP-02</t>
  </si>
  <si>
    <t>Reviewer can edit, approve or reject each question.</t>
  </si>
  <si>
    <t>SME status, reviewer, rationale, source and review-date fields.</t>
  </si>
  <si>
    <t>Only Approved questions are assessment eligible.</t>
  </si>
  <si>
    <t>MVP-03</t>
  </si>
  <si>
    <t>Employees receive assessments; results are recorded by person and skill.</t>
  </si>
  <si>
    <t>Skill_ID, role band, target proficiency and question-type mapping.</t>
  </si>
  <si>
    <t>Assessment design must reflect the required competence, not difficulty alone.</t>
  </si>
  <si>
    <t>MVP-04</t>
  </si>
  <si>
    <t>System recommends current level and training need for the next level.</t>
  </si>
  <si>
    <t>Proficiency definitions, target matrix, evidence expectations and learning links.</t>
  </si>
  <si>
    <t>Expert capability cannot be assigned solely from a question score.</t>
  </si>
  <si>
    <t>MVP-05</t>
  </si>
  <si>
    <t>Leaders can view confirmed skill distribution by team, function or hub.</t>
  </si>
  <si>
    <t>Formula-driven readiness mix and standardized skill identifiers.</t>
  </si>
  <si>
    <t>Reporting should use the latest manager-confirmed level.</t>
  </si>
  <si>
    <t>MVP-07</t>
  </si>
  <si>
    <t>Employees attach evidence against a specific skill.</t>
  </si>
  <si>
    <t>Evidence expectations are defined for each skill family and proficiency decision.</t>
  </si>
  <si>
    <t>Evidence must stay linked to the assessed skill and level record.</t>
  </si>
  <si>
    <t>MVP-08</t>
  </si>
  <si>
    <t>Managers approve, confirm or send back the assessed level.</t>
  </si>
  <si>
    <t>Manager validation is mandatory for behavioural and Expert readiness decisions.</t>
  </si>
  <si>
    <t>Decision, note, approver and timestamp should remain auditable.</t>
  </si>
  <si>
    <t>Recommended leadership decisions and next actions</t>
  </si>
  <si>
    <t>#</t>
  </si>
  <si>
    <t>Action</t>
  </si>
  <si>
    <t>Owner</t>
  </si>
  <si>
    <t>Expected output</t>
  </si>
  <si>
    <t>Validate the 38-skill wording, target levels and curated learning links as the OAC RD seed model.</t>
  </si>
  <si>
    <t>Devchandra / RD SMEs</t>
  </si>
  <si>
    <t>SME-confirmed foundation dataset</t>
  </si>
  <si>
    <t>Confirm the ingestion fields and how the live Microsoft List will supply approved questions and difficulty tags.</t>
  </si>
  <si>
    <t>Chetan / Hackfest team</t>
  </si>
  <si>
    <t>Agreed technical interface and refresh approach</t>
  </si>
  <si>
    <t>Confirm the pilot function, role bands, assessment guardrails and named SME reviewers.</t>
  </si>
  <si>
    <t>Kaushik / initiative sponsor</t>
  </si>
  <si>
    <t>Defined pilot scope and accountability</t>
  </si>
  <si>
    <t>Align final role terminology and role expectations with the B2–B4 JDs and global career-playbook inputs.</t>
  </si>
  <si>
    <t>Devika / Performance Excellence</t>
  </si>
  <si>
    <t>Globally aligned role model</t>
  </si>
  <si>
    <t>Approve the first pilot question set, evidence requirements and rollout schedule.</t>
  </si>
  <si>
    <t>Joint working team</t>
  </si>
  <si>
    <t>Ready-to-run Talent 360i pilot</t>
  </si>
  <si>
    <t>Leadership ask: approve this workbook as the OAC RD working seed for the Hackfest prototype, subject to RD SME validation and final role/JD alignment. The live SharePoint learning site and Faiza’s Question Bank should remain the governed content sources.</t>
  </si>
  <si>
    <t>Talent 360i – Overall Reference Data Hackfest Input Pack</t>
  </si>
  <si>
    <t>Consolidated RD foundation data for skill readiness, assessment generation, SME approval and development planning | 01 Sep 2026</t>
  </si>
  <si>
    <t>Package element</t>
  </si>
  <si>
    <t>What this workbook provides</t>
  </si>
  <si>
    <t>Scope</t>
  </si>
  <si>
    <t>Overall Reference Data (not OMNI). The competency model spans Admin, Process and Behaviour capabilities across B2, B3 and B4.</t>
  </si>
  <si>
    <t>Readiness backbone</t>
  </si>
  <si>
    <t>Devchandra Pandit’s OAC Career Playbook: exact B2/B3/B4 readiness mix, a dedicated Beginner/Moderate/Expert proficiency framework and the 38-skill matrix.</t>
  </si>
  <si>
    <t>SOP and learning inputs</t>
  </si>
  <si>
    <t>Curated core RD links from the Reference Data Learning Home and SOP master; content remains in SharePoint as the live source.</t>
  </si>
  <si>
    <t>Question inputs</t>
  </si>
  <si>
    <t>Faiza Shaikh’s Microsoft List remains the authoritative question bank and retains the existing Easy/Medium/Hard tagging. Rows are not duplicated here to prevent version drift.</t>
  </si>
  <si>
    <t>Assessment design</t>
  </si>
  <si>
    <t>Technical/process skills: approved questions plus practical evidence. Behaviour/leadership skills: scenarios, evidence and manager validation.</t>
  </si>
  <si>
    <t>i360 use</t>
  </si>
  <si>
    <t>Supports AI-generated questions, SME review, role/skill-based assessment, current-level recommendation, training-needs identification and skill-distribution reporting.</t>
  </si>
  <si>
    <t>Working status</t>
  </si>
  <si>
    <t>OAC working seed model for Hackfest. Devika’s B2–B4 JDs and global career-playbook inputs should be incorporated during final alignment.</t>
  </si>
  <si>
    <t>Human-in-the-loop Talent 360i assessment flow</t>
  </si>
  <si>
    <t>1. Ingest</t>
  </si>
  <si>
    <t>2. Generate</t>
  </si>
  <si>
    <t>3. Self-check</t>
  </si>
  <si>
    <t>4. SME review</t>
  </si>
  <si>
    <t>5. Assess</t>
  </si>
  <si>
    <t>6. Recommend</t>
  </si>
  <si>
    <t>7. Evidence</t>
  </si>
  <si>
    <t>8. Confirm</t>
  </si>
  <si>
    <t>Roles, skills, levels, SOPs and question bank</t>
  </si>
  <si>
    <t>Questions mapped to skill and level</t>
  </si>
  <si>
    <t>Relevance, difficulty, Bloom level and bias</t>
  </si>
  <si>
    <t>Edit, approve or reject with audit trail</t>
  </si>
  <si>
    <t>Schedule, respond and score</t>
  </si>
  <si>
    <t>Current level and TNI</t>
  </si>
  <si>
    <t>Employee attaches work evidence</t>
  </si>
  <si>
    <t>Manager confirms level and movement</t>
  </si>
  <si>
    <t>How to use</t>
  </si>
  <si>
    <t>Start with Role Skill Matrix → use SOP &amp; Learning Mapping for content grounding → pull live questions/difficulty from Faiza’s List → apply the Question Bank schema for i360 ingestion.</t>
  </si>
  <si>
    <t>Governance rule</t>
  </si>
  <si>
    <t>Only SME-approved questions are assessment eligible. Preserve the source difficulty tag unless an SME approves a change; retain reviewer, status and review date.</t>
  </si>
  <si>
    <t>Key caveat</t>
  </si>
  <si>
    <t>A question score alone should not establish Expert capability. Expert decisions require complex-case evidence, downstream-impact judgment, coaching/governance evidence and manager confirmation.</t>
  </si>
  <si>
    <t>B2–B4 Reference Data Role Levels</t>
  </si>
  <si>
    <t>Readiness intent and expected competence mix from the OAC Career Playbook</t>
  </si>
  <si>
    <t>Band</t>
  </si>
  <si>
    <t>Readiness stage</t>
  </si>
  <si>
    <t>Role outcome</t>
  </si>
  <si>
    <t>Total competencies</t>
  </si>
  <si>
    <t>Beginner</t>
  </si>
  <si>
    <t>Moderate</t>
  </si>
  <si>
    <t>Expert</t>
  </si>
  <si>
    <t>Expert share</t>
  </si>
  <si>
    <t>Assessment emphasis</t>
  </si>
  <si>
    <t>B2</t>
  </si>
  <si>
    <t>Foundation</t>
  </si>
  <si>
    <t>Reliable execution; apply core tools and processes; deliver quality with guidance; build confidence and consistency.</t>
  </si>
  <si>
    <t>Knowledge + standard-case execution + quality evidence; guidance allowed.</t>
  </si>
  <si>
    <t>B3</t>
  </si>
  <si>
    <t>Independent Delivery</t>
  </si>
  <si>
    <t>Independent ownership; broader and more complex work; solve and improve processes; collaborate across teams.</t>
  </si>
  <si>
    <t>Independent varied cases + issue diagnosis + improvement/collaboration evidence.</t>
  </si>
  <si>
    <t>B4</t>
  </si>
  <si>
    <t>Leadership &amp; Governance</t>
  </si>
  <si>
    <t>Set direction and influence stakeholders; coach and scale capability; deliver strategic business outcomes.</t>
  </si>
  <si>
    <t>Complex/ambiguous cases + governance, coaching, downstream impact and manager confirmation.</t>
  </si>
  <si>
    <t>Proficiency</t>
  </si>
  <si>
    <t>Definition</t>
  </si>
  <si>
    <t>Decision evidence</t>
  </si>
  <si>
    <t>Explains purpose and basic steps; performs standard tasks with guidance or checklist; escalates exceptions.</t>
  </si>
  <si>
    <t>Higher review required; standard case or guided demonstration.</t>
  </si>
  <si>
    <t>Works independently on standard and varied cases; applies SOP and judgment consistently; documents rationale; meets quality and SLA.</t>
  </si>
  <si>
    <t>Independent case result, rationale, quality trend and issue handling.</t>
  </si>
  <si>
    <t>Handles complex or ambiguous cases; assesses downstream impact; governs or defines standards; coaches others; improves process; acts as SME or approver.</t>
  </si>
  <si>
    <t>Complex-case evidence, impact judgment, governance/coaching output and manager confirmation.</t>
  </si>
  <si>
    <t>Not expected</t>
  </si>
  <si>
    <t>Blank cell in the role-skill matrix means the competency is not a target for that band.</t>
  </si>
  <si>
    <t>Do not score as a gap unless the role/JD explicitly requires it.</t>
  </si>
  <si>
    <t>RD Proficiency Levels – Beginner, Moderate and Expert</t>
  </si>
  <si>
    <t>Definitions transcribed from the OAC Career Playbook and converted into observable Talent 360i assessment indicators</t>
  </si>
  <si>
    <t>Important interpretation: proficiency describes the demonstrated level of capability, independence, judgment and impact for a skill. It is not the same as question difficulty. Easy, Medium and Hard are attributes of individual questions; Beginner, Moderate and Expert are readiness decisions based on assessment results, practical evidence and—where required—manager confirmation.</t>
  </si>
  <si>
    <t>Level_ID</t>
  </si>
  <si>
    <t>Career-playbook definition</t>
  </si>
  <si>
    <t>Observable indicators</t>
  </si>
  <si>
    <t>Assessment evidence</t>
  </si>
  <si>
    <t>Decision rule</t>
  </si>
  <si>
    <t>Typical review</t>
  </si>
  <si>
    <t>PROF_01</t>
  </si>
  <si>
    <t>Explains the purpose and basic steps; performs standard tasks with guidance or a checklist; escalates exceptions; higher review is required.</t>
  </si>
  <si>
    <t>• Describes why the task is performed and follows the standard sequence.
• Completes routine cases using approved instructions.
• Recognises limits and escalates non-standard situations.</t>
  </si>
  <si>
    <t>Knowledge/application questions plus a guided practical or standard work sample.</t>
  </si>
  <si>
    <t>Assign Beginner when standard work is demonstrated reliably but guidance or higher review is still needed.</t>
  </si>
  <si>
    <t>Guidance and higher QC/reviewer oversight</t>
  </si>
  <si>
    <t>PROF_02</t>
  </si>
  <si>
    <t>Works independently on standard and varied cases; applies the SOP and judgment consistently; identifies issues and documents rationale; meets quality and SLA expectations.</t>
  </si>
  <si>
    <t>• Delivers standard and varied cases without routine guidance.
• Applies process rules and judgment consistently.
• Identifies issues, explains decisions and maintains expected quality/productivity.</t>
  </si>
  <si>
    <t>Scenario questions plus independent practical evidence, rationale and quality/SLA performance.</t>
  </si>
  <si>
    <t>Assign Moderate when the person can independently deliver the expected scope and manage normal variations consistently.</t>
  </si>
  <si>
    <t>Normal quality controls and periodic calibration</t>
  </si>
  <si>
    <t>PROF_03</t>
  </si>
  <si>
    <t>Handles complex or ambiguous cases; assesses downstream impact; governs or defines standards; coaches others; improves the process; acts as an SME or approver.</t>
  </si>
  <si>
    <t>• Resolves exceptions and ambiguous cases using evidence.
• Evaluates downstream and cross-team impact.
• Defines or governs standards, coaches others and leads sustainable improvement.</t>
  </si>
  <si>
    <t>Complex scenario/case plus work evidence, governance or coaching output and manager/SME confirmation.</t>
  </si>
  <si>
    <t>Assign Expert only when complex-case judgment and broader impact are demonstrated; a high question score alone is insufficient.</t>
  </si>
  <si>
    <t>SME calibration and manager confirmation</t>
  </si>
  <si>
    <t>How Talent 360i should apply the proficiency framework</t>
  </si>
  <si>
    <t>Step</t>
  </si>
  <si>
    <t>Application</t>
  </si>
  <si>
    <t>Control</t>
  </si>
  <si>
    <t>1</t>
  </si>
  <si>
    <t>Read the target proficiency for the employee’s role and skill from the Role–Skill Matrix.</t>
  </si>
  <si>
    <t>A blank target means the skill is not expected for that band and should not automatically create a gap.</t>
  </si>
  <si>
    <t>2</t>
  </si>
  <si>
    <t>Select or generate questions mapped to the skill and intended proficiency; retain the existing question difficulty tag.</t>
  </si>
  <si>
    <t>SME validates relevance, proficiency alignment, difficulty, rationale and source before approval.</t>
  </si>
  <si>
    <t>3</t>
  </si>
  <si>
    <t>Score the assessment and review the evidence expected for the proposed proficiency level.</t>
  </si>
  <si>
    <t>Technical/process skills require practical evidence; behavioural and Expert decisions require broader evidence.</t>
  </si>
  <si>
    <t>4</t>
  </si>
  <si>
    <t>Recommend the current level and the gap to the next required level, together with relevant learning links.</t>
  </si>
  <si>
    <t>Recommendation remains provisional until required evidence and manager/SME confirmation are completed.</t>
  </si>
  <si>
    <t>5</t>
  </si>
  <si>
    <t>Record the confirmed level, development need and review evidence for reporting and movement decisions.</t>
  </si>
  <si>
    <t>Retain reviewer, decision note, confirmation date and audit history.</t>
  </si>
  <si>
    <t>Proficiency level versus question difficulty</t>
  </si>
  <si>
    <t>Career-playbook readiness mix</t>
  </si>
  <si>
    <t>Dimension</t>
  </si>
  <si>
    <t>Beginner / Easy</t>
  </si>
  <si>
    <t>Moderate / Medium</t>
  </si>
  <si>
    <t>Expert / Hard</t>
  </si>
  <si>
    <t>Required interpretation</t>
  </si>
  <si>
    <t>Metric</t>
  </si>
  <si>
    <t>Guided standard execution</t>
  </si>
  <si>
    <t>Independent varied-case execution</t>
  </si>
  <si>
    <t>Complex-case leadership and governance</t>
  </si>
  <si>
    <t>A sustained capability decision for a person and skill</t>
  </si>
  <si>
    <t>Question difficulty</t>
  </si>
  <si>
    <t>One clear rule or direct application</t>
  </si>
  <si>
    <t>Multiple steps or plausible alternatives</t>
  </si>
  <si>
    <t>Ambiguity, exceptions, trade-offs or downstream impact</t>
  </si>
  <si>
    <t>A property of one assessment question</t>
  </si>
  <si>
    <t>Guardrail</t>
  </si>
  <si>
    <t>An Easy question does not automatically prove Beginner readiness.</t>
  </si>
  <si>
    <t>Medium questions can support Moderate readiness when combined with practical evidence.</t>
  </si>
  <si>
    <t>Hard questions support Expert evaluation but cannot replace evidence and confirmation.</t>
  </si>
  <si>
    <t>Never use a one-to-one automatic conversion between difficulty and proficiency.</t>
  </si>
  <si>
    <t>Total</t>
  </si>
  <si>
    <t>Not expected: a blank cell in the Role–Skill Matrix means the competency is not a target for that band. It should not be recorded as a readiness gap unless the applicable role description explicitly requires the skill.</t>
  </si>
  <si>
    <t>RD Skill Readiness Mix</t>
  </si>
  <si>
    <t>Formula-driven reconciliation to the 38-row Role Skill Matrix</t>
  </si>
  <si>
    <t>Interpretation</t>
  </si>
  <si>
    <t>Breadth of role readiness</t>
  </si>
  <si>
    <t>Guided or checklist-based capability</t>
  </si>
  <si>
    <t>Independent standard and varied-case capability</t>
  </si>
  <si>
    <t>Complex-case, governance and coaching capability</t>
  </si>
  <si>
    <t>Expert competencies ÷ total competencies</t>
  </si>
  <si>
    <t>Transition</t>
  </si>
  <si>
    <t>Admin additions</t>
  </si>
  <si>
    <t>Process additions</t>
  </si>
  <si>
    <t>Behaviour additions</t>
  </si>
  <si>
    <t>Level-ups within existing skills</t>
  </si>
  <si>
    <t>B2 → B3</t>
  </si>
  <si>
    <t>Admin 3 | Process 4 | Behaviour 0</t>
  </si>
  <si>
    <t>B3 → B4</t>
  </si>
  <si>
    <t>Admin 5 | Process 9 | Behaviour 4</t>
  </si>
  <si>
    <t>Reconciliation check</t>
  </si>
  <si>
    <t>Expected</t>
  </si>
  <si>
    <t>17 / 31 / 38</t>
  </si>
  <si>
    <t>5 / 3 / 1</t>
  </si>
  <si>
    <t>10 / 17 / 4</t>
  </si>
  <si>
    <t>2 / 11 / 33</t>
  </si>
  <si>
    <t>Overall RD Skill Master and Definitions</t>
  </si>
  <si>
    <t>Working Hackfest definitions derived from the OAC Career Playbook and grounded in RD learning references</t>
  </si>
  <si>
    <t>Skill_ID</t>
  </si>
  <si>
    <t>Family</t>
  </si>
  <si>
    <t>Skill</t>
  </si>
  <si>
    <t>Skill definition</t>
  </si>
  <si>
    <t>Primary assessment method</t>
  </si>
  <si>
    <t>Evidence expected</t>
  </si>
  <si>
    <t>Source owner</t>
  </si>
  <si>
    <t>Status</t>
  </si>
  <si>
    <t>RD_ADM_01</t>
  </si>
  <si>
    <t>Admin</t>
  </si>
  <si>
    <t>CIP / OGRDS</t>
  </si>
  <si>
    <t>Use core RD platforms to navigate queues, profiles, search, coding/configuration, reports and governance workflows.</t>
  </si>
  <si>
    <t>MCQ/scenario + work evidence</t>
  </si>
  <si>
    <t>Accurate execution/configuration, audit trail, SOP adherence and impact control</t>
  </si>
  <si>
    <t>Devchandra Pandit / RD SMEs</t>
  </si>
  <si>
    <t>Working seed</t>
  </si>
  <si>
    <t>RD_ADM_02</t>
  </si>
  <si>
    <t>EPIC</t>
  </si>
  <si>
    <t>Manage product imagery used by RD, including retrieval, naming, validation, upload and issue resolution.</t>
  </si>
  <si>
    <t>RD_ADM_03</t>
  </si>
  <si>
    <t>NIMS</t>
  </si>
  <si>
    <t>Use item-management and prioritization services and parameters governing workload, item priority, manufacturer/product/sales data, dispatch and compliance.</t>
  </si>
  <si>
    <t>RD_ADM_04</t>
  </si>
  <si>
    <t>Leaflet</t>
  </si>
  <si>
    <t>Understand leaflet data flow, inputs, tools and dependencies supporting promotion and leaflet reference data.</t>
  </si>
  <si>
    <t>RD_ADM_05</t>
  </si>
  <si>
    <t>RCA understanding</t>
  </si>
  <si>
    <t>Explain quality and operational issues using structured root-cause logic, separate symptom from cause and assess downstream impact.</t>
  </si>
  <si>
    <t>RD_ADM_06</t>
  </si>
  <si>
    <t>Shared item mgmt.</t>
  </si>
  <si>
    <t>Manage items and cross-codings shared across countries or markets using ownership, alignment, change control and impact checks.</t>
  </si>
  <si>
    <t>RD_ADM_07</t>
  </si>
  <si>
    <t>WCP process</t>
  </si>
  <si>
    <t>Execute Weekly Change Process governance for controlled RD changes, including validation, approval and downstream communication.</t>
  </si>
  <si>
    <t>RD_ADM_08</t>
  </si>
  <si>
    <t>Work allocation</t>
  </si>
  <si>
    <t>Allocate work by skill, capacity, priority, SLA and risk; monitor delivery and rebalance when needed.</t>
  </si>
  <si>
    <t>RD_ADM_09</t>
  </si>
  <si>
    <t>Validation</t>
  </si>
  <si>
    <t>Validate RD outputs against inputs, rules, schemas/category standards and business requirements.</t>
  </si>
  <si>
    <t>RD_ADM_10</t>
  </si>
  <si>
    <t>RCA hands-on</t>
  </si>
  <si>
    <t>Lead data collection, root-cause analysis, corrective and preventive actions and closure evidence.</t>
  </si>
  <si>
    <t>RD_ADM_11</t>
  </si>
  <si>
    <t>Validation checks</t>
  </si>
  <si>
    <t>Design and run targeted checks to detect missing, inconsistent or invalid data and confirm correction.</t>
  </si>
  <si>
    <t>RD_ADM_12</t>
  </si>
  <si>
    <t>Validation feedback</t>
  </si>
  <si>
    <t>Provide precise evidence-based feedback, agree corrections, capture themes and close the loop.</t>
  </si>
  <si>
    <t>RD_ADM_13</t>
  </si>
  <si>
    <t>Task training</t>
  </si>
  <si>
    <t>Translate SOPs into role-based training with examples, practice and proficiency checks.</t>
  </si>
  <si>
    <t>RD_ADM_14</t>
  </si>
  <si>
    <t>OGRDS refresher</t>
  </si>
  <si>
    <t>Maintain current OGRDS process and release knowledge and calibrate teams on changes.</t>
  </si>
  <si>
    <t>RD_ADM_15</t>
  </si>
  <si>
    <t>File prep</t>
  </si>
  <si>
    <t>Prepare files with required structure, format, naming, keys and validation for reports, uploads or surgeries.</t>
  </si>
  <si>
    <t>RD_ADM_16</t>
  </si>
  <si>
    <t>Project alignment</t>
  </si>
  <si>
    <t>Convert project needs into RD scope, roles, milestones, dependencies, risks and acceptance criteria.</t>
  </si>
  <si>
    <t>RD_ADM_17</t>
  </si>
  <si>
    <t>Rule set browser</t>
  </si>
  <si>
    <t>Review and maintain rule sets controlling RD mapping and automation, with impact assessment and testing.</t>
  </si>
  <si>
    <t>RD_ADM_18</t>
  </si>
  <si>
    <t>Validation rule creation</t>
  </si>
  <si>
    <t>Design, test, document and govern validation rules with correct scope, target and exception handling.</t>
  </si>
  <si>
    <t>RD_ADM_19</t>
  </si>
  <si>
    <t>Country workflow setup</t>
  </si>
  <si>
    <t>Configure and validate country coding model, workflow, profiles, priorities and operational rules.</t>
  </si>
  <si>
    <t>RD_PRO_01</t>
  </si>
  <si>
    <t>Process</t>
  </si>
  <si>
    <t>Item Coding</t>
  </si>
  <si>
    <t>Create and maintain RD items and populate characteristics at the correct schema destination, first-time-right and complete.</t>
  </si>
  <si>
    <t>MCQ/scenario + practical case evidence</t>
  </si>
  <si>
    <t>Correct case outcome, rationale, quality/SLA and exception handling</t>
  </si>
  <si>
    <t>RD_PRO_02</t>
  </si>
  <si>
    <t>Cross Coding</t>
  </si>
  <si>
    <t>Associate source exceptions and external codes with the correct RD item or destination using country and category rules.</t>
  </si>
  <si>
    <t>RD_PRO_03</t>
  </si>
  <si>
    <t>Validation browser</t>
  </si>
  <si>
    <t>Review system-generated exceptions, correct data and close validation work items.</t>
  </si>
  <si>
    <t>RD_PRO_04</t>
  </si>
  <si>
    <t>Report extraction</t>
  </si>
  <si>
    <t>Select, execute and interpret RD reports and extracts for workload, quality, audit and decisions.</t>
  </si>
  <si>
    <t>RD_PRO_05</t>
  </si>
  <si>
    <t>Leaflet Coding</t>
  </si>
  <si>
    <t>Code leaflet and promotion items and characteristics using the applicable flow and evidence.</t>
  </si>
  <si>
    <t>RD_PRO_06</t>
  </si>
  <si>
    <t>Char Population</t>
  </si>
  <si>
    <t>Identify and populate mandatory, physical, marketing and derived characteristics using approved evidence and rules.</t>
  </si>
  <si>
    <t>RD_PRO_07</t>
  </si>
  <si>
    <t>OGRDS Surgery</t>
  </si>
  <si>
    <t>Prepare, submit, monitor and validate controlled bulk changes, including result review and corrective action.</t>
  </si>
  <si>
    <t>RD_PRO_08</t>
  </si>
  <si>
    <t>GCC Toolbox</t>
  </si>
  <si>
    <t>Use GCC and reference tools for classification and characteristic decisions, comparisons and quality checks.</t>
  </si>
  <si>
    <t>RD_PRO_09</t>
  </si>
  <si>
    <t>Proposal browser</t>
  </si>
  <si>
    <t>Review, create and resolve proposals for governed value or configuration changes.</t>
  </si>
  <si>
    <t>RD_PRO_10</t>
  </si>
  <si>
    <t>Rejection browser</t>
  </si>
  <si>
    <t>Analyse rejected records or changes, correct the cause and reprocess or escalate with evidence.</t>
  </si>
  <si>
    <t>RD_PRO_11</t>
  </si>
  <si>
    <t>Potential reuse browser</t>
  </si>
  <si>
    <t>Determine whether an existing item or barcode can be reused or requires a new-item action.</t>
  </si>
  <si>
    <t>RD_PRO_12</t>
  </si>
  <si>
    <t>EIM rules (offline)</t>
  </si>
  <si>
    <t>Build and review offline external-information mappings and validate impact before deployment.</t>
  </si>
  <si>
    <t>RD_PRO_13</t>
  </si>
  <si>
    <t>Fuzzy lookup</t>
  </si>
  <si>
    <t>Use similarity matching to identify likely existing items or values while controlling false matches.</t>
  </si>
  <si>
    <t>RD_BEH_01</t>
  </si>
  <si>
    <t>Behaviour</t>
  </si>
  <si>
    <t>Problem solving / AI</t>
  </si>
  <si>
    <t>Frame problems, use data and AI responsibly, test options and improve processes with human judgment.</t>
  </si>
  <si>
    <t>Scenario + evidence + manager validation</t>
  </si>
  <si>
    <t>Observable behaviour, outcome, stakeholder/manager confirmation</t>
  </si>
  <si>
    <t>RD_BEH_02</t>
  </si>
  <si>
    <t>Analytical skills</t>
  </si>
  <si>
    <t>Interpret data patterns, validate assumptions, quantify impact and draw logical conclusions.</t>
  </si>
  <si>
    <t>RD_BEH_03</t>
  </si>
  <si>
    <t>Attention to detail</t>
  </si>
  <si>
    <t>Identify discrepancies, follow standards and deliver complete, accurate evidence.</t>
  </si>
  <si>
    <t>RD_BEH_04</t>
  </si>
  <si>
    <t>Business communication</t>
  </si>
  <si>
    <t>Communicate decisions, risks, impacts and actions clearly to relevant stakeholders.</t>
  </si>
  <si>
    <t>RD_BEH_05</t>
  </si>
  <si>
    <t>Cross-team collaboration</t>
  </si>
  <si>
    <t>Coordinate across country, global, technology and operations teams and resolve dependencies.</t>
  </si>
  <si>
    <t>RD_BEH_06</t>
  </si>
  <si>
    <t>Continuous learning</t>
  </si>
  <si>
    <t>Keep skills current, seek feedback, apply learning and share knowledge.</t>
  </si>
  <si>
    <t>Overall RD Role–Skill Matrix</t>
  </si>
  <si>
    <t>Exact band targets transcribed from the OAC Career Playbook; blank means not expected at that band</t>
  </si>
  <si>
    <t>B2 target</t>
  </si>
  <si>
    <t>B3 target</t>
  </si>
  <si>
    <t>B4 target</t>
  </si>
  <si>
    <t>First required band</t>
  </si>
  <si>
    <t>Progression</t>
  </si>
  <si>
    <t>B2 Moderate → B3 Expert → B4 Expert</t>
  </si>
  <si>
    <t>B2 Beginner → B3 Moderate → B4 Expert</t>
  </si>
  <si>
    <t>B2 Beginner → B3 Beginner → B4 Beginner</t>
  </si>
  <si>
    <t>B2 Moderate → B3 Moderate → B4 Expert</t>
  </si>
  <si>
    <t>B2 Expert → B3 Expert → B4 Expert</t>
  </si>
  <si>
    <t>B3 Expert → B4 Expert</t>
  </si>
  <si>
    <t>B3 Moderate → B4 Expert</t>
  </si>
  <si>
    <t>B4 Expert</t>
  </si>
  <si>
    <t>B2 Beginner → B3 Beginner → B4 Moderate</t>
  </si>
  <si>
    <t>B3 Beginner → B4 Moderate</t>
  </si>
  <si>
    <t>B4 Moderate</t>
  </si>
  <si>
    <t>B3 Moderate → B4 Moderate</t>
  </si>
  <si>
    <t>Curated Core RD SOP and Learning Mapping</t>
  </si>
  <si>
    <t>Links only: current content remains in the Reference Data Learning site. Mapping follows each skill’s first required band and competence target.</t>
  </si>
  <si>
    <t>Reference title</t>
  </si>
  <si>
    <t>Source type</t>
  </si>
  <si>
    <t>Primary URL</t>
  </si>
  <si>
    <t>Mapping note</t>
  </si>
  <si>
    <t>Review status</t>
  </si>
  <si>
    <t>OGRDS Introduction</t>
  </si>
  <si>
    <t>SOP / learning</t>
  </si>
  <si>
    <t>https://nielsenenterprise.sharepoint.com/sites/globalreferencedata/Shared Documents/OGRDS/Overviews/OGRDS Introduction.pptx?web=1</t>
  </si>
  <si>
    <t>Core platform orientation; pair with navigation, security and current release material.</t>
  </si>
  <si>
    <t>RD Learning / Process SME</t>
  </si>
  <si>
    <t>Curated for Hackfest</t>
  </si>
  <si>
    <t>Global ePics User Guide</t>
  </si>
  <si>
    <t>User guide</t>
  </si>
  <si>
    <t>https://nielsenenterprise.sharepoint.com/sites/globalreferencedata/Shared Documents/EPICS/Global ePics - User Guide.pptx?web=1</t>
  </si>
  <si>
    <t>Core EPIC workflow and operating guidance.</t>
  </si>
  <si>
    <t>NIMS Overall Process</t>
  </si>
  <si>
    <t>SOP catalogue</t>
  </si>
  <si>
    <t>https://nielsenenterprise.sharepoint.com/sites/globalreferencedata/Shared Documents/SOP - Full List.xlsx?web=1</t>
  </si>
  <si>
    <t>Open the SOP master and filter for NIMS Overall Process.</t>
  </si>
  <si>
    <t>Leaflet process and training</t>
  </si>
  <si>
    <t>Learning catalogue</t>
  </si>
  <si>
    <t>https://nielsenenterprise.sharepoint.com/sites/globalreferencedata/SitePages/ogrds.aspx?OR=Teams-HL&amp;CT=1686282924288&amp;clickparams=eyJBcHBOYW1lIjoiVGVhbXMtRGVza3RvcCIsIkFwcFZlcnNpb24iOiIyNy8yMzA1MDEwMDQyMiIsIkhhc0ZlZGVyYXRlZFVzZXIiOmZhbHNlfQ%3D%3D</t>
  </si>
  <si>
    <t>Use the Leaflet learning path available from the RD Learning Home.</t>
  </si>
  <si>
    <t>Evidence-based RCA scenario</t>
  </si>
  <si>
    <t>Evidence / manager validation</t>
  </si>
  <si>
    <t>Assess through a structured scenario plus documented operational evidence.</t>
  </si>
  <si>
    <t>OGRDS – Retailer Data Management</t>
  </si>
  <si>
    <t>Training</t>
  </si>
  <si>
    <t>https://nielsenenterprise.sharepoint.com/sites/globalreferencedata/Shared Documents/OGRDS/Cross Coding/OGRDS - Retailer Data Management.pptx?web=1</t>
  </si>
  <si>
    <t>Supports shared ownership, retailer data and cross-country impact concepts.</t>
  </si>
  <si>
    <t>SOP – OGRDS Weekly Change Process</t>
  </si>
  <si>
    <t>SOP</t>
  </si>
  <si>
    <t>https://nielsenenterprise.sharepoint.com/sites/globalreferencedata/Shared Documents/OGRDS/Generic Characteristics/SOP - OGRDS Weekly Change Process.pptx?web=1</t>
  </si>
  <si>
    <t>Controlled-change governance and weekly process.</t>
  </si>
  <si>
    <t>Automatic Work Allocation</t>
  </si>
  <si>
    <t>https://nielsenenterprise.sharepoint.com/sites/globalreferencedata/Shared Documents/OGRDS/Country Coding Configuration/Automatic Work Allocation.pptx?web=1</t>
  </si>
  <si>
    <t>Configuration and allocation mechanics; add local operating evidence for leadership bands.</t>
  </si>
  <si>
    <t>Configuration – Validation Rules Toolbox</t>
  </si>
  <si>
    <t>https://nielsenenterprise.sharepoint.com/sites/globalreferencedata/Shared Documents/OGRDS/Country Coding Configuration/Configuration - Validation Rules Toolbox.pptx?web=1</t>
  </si>
  <si>
    <t>Core validation logic and configuration reference.</t>
  </si>
  <si>
    <t>RCA case and closure evidence</t>
  </si>
  <si>
    <t>Assess completed RCA, actions and closure evidence rather than recall alone.</t>
  </si>
  <si>
    <t>Apply checks to representative RD outputs and exceptions.</t>
  </si>
  <si>
    <t>RD Proof of Execution SOP</t>
  </si>
  <si>
    <t>https://nielsenenterprise.sharepoint.com/sites/globalreferencedata/Shared Documents/OGRDS/Query Management/RD Proof of Execution_SOP.docx?web=1</t>
  </si>
  <si>
    <t>Use alongside reviewed feedback records and closure evidence.</t>
  </si>
  <si>
    <t>OGRDS Cross &amp; Char Coding – Training Plan</t>
  </si>
  <si>
    <t>Training plan</t>
  </si>
  <si>
    <t>https://nielsenenterprise.sharepoint.com/sites/globalreferencedata/Shared Documents/Training Plans/OGRDS Cross &amp; Char coding - Training Plan.xlsx?web=1</t>
  </si>
  <si>
    <t>Use as a model for task-based learning, practice and proficiency checks.</t>
  </si>
  <si>
    <t>OGRDS M26.7 Release Overview and Documentation</t>
  </si>
  <si>
    <t>Release refresher</t>
  </si>
  <si>
    <t>https://nielsenenterprise.sharepoint.com/sites/globalreferencedata/Shared Documents/New Releases/OGRDS/2026/OGRDS_PnB_Release M26.7_Overview and Documentation.pptx?web=1</t>
  </si>
  <si>
    <t>Latest located release pack; retain a current-release check at use time.</t>
  </si>
  <si>
    <t>OGRDS Surgery and Extracts</t>
  </si>
  <si>
    <t>https://nielsenenterprise.sharepoint.com/sites/globalreferencedata/Shared Documents/OGRDS/Report, Surgery &amp; Publications/OGRDS Surgery and Extracts.pptx?web=1</t>
  </si>
  <si>
    <t>Covers structured preparation for extracts and controlled changes.</t>
  </si>
  <si>
    <t>Reference Data Learning Home</t>
  </si>
  <si>
    <t>Use current governance/project resources plus project artefacts for evidence.</t>
  </si>
  <si>
    <t>Rule Set Browser – Rule Set Maintenance</t>
  </si>
  <si>
    <t>https://nielsenenterprise.sharepoint.com/sites/globalreferencedata/Shared Documents/OGRDS/Characteristics Management/Rule Set Browser - Rule Set Maintenance.pptx?web=1</t>
  </si>
  <si>
    <t>Rule-set review, maintenance, impact assessment and testing.</t>
  </si>
  <si>
    <t>Design, scope, test and govern validation rules.</t>
  </si>
  <si>
    <t>OGRDS Coding Models and Workflow Overview</t>
  </si>
  <si>
    <t>https://nielsenenterprise.sharepoint.com/sites/globalreferencedata/Shared Documents/OGRDS/Overviews/OGRDS Coding Models and Workflow Overview.pptx?web=1</t>
  </si>
  <si>
    <t>Pair with the Country Coding Configuration Workflow deck when configuring a country.</t>
  </si>
  <si>
    <t>SOP – Item Coding</t>
  </si>
  <si>
    <t>https://nielsenenterprise.sharepoint.com/sites/globalreferencedata/Shared Documents/OGRDS/Item Coding/SOP_Item Coding.docx?web=1</t>
  </si>
  <si>
    <t>Primary process reference for item creation and maintenance.</t>
  </si>
  <si>
    <t>SOP – Cross Coding</t>
  </si>
  <si>
    <t>https://nielsenenterprise.sharepoint.com/sites/globalreferencedata/Shared Documents/OGRDS/Cross Coding/SOP_Cross coding.docx?web=1</t>
  </si>
  <si>
    <t>Primary process reference; pair with Cross Coding Fields E2E where needed.</t>
  </si>
  <si>
    <t>Use for exception review and validation work items.</t>
  </si>
  <si>
    <t>OGRDS Reports</t>
  </si>
  <si>
    <t>https://nielsenenterprise.sharepoint.com/sites/globalreferencedata/Shared Documents/OGRDS/Report, Surgery &amp; Publications/OGRDS Reports.pptx?web=1</t>
  </si>
  <si>
    <t>Report selection, execution and interpretation; catalogue also lists available reports.</t>
  </si>
  <si>
    <t>Leaflet coding learning path</t>
  </si>
  <si>
    <t>Use the current Leaflet learning path and country-specific operating notes.</t>
  </si>
  <si>
    <t>Pair with the Cross &amp; Char Coding Training Plan for characteristic practice.</t>
  </si>
  <si>
    <t>OGRDS Surgery 01 – General</t>
  </si>
  <si>
    <t>https://nielsenenterprise.sharepoint.com/sites/globalreferencedata/Shared Documents/OGRDS/Report, Surgery &amp; Publications/OGRDS Surgery 01 - General.pptx?web=1</t>
  </si>
  <si>
    <t>General controlled bulk-change workflow and result validation.</t>
  </si>
  <si>
    <t>GCC Toolbox learning resources</t>
  </si>
  <si>
    <t>Navigate to GCC resources from the RD Learning Home; confirm current tool guidance.</t>
  </si>
  <si>
    <t>OGRDS Proposal Management – Value Administration</t>
  </si>
  <si>
    <t>https://nielsenenterprise.sharepoint.com/sites/globalreferencedata/Shared Documents/OGRDS/Proposal Management/OGRDS PROP MAN FUNCT - Value Administration.pptx?web=1</t>
  </si>
  <si>
    <t>Governed value and configuration proposal handling.</t>
  </si>
  <si>
    <t>Item Rejection Browser</t>
  </si>
  <si>
    <t>https://nielsenenterprise.sharepoint.com/sites/globalreferencedata/Shared Documents/OGRDS/Item Coding/Item Rejection Browser.pptx?web=1</t>
  </si>
  <si>
    <t>Diagnosis, correction and reprocessing of rejected items.</t>
  </si>
  <si>
    <t>OGRDS Potentially Reused Browser</t>
  </si>
  <si>
    <t>https://nielsenenterprise.sharepoint.com/sites/globalreferencedata/Shared Documents/OGRDS/Item Coding/OGRDS Potentially Reused Browser.pptx?web=1</t>
  </si>
  <si>
    <t>Reuse decision workflow and duplicate-risk control.</t>
  </si>
  <si>
    <t>Configuration – External Input Mapping</t>
  </si>
  <si>
    <t>https://nielsenenterprise.sharepoint.com/sites/globalreferencedata/Shared Documents/OGRDS/Country Coding Configuration/Configuration - External Input Mapping.pptx?web=1</t>
  </si>
  <si>
    <t>Offline mapping configuration and impact validation.</t>
  </si>
  <si>
    <t>Fuzzy Lookup learning resource</t>
  </si>
  <si>
    <t>Open the SOP master and filter for the current Fuzzy Lookup resource.</t>
  </si>
  <si>
    <t>Scenario, work sample and manager validation</t>
  </si>
  <si>
    <t>Use a realistic RD problem; assess judgment, responsible AI use and outcome quality.</t>
  </si>
  <si>
    <t>Data scenario and work evidence</t>
  </si>
  <si>
    <t>Assess analysis logic, assumptions, impact and conclusion quality.</t>
  </si>
  <si>
    <t>Quality evidence and observation</t>
  </si>
  <si>
    <t>Use quality trend, error detection and complete evidence rather than knowledge recall only.</t>
  </si>
  <si>
    <t>Communication sample and stakeholder evidence</t>
  </si>
  <si>
    <t>Assess clarity, audience fit, risk communication and action orientation.</t>
  </si>
  <si>
    <t>Cross-team delivery evidence</t>
  </si>
  <si>
    <t>Assess stakeholder feedback, dependency resolution and shared outcomes.</t>
  </si>
  <si>
    <t>Learning application evidence</t>
  </si>
  <si>
    <t>Assess recent learning, applied change, feedback and knowledge sharing.</t>
  </si>
  <si>
    <t>Question Bank and Difficulty – i360 Interface</t>
  </si>
  <si>
    <t>Faiza Shaikh’s Microsoft List is the live source of truth for RD test questions and the existing difficulty marking</t>
  </si>
  <si>
    <t>Authoritative source</t>
  </si>
  <si>
    <t>Faiza Shaikh – Question Bank – All Items</t>
  </si>
  <si>
    <t>Live URL</t>
  </si>
  <si>
    <t>https://nielsenenterprise.sharepoint.com/sites/Faizashaikh/Lists/Questionnaire%20bank/AllItems.aspx?env=WebViewList&amp;ct=1788235712623&amp;or=Teams-HL&amp;LOF=1</t>
  </si>
  <si>
    <t>Use rule</t>
  </si>
  <si>
    <t>Pull current approved rows and retain the existing difficulty tag. Do not maintain a duplicate question bank in this workbook.</t>
  </si>
  <si>
    <t>i360 control</t>
  </si>
  <si>
    <t>AI may generate or propose questions, but only SME-approved questions are eligible for assessment; review status must remain auditable.</t>
  </si>
  <si>
    <t>Required ingestion field</t>
  </si>
  <si>
    <t>Purpose in Talent 360i</t>
  </si>
  <si>
    <t>Difficulty</t>
  </si>
  <si>
    <t>Expected demand</t>
  </si>
  <si>
    <t>Typical evidence</t>
  </si>
  <si>
    <t>Tagging guardrail</t>
  </si>
  <si>
    <t>Question_ID</t>
  </si>
  <si>
    <t>Required; stable unique identifier</t>
  </si>
  <si>
    <t>Audit, review history and assessment traceability</t>
  </si>
  <si>
    <t>Easy</t>
  </si>
  <si>
    <t>Recall, identify or apply one clear rule in a standard case.</t>
  </si>
  <si>
    <t>Basic concept, direct SOP step, one unambiguous choice.</t>
  </si>
  <si>
    <t>Do not equate Easy with Beginner proficiency automatically; confirm the skill-level intent.</t>
  </si>
  <si>
    <t>Question_Text</t>
  </si>
  <si>
    <t>Required</t>
  </si>
  <si>
    <t>Question presented to learner</t>
  </si>
  <si>
    <t>Medium</t>
  </si>
  <si>
    <t>Apply multiple steps or choose among plausible options in a varied case.</t>
  </si>
  <si>
    <t>Judgment using SOP, moderate ambiguity, rationale or sequence required.</t>
  </si>
  <si>
    <t>Recommended default for independent-delivery checks after SME calibration.</t>
  </si>
  <si>
    <t>Option_A to Option_D</t>
  </si>
  <si>
    <t>Required for MCQ</t>
  </si>
  <si>
    <t>Response options; add fewer/more fields only if question type requires</t>
  </si>
  <si>
    <t>Hard</t>
  </si>
  <si>
    <t>Resolve complex or ambiguous situations, trade-offs, exceptions or downstream impact.</t>
  </si>
  <si>
    <t>Multi-source reasoning, exception handling, governance/impact decision.</t>
  </si>
  <si>
    <t>Hard questions support Expert assessment but do not replace work evidence and manager confirmation.</t>
  </si>
  <si>
    <t>Correct_Answer</t>
  </si>
  <si>
    <t>Required for scored objective items</t>
  </si>
  <si>
    <t>Automated scoring and SME review</t>
  </si>
  <si>
    <t>Required; map to Skill Master</t>
  </si>
  <si>
    <t>Skill-level assessment and reporting</t>
  </si>
  <si>
    <t>Required; preserve existing Easy/Medium/Hard tag</t>
  </si>
  <si>
    <t>Difficulty mix, validation and assessment design</t>
  </si>
  <si>
    <t>Actor</t>
  </si>
  <si>
    <t>Decision</t>
  </si>
  <si>
    <t>Audit output</t>
  </si>
  <si>
    <t>Proficiency_Level</t>
  </si>
  <si>
    <t>Required: Beginner/Moderate/Expert</t>
  </si>
  <si>
    <t>Map question to career-playbook expectation</t>
  </si>
  <si>
    <t>1. Source / generate</t>
  </si>
  <si>
    <t>RD SME or AI agent</t>
  </si>
  <si>
    <t>Create candidate mapped to skill and level</t>
  </si>
  <si>
    <t>Draft question + source reference</t>
  </si>
  <si>
    <t>Question_Type</t>
  </si>
  <si>
    <t>Required: MCQ/scenario/case/evidence</t>
  </si>
  <si>
    <t>Select scoring and review method</t>
  </si>
  <si>
    <t>2. Self-check</t>
  </si>
  <si>
    <t>AI agent</t>
  </si>
  <si>
    <t>Check relevance, difficulty, Bloom demand, bias and sensitivity</t>
  </si>
  <si>
    <t>Validation flags</t>
  </si>
  <si>
    <t>Rationale</t>
  </si>
  <si>
    <t>Required before final approval</t>
  </si>
  <si>
    <t>Explain correct answer and support SME quality review</t>
  </si>
  <si>
    <t>3. SME review</t>
  </si>
  <si>
    <t>Named RD SME</t>
  </si>
  <si>
    <t>Edit, approve or reject</t>
  </si>
  <si>
    <t>Status, comments, reviewer and date</t>
  </si>
  <si>
    <t>Source_Reference</t>
  </si>
  <si>
    <t>SOP/learning link or evidence basis</t>
  </si>
  <si>
    <t>4. Assess</t>
  </si>
  <si>
    <t>Talent 360i</t>
  </si>
  <si>
    <t>Schedule from Approved questions only</t>
  </si>
  <si>
    <t>Assessment, responses and score</t>
  </si>
  <si>
    <t>SME_Status</t>
  </si>
  <si>
    <t>Required: Draft/Edit/Approved/Rejected</t>
  </si>
  <si>
    <t>Only Approved is assessment eligible</t>
  </si>
  <si>
    <t>5. Confirm</t>
  </si>
  <si>
    <t>Manager / evidence reviewer</t>
  </si>
  <si>
    <t>Confirm level using score plus evidence</t>
  </si>
  <si>
    <t>Confirmed level, TNI and movement record</t>
  </si>
  <si>
    <t>SME_Reviewer</t>
  </si>
  <si>
    <t>Required for Approved</t>
  </si>
  <si>
    <t>Accountability for question approval</t>
  </si>
  <si>
    <t>Last_Reviewed</t>
  </si>
  <si>
    <t>Freshness and auditability</t>
  </si>
  <si>
    <t>Source Register and Ownership</t>
  </si>
  <si>
    <t>Audit trail for the Hackfest input pack; SharePoint/List content remains authoritative and should be checked for updates</t>
  </si>
  <si>
    <t>Source_ID</t>
  </si>
  <si>
    <t>Source</t>
  </si>
  <si>
    <t>Purpose</t>
  </si>
  <si>
    <t>Location / URL</t>
  </si>
  <si>
    <t>As of</t>
  </si>
  <si>
    <t>Usage note</t>
  </si>
  <si>
    <t>SRC_01</t>
  </si>
  <si>
    <t>OAC Career Playbook(1).pptx</t>
  </si>
  <si>
    <t>Readiness mix, proficiency levels and 38-skill B2–B4 matrix</t>
  </si>
  <si>
    <t>Devchandra Pandit</t>
  </si>
  <si>
    <t>Attached working source</t>
  </si>
  <si>
    <t>Working OAC seed</t>
  </si>
  <si>
    <t>2026-09-01</t>
  </si>
  <si>
    <t>Basis for Role Levels, Readiness Mix, Skill Master and Role Skill Matrix.</t>
  </si>
  <si>
    <t>SRC_02</t>
  </si>
  <si>
    <t>Primary navigation for current RD SOPs and learning resources</t>
  </si>
  <si>
    <t>Global Reference Data Learning</t>
  </si>
  <si>
    <t>Live source</t>
  </si>
  <si>
    <t>Use for current material; linked content may be updated after this pack.</t>
  </si>
  <si>
    <t>SRC_03</t>
  </si>
  <si>
    <t>SOP – Full List.xlsx</t>
  </si>
  <si>
    <t>Master list used when a direct learning asset link was not located</t>
  </si>
  <si>
    <t>2026-08-31</t>
  </si>
  <si>
    <t>Filter by reference title, especially NIMS and Fuzzy Lookup.</t>
  </si>
  <si>
    <t>SRC_04</t>
  </si>
  <si>
    <t>Live RD test questions and existing difficulty classification</t>
  </si>
  <si>
    <t>Faiza Shaikh</t>
  </si>
  <si>
    <t>Authoritative question source</t>
  </si>
  <si>
    <t>Do not duplicate rows; pull current Approved items for assessment generation.</t>
  </si>
  <si>
    <t>SRC_05</t>
  </si>
  <si>
    <t>Talent 360i – Operations Problem Statement</t>
  </si>
  <si>
    <t>MVP outcomes, human-in-the-loop workflow and success criteria</t>
  </si>
  <si>
    <t>Hackfest team</t>
  </si>
  <si>
    <t>Embedded in Talent 360i Reference</t>
  </si>
  <si>
    <t>Hackfest input</t>
  </si>
  <si>
    <t>Used to shape workbook interface, MVP mapping and controls.</t>
  </si>
  <si>
    <t>SRC_06</t>
  </si>
  <si>
    <t>SkillPath AI – Talent 360i sample architecture</t>
  </si>
  <si>
    <t>Foundation data, AI/SME workflow, dataset structure and expected outputs</t>
  </si>
  <si>
    <t>Used for ingestion schema, governance design and leadership mapping.</t>
  </si>
  <si>
    <t>SRC_07</t>
  </si>
  <si>
    <t>Kaushik Upadhyay – Hackfest inputs email</t>
  </si>
  <si>
    <t>Requested RD SOPs, recent PKT questions, difficulty classification and skill definitions/matrix</t>
  </si>
  <si>
    <t>Kaushik Upadhyay</t>
  </si>
  <si>
    <t>Provided email screenshot</t>
  </si>
  <si>
    <t>Request record</t>
  </si>
  <si>
    <t>2026-08-30</t>
  </si>
  <si>
    <t>Defines deliverable scope; Devika handles B2–B4 JDs/global playbook inputs.</t>
  </si>
  <si>
    <t>Talent 360i – Hackfest Reference Visuals</t>
  </si>
  <si>
    <t>Source visuals supplied with the RD input request; included for context and onward sharing</t>
  </si>
  <si>
    <t>Reference 1 | Operations problem statement, expected MVP outcomes and success criteria</t>
  </si>
  <si>
    <t>Reference 2 | SkillPath AI / Talent 360i sample architecture and dataset structure</t>
  </si>
  <si>
    <t>Working interpretation for OAC RD: the workbook provides the role/skill foundation, target proficiency, curated learning mapping, governed live question-bank interface and human-validation controls required to seed the Talent 360i prototype.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</si>
</sst>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8"/>
      <color rgb="FFFFFFFF"/>
      <name val="Aptos"/>
    </font>
    <font>
      <i/>
      <sz val="10"/>
      <color rgb="FF4B5563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0B1F3A"/>
      <name val="Aptos"/>
    </font>
    <font>
      <b/>
      <sz val="10"/>
      <color rgb="FF0B1F3A"/>
      <name val="Aptos"/>
    </font>
    <font>
      <sz val="10"/>
      <color rgb="FF0B1F3A"/>
      <name val="Aptos"/>
    </font>
    <font>
      <b/>
      <sz val="10"/>
      <color rgb="FF2F5AA8"/>
      <name val="Aptos"/>
    </font>
    <font>
      <b/>
      <sz val="10"/>
      <color rgb="FFF26B38"/>
      <name val="Aptos"/>
    </font>
    <font>
      <b/>
      <sz val="11"/>
      <color rgb="FF00A6A6"/>
      <name val="Aptos"/>
    </font>
    <font>
      <b/>
      <i/>
      <sz val="11"/>
      <color rgb="FF4B5563"/>
      <name val="Aptos"/>
    </font>
    <font>
      <b/>
      <sz val="10"/>
      <color rgb="FF4B5563"/>
      <name val="Aptos"/>
    </font>
    <font>
      <sz val="9"/>
      <color rgb="FF2F5AA8"/>
      <name val="Aptos"/>
    </font>
    <font>
      <u/>
      <sz val="11"/>
      <color theme="1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EAF3F8"/>
      </patternFill>
    </fill>
    <fill>
      <patternFill patternType="solid">
        <fgColor rgb="FF00A6A6"/>
      </patternFill>
    </fill>
    <fill>
      <patternFill patternType="solid">
        <fgColor rgb="FFE6F6F5"/>
      </patternFill>
    </fill>
    <fill>
      <patternFill patternType="solid">
        <fgColor rgb="FF2F5AA8"/>
      </patternFill>
    </fill>
    <fill>
      <patternFill patternType="solid">
        <fgColor rgb="FFF3F5F7"/>
      </patternFill>
    </fill>
    <fill>
      <patternFill patternType="solid">
        <fgColor rgb="FFF26B38"/>
      </patternFill>
    </fill>
    <fill>
      <patternFill patternType="solid">
        <fgColor rgb="FFFFF1E8"/>
      </patternFill>
    </fill>
    <fill>
      <patternFill patternType="solid">
        <fgColor rgb="FFFFF2CC"/>
      </patternFill>
    </fill>
    <fill>
      <patternFill patternType="solid">
        <fgColor rgb="FFDDF3E4"/>
      </patternFill>
    </fill>
  </fills>
  <borders count="3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A6A6"/>
      </left>
      <right/>
      <top style="thin">
        <color rgb="FF00A6A6"/>
      </top>
      <bottom/>
      <diagonal/>
    </border>
    <border>
      <left/>
      <right/>
      <top style="thin">
        <color rgb="FF00A6A6"/>
      </top>
      <bottom/>
      <diagonal/>
    </border>
    <border>
      <left/>
      <right style="thin">
        <color rgb="FF00A6A6"/>
      </right>
      <top style="thin">
        <color rgb="FF00A6A6"/>
      </top>
      <bottom/>
      <diagonal/>
    </border>
    <border>
      <left style="thin">
        <color rgb="FF00A6A6"/>
      </left>
      <right/>
      <top/>
      <bottom style="thin">
        <color rgb="FF00A6A6"/>
      </bottom>
      <diagonal/>
    </border>
    <border>
      <left/>
      <right/>
      <top/>
      <bottom style="thin">
        <color rgb="FF00A6A6"/>
      </bottom>
      <diagonal/>
    </border>
    <border>
      <left/>
      <right style="thin">
        <color rgb="FF00A6A6"/>
      </right>
      <top/>
      <bottom style="thin">
        <color rgb="FF00A6A6"/>
      </bottom>
      <diagonal/>
    </border>
    <border>
      <left/>
      <right/>
      <top/>
      <bottom style="thin">
        <color rgb="FFD9E0E6"/>
      </bottom>
      <diagonal/>
    </border>
    <border>
      <left/>
      <right/>
      <top style="thin">
        <color rgb="FFD9E0E6"/>
      </top>
      <bottom style="thin">
        <color rgb="FFD9E0E6"/>
      </bottom>
      <diagonal/>
    </border>
    <border>
      <left/>
      <right/>
      <top style="thin">
        <color rgb="FFD9E0E6"/>
      </top>
      <bottom/>
      <diagonal/>
    </border>
    <border>
      <left style="medium">
        <color rgb="FF0B1F3A"/>
      </left>
      <right/>
      <top style="medium">
        <color rgb="FF0B1F3A"/>
      </top>
      <bottom/>
      <diagonal/>
    </border>
    <border>
      <left/>
      <right/>
      <top style="medium">
        <color rgb="FF0B1F3A"/>
      </top>
      <bottom/>
      <diagonal/>
    </border>
    <border>
      <left/>
      <right style="medium">
        <color rgb="FF0B1F3A"/>
      </right>
      <top style="medium">
        <color rgb="FF0B1F3A"/>
      </top>
      <bottom/>
      <diagonal/>
    </border>
    <border>
      <left style="medium">
        <color rgb="FF0B1F3A"/>
      </left>
      <right/>
      <top/>
      <bottom style="medium">
        <color rgb="FF0B1F3A"/>
      </bottom>
      <diagonal/>
    </border>
    <border>
      <left/>
      <right/>
      <top/>
      <bottom style="medium">
        <color rgb="FF0B1F3A"/>
      </bottom>
      <diagonal/>
    </border>
    <border>
      <left/>
      <right style="medium">
        <color rgb="FF0B1F3A"/>
      </right>
      <top/>
      <bottom style="medium">
        <color rgb="FF0B1F3A"/>
      </bottom>
      <diagonal/>
    </border>
    <border>
      <left style="thin">
        <color rgb="FFF26B38"/>
      </left>
      <right/>
      <top style="thin">
        <color rgb="FFF26B38"/>
      </top>
      <bottom/>
      <diagonal/>
    </border>
    <border>
      <left/>
      <right/>
      <top style="thin">
        <color rgb="FFF26B38"/>
      </top>
      <bottom/>
      <diagonal/>
    </border>
    <border>
      <left/>
      <right style="thin">
        <color rgb="FFF26B38"/>
      </right>
      <top style="thin">
        <color rgb="FFF26B38"/>
      </top>
      <bottom/>
      <diagonal/>
    </border>
    <border>
      <left style="thin">
        <color rgb="FFF26B38"/>
      </left>
      <right/>
      <top/>
      <bottom style="thin">
        <color rgb="FFF26B38"/>
      </bottom>
      <diagonal/>
    </border>
    <border>
      <left/>
      <right/>
      <top/>
      <bottom style="thin">
        <color rgb="FFF26B38"/>
      </bottom>
      <diagonal/>
    </border>
    <border>
      <left/>
      <right style="thin">
        <color rgb="FFF26B38"/>
      </right>
      <top/>
      <bottom style="thin">
        <color rgb="FFF26B38"/>
      </bottom>
      <diagonal/>
    </border>
    <border>
      <left/>
      <right/>
      <top style="thin">
        <color rgb="FFD9E0E6"/>
      </top>
      <bottom style="double">
        <color rgb="FF00A6A6"/>
      </bottom>
      <diagonal/>
    </border>
    <border>
      <left style="thin">
        <color rgb="FFD9E0E6"/>
      </left>
      <right/>
      <top style="thin">
        <color rgb="FFD9E0E6"/>
      </top>
      <bottom/>
      <diagonal/>
    </border>
    <border>
      <left/>
      <right style="thin">
        <color rgb="FFD9E0E6"/>
      </right>
      <top style="thin">
        <color rgb="FFD9E0E6"/>
      </top>
      <bottom/>
      <diagonal/>
    </border>
    <border>
      <left style="thin">
        <color rgb="FFD9E0E6"/>
      </left>
      <right/>
      <top/>
      <bottom style="thin">
        <color rgb="FFD9E0E6"/>
      </bottom>
      <diagonal/>
    </border>
    <border>
      <left/>
      <right style="thin">
        <color rgb="FFD9E0E6"/>
      </right>
      <top/>
      <bottom style="thin">
        <color rgb="FFD9E0E6"/>
      </bottom>
      <diagonal/>
    </border>
    <border>
      <left style="thin">
        <color rgb="FF4F9ED7"/>
      </left>
      <right/>
      <top style="thin">
        <color rgb="FF4F9ED7"/>
      </top>
      <bottom/>
      <diagonal/>
    </border>
    <border>
      <left/>
      <right/>
      <top style="thin">
        <color rgb="FF4F9ED7"/>
      </top>
      <bottom/>
      <diagonal/>
    </border>
    <border>
      <left/>
      <right style="thin">
        <color rgb="FF4F9ED7"/>
      </right>
      <top style="thin">
        <color rgb="FF4F9ED7"/>
      </top>
      <bottom/>
      <diagonal/>
    </border>
    <border>
      <left style="thin">
        <color rgb="FF4F9ED7"/>
      </left>
      <right/>
      <top/>
      <bottom style="thin">
        <color rgb="FF4F9ED7"/>
      </bottom>
      <diagonal/>
    </border>
    <border>
      <left/>
      <right/>
      <top/>
      <bottom style="thin">
        <color rgb="FF4F9ED7"/>
      </bottom>
      <diagonal/>
    </border>
    <border>
      <left/>
      <right style="thin">
        <color rgb="FF4F9ED7"/>
      </right>
      <top/>
      <bottom style="thin">
        <color rgb="FF4F9ED7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6" fillId="3" borderId="10" xfId="0" applyFont="1" applyFill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8" fillId="7" borderId="8" xfId="0" applyFont="1" applyFill="1" applyBorder="1" applyAlignment="1">
      <alignment horizontal="center" vertical="top" wrapText="1"/>
    </xf>
    <xf numFmtId="0" fontId="8" fillId="7" borderId="9" xfId="0" applyFont="1" applyFill="1" applyBorder="1" applyAlignment="1">
      <alignment horizontal="center" vertical="top" wrapText="1"/>
    </xf>
    <xf numFmtId="0" fontId="8" fillId="7" borderId="10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vertical="top" wrapText="1"/>
    </xf>
    <xf numFmtId="0" fontId="6" fillId="7" borderId="9" xfId="0" applyFont="1" applyFill="1" applyBorder="1" applyAlignment="1">
      <alignment vertical="top" wrapText="1"/>
    </xf>
    <xf numFmtId="0" fontId="6" fillId="7" borderId="10" xfId="0" applyFont="1" applyFill="1" applyBorder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5" fillId="9" borderId="0" xfId="0" applyFont="1" applyFill="1" applyAlignment="1">
      <alignment wrapText="1"/>
    </xf>
    <xf numFmtId="0" fontId="7" fillId="0" borderId="8" xfId="0" applyFont="1" applyBorder="1" applyAlignment="1">
      <alignment horizontal="center" vertical="top" wrapText="1"/>
    </xf>
    <xf numFmtId="9" fontId="7" fillId="0" borderId="8" xfId="0" applyNumberFormat="1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9" fontId="7" fillId="0" borderId="9" xfId="0" applyNumberFormat="1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9" fontId="7" fillId="0" borderId="10" xfId="0" applyNumberFormat="1" applyFont="1" applyBorder="1" applyAlignment="1">
      <alignment horizontal="center" vertical="top" wrapText="1"/>
    </xf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5" fillId="3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vertical="top" wrapText="1"/>
    </xf>
    <xf numFmtId="0" fontId="5" fillId="10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top" wrapText="1"/>
    </xf>
    <xf numFmtId="0" fontId="5" fillId="11" borderId="10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top" wrapText="1"/>
    </xf>
    <xf numFmtId="0" fontId="12" fillId="0" borderId="8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12" fillId="0" borderId="10" xfId="0" applyFont="1" applyBorder="1" applyAlignment="1">
      <alignment vertical="top" wrapText="1"/>
    </xf>
    <xf numFmtId="1" fontId="7" fillId="0" borderId="8" xfId="0" applyNumberFormat="1" applyFont="1" applyBorder="1" applyAlignment="1">
      <alignment horizontal="center" vertical="top" wrapText="1"/>
    </xf>
    <xf numFmtId="1" fontId="7" fillId="0" borderId="9" xfId="0" applyNumberFormat="1" applyFont="1" applyBorder="1" applyAlignment="1">
      <alignment horizontal="center" vertical="top" wrapText="1"/>
    </xf>
    <xf numFmtId="0" fontId="2" fillId="9" borderId="8" xfId="0" applyFont="1" applyFill="1" applyBorder="1" applyAlignment="1">
      <alignment horizontal="center" vertical="top" wrapText="1"/>
    </xf>
    <xf numFmtId="0" fontId="2" fillId="9" borderId="9" xfId="0" applyFont="1" applyFill="1" applyBorder="1" applyAlignment="1">
      <alignment horizontal="center" vertical="top" wrapText="1"/>
    </xf>
    <xf numFmtId="0" fontId="2" fillId="9" borderId="10" xfId="0" applyFont="1" applyFill="1" applyBorder="1" applyAlignment="1">
      <alignment horizontal="center" vertical="top" wrapText="1"/>
    </xf>
    <xf numFmtId="0" fontId="13" fillId="0" borderId="8" xfId="0" applyFont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7" fillId="3" borderId="8" xfId="0" applyFont="1" applyFill="1" applyBorder="1" applyAlignment="1">
      <alignment vertical="top" wrapText="1"/>
    </xf>
    <xf numFmtId="0" fontId="6" fillId="10" borderId="9" xfId="0" applyFont="1" applyFill="1" applyBorder="1" applyAlignment="1">
      <alignment vertical="top" wrapText="1"/>
    </xf>
    <xf numFmtId="0" fontId="7" fillId="10" borderId="9" xfId="0" applyFont="1" applyFill="1" applyBorder="1" applyAlignment="1">
      <alignment vertical="top" wrapText="1"/>
    </xf>
    <xf numFmtId="0" fontId="6" fillId="11" borderId="10" xfId="0" applyFont="1" applyFill="1" applyBorder="1" applyAlignment="1">
      <alignment vertical="top" wrapText="1"/>
    </xf>
    <xf numFmtId="0" fontId="7" fillId="11" borderId="10" xfId="0" applyFont="1" applyFill="1" applyBorder="1" applyAlignment="1">
      <alignment vertical="top" wrapText="1"/>
    </xf>
    <xf numFmtId="0" fontId="2" fillId="9" borderId="8" xfId="0" applyFont="1" applyFill="1" applyBorder="1" applyAlignment="1">
      <alignment vertical="top" wrapText="1"/>
    </xf>
    <xf numFmtId="0" fontId="2" fillId="9" borderId="9" xfId="0" applyFont="1" applyFill="1" applyBorder="1" applyAlignment="1">
      <alignment vertical="top" wrapText="1"/>
    </xf>
    <xf numFmtId="0" fontId="2" fillId="9" borderId="10" xfId="0" applyFont="1" applyFill="1" applyBorder="1" applyAlignment="1">
      <alignment vertical="top" wrapText="1"/>
    </xf>
    <xf numFmtId="0" fontId="14" fillId="0" borderId="8" xfId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5" fillId="9" borderId="17" xfId="0" applyFont="1" applyFill="1" applyBorder="1" applyAlignment="1">
      <alignment vertical="center" wrapText="1"/>
    </xf>
    <xf numFmtId="0" fontId="5" fillId="9" borderId="18" xfId="0" applyFont="1" applyFill="1" applyBorder="1" applyAlignment="1">
      <alignment vertical="center" wrapText="1"/>
    </xf>
    <xf numFmtId="0" fontId="5" fillId="9" borderId="19" xfId="0" applyFont="1" applyFill="1" applyBorder="1" applyAlignment="1">
      <alignment vertical="center" wrapText="1"/>
    </xf>
    <xf numFmtId="0" fontId="5" fillId="9" borderId="20" xfId="0" applyFont="1" applyFill="1" applyBorder="1" applyAlignment="1">
      <alignment vertical="center" wrapText="1"/>
    </xf>
    <xf numFmtId="0" fontId="5" fillId="9" borderId="21" xfId="0" applyFont="1" applyFill="1" applyBorder="1" applyAlignment="1">
      <alignment vertical="center" wrapText="1"/>
    </xf>
    <xf numFmtId="0" fontId="5" fillId="9" borderId="22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4" fillId="4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11" fillId="7" borderId="24" xfId="0" applyFont="1" applyFill="1" applyBorder="1" applyAlignment="1">
      <alignment vertical="center" wrapText="1"/>
    </xf>
    <xf numFmtId="0" fontId="11" fillId="7" borderId="10" xfId="0" applyFont="1" applyFill="1" applyBorder="1" applyAlignment="1">
      <alignment vertical="center" wrapText="1"/>
    </xf>
    <xf numFmtId="0" fontId="11" fillId="7" borderId="25" xfId="0" applyFont="1" applyFill="1" applyBorder="1" applyAlignment="1">
      <alignment vertical="center" wrapText="1"/>
    </xf>
    <xf numFmtId="0" fontId="11" fillId="7" borderId="26" xfId="0" applyFont="1" applyFill="1" applyBorder="1" applyAlignment="1">
      <alignment vertical="center" wrapText="1"/>
    </xf>
    <xf numFmtId="0" fontId="11" fillId="7" borderId="8" xfId="0" applyFont="1" applyFill="1" applyBorder="1" applyAlignment="1">
      <alignment vertical="center" wrapText="1"/>
    </xf>
    <xf numFmtId="0" fontId="11" fillId="7" borderId="27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5" fillId="3" borderId="28" xfId="0" applyFont="1" applyFill="1" applyBorder="1" applyAlignment="1">
      <alignment vertical="center" wrapText="1"/>
    </xf>
    <xf numFmtId="0" fontId="5" fillId="3" borderId="29" xfId="0" applyFont="1" applyFill="1" applyBorder="1" applyAlignment="1">
      <alignment vertical="center" wrapText="1"/>
    </xf>
    <xf numFmtId="0" fontId="5" fillId="3" borderId="30" xfId="0" applyFont="1" applyFill="1" applyBorder="1" applyAlignment="1">
      <alignment vertical="center" wrapText="1"/>
    </xf>
    <xf numFmtId="0" fontId="5" fillId="3" borderId="31" xfId="0" applyFont="1" applyFill="1" applyBorder="1" applyAlignment="1">
      <alignment vertical="center" wrapText="1"/>
    </xf>
    <xf numFmtId="0" fontId="5" fillId="3" borderId="32" xfId="0" applyFont="1" applyFill="1" applyBorder="1" applyAlignment="1">
      <alignment vertical="center" wrapText="1"/>
    </xf>
    <xf numFmtId="0" fontId="5" fillId="3" borderId="3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/>
        <color rgb="FF1D6B3A"/>
      </font>
      <fill>
        <patternFill patternType="solid">
          <bgColor rgb="FFDDF3E4"/>
        </patternFill>
      </fill>
    </dxf>
    <dxf>
      <font>
        <b/>
        <color rgb="FF7A5600"/>
      </font>
      <fill>
        <patternFill patternType="solid">
          <bgColor rgb="FFFFF2CC"/>
        </patternFill>
      </fill>
    </dxf>
    <dxf>
      <font>
        <b/>
        <color rgb="FF2F5AA8"/>
      </font>
      <fill>
        <patternFill patternType="solid">
          <bgColor rgb="FFEAF3F8"/>
        </patternFill>
      </fill>
    </dxf>
    <dxf>
      <font>
        <b/>
        <color rgb="FF1D6B3A"/>
      </font>
      <fill>
        <patternFill patternType="solid">
          <bgColor rgb="FFDDF3E4"/>
        </patternFill>
      </fill>
    </dxf>
    <dxf>
      <font>
        <b/>
        <color rgb="FF7A5600"/>
      </font>
      <fill>
        <patternFill patternType="solid">
          <bgColor rgb="FFFFF2CC"/>
        </patternFill>
      </fill>
    </dxf>
    <dxf>
      <font>
        <b/>
        <color rgb="FF2F5AA8"/>
      </font>
      <fill>
        <patternFill patternType="solid">
          <bgColor rgb="FFEAF3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12192000" cy="6610350"/>
    <xdr:pic>
      <xdr:nvPicPr>
        <xdr:cNvPr id="2" name="fe6052c2-a26f-4d5c-bfee-227542782c3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2192000" cy="7991475"/>
    <xdr:pic>
      <xdr:nvPicPr>
        <xdr:cNvPr id="3" name="da19c19f-2119-4a84-8959-f6716781015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leLevelsTable" displayName="RoleLevelsTable" ref="A4:I7" totalsRowShown="0">
  <autoFilter ref="A4:I7" xr:uid="{00000000-0009-0000-0100-000001000000}"/>
  <tableColumns count="9">
    <tableColumn id="1" xr3:uid="{00000000-0010-0000-0000-000001000000}" name="Band"/>
    <tableColumn id="2" xr3:uid="{00000000-0010-0000-0000-000002000000}" name="Readiness stage"/>
    <tableColumn id="3" xr3:uid="{00000000-0010-0000-0000-000003000000}" name="Role outcome"/>
    <tableColumn id="4" xr3:uid="{00000000-0010-0000-0000-000004000000}" name="Total competencies"/>
    <tableColumn id="5" xr3:uid="{00000000-0010-0000-0000-000005000000}" name="Beginner"/>
    <tableColumn id="6" xr3:uid="{00000000-0010-0000-0000-000006000000}" name="Moderate"/>
    <tableColumn id="7" xr3:uid="{00000000-0010-0000-0000-000007000000}" name="Expert"/>
    <tableColumn id="8" xr3:uid="{00000000-0010-0000-0000-000008000000}" name="Expert share"/>
    <tableColumn id="9" xr3:uid="{00000000-0010-0000-0000-000009000000}" name="Assessment empha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adinessMixTable" displayName="ReadinessMixTable" ref="A4:E9" totalsRowShown="0">
  <autoFilter ref="A4:E9" xr:uid="{00000000-0009-0000-0100-000003000000}"/>
  <tableColumns count="5">
    <tableColumn id="1" xr3:uid="{00000000-0010-0000-0100-000001000000}" name="Metric"/>
    <tableColumn id="2" xr3:uid="{00000000-0010-0000-0100-000002000000}" name="B2"/>
    <tableColumn id="3" xr3:uid="{00000000-0010-0000-0100-000003000000}" name="B3"/>
    <tableColumn id="4" xr3:uid="{00000000-0010-0000-0100-000004000000}" name="B4"/>
    <tableColumn id="5" xr3:uid="{00000000-0010-0000-0100-000005000000}" name="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killMasterTable" displayName="SkillMasterTable" ref="A4:H42" totalsRowShown="0">
  <autoFilter ref="A4:H42" xr:uid="{00000000-0009-0000-0100-000004000000}"/>
  <tableColumns count="8">
    <tableColumn id="1" xr3:uid="{00000000-0010-0000-0200-000001000000}" name="Skill_ID"/>
    <tableColumn id="2" xr3:uid="{00000000-0010-0000-0200-000002000000}" name="Family"/>
    <tableColumn id="3" xr3:uid="{00000000-0010-0000-0200-000003000000}" name="Skill"/>
    <tableColumn id="4" xr3:uid="{00000000-0010-0000-0200-000004000000}" name="Skill definition"/>
    <tableColumn id="5" xr3:uid="{00000000-0010-0000-0200-000005000000}" name="Primary assessment method"/>
    <tableColumn id="6" xr3:uid="{00000000-0010-0000-0200-000006000000}" name="Evidence expected"/>
    <tableColumn id="7" xr3:uid="{00000000-0010-0000-0200-000007000000}" name="Source owner"/>
    <tableColumn id="8" xr3:uid="{00000000-0010-0000-0200-000008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RoleSkillMatrixTable" displayName="RoleSkillMatrixTable" ref="A4:H42" totalsRowShown="0">
  <autoFilter ref="A4:H42" xr:uid="{00000000-0009-0000-0100-000002000000}"/>
  <tableColumns count="8">
    <tableColumn id="1" xr3:uid="{00000000-0010-0000-0300-000001000000}" name="Skill_ID"/>
    <tableColumn id="2" xr3:uid="{00000000-0010-0000-0300-000002000000}" name="Family"/>
    <tableColumn id="3" xr3:uid="{00000000-0010-0000-0300-000003000000}" name="Skill"/>
    <tableColumn id="4" xr3:uid="{00000000-0010-0000-0300-000004000000}" name="B2 target"/>
    <tableColumn id="5" xr3:uid="{00000000-0010-0000-0300-000005000000}" name="B3 target"/>
    <tableColumn id="6" xr3:uid="{00000000-0010-0000-0300-000006000000}" name="B4 target"/>
    <tableColumn id="7" xr3:uid="{00000000-0010-0000-0300-000007000000}" name="First required band"/>
    <tableColumn id="8" xr3:uid="{00000000-0010-0000-0300-000008000000}" name="Progres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PLearningMapTable" displayName="SOPLearningMapTable" ref="A4:L42" totalsRowShown="0">
  <autoFilter ref="A4:L42" xr:uid="{00000000-0009-0000-0100-000005000000}"/>
  <tableColumns count="12">
    <tableColumn id="1" xr3:uid="{00000000-0010-0000-0400-000001000000}" name="Skill_ID"/>
    <tableColumn id="2" xr3:uid="{00000000-0010-0000-0400-000002000000}" name="Family"/>
    <tableColumn id="3" xr3:uid="{00000000-0010-0000-0400-000003000000}" name="Skill"/>
    <tableColumn id="4" xr3:uid="{00000000-0010-0000-0400-000004000000}" name="B2"/>
    <tableColumn id="5" xr3:uid="{00000000-0010-0000-0400-000005000000}" name="B3"/>
    <tableColumn id="6" xr3:uid="{00000000-0010-0000-0400-000006000000}" name="B4"/>
    <tableColumn id="7" xr3:uid="{00000000-0010-0000-0400-000007000000}" name="Reference title"/>
    <tableColumn id="8" xr3:uid="{00000000-0010-0000-0400-000008000000}" name="Source type"/>
    <tableColumn id="9" xr3:uid="{00000000-0010-0000-0400-000009000000}" name="Primary URL"/>
    <tableColumn id="10" xr3:uid="{00000000-0010-0000-0400-00000A000000}" name="Mapping note"/>
    <tableColumn id="11" xr3:uid="{00000000-0010-0000-0400-00000B000000}" name="Owner"/>
    <tableColumn id="12" xr3:uid="{00000000-0010-0000-0400-00000C000000}" name="Review 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RegisterTable" displayName="SourceRegisterTable" ref="A4:H11" totalsRowShown="0">
  <autoFilter ref="A4:H11" xr:uid="{00000000-0009-0000-0100-000006000000}"/>
  <tableColumns count="8">
    <tableColumn id="1" xr3:uid="{00000000-0010-0000-0500-000001000000}" name="Source_ID"/>
    <tableColumn id="2" xr3:uid="{00000000-0010-0000-0500-000002000000}" name="Source"/>
    <tableColumn id="3" xr3:uid="{00000000-0010-0000-0500-000003000000}" name="Purpose"/>
    <tableColumn id="4" xr3:uid="{00000000-0010-0000-0500-000004000000}" name="Owner"/>
    <tableColumn id="5" xr3:uid="{00000000-0010-0000-0500-000005000000}" name="Location / URL"/>
    <tableColumn id="6" xr3:uid="{00000000-0010-0000-0500-000006000000}" name="Status"/>
    <tableColumn id="7" xr3:uid="{00000000-0010-0000-0500-000007000000}" name="As of"/>
    <tableColumn id="8" xr3:uid="{00000000-0010-0000-0500-000008000000}" name="Usag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nielsenenterprise.sharepoint.com/sites/globalreferencedata/Shared%20Documents/OGRDS/Overviews/OGRDS%20Introduction.pptx?web=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showGridLines="0" workbookViewId="0">
      <selection sqref="A1:I1"/>
    </sheetView>
  </sheetViews>
  <sheetFormatPr defaultRowHeight="14.1"/>
  <cols>
    <col min="1" max="1" width="17" customWidth="1"/>
    <col min="2" max="4" width="20" customWidth="1"/>
    <col min="5" max="7" width="19" customWidth="1"/>
    <col min="8" max="8" width="23" customWidth="1"/>
    <col min="9" max="9" width="28" customWidth="1"/>
  </cols>
  <sheetData>
    <row r="1" spans="1:9" ht="32.1" customHeight="1">
      <c r="A1" s="62" t="s">
        <v>0</v>
      </c>
      <c r="B1" s="62"/>
      <c r="C1" s="62"/>
      <c r="D1" s="62"/>
      <c r="E1" s="62"/>
      <c r="F1" s="62"/>
      <c r="G1" s="62"/>
      <c r="H1" s="62"/>
      <c r="I1" s="62"/>
    </row>
    <row r="2" spans="1:9" ht="30" customHeight="1">
      <c r="A2" s="63" t="s">
        <v>1</v>
      </c>
      <c r="B2" s="63"/>
      <c r="C2" s="63"/>
      <c r="D2" s="63"/>
      <c r="E2" s="63"/>
      <c r="F2" s="63"/>
      <c r="G2" s="63"/>
      <c r="H2" s="63"/>
      <c r="I2" s="63"/>
    </row>
    <row r="3" spans="1:9" ht="14.45">
      <c r="A3" s="1"/>
      <c r="B3" s="1"/>
      <c r="C3" s="1"/>
      <c r="D3" s="1"/>
      <c r="E3" s="1"/>
      <c r="F3" s="1"/>
      <c r="G3" s="1"/>
      <c r="H3" s="1"/>
      <c r="I3" s="1"/>
    </row>
    <row r="4" spans="1:9" ht="27.95" customHeight="1">
      <c r="A4" s="74" t="s">
        <v>2</v>
      </c>
      <c r="B4" s="74"/>
      <c r="C4" s="74"/>
      <c r="D4" s="74"/>
      <c r="E4" s="74"/>
      <c r="F4" s="74"/>
      <c r="G4" s="74"/>
      <c r="H4" s="74"/>
      <c r="I4" s="74"/>
    </row>
    <row r="5" spans="1:9" ht="33.950000000000003" customHeight="1">
      <c r="A5" s="82" t="s">
        <v>3</v>
      </c>
      <c r="B5" s="83"/>
      <c r="C5" s="83"/>
      <c r="D5" s="83"/>
      <c r="E5" s="83"/>
      <c r="F5" s="83"/>
      <c r="G5" s="83"/>
      <c r="H5" s="83"/>
      <c r="I5" s="84"/>
    </row>
    <row r="6" spans="1:9" ht="33.950000000000003" customHeight="1">
      <c r="A6" s="85"/>
      <c r="B6" s="86"/>
      <c r="C6" s="86"/>
      <c r="D6" s="86"/>
      <c r="E6" s="86"/>
      <c r="F6" s="86"/>
      <c r="G6" s="86"/>
      <c r="H6" s="86"/>
      <c r="I6" s="87"/>
    </row>
    <row r="7" spans="1:9" ht="14.45">
      <c r="A7" s="1"/>
      <c r="B7" s="1"/>
      <c r="C7" s="1"/>
      <c r="D7" s="1"/>
      <c r="E7" s="1"/>
      <c r="F7" s="1"/>
      <c r="G7" s="1"/>
      <c r="H7" s="1"/>
      <c r="I7" s="1"/>
    </row>
    <row r="8" spans="1:9" ht="27.95" customHeight="1">
      <c r="A8" s="3" t="s">
        <v>4</v>
      </c>
      <c r="B8" s="70" t="s">
        <v>5</v>
      </c>
      <c r="C8" s="70"/>
      <c r="D8" s="70"/>
      <c r="E8" s="70" t="s">
        <v>6</v>
      </c>
      <c r="F8" s="70"/>
      <c r="G8" s="70" t="s">
        <v>7</v>
      </c>
      <c r="H8" s="70"/>
      <c r="I8" s="70"/>
    </row>
    <row r="9" spans="1:9" ht="57.95" customHeight="1">
      <c r="A9" s="4" t="s">
        <v>8</v>
      </c>
      <c r="B9" s="71" t="s">
        <v>9</v>
      </c>
      <c r="C9" s="71"/>
      <c r="D9" s="71"/>
      <c r="E9" s="71" t="s">
        <v>10</v>
      </c>
      <c r="F9" s="71"/>
      <c r="G9" s="71" t="s">
        <v>11</v>
      </c>
      <c r="H9" s="71"/>
      <c r="I9" s="71"/>
    </row>
    <row r="10" spans="1:9" ht="57.95" customHeight="1">
      <c r="A10" s="6" t="s">
        <v>12</v>
      </c>
      <c r="B10" s="72" t="s">
        <v>13</v>
      </c>
      <c r="C10" s="72"/>
      <c r="D10" s="72"/>
      <c r="E10" s="72" t="s">
        <v>14</v>
      </c>
      <c r="F10" s="72"/>
      <c r="G10" s="72" t="s">
        <v>15</v>
      </c>
      <c r="H10" s="72"/>
      <c r="I10" s="72"/>
    </row>
    <row r="11" spans="1:9" ht="57.95" customHeight="1">
      <c r="A11" s="6" t="s">
        <v>16</v>
      </c>
      <c r="B11" s="72" t="s">
        <v>17</v>
      </c>
      <c r="C11" s="72"/>
      <c r="D11" s="72"/>
      <c r="E11" s="72" t="s">
        <v>18</v>
      </c>
      <c r="F11" s="72"/>
      <c r="G11" s="72" t="s">
        <v>19</v>
      </c>
      <c r="H11" s="72"/>
      <c r="I11" s="72"/>
    </row>
    <row r="12" spans="1:9" ht="57.95" customHeight="1">
      <c r="A12" s="6" t="s">
        <v>20</v>
      </c>
      <c r="B12" s="72" t="s">
        <v>21</v>
      </c>
      <c r="C12" s="72"/>
      <c r="D12" s="72"/>
      <c r="E12" s="72" t="s">
        <v>22</v>
      </c>
      <c r="F12" s="72"/>
      <c r="G12" s="72" t="s">
        <v>23</v>
      </c>
      <c r="H12" s="72"/>
      <c r="I12" s="72"/>
    </row>
    <row r="13" spans="1:9" ht="57.95" customHeight="1">
      <c r="A13" s="8" t="s">
        <v>24</v>
      </c>
      <c r="B13" s="73" t="s">
        <v>25</v>
      </c>
      <c r="C13" s="73"/>
      <c r="D13" s="73"/>
      <c r="E13" s="73" t="s">
        <v>26</v>
      </c>
      <c r="F13" s="73"/>
      <c r="G13" s="73" t="s">
        <v>27</v>
      </c>
      <c r="H13" s="73"/>
      <c r="I13" s="73"/>
    </row>
    <row r="14" spans="1:9" ht="14.45">
      <c r="A14" s="1"/>
      <c r="B14" s="1"/>
      <c r="C14" s="1"/>
      <c r="D14" s="1"/>
      <c r="E14" s="1"/>
      <c r="F14" s="1"/>
      <c r="G14" s="1"/>
      <c r="H14" s="1"/>
      <c r="I14" s="1"/>
    </row>
    <row r="15" spans="1:9" ht="14.45">
      <c r="A15" s="1"/>
      <c r="B15" s="1"/>
      <c r="C15" s="1"/>
      <c r="D15" s="1"/>
      <c r="E15" s="1"/>
      <c r="F15" s="1"/>
      <c r="G15" s="1"/>
      <c r="H15" s="1"/>
      <c r="I15" s="1"/>
    </row>
    <row r="16" spans="1:9" ht="27.95" customHeight="1">
      <c r="A16" s="74" t="s">
        <v>28</v>
      </c>
      <c r="B16" s="74"/>
      <c r="C16" s="74"/>
      <c r="D16" s="74"/>
      <c r="E16" s="74"/>
      <c r="F16" s="74"/>
      <c r="G16" s="74"/>
      <c r="H16" s="74"/>
      <c r="I16" s="74"/>
    </row>
    <row r="17" spans="1:9" ht="27.95" customHeight="1">
      <c r="A17" s="3" t="s">
        <v>29</v>
      </c>
      <c r="B17" s="70" t="s">
        <v>30</v>
      </c>
      <c r="C17" s="70"/>
      <c r="D17" s="70"/>
      <c r="E17" s="70" t="s">
        <v>31</v>
      </c>
      <c r="F17" s="70"/>
      <c r="G17" s="70"/>
      <c r="H17" s="70" t="s">
        <v>32</v>
      </c>
      <c r="I17" s="70"/>
    </row>
    <row r="18" spans="1:9" ht="51.95" customHeight="1">
      <c r="A18" s="10" t="s">
        <v>33</v>
      </c>
      <c r="B18" s="71" t="s">
        <v>34</v>
      </c>
      <c r="C18" s="71"/>
      <c r="D18" s="71"/>
      <c r="E18" s="71" t="s">
        <v>35</v>
      </c>
      <c r="F18" s="71"/>
      <c r="G18" s="71"/>
      <c r="H18" s="71" t="s">
        <v>36</v>
      </c>
      <c r="I18" s="71"/>
    </row>
    <row r="19" spans="1:9" ht="51.95" customHeight="1">
      <c r="A19" s="11" t="s">
        <v>37</v>
      </c>
      <c r="B19" s="72" t="s">
        <v>38</v>
      </c>
      <c r="C19" s="72"/>
      <c r="D19" s="72"/>
      <c r="E19" s="72" t="s">
        <v>39</v>
      </c>
      <c r="F19" s="72"/>
      <c r="G19" s="72"/>
      <c r="H19" s="72" t="s">
        <v>40</v>
      </c>
      <c r="I19" s="72"/>
    </row>
    <row r="20" spans="1:9" ht="51.95" customHeight="1">
      <c r="A20" s="11" t="s">
        <v>41</v>
      </c>
      <c r="B20" s="72" t="s">
        <v>42</v>
      </c>
      <c r="C20" s="72"/>
      <c r="D20" s="72"/>
      <c r="E20" s="72" t="s">
        <v>43</v>
      </c>
      <c r="F20" s="72"/>
      <c r="G20" s="72"/>
      <c r="H20" s="72" t="s">
        <v>44</v>
      </c>
      <c r="I20" s="72"/>
    </row>
    <row r="21" spans="1:9" ht="51.95" customHeight="1">
      <c r="A21" s="11" t="s">
        <v>45</v>
      </c>
      <c r="B21" s="72" t="s">
        <v>46</v>
      </c>
      <c r="C21" s="72"/>
      <c r="D21" s="72"/>
      <c r="E21" s="72" t="s">
        <v>47</v>
      </c>
      <c r="F21" s="72"/>
      <c r="G21" s="72"/>
      <c r="H21" s="72" t="s">
        <v>48</v>
      </c>
      <c r="I21" s="72"/>
    </row>
    <row r="22" spans="1:9" ht="51.95" customHeight="1">
      <c r="A22" s="11" t="s">
        <v>49</v>
      </c>
      <c r="B22" s="72" t="s">
        <v>50</v>
      </c>
      <c r="C22" s="72"/>
      <c r="D22" s="72"/>
      <c r="E22" s="72" t="s">
        <v>51</v>
      </c>
      <c r="F22" s="72"/>
      <c r="G22" s="72"/>
      <c r="H22" s="72" t="s">
        <v>52</v>
      </c>
      <c r="I22" s="72"/>
    </row>
    <row r="23" spans="1:9" ht="51.95" customHeight="1">
      <c r="A23" s="11" t="s">
        <v>53</v>
      </c>
      <c r="B23" s="72" t="s">
        <v>54</v>
      </c>
      <c r="C23" s="72"/>
      <c r="D23" s="72"/>
      <c r="E23" s="72" t="s">
        <v>55</v>
      </c>
      <c r="F23" s="72"/>
      <c r="G23" s="72"/>
      <c r="H23" s="72" t="s">
        <v>56</v>
      </c>
      <c r="I23" s="72"/>
    </row>
    <row r="24" spans="1:9" ht="51.95" customHeight="1">
      <c r="A24" s="12" t="s">
        <v>57</v>
      </c>
      <c r="B24" s="73" t="s">
        <v>58</v>
      </c>
      <c r="C24" s="73"/>
      <c r="D24" s="73"/>
      <c r="E24" s="73" t="s">
        <v>59</v>
      </c>
      <c r="F24" s="73"/>
      <c r="G24" s="73"/>
      <c r="H24" s="73" t="s">
        <v>60</v>
      </c>
      <c r="I24" s="73"/>
    </row>
    <row r="25" spans="1:9" ht="14.45">
      <c r="A25" s="1"/>
      <c r="B25" s="1"/>
      <c r="C25" s="1"/>
      <c r="D25" s="1"/>
      <c r="E25" s="1"/>
      <c r="F25" s="1"/>
      <c r="G25" s="1"/>
      <c r="H25" s="1"/>
      <c r="I25" s="1"/>
    </row>
    <row r="26" spans="1:9" ht="14.45">
      <c r="A26" s="1"/>
      <c r="B26" s="1"/>
      <c r="C26" s="1"/>
      <c r="D26" s="1"/>
      <c r="E26" s="1"/>
      <c r="F26" s="1"/>
      <c r="G26" s="1"/>
      <c r="H26" s="1"/>
      <c r="I26" s="1"/>
    </row>
    <row r="27" spans="1:9" ht="27.95" customHeight="1">
      <c r="A27" s="75" t="s">
        <v>61</v>
      </c>
      <c r="B27" s="75"/>
      <c r="C27" s="75"/>
      <c r="D27" s="75"/>
      <c r="E27" s="75"/>
      <c r="F27" s="75"/>
      <c r="G27" s="75"/>
      <c r="H27" s="75"/>
      <c r="I27" s="75"/>
    </row>
    <row r="28" spans="1:9" ht="27.95" customHeight="1">
      <c r="A28" s="3" t="s">
        <v>62</v>
      </c>
      <c r="B28" s="70" t="s">
        <v>63</v>
      </c>
      <c r="C28" s="70"/>
      <c r="D28" s="70"/>
      <c r="E28" s="70"/>
      <c r="F28" s="70" t="s">
        <v>64</v>
      </c>
      <c r="G28" s="70"/>
      <c r="H28" s="70" t="s">
        <v>65</v>
      </c>
      <c r="I28" s="70"/>
    </row>
    <row r="29" spans="1:9" ht="48" customHeight="1">
      <c r="A29" s="14">
        <v>1</v>
      </c>
      <c r="B29" s="71" t="s">
        <v>66</v>
      </c>
      <c r="C29" s="71"/>
      <c r="D29" s="71"/>
      <c r="E29" s="71"/>
      <c r="F29" s="71" t="s">
        <v>67</v>
      </c>
      <c r="G29" s="71"/>
      <c r="H29" s="71" t="s">
        <v>68</v>
      </c>
      <c r="I29" s="71"/>
    </row>
    <row r="30" spans="1:9" ht="48" customHeight="1">
      <c r="A30" s="15">
        <v>2</v>
      </c>
      <c r="B30" s="72" t="s">
        <v>69</v>
      </c>
      <c r="C30" s="72"/>
      <c r="D30" s="72"/>
      <c r="E30" s="72"/>
      <c r="F30" s="72" t="s">
        <v>70</v>
      </c>
      <c r="G30" s="72"/>
      <c r="H30" s="72" t="s">
        <v>71</v>
      </c>
      <c r="I30" s="72"/>
    </row>
    <row r="31" spans="1:9" ht="48" customHeight="1">
      <c r="A31" s="15">
        <v>3</v>
      </c>
      <c r="B31" s="72" t="s">
        <v>72</v>
      </c>
      <c r="C31" s="72"/>
      <c r="D31" s="72"/>
      <c r="E31" s="72"/>
      <c r="F31" s="72" t="s">
        <v>73</v>
      </c>
      <c r="G31" s="72"/>
      <c r="H31" s="72" t="s">
        <v>74</v>
      </c>
      <c r="I31" s="72"/>
    </row>
    <row r="32" spans="1:9" ht="48" customHeight="1">
      <c r="A32" s="15">
        <v>4</v>
      </c>
      <c r="B32" s="72" t="s">
        <v>75</v>
      </c>
      <c r="C32" s="72"/>
      <c r="D32" s="72"/>
      <c r="E32" s="72"/>
      <c r="F32" s="72" t="s">
        <v>76</v>
      </c>
      <c r="G32" s="72"/>
      <c r="H32" s="72" t="s">
        <v>77</v>
      </c>
      <c r="I32" s="72"/>
    </row>
    <row r="33" spans="1:9" ht="48" customHeight="1">
      <c r="A33" s="16">
        <v>5</v>
      </c>
      <c r="B33" s="73" t="s">
        <v>78</v>
      </c>
      <c r="C33" s="73"/>
      <c r="D33" s="73"/>
      <c r="E33" s="73"/>
      <c r="F33" s="73" t="s">
        <v>79</v>
      </c>
      <c r="G33" s="73"/>
      <c r="H33" s="73" t="s">
        <v>80</v>
      </c>
      <c r="I33" s="73"/>
    </row>
    <row r="34" spans="1:9" ht="14.45">
      <c r="A34" s="1"/>
      <c r="B34" s="1"/>
      <c r="C34" s="1"/>
      <c r="D34" s="1"/>
      <c r="E34" s="1"/>
      <c r="F34" s="1"/>
      <c r="G34" s="1"/>
      <c r="H34" s="1"/>
      <c r="I34" s="1"/>
    </row>
    <row r="35" spans="1:9" ht="14.45">
      <c r="A35" s="1"/>
      <c r="B35" s="1"/>
      <c r="C35" s="1"/>
      <c r="D35" s="1"/>
      <c r="E35" s="1"/>
      <c r="F35" s="1"/>
      <c r="G35" s="1"/>
      <c r="H35" s="1"/>
      <c r="I35" s="1"/>
    </row>
    <row r="36" spans="1:9" ht="33.950000000000003" customHeight="1">
      <c r="A36" s="88" t="s">
        <v>81</v>
      </c>
      <c r="B36" s="89"/>
      <c r="C36" s="89"/>
      <c r="D36" s="89"/>
      <c r="E36" s="89"/>
      <c r="F36" s="89"/>
      <c r="G36" s="89"/>
      <c r="H36" s="89"/>
      <c r="I36" s="90"/>
    </row>
    <row r="37" spans="1:9" ht="33.950000000000003" customHeight="1">
      <c r="A37" s="91"/>
      <c r="B37" s="92"/>
      <c r="C37" s="92"/>
      <c r="D37" s="92"/>
      <c r="E37" s="92"/>
      <c r="F37" s="92"/>
      <c r="G37" s="92"/>
      <c r="H37" s="92"/>
      <c r="I37" s="93"/>
    </row>
  </sheetData>
  <mergeCells count="67">
    <mergeCell ref="B33:E33"/>
    <mergeCell ref="F33:G33"/>
    <mergeCell ref="H33:I33"/>
    <mergeCell ref="A36:I37"/>
    <mergeCell ref="B31:E31"/>
    <mergeCell ref="F31:G31"/>
    <mergeCell ref="H31:I31"/>
    <mergeCell ref="B32:E32"/>
    <mergeCell ref="F32:G32"/>
    <mergeCell ref="H32:I32"/>
    <mergeCell ref="B29:E29"/>
    <mergeCell ref="F29:G29"/>
    <mergeCell ref="H29:I29"/>
    <mergeCell ref="B30:E30"/>
    <mergeCell ref="F30:G30"/>
    <mergeCell ref="H30:I30"/>
    <mergeCell ref="B24:D24"/>
    <mergeCell ref="E24:G24"/>
    <mergeCell ref="H24:I24"/>
    <mergeCell ref="A27:I27"/>
    <mergeCell ref="B28:E28"/>
    <mergeCell ref="F28:G28"/>
    <mergeCell ref="H28:I28"/>
    <mergeCell ref="B22:D22"/>
    <mergeCell ref="E22:G22"/>
    <mergeCell ref="H22:I22"/>
    <mergeCell ref="B23:D23"/>
    <mergeCell ref="E23:G23"/>
    <mergeCell ref="H23:I23"/>
    <mergeCell ref="B20:D20"/>
    <mergeCell ref="E20:G20"/>
    <mergeCell ref="H20:I20"/>
    <mergeCell ref="B21:D21"/>
    <mergeCell ref="E21:G21"/>
    <mergeCell ref="H21:I21"/>
    <mergeCell ref="B18:D18"/>
    <mergeCell ref="E18:G18"/>
    <mergeCell ref="H18:I18"/>
    <mergeCell ref="B19:D19"/>
    <mergeCell ref="E19:G19"/>
    <mergeCell ref="H19:I19"/>
    <mergeCell ref="B13:D13"/>
    <mergeCell ref="E13:F13"/>
    <mergeCell ref="G13:I13"/>
    <mergeCell ref="A16:I16"/>
    <mergeCell ref="B17:D17"/>
    <mergeCell ref="E17:G17"/>
    <mergeCell ref="H17:I17"/>
    <mergeCell ref="B11:D11"/>
    <mergeCell ref="E11:F11"/>
    <mergeCell ref="G11:I11"/>
    <mergeCell ref="B12:D12"/>
    <mergeCell ref="E12:F12"/>
    <mergeCell ref="G12:I12"/>
    <mergeCell ref="B9:D9"/>
    <mergeCell ref="E9:F9"/>
    <mergeCell ref="G9:I9"/>
    <mergeCell ref="B10:D10"/>
    <mergeCell ref="E10:F10"/>
    <mergeCell ref="G10:I10"/>
    <mergeCell ref="A1:I1"/>
    <mergeCell ref="A2:I2"/>
    <mergeCell ref="A4:I4"/>
    <mergeCell ref="A5:I6"/>
    <mergeCell ref="B8:D8"/>
    <mergeCell ref="E8:F8"/>
    <mergeCell ref="G8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workbookViewId="0"/>
  </sheetViews>
  <sheetFormatPr defaultRowHeight="14.1"/>
  <cols>
    <col min="1" max="1" width="23" customWidth="1"/>
    <col min="2" max="2" width="74" customWidth="1"/>
    <col min="3" max="8" width="18" customWidth="1"/>
  </cols>
  <sheetData>
    <row r="1" spans="1:8" ht="32.1" customHeight="1">
      <c r="A1" s="62" t="s">
        <v>82</v>
      </c>
      <c r="B1" s="62"/>
      <c r="C1" s="62"/>
      <c r="D1" s="62"/>
      <c r="E1" s="62"/>
      <c r="F1" s="62"/>
      <c r="G1" s="62"/>
      <c r="H1" s="62"/>
    </row>
    <row r="2" spans="1:8" ht="30" customHeight="1">
      <c r="A2" s="63" t="s">
        <v>83</v>
      </c>
      <c r="B2" s="63"/>
      <c r="C2" s="63"/>
      <c r="D2" s="63"/>
      <c r="E2" s="63"/>
      <c r="F2" s="63"/>
      <c r="G2" s="63"/>
      <c r="H2" s="63"/>
    </row>
    <row r="3" spans="1:8" ht="14.45">
      <c r="A3" s="1"/>
      <c r="B3" s="1"/>
      <c r="C3" s="1"/>
      <c r="D3" s="1"/>
      <c r="E3" s="1"/>
      <c r="F3" s="1"/>
      <c r="G3" s="1"/>
      <c r="H3" s="1"/>
    </row>
    <row r="4" spans="1:8" ht="27.95" customHeight="1">
      <c r="A4" s="3" t="s">
        <v>84</v>
      </c>
      <c r="B4" s="3" t="s">
        <v>85</v>
      </c>
      <c r="C4" s="1"/>
      <c r="D4" s="1"/>
      <c r="E4" s="1"/>
      <c r="F4" s="1"/>
      <c r="G4" s="1"/>
      <c r="H4" s="1"/>
    </row>
    <row r="5" spans="1:8" ht="26.1">
      <c r="A5" s="17" t="s">
        <v>86</v>
      </c>
      <c r="B5" s="5" t="s">
        <v>87</v>
      </c>
      <c r="C5" s="1"/>
      <c r="D5" s="1"/>
      <c r="E5" s="1"/>
      <c r="F5" s="1"/>
      <c r="G5" s="1"/>
      <c r="H5" s="1"/>
    </row>
    <row r="6" spans="1:8" ht="26.1">
      <c r="A6" s="18" t="s">
        <v>88</v>
      </c>
      <c r="B6" s="7" t="s">
        <v>89</v>
      </c>
      <c r="C6" s="1"/>
      <c r="D6" s="1"/>
      <c r="E6" s="1"/>
      <c r="F6" s="1"/>
      <c r="G6" s="1"/>
      <c r="H6" s="1"/>
    </row>
    <row r="7" spans="1:8" ht="26.1">
      <c r="A7" s="18" t="s">
        <v>90</v>
      </c>
      <c r="B7" s="7" t="s">
        <v>91</v>
      </c>
      <c r="C7" s="1"/>
      <c r="D7" s="1"/>
      <c r="E7" s="1"/>
      <c r="F7" s="1"/>
      <c r="G7" s="1"/>
      <c r="H7" s="1"/>
    </row>
    <row r="8" spans="1:8" ht="26.1">
      <c r="A8" s="18" t="s">
        <v>92</v>
      </c>
      <c r="B8" s="7" t="s">
        <v>93</v>
      </c>
      <c r="C8" s="1"/>
      <c r="D8" s="1"/>
      <c r="E8" s="1"/>
      <c r="F8" s="1"/>
      <c r="G8" s="1"/>
      <c r="H8" s="1"/>
    </row>
    <row r="9" spans="1:8" ht="26.1">
      <c r="A9" s="18" t="s">
        <v>94</v>
      </c>
      <c r="B9" s="7" t="s">
        <v>95</v>
      </c>
      <c r="C9" s="1"/>
      <c r="D9" s="1"/>
      <c r="E9" s="1"/>
      <c r="F9" s="1"/>
      <c r="G9" s="1"/>
      <c r="H9" s="1"/>
    </row>
    <row r="10" spans="1:8" ht="26.1">
      <c r="A10" s="18" t="s">
        <v>96</v>
      </c>
      <c r="B10" s="7" t="s">
        <v>97</v>
      </c>
      <c r="C10" s="1"/>
      <c r="D10" s="1"/>
      <c r="E10" s="1"/>
      <c r="F10" s="1"/>
      <c r="G10" s="1"/>
      <c r="H10" s="1"/>
    </row>
    <row r="11" spans="1:8" ht="26.1">
      <c r="A11" s="19" t="s">
        <v>98</v>
      </c>
      <c r="B11" s="9" t="s">
        <v>99</v>
      </c>
      <c r="C11" s="1"/>
      <c r="D11" s="1"/>
      <c r="E11" s="1"/>
      <c r="F11" s="1"/>
      <c r="G11" s="1"/>
      <c r="H11" s="1"/>
    </row>
    <row r="12" spans="1:8" ht="14.45">
      <c r="A12" s="1"/>
      <c r="B12" s="1"/>
      <c r="C12" s="1"/>
      <c r="D12" s="1"/>
      <c r="E12" s="1"/>
      <c r="F12" s="1"/>
      <c r="G12" s="1"/>
      <c r="H12" s="1"/>
    </row>
    <row r="13" spans="1:8" ht="14.45">
      <c r="A13" s="1"/>
      <c r="B13" s="1"/>
      <c r="C13" s="1"/>
      <c r="D13" s="1"/>
      <c r="E13" s="1"/>
      <c r="F13" s="1"/>
      <c r="G13" s="1"/>
      <c r="H13" s="1"/>
    </row>
    <row r="14" spans="1:8" ht="27.95" customHeight="1">
      <c r="A14" s="74" t="s">
        <v>100</v>
      </c>
      <c r="B14" s="74"/>
      <c r="C14" s="74"/>
      <c r="D14" s="74"/>
      <c r="E14" s="74"/>
      <c r="F14" s="74"/>
      <c r="G14" s="74"/>
      <c r="H14" s="74"/>
    </row>
    <row r="15" spans="1:8" ht="27.95" customHeight="1">
      <c r="A15" s="3" t="s">
        <v>101</v>
      </c>
      <c r="B15" s="3" t="s">
        <v>102</v>
      </c>
      <c r="C15" s="3" t="s">
        <v>103</v>
      </c>
      <c r="D15" s="3" t="s">
        <v>104</v>
      </c>
      <c r="E15" s="3" t="s">
        <v>105</v>
      </c>
      <c r="F15" s="3" t="s">
        <v>106</v>
      </c>
      <c r="G15" s="3" t="s">
        <v>107</v>
      </c>
      <c r="H15" s="3" t="s">
        <v>108</v>
      </c>
    </row>
    <row r="16" spans="1:8" ht="56.1" customHeight="1">
      <c r="A16" s="20" t="s">
        <v>109</v>
      </c>
      <c r="B16" s="20" t="s">
        <v>110</v>
      </c>
      <c r="C16" s="20" t="s">
        <v>111</v>
      </c>
      <c r="D16" s="20" t="s">
        <v>112</v>
      </c>
      <c r="E16" s="20" t="s">
        <v>113</v>
      </c>
      <c r="F16" s="20" t="s">
        <v>114</v>
      </c>
      <c r="G16" s="20" t="s">
        <v>115</v>
      </c>
      <c r="H16" s="20" t="s">
        <v>116</v>
      </c>
    </row>
    <row r="17" spans="1:8" ht="14.45">
      <c r="A17" s="1"/>
      <c r="B17" s="1"/>
      <c r="C17" s="1"/>
      <c r="D17" s="1"/>
      <c r="E17" s="1"/>
      <c r="F17" s="1"/>
      <c r="G17" s="1"/>
      <c r="H17" s="1"/>
    </row>
    <row r="18" spans="1:8" ht="14.45">
      <c r="A18" s="1"/>
      <c r="B18" s="1"/>
      <c r="C18" s="1"/>
      <c r="D18" s="1"/>
      <c r="E18" s="1"/>
      <c r="F18" s="1"/>
      <c r="G18" s="1"/>
      <c r="H18" s="1"/>
    </row>
    <row r="19" spans="1:8" ht="44.1" customHeight="1">
      <c r="A19" s="21" t="s">
        <v>117</v>
      </c>
      <c r="B19" s="5" t="s">
        <v>118</v>
      </c>
      <c r="C19" s="1"/>
      <c r="D19" s="1"/>
      <c r="E19" s="1"/>
      <c r="F19" s="1"/>
      <c r="G19" s="1"/>
      <c r="H19" s="1"/>
    </row>
    <row r="20" spans="1:8" ht="44.1" customHeight="1">
      <c r="A20" s="21" t="s">
        <v>119</v>
      </c>
      <c r="B20" s="7" t="s">
        <v>120</v>
      </c>
      <c r="C20" s="1"/>
      <c r="D20" s="1"/>
      <c r="E20" s="1"/>
      <c r="F20" s="1"/>
      <c r="G20" s="1"/>
      <c r="H20" s="1"/>
    </row>
    <row r="21" spans="1:8" ht="57.95" customHeight="1">
      <c r="A21" s="21" t="s">
        <v>121</v>
      </c>
      <c r="B21" s="9" t="s">
        <v>122</v>
      </c>
      <c r="C21" s="1"/>
      <c r="D21" s="1"/>
      <c r="E21" s="1"/>
      <c r="F21" s="1"/>
      <c r="G21" s="1"/>
      <c r="H21" s="1"/>
    </row>
  </sheetData>
  <mergeCells count="3">
    <mergeCell ref="A1:H1"/>
    <mergeCell ref="A2:H2"/>
    <mergeCell ref="A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showGridLines="0" topLeftCell="A4" workbookViewId="0">
      <selection activeCell="A6" sqref="A6"/>
    </sheetView>
  </sheetViews>
  <sheetFormatPr defaultRowHeight="14.1"/>
  <cols>
    <col min="1" max="1" width="12" customWidth="1"/>
    <col min="2" max="2" width="23" customWidth="1"/>
    <col min="3" max="3" width="55" customWidth="1"/>
    <col min="4" max="4" width="18" customWidth="1"/>
    <col min="5" max="7" width="14" customWidth="1"/>
    <col min="8" max="8" width="16" customWidth="1"/>
    <col min="9" max="9" width="58" customWidth="1"/>
  </cols>
  <sheetData>
    <row r="1" spans="1:9" ht="32.1" customHeight="1">
      <c r="A1" s="62" t="s">
        <v>123</v>
      </c>
      <c r="B1" s="62"/>
      <c r="C1" s="62"/>
      <c r="D1" s="62"/>
      <c r="E1" s="62"/>
      <c r="F1" s="62"/>
      <c r="G1" s="62"/>
      <c r="H1" s="62"/>
      <c r="I1" s="62"/>
    </row>
    <row r="2" spans="1:9" ht="30" customHeight="1">
      <c r="A2" s="63" t="s">
        <v>124</v>
      </c>
      <c r="B2" s="63"/>
      <c r="C2" s="63"/>
      <c r="D2" s="63"/>
      <c r="E2" s="63"/>
      <c r="F2" s="63"/>
      <c r="G2" s="63"/>
      <c r="H2" s="63"/>
      <c r="I2" s="63"/>
    </row>
    <row r="3" spans="1:9" ht="14.45">
      <c r="A3" s="1"/>
      <c r="B3" s="1"/>
      <c r="C3" s="1"/>
      <c r="D3" s="1"/>
      <c r="E3" s="1"/>
      <c r="F3" s="1"/>
      <c r="G3" s="1"/>
      <c r="H3" s="1"/>
      <c r="I3" s="1"/>
    </row>
    <row r="4" spans="1:9" ht="27.95" customHeight="1">
      <c r="A4" s="3" t="s">
        <v>125</v>
      </c>
      <c r="B4" s="3" t="s">
        <v>126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131</v>
      </c>
      <c r="H4" s="3" t="s">
        <v>132</v>
      </c>
      <c r="I4" s="3" t="s">
        <v>133</v>
      </c>
    </row>
    <row r="5" spans="1:9" ht="66" customHeight="1">
      <c r="A5" s="4" t="s">
        <v>134</v>
      </c>
      <c r="B5" s="4" t="s">
        <v>135</v>
      </c>
      <c r="C5" s="5" t="s">
        <v>136</v>
      </c>
      <c r="D5" s="22">
        <v>17</v>
      </c>
      <c r="E5" s="22">
        <v>5</v>
      </c>
      <c r="F5" s="22">
        <v>10</v>
      </c>
      <c r="G5" s="22">
        <v>2</v>
      </c>
      <c r="H5" s="23">
        <v>0.11764705882352941</v>
      </c>
      <c r="I5" s="5" t="s">
        <v>137</v>
      </c>
    </row>
    <row r="6" spans="1:9" ht="66" customHeight="1">
      <c r="A6" s="6" t="s">
        <v>138</v>
      </c>
      <c r="B6" s="6" t="s">
        <v>139</v>
      </c>
      <c r="C6" s="7" t="s">
        <v>140</v>
      </c>
      <c r="D6" s="24">
        <v>31</v>
      </c>
      <c r="E6" s="24">
        <v>3</v>
      </c>
      <c r="F6" s="24">
        <v>17</v>
      </c>
      <c r="G6" s="24">
        <v>11</v>
      </c>
      <c r="H6" s="25">
        <v>0.35483870967741937</v>
      </c>
      <c r="I6" s="7" t="s">
        <v>141</v>
      </c>
    </row>
    <row r="7" spans="1:9" ht="66" customHeight="1">
      <c r="A7" s="8" t="s">
        <v>142</v>
      </c>
      <c r="B7" s="8" t="s">
        <v>143</v>
      </c>
      <c r="C7" s="9" t="s">
        <v>144</v>
      </c>
      <c r="D7" s="26">
        <v>38</v>
      </c>
      <c r="E7" s="26">
        <v>1</v>
      </c>
      <c r="F7" s="26">
        <v>4</v>
      </c>
      <c r="G7" s="26">
        <v>33</v>
      </c>
      <c r="H7" s="27">
        <v>0.86842105263157898</v>
      </c>
      <c r="I7" s="9" t="s">
        <v>145</v>
      </c>
    </row>
    <row r="8" spans="1:9" ht="14.45">
      <c r="A8" s="1"/>
      <c r="B8" s="1"/>
      <c r="C8" s="1"/>
      <c r="D8" s="1"/>
      <c r="E8" s="1"/>
      <c r="F8" s="1"/>
      <c r="G8" s="1"/>
      <c r="H8" s="1"/>
      <c r="I8" s="1"/>
    </row>
    <row r="9" spans="1:9" ht="14.45">
      <c r="A9" s="1"/>
      <c r="B9" s="1"/>
      <c r="C9" s="1"/>
      <c r="D9" s="1"/>
      <c r="E9" s="1"/>
      <c r="F9" s="1"/>
      <c r="G9" s="1"/>
      <c r="H9" s="1"/>
      <c r="I9" s="1"/>
    </row>
    <row r="10" spans="1:9" ht="27.95" customHeight="1">
      <c r="A10" s="2" t="s">
        <v>146</v>
      </c>
      <c r="B10" s="74" t="s">
        <v>147</v>
      </c>
      <c r="C10" s="74"/>
      <c r="D10" s="74"/>
      <c r="E10" s="74"/>
      <c r="F10" s="74" t="s">
        <v>148</v>
      </c>
      <c r="G10" s="74"/>
      <c r="H10" s="74"/>
      <c r="I10" s="74"/>
    </row>
    <row r="11" spans="1:9" ht="48" customHeight="1">
      <c r="A11" s="28" t="s">
        <v>129</v>
      </c>
      <c r="B11" s="71" t="s">
        <v>149</v>
      </c>
      <c r="C11" s="71"/>
      <c r="D11" s="71"/>
      <c r="E11" s="71"/>
      <c r="F11" s="71" t="s">
        <v>150</v>
      </c>
      <c r="G11" s="71"/>
      <c r="H11" s="71"/>
      <c r="I11" s="71"/>
    </row>
    <row r="12" spans="1:9" ht="48" customHeight="1">
      <c r="A12" s="29" t="s">
        <v>130</v>
      </c>
      <c r="B12" s="72" t="s">
        <v>151</v>
      </c>
      <c r="C12" s="72"/>
      <c r="D12" s="72"/>
      <c r="E12" s="72"/>
      <c r="F12" s="72" t="s">
        <v>152</v>
      </c>
      <c r="G12" s="72"/>
      <c r="H12" s="72"/>
      <c r="I12" s="72"/>
    </row>
    <row r="13" spans="1:9" ht="62.1" customHeight="1">
      <c r="A13" s="29" t="s">
        <v>131</v>
      </c>
      <c r="B13" s="72" t="s">
        <v>153</v>
      </c>
      <c r="C13" s="72"/>
      <c r="D13" s="72"/>
      <c r="E13" s="72"/>
      <c r="F13" s="72" t="s">
        <v>154</v>
      </c>
      <c r="G13" s="72"/>
      <c r="H13" s="72"/>
      <c r="I13" s="72"/>
    </row>
    <row r="14" spans="1:9" ht="48" customHeight="1">
      <c r="A14" s="30" t="s">
        <v>155</v>
      </c>
      <c r="B14" s="73" t="s">
        <v>156</v>
      </c>
      <c r="C14" s="73"/>
      <c r="D14" s="73"/>
      <c r="E14" s="73"/>
      <c r="F14" s="73" t="s">
        <v>157</v>
      </c>
      <c r="G14" s="73"/>
      <c r="H14" s="73"/>
      <c r="I14" s="73"/>
    </row>
  </sheetData>
  <mergeCells count="12">
    <mergeCell ref="B12:E12"/>
    <mergeCell ref="F12:I12"/>
    <mergeCell ref="B13:E13"/>
    <mergeCell ref="F13:I13"/>
    <mergeCell ref="B14:E14"/>
    <mergeCell ref="F14:I14"/>
    <mergeCell ref="A1:I1"/>
    <mergeCell ref="A2:I2"/>
    <mergeCell ref="B10:E10"/>
    <mergeCell ref="F10:I10"/>
    <mergeCell ref="B11:E11"/>
    <mergeCell ref="F11:I1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showGridLines="0" tabSelected="1" topLeftCell="A9" workbookViewId="0">
      <selection activeCell="G9" sqref="G9"/>
    </sheetView>
  </sheetViews>
  <sheetFormatPr defaultRowHeight="14.1"/>
  <cols>
    <col min="1" max="1" width="16" customWidth="1"/>
    <col min="2" max="2" width="18" customWidth="1"/>
    <col min="3" max="6" width="25" customWidth="1"/>
    <col min="7" max="7" width="34" customWidth="1"/>
    <col min="8" max="8" width="38" customWidth="1"/>
    <col min="9" max="9" width="27" customWidth="1"/>
  </cols>
  <sheetData>
    <row r="1" spans="1:9" ht="32.1" customHeight="1">
      <c r="A1" s="62" t="s">
        <v>158</v>
      </c>
      <c r="B1" s="62"/>
      <c r="C1" s="62"/>
      <c r="D1" s="62"/>
      <c r="E1" s="62"/>
      <c r="F1" s="62"/>
      <c r="G1" s="62"/>
      <c r="H1" s="62"/>
      <c r="I1" s="62"/>
    </row>
    <row r="2" spans="1:9" ht="30" customHeight="1">
      <c r="A2" s="63" t="s">
        <v>159</v>
      </c>
      <c r="B2" s="63"/>
      <c r="C2" s="63"/>
      <c r="D2" s="63"/>
      <c r="E2" s="63"/>
      <c r="F2" s="63"/>
      <c r="G2" s="63"/>
      <c r="H2" s="63"/>
      <c r="I2" s="63"/>
    </row>
    <row r="3" spans="1:9" ht="14.45">
      <c r="A3" s="1"/>
      <c r="B3" s="1"/>
      <c r="C3" s="1"/>
      <c r="D3" s="1"/>
      <c r="E3" s="1"/>
      <c r="F3" s="1"/>
      <c r="G3" s="1"/>
      <c r="H3" s="1"/>
      <c r="I3" s="1"/>
    </row>
    <row r="4" spans="1:9" ht="33.950000000000003" customHeight="1">
      <c r="A4" s="64" t="s">
        <v>160</v>
      </c>
      <c r="B4" s="65"/>
      <c r="C4" s="65"/>
      <c r="D4" s="65"/>
      <c r="E4" s="65"/>
      <c r="F4" s="65"/>
      <c r="G4" s="65"/>
      <c r="H4" s="65"/>
      <c r="I4" s="66"/>
    </row>
    <row r="5" spans="1:9" ht="33.950000000000003" customHeight="1">
      <c r="A5" s="67"/>
      <c r="B5" s="68"/>
      <c r="C5" s="68"/>
      <c r="D5" s="68"/>
      <c r="E5" s="68"/>
      <c r="F5" s="68"/>
      <c r="G5" s="68"/>
      <c r="H5" s="68"/>
      <c r="I5" s="69"/>
    </row>
    <row r="6" spans="1:9" ht="14.45">
      <c r="A6" s="1"/>
      <c r="B6" s="1"/>
      <c r="C6" s="1"/>
      <c r="D6" s="1"/>
      <c r="E6" s="1"/>
      <c r="F6" s="1"/>
      <c r="G6" s="1"/>
      <c r="H6" s="1"/>
      <c r="I6" s="1"/>
    </row>
    <row r="7" spans="1:9" ht="14.45">
      <c r="A7" s="1"/>
      <c r="B7" s="1"/>
      <c r="C7" s="1"/>
      <c r="D7" s="1"/>
      <c r="E7" s="1"/>
      <c r="F7" s="1"/>
      <c r="G7" s="1"/>
      <c r="H7" s="1"/>
      <c r="I7" s="1"/>
    </row>
    <row r="8" spans="1:9" ht="27.95" customHeight="1">
      <c r="A8" s="3" t="s">
        <v>161</v>
      </c>
      <c r="B8" s="3" t="s">
        <v>146</v>
      </c>
      <c r="C8" s="70" t="s">
        <v>162</v>
      </c>
      <c r="D8" s="70"/>
      <c r="E8" s="70" t="s">
        <v>163</v>
      </c>
      <c r="F8" s="70"/>
      <c r="G8" s="3" t="s">
        <v>164</v>
      </c>
      <c r="H8" s="3" t="s">
        <v>165</v>
      </c>
      <c r="I8" s="3" t="s">
        <v>166</v>
      </c>
    </row>
    <row r="9" spans="1:9" ht="104.1" customHeight="1">
      <c r="A9" s="31" t="s">
        <v>167</v>
      </c>
      <c r="B9" s="32" t="s">
        <v>129</v>
      </c>
      <c r="C9" s="71" t="s">
        <v>168</v>
      </c>
      <c r="D9" s="71"/>
      <c r="E9" s="71" t="s">
        <v>169</v>
      </c>
      <c r="F9" s="71"/>
      <c r="G9" s="5" t="s">
        <v>170</v>
      </c>
      <c r="H9" s="5" t="s">
        <v>171</v>
      </c>
      <c r="I9" s="5" t="s">
        <v>172</v>
      </c>
    </row>
    <row r="10" spans="1:9" ht="104.1" customHeight="1">
      <c r="A10" s="33" t="s">
        <v>173</v>
      </c>
      <c r="B10" s="34" t="s">
        <v>130</v>
      </c>
      <c r="C10" s="72" t="s">
        <v>174</v>
      </c>
      <c r="D10" s="72"/>
      <c r="E10" s="72" t="s">
        <v>175</v>
      </c>
      <c r="F10" s="72"/>
      <c r="G10" s="7" t="s">
        <v>176</v>
      </c>
      <c r="H10" s="7" t="s">
        <v>177</v>
      </c>
      <c r="I10" s="7" t="s">
        <v>178</v>
      </c>
    </row>
    <row r="11" spans="1:9" ht="104.1" customHeight="1">
      <c r="A11" s="35" t="s">
        <v>179</v>
      </c>
      <c r="B11" s="36" t="s">
        <v>131</v>
      </c>
      <c r="C11" s="73" t="s">
        <v>180</v>
      </c>
      <c r="D11" s="73"/>
      <c r="E11" s="73" t="s">
        <v>181</v>
      </c>
      <c r="F11" s="73"/>
      <c r="G11" s="9" t="s">
        <v>182</v>
      </c>
      <c r="H11" s="9" t="s">
        <v>183</v>
      </c>
      <c r="I11" s="9" t="s">
        <v>184</v>
      </c>
    </row>
    <row r="12" spans="1:9" ht="14.45">
      <c r="A12" s="1"/>
      <c r="B12" s="1"/>
      <c r="C12" s="1"/>
      <c r="D12" s="1"/>
      <c r="E12" s="1"/>
      <c r="F12" s="1"/>
      <c r="G12" s="1"/>
      <c r="H12" s="1"/>
      <c r="I12" s="1"/>
    </row>
    <row r="13" spans="1:9" ht="14.45">
      <c r="A13" s="1"/>
      <c r="B13" s="1"/>
      <c r="C13" s="1"/>
      <c r="D13" s="1"/>
      <c r="E13" s="1"/>
      <c r="F13" s="1"/>
      <c r="G13" s="1"/>
      <c r="H13" s="1"/>
      <c r="I13" s="1"/>
    </row>
    <row r="14" spans="1:9" ht="27.95" customHeight="1">
      <c r="A14" s="74" t="s">
        <v>185</v>
      </c>
      <c r="B14" s="74"/>
      <c r="C14" s="74"/>
      <c r="D14" s="74"/>
      <c r="E14" s="74"/>
      <c r="F14" s="74"/>
      <c r="G14" s="74"/>
      <c r="H14" s="74"/>
      <c r="I14" s="74"/>
    </row>
    <row r="15" spans="1:9" ht="27.95" customHeight="1">
      <c r="A15" s="3" t="s">
        <v>186</v>
      </c>
      <c r="B15" s="70" t="s">
        <v>187</v>
      </c>
      <c r="C15" s="70"/>
      <c r="D15" s="70"/>
      <c r="E15" s="70"/>
      <c r="F15" s="70" t="s">
        <v>188</v>
      </c>
      <c r="G15" s="70"/>
      <c r="H15" s="70"/>
      <c r="I15" s="70"/>
    </row>
    <row r="16" spans="1:9" ht="48" customHeight="1">
      <c r="A16" s="37" t="s">
        <v>189</v>
      </c>
      <c r="B16" s="71" t="s">
        <v>190</v>
      </c>
      <c r="C16" s="71"/>
      <c r="D16" s="71"/>
      <c r="E16" s="71"/>
      <c r="F16" s="71" t="s">
        <v>191</v>
      </c>
      <c r="G16" s="71"/>
      <c r="H16" s="71"/>
      <c r="I16" s="71"/>
    </row>
    <row r="17" spans="1:9" ht="48" customHeight="1">
      <c r="A17" s="38" t="s">
        <v>192</v>
      </c>
      <c r="B17" s="72" t="s">
        <v>193</v>
      </c>
      <c r="C17" s="72"/>
      <c r="D17" s="72"/>
      <c r="E17" s="72"/>
      <c r="F17" s="72" t="s">
        <v>194</v>
      </c>
      <c r="G17" s="72"/>
      <c r="H17" s="72"/>
      <c r="I17" s="72"/>
    </row>
    <row r="18" spans="1:9" ht="48" customHeight="1">
      <c r="A18" s="38" t="s">
        <v>195</v>
      </c>
      <c r="B18" s="72" t="s">
        <v>196</v>
      </c>
      <c r="C18" s="72"/>
      <c r="D18" s="72"/>
      <c r="E18" s="72"/>
      <c r="F18" s="72" t="s">
        <v>197</v>
      </c>
      <c r="G18" s="72"/>
      <c r="H18" s="72"/>
      <c r="I18" s="72"/>
    </row>
    <row r="19" spans="1:9" ht="48" customHeight="1">
      <c r="A19" s="38" t="s">
        <v>198</v>
      </c>
      <c r="B19" s="72" t="s">
        <v>199</v>
      </c>
      <c r="C19" s="72"/>
      <c r="D19" s="72"/>
      <c r="E19" s="72"/>
      <c r="F19" s="72" t="s">
        <v>200</v>
      </c>
      <c r="G19" s="72"/>
      <c r="H19" s="72"/>
      <c r="I19" s="72"/>
    </row>
    <row r="20" spans="1:9" ht="48" customHeight="1">
      <c r="A20" s="39" t="s">
        <v>201</v>
      </c>
      <c r="B20" s="73" t="s">
        <v>202</v>
      </c>
      <c r="C20" s="73"/>
      <c r="D20" s="73"/>
      <c r="E20" s="73"/>
      <c r="F20" s="73" t="s">
        <v>203</v>
      </c>
      <c r="G20" s="73"/>
      <c r="H20" s="73"/>
      <c r="I20" s="73"/>
    </row>
    <row r="21" spans="1:9" ht="14.45">
      <c r="A21" s="1"/>
      <c r="B21" s="1"/>
      <c r="C21" s="1"/>
      <c r="D21" s="1"/>
      <c r="E21" s="1"/>
      <c r="F21" s="1"/>
      <c r="G21" s="1"/>
      <c r="H21" s="1"/>
      <c r="I21" s="1"/>
    </row>
    <row r="22" spans="1:9" ht="14.45">
      <c r="A22" s="1"/>
      <c r="B22" s="1"/>
      <c r="C22" s="1"/>
      <c r="D22" s="1"/>
      <c r="E22" s="1"/>
      <c r="F22" s="1"/>
      <c r="G22" s="1"/>
      <c r="H22" s="1"/>
      <c r="I22" s="1"/>
    </row>
    <row r="23" spans="1:9" ht="27.95" customHeight="1">
      <c r="A23" s="75" t="s">
        <v>204</v>
      </c>
      <c r="B23" s="75"/>
      <c r="C23" s="75"/>
      <c r="D23" s="75"/>
      <c r="E23" s="75"/>
      <c r="F23" s="1"/>
      <c r="G23" s="74" t="s">
        <v>205</v>
      </c>
      <c r="H23" s="74"/>
      <c r="I23" s="74"/>
    </row>
    <row r="24" spans="1:9" ht="27.95" customHeight="1">
      <c r="A24" s="3" t="s">
        <v>206</v>
      </c>
      <c r="B24" s="3" t="s">
        <v>207</v>
      </c>
      <c r="C24" s="3" t="s">
        <v>208</v>
      </c>
      <c r="D24" s="3" t="s">
        <v>209</v>
      </c>
      <c r="E24" s="3" t="s">
        <v>210</v>
      </c>
      <c r="F24" s="3" t="s">
        <v>211</v>
      </c>
      <c r="G24" s="3" t="s">
        <v>134</v>
      </c>
      <c r="H24" s="3" t="s">
        <v>138</v>
      </c>
      <c r="I24" s="3" t="s">
        <v>142</v>
      </c>
    </row>
    <row r="25" spans="1:9" ht="60" customHeight="1">
      <c r="A25" s="17" t="s">
        <v>146</v>
      </c>
      <c r="B25" s="5" t="s">
        <v>212</v>
      </c>
      <c r="C25" s="5" t="s">
        <v>213</v>
      </c>
      <c r="D25" s="5" t="s">
        <v>214</v>
      </c>
      <c r="E25" s="5" t="s">
        <v>215</v>
      </c>
      <c r="F25" s="17" t="s">
        <v>129</v>
      </c>
      <c r="G25" s="22">
        <f>COUNTIF('Role Skill Matrix'!$D$5:$D$42,"Beginner")</f>
        <v>5</v>
      </c>
      <c r="H25" s="22">
        <f>COUNTIF('Role Skill Matrix'!$E$5:$E$42,"Beginner")</f>
        <v>3</v>
      </c>
      <c r="I25" s="22">
        <f>COUNTIF('Role Skill Matrix'!$F$5:$F$42,"Beginner")</f>
        <v>1</v>
      </c>
    </row>
    <row r="26" spans="1:9" ht="60" customHeight="1">
      <c r="A26" s="18" t="s">
        <v>216</v>
      </c>
      <c r="B26" s="7" t="s">
        <v>217</v>
      </c>
      <c r="C26" s="7" t="s">
        <v>218</v>
      </c>
      <c r="D26" s="7" t="s">
        <v>219</v>
      </c>
      <c r="E26" s="7" t="s">
        <v>220</v>
      </c>
      <c r="F26" s="18" t="s">
        <v>130</v>
      </c>
      <c r="G26" s="24">
        <f>COUNTIF('Role Skill Matrix'!$D$5:$D$42,"Moderate")</f>
        <v>10</v>
      </c>
      <c r="H26" s="24">
        <f>COUNTIF('Role Skill Matrix'!$E$5:$E$42,"Moderate")</f>
        <v>17</v>
      </c>
      <c r="I26" s="24">
        <f>COUNTIF('Role Skill Matrix'!$F$5:$F$42,"Moderate")</f>
        <v>4</v>
      </c>
    </row>
    <row r="27" spans="1:9" ht="60" customHeight="1">
      <c r="A27" s="19" t="s">
        <v>221</v>
      </c>
      <c r="B27" s="9" t="s">
        <v>222</v>
      </c>
      <c r="C27" s="9" t="s">
        <v>223</v>
      </c>
      <c r="D27" s="9" t="s">
        <v>224</v>
      </c>
      <c r="E27" s="9" t="s">
        <v>225</v>
      </c>
      <c r="F27" s="18" t="s">
        <v>131</v>
      </c>
      <c r="G27" s="24">
        <f>COUNTIF('Role Skill Matrix'!$D$5:$D$42,"Expert")</f>
        <v>2</v>
      </c>
      <c r="H27" s="24">
        <f>COUNTIF('Role Skill Matrix'!$E$5:$E$42,"Expert")</f>
        <v>11</v>
      </c>
      <c r="I27" s="24">
        <f>COUNTIF('Role Skill Matrix'!$F$5:$F$42,"Expert")</f>
        <v>33</v>
      </c>
    </row>
    <row r="28" spans="1:9" ht="14.45">
      <c r="A28" s="1"/>
      <c r="B28" s="1"/>
      <c r="C28" s="1"/>
      <c r="D28" s="1"/>
      <c r="E28" s="1"/>
      <c r="F28" s="40" t="s">
        <v>226</v>
      </c>
      <c r="G28" s="40">
        <f>SUM(G25:G27)</f>
        <v>17</v>
      </c>
      <c r="H28" s="40">
        <f>SUM(H25:H27)</f>
        <v>31</v>
      </c>
      <c r="I28" s="40">
        <f>SUM(I25:I27)</f>
        <v>38</v>
      </c>
    </row>
    <row r="29" spans="1:9" ht="14.45">
      <c r="A29" s="1"/>
      <c r="B29" s="1"/>
      <c r="C29" s="1"/>
      <c r="D29" s="1"/>
      <c r="E29" s="1"/>
      <c r="F29" s="1"/>
      <c r="G29" s="1"/>
      <c r="H29" s="1"/>
      <c r="I29" s="1"/>
    </row>
    <row r="30" spans="1:9" ht="14.45">
      <c r="A30" s="1"/>
      <c r="B30" s="1"/>
      <c r="C30" s="1"/>
      <c r="D30" s="1"/>
      <c r="E30" s="1"/>
      <c r="F30" s="1"/>
      <c r="G30" s="1"/>
      <c r="H30" s="1"/>
      <c r="I30" s="1"/>
    </row>
    <row r="31" spans="1:9" ht="30" customHeight="1">
      <c r="A31" s="76" t="s">
        <v>227</v>
      </c>
      <c r="B31" s="77"/>
      <c r="C31" s="77"/>
      <c r="D31" s="77"/>
      <c r="E31" s="77"/>
      <c r="F31" s="77"/>
      <c r="G31" s="77"/>
      <c r="H31" s="77"/>
      <c r="I31" s="78"/>
    </row>
    <row r="32" spans="1:9" ht="30" customHeight="1">
      <c r="A32" s="79"/>
      <c r="B32" s="80"/>
      <c r="C32" s="80"/>
      <c r="D32" s="80"/>
      <c r="E32" s="80"/>
      <c r="F32" s="80"/>
      <c r="G32" s="80"/>
      <c r="H32" s="80"/>
      <c r="I32" s="81"/>
    </row>
  </sheetData>
  <mergeCells count="27">
    <mergeCell ref="B20:E20"/>
    <mergeCell ref="F20:I20"/>
    <mergeCell ref="A23:E23"/>
    <mergeCell ref="G23:I23"/>
    <mergeCell ref="A31:I32"/>
    <mergeCell ref="B17:E17"/>
    <mergeCell ref="F17:I17"/>
    <mergeCell ref="B18:E18"/>
    <mergeCell ref="F18:I18"/>
    <mergeCell ref="B19:E19"/>
    <mergeCell ref="F19:I19"/>
    <mergeCell ref="A14:I14"/>
    <mergeCell ref="B15:E15"/>
    <mergeCell ref="F15:I15"/>
    <mergeCell ref="B16:E16"/>
    <mergeCell ref="F16:I16"/>
    <mergeCell ref="C9:D9"/>
    <mergeCell ref="E9:F9"/>
    <mergeCell ref="C10:D10"/>
    <mergeCell ref="E10:F10"/>
    <mergeCell ref="C11:D11"/>
    <mergeCell ref="E11:F11"/>
    <mergeCell ref="A1:I1"/>
    <mergeCell ref="A2:I2"/>
    <mergeCell ref="A4:I5"/>
    <mergeCell ref="C8:D8"/>
    <mergeCell ref="E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showGridLines="0" topLeftCell="A7" workbookViewId="0"/>
  </sheetViews>
  <sheetFormatPr defaultRowHeight="14.1"/>
  <cols>
    <col min="1" max="1" width="25" customWidth="1"/>
    <col min="2" max="4" width="16" customWidth="1"/>
    <col min="5" max="5" width="54" customWidth="1"/>
    <col min="6" max="7" width="4" customWidth="1"/>
  </cols>
  <sheetData>
    <row r="1" spans="1:7" ht="32.1" customHeight="1">
      <c r="A1" s="62" t="s">
        <v>228</v>
      </c>
      <c r="B1" s="62"/>
      <c r="C1" s="62"/>
      <c r="D1" s="62"/>
      <c r="E1" s="62"/>
      <c r="F1" s="62"/>
      <c r="G1" s="62"/>
    </row>
    <row r="2" spans="1:7" ht="30" customHeight="1">
      <c r="A2" s="63" t="s">
        <v>229</v>
      </c>
      <c r="B2" s="63"/>
      <c r="C2" s="63"/>
      <c r="D2" s="63"/>
      <c r="E2" s="63"/>
      <c r="F2" s="63"/>
      <c r="G2" s="63"/>
    </row>
    <row r="3" spans="1:7" ht="14.45">
      <c r="A3" s="1"/>
      <c r="B3" s="1"/>
      <c r="C3" s="1"/>
      <c r="D3" s="1"/>
      <c r="E3" s="1"/>
      <c r="F3" s="1"/>
      <c r="G3" s="1"/>
    </row>
    <row r="4" spans="1:7" ht="27.95" customHeight="1">
      <c r="A4" s="3" t="s">
        <v>211</v>
      </c>
      <c r="B4" s="3" t="s">
        <v>134</v>
      </c>
      <c r="C4" s="3" t="s">
        <v>138</v>
      </c>
      <c r="D4" s="3" t="s">
        <v>142</v>
      </c>
      <c r="E4" s="3" t="s">
        <v>230</v>
      </c>
      <c r="F4" s="1"/>
      <c r="G4" s="1"/>
    </row>
    <row r="5" spans="1:7" ht="14.45">
      <c r="A5" s="17" t="s">
        <v>128</v>
      </c>
      <c r="B5" s="44">
        <f>COUNTIF('Role Skill Matrix'!$D$5:$D$42,"Beginner")+COUNTIF('Role Skill Matrix'!$D$5:$D$42,"Moderate")+COUNTIF('Role Skill Matrix'!$D$5:$D$42,"Expert")</f>
        <v>17</v>
      </c>
      <c r="C5" s="44">
        <f>COUNTIF('Role Skill Matrix'!$E$5:$E$42,"Beginner")+COUNTIF('Role Skill Matrix'!$E$5:$E$42,"Moderate")+COUNTIF('Role Skill Matrix'!$E$5:$E$42,"Expert")</f>
        <v>31</v>
      </c>
      <c r="D5" s="44">
        <f>COUNTIF('Role Skill Matrix'!$F$5:$F$42,"Beginner")+COUNTIF('Role Skill Matrix'!$F$5:$F$42,"Moderate")+COUNTIF('Role Skill Matrix'!$F$5:$F$42,"Expert")</f>
        <v>38</v>
      </c>
      <c r="E5" s="5" t="s">
        <v>231</v>
      </c>
      <c r="F5" s="1"/>
      <c r="G5" s="1"/>
    </row>
    <row r="6" spans="1:7" ht="14.45">
      <c r="A6" s="18" t="s">
        <v>129</v>
      </c>
      <c r="B6" s="45">
        <f>COUNTIF('Role Skill Matrix'!$D$5:$D$42,"Beginner")</f>
        <v>5</v>
      </c>
      <c r="C6" s="45">
        <f>COUNTIF('Role Skill Matrix'!$E$5:$E$42,"Beginner")</f>
        <v>3</v>
      </c>
      <c r="D6" s="45">
        <f>COUNTIF('Role Skill Matrix'!$F$5:$F$42,"Beginner")</f>
        <v>1</v>
      </c>
      <c r="E6" s="7" t="s">
        <v>232</v>
      </c>
      <c r="F6" s="1"/>
      <c r="G6" s="1"/>
    </row>
    <row r="7" spans="1:7" ht="14.45">
      <c r="A7" s="18" t="s">
        <v>130</v>
      </c>
      <c r="B7" s="45">
        <f>COUNTIF('Role Skill Matrix'!$D$5:$D$42,"Moderate")</f>
        <v>10</v>
      </c>
      <c r="C7" s="45">
        <f>COUNTIF('Role Skill Matrix'!$E$5:$E$42,"Moderate")</f>
        <v>17</v>
      </c>
      <c r="D7" s="45">
        <f>COUNTIF('Role Skill Matrix'!$F$5:$F$42,"Moderate")</f>
        <v>4</v>
      </c>
      <c r="E7" s="7" t="s">
        <v>233</v>
      </c>
      <c r="F7" s="1"/>
      <c r="G7" s="1"/>
    </row>
    <row r="8" spans="1:7" ht="14.45">
      <c r="A8" s="18" t="s">
        <v>131</v>
      </c>
      <c r="B8" s="45">
        <f>COUNTIF('Role Skill Matrix'!$D$5:$D$42,"Expert")</f>
        <v>2</v>
      </c>
      <c r="C8" s="45">
        <f>COUNTIF('Role Skill Matrix'!$E$5:$E$42,"Expert")</f>
        <v>11</v>
      </c>
      <c r="D8" s="45">
        <f>COUNTIF('Role Skill Matrix'!$F$5:$F$42,"Expert")</f>
        <v>33</v>
      </c>
      <c r="E8" s="7" t="s">
        <v>234</v>
      </c>
      <c r="F8" s="1"/>
      <c r="G8" s="1"/>
    </row>
    <row r="9" spans="1:7" ht="14.45">
      <c r="A9" s="19" t="s">
        <v>132</v>
      </c>
      <c r="B9" s="27">
        <f>B8/B5</f>
        <v>0.11764705882352941</v>
      </c>
      <c r="C9" s="27">
        <f>C8/C5</f>
        <v>0.35483870967741937</v>
      </c>
      <c r="D9" s="27">
        <f>D8/D5</f>
        <v>0.86842105263157898</v>
      </c>
      <c r="E9" s="9" t="s">
        <v>235</v>
      </c>
      <c r="F9" s="1"/>
      <c r="G9" s="1"/>
    </row>
    <row r="10" spans="1:7" ht="14.45">
      <c r="A10" s="1"/>
      <c r="B10" s="1"/>
      <c r="C10" s="1"/>
      <c r="D10" s="1"/>
      <c r="E10" s="1"/>
      <c r="F10" s="1"/>
      <c r="G10" s="1"/>
    </row>
    <row r="11" spans="1:7" ht="14.45">
      <c r="A11" s="1"/>
      <c r="B11" s="1"/>
      <c r="C11" s="1"/>
      <c r="D11" s="1"/>
      <c r="E11" s="1"/>
      <c r="F11" s="1"/>
      <c r="G11" s="1"/>
    </row>
    <row r="12" spans="1:7" ht="27.95" customHeight="1">
      <c r="A12" s="2" t="s">
        <v>236</v>
      </c>
      <c r="B12" s="2" t="s">
        <v>237</v>
      </c>
      <c r="C12" s="2" t="s">
        <v>238</v>
      </c>
      <c r="D12" s="2" t="s">
        <v>239</v>
      </c>
      <c r="E12" s="2" t="s">
        <v>240</v>
      </c>
      <c r="F12" s="1"/>
      <c r="G12" s="1"/>
    </row>
    <row r="13" spans="1:7" ht="14.45">
      <c r="A13" s="5" t="s">
        <v>241</v>
      </c>
      <c r="B13" s="22">
        <v>8</v>
      </c>
      <c r="C13" s="22">
        <v>5</v>
      </c>
      <c r="D13" s="22">
        <v>1</v>
      </c>
      <c r="E13" s="5" t="s">
        <v>242</v>
      </c>
      <c r="F13" s="1"/>
      <c r="G13" s="1"/>
    </row>
    <row r="14" spans="1:7" ht="14.45">
      <c r="A14" s="9" t="s">
        <v>243</v>
      </c>
      <c r="B14" s="26">
        <v>4</v>
      </c>
      <c r="C14" s="26">
        <v>2</v>
      </c>
      <c r="D14" s="26">
        <v>1</v>
      </c>
      <c r="E14" s="9" t="s">
        <v>244</v>
      </c>
      <c r="F14" s="1"/>
      <c r="G14" s="1"/>
    </row>
    <row r="15" spans="1:7" ht="14.45">
      <c r="A15" s="1"/>
      <c r="B15" s="1"/>
      <c r="C15" s="1"/>
      <c r="D15" s="1"/>
      <c r="E15" s="1"/>
      <c r="F15" s="1"/>
      <c r="G15" s="1"/>
    </row>
    <row r="16" spans="1:7" ht="14.45">
      <c r="A16" s="1"/>
      <c r="B16" s="1"/>
      <c r="C16" s="1"/>
      <c r="D16" s="1"/>
      <c r="E16" s="1"/>
      <c r="F16" s="1"/>
      <c r="G16" s="1"/>
    </row>
    <row r="17" spans="1:7" ht="27.95" customHeight="1">
      <c r="A17" s="13" t="s">
        <v>245</v>
      </c>
      <c r="B17" s="13" t="s">
        <v>134</v>
      </c>
      <c r="C17" s="13" t="s">
        <v>138</v>
      </c>
      <c r="D17" s="13" t="s">
        <v>142</v>
      </c>
      <c r="E17" s="13" t="s">
        <v>246</v>
      </c>
      <c r="F17" s="1"/>
      <c r="G17" s="1"/>
    </row>
    <row r="18" spans="1:7" ht="14.45">
      <c r="A18" s="28" t="s">
        <v>226</v>
      </c>
      <c r="B18" s="5">
        <f t="shared" ref="B18:D21" si="0">B5</f>
        <v>17</v>
      </c>
      <c r="C18" s="5">
        <f t="shared" si="0"/>
        <v>31</v>
      </c>
      <c r="D18" s="5">
        <f t="shared" si="0"/>
        <v>38</v>
      </c>
      <c r="E18" s="5" t="s">
        <v>247</v>
      </c>
      <c r="F18" s="1"/>
      <c r="G18" s="1"/>
    </row>
    <row r="19" spans="1:7" ht="14.45">
      <c r="A19" s="29" t="s">
        <v>129</v>
      </c>
      <c r="B19" s="7">
        <f t="shared" si="0"/>
        <v>5</v>
      </c>
      <c r="C19" s="7">
        <f t="shared" si="0"/>
        <v>3</v>
      </c>
      <c r="D19" s="7">
        <f t="shared" si="0"/>
        <v>1</v>
      </c>
      <c r="E19" s="7" t="s">
        <v>248</v>
      </c>
      <c r="F19" s="1"/>
      <c r="G19" s="1"/>
    </row>
    <row r="20" spans="1:7" ht="14.45">
      <c r="A20" s="29" t="s">
        <v>130</v>
      </c>
      <c r="B20" s="7">
        <f t="shared" si="0"/>
        <v>10</v>
      </c>
      <c r="C20" s="7">
        <f t="shared" si="0"/>
        <v>17</v>
      </c>
      <c r="D20" s="7">
        <f t="shared" si="0"/>
        <v>4</v>
      </c>
      <c r="E20" s="7" t="s">
        <v>249</v>
      </c>
      <c r="F20" s="1"/>
      <c r="G20" s="1"/>
    </row>
    <row r="21" spans="1:7" ht="14.45">
      <c r="A21" s="30" t="s">
        <v>131</v>
      </c>
      <c r="B21" s="9">
        <f t="shared" si="0"/>
        <v>2</v>
      </c>
      <c r="C21" s="9">
        <f t="shared" si="0"/>
        <v>11</v>
      </c>
      <c r="D21" s="9">
        <f t="shared" si="0"/>
        <v>33</v>
      </c>
      <c r="E21" s="9" t="s">
        <v>250</v>
      </c>
      <c r="F21" s="1"/>
      <c r="G21" s="1"/>
    </row>
  </sheetData>
  <mergeCells count="2">
    <mergeCell ref="A1:G1"/>
    <mergeCell ref="A2:G2"/>
  </mergeCells>
  <conditionalFormatting sqref="B9:D9">
    <cfRule type="dataBar" priority="1">
      <dataBar>
        <cfvo type="min"/>
        <cfvo type="max"/>
        <color rgb="FF00A6A6"/>
      </dataBar>
    </cfRule>
    <cfRule type="dataBar" priority="2">
      <dataBar>
        <cfvo type="min"/>
        <cfvo type="max"/>
        <color rgb="FF00A6A6"/>
      </dataBar>
      <extLst>
        <ext xmlns:x14="http://schemas.microsoft.com/office/spreadsheetml/2009/9/main" uri="{B025F937-C7B1-47D3-B67F-A62EFF666E3E}">
          <x14:id>{7EE0CDEA-4A51-329C-0093-C5128855BC52}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E0CDEA-4A51-329C-0093-C5128855BC52}">
            <x14:dataBar>
              <x14:cfvo type="min"/>
              <x14:cfvo type="max"/>
              <x14:negativeFillColor auto="1"/>
              <x14:axisColor auto="1"/>
            </x14:dataBar>
          </x14:cfRule>
          <xm:sqref>B9:D9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showGridLines="0" topLeftCell="A6" workbookViewId="0">
      <selection activeCell="D5" sqref="D5"/>
    </sheetView>
  </sheetViews>
  <sheetFormatPr defaultRowHeight="14.1"/>
  <cols>
    <col min="1" max="1" width="16" customWidth="1"/>
    <col min="2" max="2" width="14" customWidth="1"/>
    <col min="3" max="3" width="27" customWidth="1"/>
    <col min="4" max="4" width="68" customWidth="1"/>
    <col min="5" max="5" width="38" customWidth="1"/>
    <col min="6" max="6" width="48" customWidth="1"/>
    <col min="7" max="7" width="30" customWidth="1"/>
    <col min="8" max="8" width="16" customWidth="1"/>
  </cols>
  <sheetData>
    <row r="1" spans="1:8" ht="32.1" customHeight="1">
      <c r="A1" s="62" t="s">
        <v>251</v>
      </c>
      <c r="B1" s="62"/>
      <c r="C1" s="62"/>
      <c r="D1" s="62"/>
      <c r="E1" s="62"/>
      <c r="F1" s="62"/>
      <c r="G1" s="62"/>
      <c r="H1" s="62"/>
    </row>
    <row r="2" spans="1:8" ht="30" customHeight="1">
      <c r="A2" s="63" t="s">
        <v>252</v>
      </c>
      <c r="B2" s="63"/>
      <c r="C2" s="63"/>
      <c r="D2" s="63"/>
      <c r="E2" s="63"/>
      <c r="F2" s="63"/>
      <c r="G2" s="63"/>
      <c r="H2" s="63"/>
    </row>
    <row r="3" spans="1:8" ht="14.45">
      <c r="A3" s="1"/>
      <c r="B3" s="1"/>
      <c r="C3" s="1"/>
      <c r="D3" s="1"/>
      <c r="E3" s="1"/>
      <c r="F3" s="1"/>
      <c r="G3" s="1"/>
      <c r="H3" s="1"/>
    </row>
    <row r="4" spans="1:8" ht="27.95" customHeight="1">
      <c r="A4" s="3" t="s">
        <v>253</v>
      </c>
      <c r="B4" s="3" t="s">
        <v>254</v>
      </c>
      <c r="C4" s="3" t="s">
        <v>255</v>
      </c>
      <c r="D4" s="3" t="s">
        <v>256</v>
      </c>
      <c r="E4" s="3" t="s">
        <v>257</v>
      </c>
      <c r="F4" s="3" t="s">
        <v>258</v>
      </c>
      <c r="G4" s="3" t="s">
        <v>259</v>
      </c>
      <c r="H4" s="3" t="s">
        <v>260</v>
      </c>
    </row>
    <row r="5" spans="1:8" ht="54" customHeight="1">
      <c r="A5" s="31" t="s">
        <v>261</v>
      </c>
      <c r="B5" s="41" t="s">
        <v>262</v>
      </c>
      <c r="C5" s="5" t="s">
        <v>263</v>
      </c>
      <c r="D5" s="5" t="s">
        <v>264</v>
      </c>
      <c r="E5" s="5" t="s">
        <v>265</v>
      </c>
      <c r="F5" s="5" t="s">
        <v>266</v>
      </c>
      <c r="G5" s="5" t="s">
        <v>267</v>
      </c>
      <c r="H5" s="46" t="s">
        <v>268</v>
      </c>
    </row>
    <row r="6" spans="1:8" ht="54" customHeight="1">
      <c r="A6" s="33" t="s">
        <v>269</v>
      </c>
      <c r="B6" s="42" t="s">
        <v>262</v>
      </c>
      <c r="C6" s="7" t="s">
        <v>270</v>
      </c>
      <c r="D6" s="7" t="s">
        <v>271</v>
      </c>
      <c r="E6" s="7" t="s">
        <v>265</v>
      </c>
      <c r="F6" s="7" t="s">
        <v>266</v>
      </c>
      <c r="G6" s="7" t="s">
        <v>267</v>
      </c>
      <c r="H6" s="47" t="s">
        <v>268</v>
      </c>
    </row>
    <row r="7" spans="1:8" ht="54" customHeight="1">
      <c r="A7" s="33" t="s">
        <v>272</v>
      </c>
      <c r="B7" s="42" t="s">
        <v>262</v>
      </c>
      <c r="C7" s="7" t="s">
        <v>273</v>
      </c>
      <c r="D7" s="7" t="s">
        <v>274</v>
      </c>
      <c r="E7" s="7" t="s">
        <v>265</v>
      </c>
      <c r="F7" s="7" t="s">
        <v>266</v>
      </c>
      <c r="G7" s="7" t="s">
        <v>267</v>
      </c>
      <c r="H7" s="47" t="s">
        <v>268</v>
      </c>
    </row>
    <row r="8" spans="1:8" ht="54" customHeight="1">
      <c r="A8" s="33" t="s">
        <v>275</v>
      </c>
      <c r="B8" s="42" t="s">
        <v>262</v>
      </c>
      <c r="C8" s="7" t="s">
        <v>276</v>
      </c>
      <c r="D8" s="7" t="s">
        <v>277</v>
      </c>
      <c r="E8" s="7" t="s">
        <v>265</v>
      </c>
      <c r="F8" s="7" t="s">
        <v>266</v>
      </c>
      <c r="G8" s="7" t="s">
        <v>267</v>
      </c>
      <c r="H8" s="47" t="s">
        <v>268</v>
      </c>
    </row>
    <row r="9" spans="1:8" ht="54" customHeight="1">
      <c r="A9" s="33" t="s">
        <v>278</v>
      </c>
      <c r="B9" s="42" t="s">
        <v>262</v>
      </c>
      <c r="C9" s="7" t="s">
        <v>279</v>
      </c>
      <c r="D9" s="7" t="s">
        <v>280</v>
      </c>
      <c r="E9" s="7" t="s">
        <v>265</v>
      </c>
      <c r="F9" s="7" t="s">
        <v>266</v>
      </c>
      <c r="G9" s="7" t="s">
        <v>267</v>
      </c>
      <c r="H9" s="47" t="s">
        <v>268</v>
      </c>
    </row>
    <row r="10" spans="1:8" ht="54" customHeight="1">
      <c r="A10" s="33" t="s">
        <v>281</v>
      </c>
      <c r="B10" s="42" t="s">
        <v>262</v>
      </c>
      <c r="C10" s="7" t="s">
        <v>282</v>
      </c>
      <c r="D10" s="7" t="s">
        <v>283</v>
      </c>
      <c r="E10" s="7" t="s">
        <v>265</v>
      </c>
      <c r="F10" s="7" t="s">
        <v>266</v>
      </c>
      <c r="G10" s="7" t="s">
        <v>267</v>
      </c>
      <c r="H10" s="47" t="s">
        <v>268</v>
      </c>
    </row>
    <row r="11" spans="1:8" ht="54" customHeight="1">
      <c r="A11" s="33" t="s">
        <v>284</v>
      </c>
      <c r="B11" s="42" t="s">
        <v>262</v>
      </c>
      <c r="C11" s="7" t="s">
        <v>285</v>
      </c>
      <c r="D11" s="7" t="s">
        <v>286</v>
      </c>
      <c r="E11" s="7" t="s">
        <v>265</v>
      </c>
      <c r="F11" s="7" t="s">
        <v>266</v>
      </c>
      <c r="G11" s="7" t="s">
        <v>267</v>
      </c>
      <c r="H11" s="47" t="s">
        <v>268</v>
      </c>
    </row>
    <row r="12" spans="1:8" ht="54" customHeight="1">
      <c r="A12" s="33" t="s">
        <v>287</v>
      </c>
      <c r="B12" s="42" t="s">
        <v>262</v>
      </c>
      <c r="C12" s="7" t="s">
        <v>288</v>
      </c>
      <c r="D12" s="7" t="s">
        <v>289</v>
      </c>
      <c r="E12" s="7" t="s">
        <v>265</v>
      </c>
      <c r="F12" s="7" t="s">
        <v>266</v>
      </c>
      <c r="G12" s="7" t="s">
        <v>267</v>
      </c>
      <c r="H12" s="47" t="s">
        <v>268</v>
      </c>
    </row>
    <row r="13" spans="1:8" ht="54" customHeight="1">
      <c r="A13" s="33" t="s">
        <v>290</v>
      </c>
      <c r="B13" s="42" t="s">
        <v>262</v>
      </c>
      <c r="C13" s="7" t="s">
        <v>291</v>
      </c>
      <c r="D13" s="7" t="s">
        <v>292</v>
      </c>
      <c r="E13" s="7" t="s">
        <v>265</v>
      </c>
      <c r="F13" s="7" t="s">
        <v>266</v>
      </c>
      <c r="G13" s="7" t="s">
        <v>267</v>
      </c>
      <c r="H13" s="47" t="s">
        <v>268</v>
      </c>
    </row>
    <row r="14" spans="1:8" ht="54" customHeight="1">
      <c r="A14" s="33" t="s">
        <v>293</v>
      </c>
      <c r="B14" s="42" t="s">
        <v>262</v>
      </c>
      <c r="C14" s="7" t="s">
        <v>294</v>
      </c>
      <c r="D14" s="7" t="s">
        <v>295</v>
      </c>
      <c r="E14" s="7" t="s">
        <v>265</v>
      </c>
      <c r="F14" s="7" t="s">
        <v>266</v>
      </c>
      <c r="G14" s="7" t="s">
        <v>267</v>
      </c>
      <c r="H14" s="47" t="s">
        <v>268</v>
      </c>
    </row>
    <row r="15" spans="1:8" ht="54" customHeight="1">
      <c r="A15" s="33" t="s">
        <v>296</v>
      </c>
      <c r="B15" s="42" t="s">
        <v>262</v>
      </c>
      <c r="C15" s="7" t="s">
        <v>297</v>
      </c>
      <c r="D15" s="7" t="s">
        <v>298</v>
      </c>
      <c r="E15" s="7" t="s">
        <v>265</v>
      </c>
      <c r="F15" s="7" t="s">
        <v>266</v>
      </c>
      <c r="G15" s="7" t="s">
        <v>267</v>
      </c>
      <c r="H15" s="47" t="s">
        <v>268</v>
      </c>
    </row>
    <row r="16" spans="1:8" ht="54" customHeight="1">
      <c r="A16" s="33" t="s">
        <v>299</v>
      </c>
      <c r="B16" s="42" t="s">
        <v>262</v>
      </c>
      <c r="C16" s="7" t="s">
        <v>300</v>
      </c>
      <c r="D16" s="7" t="s">
        <v>301</v>
      </c>
      <c r="E16" s="7" t="s">
        <v>265</v>
      </c>
      <c r="F16" s="7" t="s">
        <v>266</v>
      </c>
      <c r="G16" s="7" t="s">
        <v>267</v>
      </c>
      <c r="H16" s="47" t="s">
        <v>268</v>
      </c>
    </row>
    <row r="17" spans="1:8" ht="54" customHeight="1">
      <c r="A17" s="33" t="s">
        <v>302</v>
      </c>
      <c r="B17" s="42" t="s">
        <v>262</v>
      </c>
      <c r="C17" s="7" t="s">
        <v>303</v>
      </c>
      <c r="D17" s="7" t="s">
        <v>304</v>
      </c>
      <c r="E17" s="7" t="s">
        <v>265</v>
      </c>
      <c r="F17" s="7" t="s">
        <v>266</v>
      </c>
      <c r="G17" s="7" t="s">
        <v>267</v>
      </c>
      <c r="H17" s="47" t="s">
        <v>268</v>
      </c>
    </row>
    <row r="18" spans="1:8" ht="54" customHeight="1">
      <c r="A18" s="33" t="s">
        <v>305</v>
      </c>
      <c r="B18" s="42" t="s">
        <v>262</v>
      </c>
      <c r="C18" s="7" t="s">
        <v>306</v>
      </c>
      <c r="D18" s="7" t="s">
        <v>307</v>
      </c>
      <c r="E18" s="7" t="s">
        <v>265</v>
      </c>
      <c r="F18" s="7" t="s">
        <v>266</v>
      </c>
      <c r="G18" s="7" t="s">
        <v>267</v>
      </c>
      <c r="H18" s="47" t="s">
        <v>268</v>
      </c>
    </row>
    <row r="19" spans="1:8" ht="54" customHeight="1">
      <c r="A19" s="33" t="s">
        <v>308</v>
      </c>
      <c r="B19" s="42" t="s">
        <v>262</v>
      </c>
      <c r="C19" s="7" t="s">
        <v>309</v>
      </c>
      <c r="D19" s="7" t="s">
        <v>310</v>
      </c>
      <c r="E19" s="7" t="s">
        <v>265</v>
      </c>
      <c r="F19" s="7" t="s">
        <v>266</v>
      </c>
      <c r="G19" s="7" t="s">
        <v>267</v>
      </c>
      <c r="H19" s="47" t="s">
        <v>268</v>
      </c>
    </row>
    <row r="20" spans="1:8" ht="54" customHeight="1">
      <c r="A20" s="33" t="s">
        <v>311</v>
      </c>
      <c r="B20" s="42" t="s">
        <v>262</v>
      </c>
      <c r="C20" s="7" t="s">
        <v>312</v>
      </c>
      <c r="D20" s="7" t="s">
        <v>313</v>
      </c>
      <c r="E20" s="7" t="s">
        <v>265</v>
      </c>
      <c r="F20" s="7" t="s">
        <v>266</v>
      </c>
      <c r="G20" s="7" t="s">
        <v>267</v>
      </c>
      <c r="H20" s="47" t="s">
        <v>268</v>
      </c>
    </row>
    <row r="21" spans="1:8" ht="54" customHeight="1">
      <c r="A21" s="33" t="s">
        <v>314</v>
      </c>
      <c r="B21" s="42" t="s">
        <v>262</v>
      </c>
      <c r="C21" s="7" t="s">
        <v>315</v>
      </c>
      <c r="D21" s="7" t="s">
        <v>316</v>
      </c>
      <c r="E21" s="7" t="s">
        <v>265</v>
      </c>
      <c r="F21" s="7" t="s">
        <v>266</v>
      </c>
      <c r="G21" s="7" t="s">
        <v>267</v>
      </c>
      <c r="H21" s="47" t="s">
        <v>268</v>
      </c>
    </row>
    <row r="22" spans="1:8" ht="54" customHeight="1">
      <c r="A22" s="33" t="s">
        <v>317</v>
      </c>
      <c r="B22" s="42" t="s">
        <v>262</v>
      </c>
      <c r="C22" s="7" t="s">
        <v>318</v>
      </c>
      <c r="D22" s="7" t="s">
        <v>319</v>
      </c>
      <c r="E22" s="7" t="s">
        <v>265</v>
      </c>
      <c r="F22" s="7" t="s">
        <v>266</v>
      </c>
      <c r="G22" s="7" t="s">
        <v>267</v>
      </c>
      <c r="H22" s="47" t="s">
        <v>268</v>
      </c>
    </row>
    <row r="23" spans="1:8" ht="54" customHeight="1">
      <c r="A23" s="33" t="s">
        <v>320</v>
      </c>
      <c r="B23" s="42" t="s">
        <v>262</v>
      </c>
      <c r="C23" s="7" t="s">
        <v>321</v>
      </c>
      <c r="D23" s="7" t="s">
        <v>322</v>
      </c>
      <c r="E23" s="7" t="s">
        <v>265</v>
      </c>
      <c r="F23" s="7" t="s">
        <v>266</v>
      </c>
      <c r="G23" s="7" t="s">
        <v>267</v>
      </c>
      <c r="H23" s="47" t="s">
        <v>268</v>
      </c>
    </row>
    <row r="24" spans="1:8" ht="54" customHeight="1">
      <c r="A24" s="33" t="s">
        <v>323</v>
      </c>
      <c r="B24" s="42" t="s">
        <v>324</v>
      </c>
      <c r="C24" s="7" t="s">
        <v>325</v>
      </c>
      <c r="D24" s="7" t="s">
        <v>326</v>
      </c>
      <c r="E24" s="7" t="s">
        <v>327</v>
      </c>
      <c r="F24" s="7" t="s">
        <v>328</v>
      </c>
      <c r="G24" s="7" t="s">
        <v>267</v>
      </c>
      <c r="H24" s="47" t="s">
        <v>268</v>
      </c>
    </row>
    <row r="25" spans="1:8" ht="54" customHeight="1">
      <c r="A25" s="33" t="s">
        <v>329</v>
      </c>
      <c r="B25" s="42" t="s">
        <v>324</v>
      </c>
      <c r="C25" s="7" t="s">
        <v>330</v>
      </c>
      <c r="D25" s="7" t="s">
        <v>331</v>
      </c>
      <c r="E25" s="7" t="s">
        <v>327</v>
      </c>
      <c r="F25" s="7" t="s">
        <v>328</v>
      </c>
      <c r="G25" s="7" t="s">
        <v>267</v>
      </c>
      <c r="H25" s="47" t="s">
        <v>268</v>
      </c>
    </row>
    <row r="26" spans="1:8" ht="54" customHeight="1">
      <c r="A26" s="33" t="s">
        <v>332</v>
      </c>
      <c r="B26" s="42" t="s">
        <v>324</v>
      </c>
      <c r="C26" s="7" t="s">
        <v>333</v>
      </c>
      <c r="D26" s="7" t="s">
        <v>334</v>
      </c>
      <c r="E26" s="7" t="s">
        <v>327</v>
      </c>
      <c r="F26" s="7" t="s">
        <v>328</v>
      </c>
      <c r="G26" s="7" t="s">
        <v>267</v>
      </c>
      <c r="H26" s="47" t="s">
        <v>268</v>
      </c>
    </row>
    <row r="27" spans="1:8" ht="54" customHeight="1">
      <c r="A27" s="33" t="s">
        <v>335</v>
      </c>
      <c r="B27" s="42" t="s">
        <v>324</v>
      </c>
      <c r="C27" s="7" t="s">
        <v>336</v>
      </c>
      <c r="D27" s="7" t="s">
        <v>337</v>
      </c>
      <c r="E27" s="7" t="s">
        <v>327</v>
      </c>
      <c r="F27" s="7" t="s">
        <v>328</v>
      </c>
      <c r="G27" s="7" t="s">
        <v>267</v>
      </c>
      <c r="H27" s="47" t="s">
        <v>268</v>
      </c>
    </row>
    <row r="28" spans="1:8" ht="54" customHeight="1">
      <c r="A28" s="33" t="s">
        <v>338</v>
      </c>
      <c r="B28" s="42" t="s">
        <v>324</v>
      </c>
      <c r="C28" s="7" t="s">
        <v>339</v>
      </c>
      <c r="D28" s="7" t="s">
        <v>340</v>
      </c>
      <c r="E28" s="7" t="s">
        <v>327</v>
      </c>
      <c r="F28" s="7" t="s">
        <v>328</v>
      </c>
      <c r="G28" s="7" t="s">
        <v>267</v>
      </c>
      <c r="H28" s="47" t="s">
        <v>268</v>
      </c>
    </row>
    <row r="29" spans="1:8" ht="54" customHeight="1">
      <c r="A29" s="33" t="s">
        <v>341</v>
      </c>
      <c r="B29" s="42" t="s">
        <v>324</v>
      </c>
      <c r="C29" s="7" t="s">
        <v>342</v>
      </c>
      <c r="D29" s="7" t="s">
        <v>343</v>
      </c>
      <c r="E29" s="7" t="s">
        <v>327</v>
      </c>
      <c r="F29" s="7" t="s">
        <v>328</v>
      </c>
      <c r="G29" s="7" t="s">
        <v>267</v>
      </c>
      <c r="H29" s="47" t="s">
        <v>268</v>
      </c>
    </row>
    <row r="30" spans="1:8" ht="54" customHeight="1">
      <c r="A30" s="33" t="s">
        <v>344</v>
      </c>
      <c r="B30" s="42" t="s">
        <v>324</v>
      </c>
      <c r="C30" s="7" t="s">
        <v>345</v>
      </c>
      <c r="D30" s="7" t="s">
        <v>346</v>
      </c>
      <c r="E30" s="7" t="s">
        <v>327</v>
      </c>
      <c r="F30" s="7" t="s">
        <v>328</v>
      </c>
      <c r="G30" s="7" t="s">
        <v>267</v>
      </c>
      <c r="H30" s="47" t="s">
        <v>268</v>
      </c>
    </row>
    <row r="31" spans="1:8" ht="54" customHeight="1">
      <c r="A31" s="33" t="s">
        <v>347</v>
      </c>
      <c r="B31" s="42" t="s">
        <v>324</v>
      </c>
      <c r="C31" s="7" t="s">
        <v>348</v>
      </c>
      <c r="D31" s="7" t="s">
        <v>349</v>
      </c>
      <c r="E31" s="7" t="s">
        <v>327</v>
      </c>
      <c r="F31" s="7" t="s">
        <v>328</v>
      </c>
      <c r="G31" s="7" t="s">
        <v>267</v>
      </c>
      <c r="H31" s="47" t="s">
        <v>268</v>
      </c>
    </row>
    <row r="32" spans="1:8" ht="54" customHeight="1">
      <c r="A32" s="33" t="s">
        <v>350</v>
      </c>
      <c r="B32" s="42" t="s">
        <v>324</v>
      </c>
      <c r="C32" s="7" t="s">
        <v>351</v>
      </c>
      <c r="D32" s="7" t="s">
        <v>352</v>
      </c>
      <c r="E32" s="7" t="s">
        <v>327</v>
      </c>
      <c r="F32" s="7" t="s">
        <v>328</v>
      </c>
      <c r="G32" s="7" t="s">
        <v>267</v>
      </c>
      <c r="H32" s="47" t="s">
        <v>268</v>
      </c>
    </row>
    <row r="33" spans="1:8" ht="54" customHeight="1">
      <c r="A33" s="33" t="s">
        <v>353</v>
      </c>
      <c r="B33" s="42" t="s">
        <v>324</v>
      </c>
      <c r="C33" s="7" t="s">
        <v>354</v>
      </c>
      <c r="D33" s="7" t="s">
        <v>355</v>
      </c>
      <c r="E33" s="7" t="s">
        <v>327</v>
      </c>
      <c r="F33" s="7" t="s">
        <v>328</v>
      </c>
      <c r="G33" s="7" t="s">
        <v>267</v>
      </c>
      <c r="H33" s="47" t="s">
        <v>268</v>
      </c>
    </row>
    <row r="34" spans="1:8" ht="54" customHeight="1">
      <c r="A34" s="33" t="s">
        <v>356</v>
      </c>
      <c r="B34" s="42" t="s">
        <v>324</v>
      </c>
      <c r="C34" s="7" t="s">
        <v>357</v>
      </c>
      <c r="D34" s="7" t="s">
        <v>358</v>
      </c>
      <c r="E34" s="7" t="s">
        <v>327</v>
      </c>
      <c r="F34" s="7" t="s">
        <v>328</v>
      </c>
      <c r="G34" s="7" t="s">
        <v>267</v>
      </c>
      <c r="H34" s="47" t="s">
        <v>268</v>
      </c>
    </row>
    <row r="35" spans="1:8" ht="54" customHeight="1">
      <c r="A35" s="33" t="s">
        <v>359</v>
      </c>
      <c r="B35" s="42" t="s">
        <v>324</v>
      </c>
      <c r="C35" s="7" t="s">
        <v>360</v>
      </c>
      <c r="D35" s="7" t="s">
        <v>361</v>
      </c>
      <c r="E35" s="7" t="s">
        <v>327</v>
      </c>
      <c r="F35" s="7" t="s">
        <v>328</v>
      </c>
      <c r="G35" s="7" t="s">
        <v>267</v>
      </c>
      <c r="H35" s="47" t="s">
        <v>268</v>
      </c>
    </row>
    <row r="36" spans="1:8" ht="54" customHeight="1">
      <c r="A36" s="33" t="s">
        <v>362</v>
      </c>
      <c r="B36" s="42" t="s">
        <v>324</v>
      </c>
      <c r="C36" s="7" t="s">
        <v>363</v>
      </c>
      <c r="D36" s="7" t="s">
        <v>364</v>
      </c>
      <c r="E36" s="7" t="s">
        <v>327</v>
      </c>
      <c r="F36" s="7" t="s">
        <v>328</v>
      </c>
      <c r="G36" s="7" t="s">
        <v>267</v>
      </c>
      <c r="H36" s="47" t="s">
        <v>268</v>
      </c>
    </row>
    <row r="37" spans="1:8" ht="54" customHeight="1">
      <c r="A37" s="33" t="s">
        <v>365</v>
      </c>
      <c r="B37" s="42" t="s">
        <v>366</v>
      </c>
      <c r="C37" s="7" t="s">
        <v>367</v>
      </c>
      <c r="D37" s="7" t="s">
        <v>368</v>
      </c>
      <c r="E37" s="7" t="s">
        <v>369</v>
      </c>
      <c r="F37" s="7" t="s">
        <v>370</v>
      </c>
      <c r="G37" s="7" t="s">
        <v>267</v>
      </c>
      <c r="H37" s="47" t="s">
        <v>268</v>
      </c>
    </row>
    <row r="38" spans="1:8" ht="54" customHeight="1">
      <c r="A38" s="33" t="s">
        <v>371</v>
      </c>
      <c r="B38" s="42" t="s">
        <v>366</v>
      </c>
      <c r="C38" s="7" t="s">
        <v>372</v>
      </c>
      <c r="D38" s="7" t="s">
        <v>373</v>
      </c>
      <c r="E38" s="7" t="s">
        <v>369</v>
      </c>
      <c r="F38" s="7" t="s">
        <v>370</v>
      </c>
      <c r="G38" s="7" t="s">
        <v>267</v>
      </c>
      <c r="H38" s="47" t="s">
        <v>268</v>
      </c>
    </row>
    <row r="39" spans="1:8" ht="54" customHeight="1">
      <c r="A39" s="33" t="s">
        <v>374</v>
      </c>
      <c r="B39" s="42" t="s">
        <v>366</v>
      </c>
      <c r="C39" s="7" t="s">
        <v>375</v>
      </c>
      <c r="D39" s="7" t="s">
        <v>376</v>
      </c>
      <c r="E39" s="7" t="s">
        <v>369</v>
      </c>
      <c r="F39" s="7" t="s">
        <v>370</v>
      </c>
      <c r="G39" s="7" t="s">
        <v>267</v>
      </c>
      <c r="H39" s="47" t="s">
        <v>268</v>
      </c>
    </row>
    <row r="40" spans="1:8" ht="54" customHeight="1">
      <c r="A40" s="33" t="s">
        <v>377</v>
      </c>
      <c r="B40" s="42" t="s">
        <v>366</v>
      </c>
      <c r="C40" s="7" t="s">
        <v>378</v>
      </c>
      <c r="D40" s="7" t="s">
        <v>379</v>
      </c>
      <c r="E40" s="7" t="s">
        <v>369</v>
      </c>
      <c r="F40" s="7" t="s">
        <v>370</v>
      </c>
      <c r="G40" s="7" t="s">
        <v>267</v>
      </c>
      <c r="H40" s="47" t="s">
        <v>268</v>
      </c>
    </row>
    <row r="41" spans="1:8" ht="54" customHeight="1">
      <c r="A41" s="33" t="s">
        <v>380</v>
      </c>
      <c r="B41" s="42" t="s">
        <v>366</v>
      </c>
      <c r="C41" s="7" t="s">
        <v>381</v>
      </c>
      <c r="D41" s="7" t="s">
        <v>382</v>
      </c>
      <c r="E41" s="7" t="s">
        <v>369</v>
      </c>
      <c r="F41" s="7" t="s">
        <v>370</v>
      </c>
      <c r="G41" s="7" t="s">
        <v>267</v>
      </c>
      <c r="H41" s="47" t="s">
        <v>268</v>
      </c>
    </row>
    <row r="42" spans="1:8" ht="54" customHeight="1">
      <c r="A42" s="35" t="s">
        <v>383</v>
      </c>
      <c r="B42" s="43" t="s">
        <v>366</v>
      </c>
      <c r="C42" s="9" t="s">
        <v>384</v>
      </c>
      <c r="D42" s="9" t="s">
        <v>385</v>
      </c>
      <c r="E42" s="9" t="s">
        <v>369</v>
      </c>
      <c r="F42" s="9" t="s">
        <v>370</v>
      </c>
      <c r="G42" s="9" t="s">
        <v>267</v>
      </c>
      <c r="H42" s="48" t="s">
        <v>268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2"/>
  <sheetViews>
    <sheetView showGridLines="0" topLeftCell="A4" workbookViewId="0">
      <selection activeCell="A9" sqref="A9"/>
    </sheetView>
  </sheetViews>
  <sheetFormatPr defaultRowHeight="14.1"/>
  <cols>
    <col min="1" max="1" width="16" customWidth="1"/>
    <col min="2" max="2" width="14" customWidth="1"/>
    <col min="3" max="3" width="29" customWidth="1"/>
    <col min="4" max="6" width="14" customWidth="1"/>
    <col min="7" max="7" width="20" customWidth="1"/>
    <col min="8" max="8" width="48" customWidth="1"/>
  </cols>
  <sheetData>
    <row r="1" spans="1:8" ht="32.1" customHeight="1">
      <c r="A1" s="62" t="s">
        <v>386</v>
      </c>
      <c r="B1" s="62"/>
      <c r="C1" s="62"/>
      <c r="D1" s="62"/>
      <c r="E1" s="62"/>
      <c r="F1" s="62"/>
      <c r="G1" s="62"/>
      <c r="H1" s="62"/>
    </row>
    <row r="2" spans="1:8" ht="30" customHeight="1">
      <c r="A2" s="63" t="s">
        <v>387</v>
      </c>
      <c r="B2" s="63"/>
      <c r="C2" s="63"/>
      <c r="D2" s="63"/>
      <c r="E2" s="63"/>
      <c r="F2" s="63"/>
      <c r="G2" s="63"/>
      <c r="H2" s="63"/>
    </row>
    <row r="3" spans="1:8" ht="14.45">
      <c r="A3" s="1"/>
      <c r="B3" s="1"/>
      <c r="C3" s="1"/>
      <c r="D3" s="1"/>
      <c r="E3" s="1"/>
      <c r="F3" s="1"/>
      <c r="G3" s="1"/>
      <c r="H3" s="1"/>
    </row>
    <row r="4" spans="1:8" ht="27.95" customHeight="1">
      <c r="A4" s="3" t="s">
        <v>253</v>
      </c>
      <c r="B4" s="3" t="s">
        <v>254</v>
      </c>
      <c r="C4" s="3" t="s">
        <v>255</v>
      </c>
      <c r="D4" s="3" t="s">
        <v>388</v>
      </c>
      <c r="E4" s="3" t="s">
        <v>389</v>
      </c>
      <c r="F4" s="3" t="s">
        <v>390</v>
      </c>
      <c r="G4" s="3" t="s">
        <v>391</v>
      </c>
      <c r="H4" s="3" t="s">
        <v>392</v>
      </c>
    </row>
    <row r="5" spans="1:8" ht="32.1" customHeight="1">
      <c r="A5" s="31" t="s">
        <v>261</v>
      </c>
      <c r="B5" s="41" t="s">
        <v>262</v>
      </c>
      <c r="C5" s="5" t="s">
        <v>263</v>
      </c>
      <c r="D5" s="22" t="s">
        <v>130</v>
      </c>
      <c r="E5" s="22" t="s">
        <v>131</v>
      </c>
      <c r="F5" s="22" t="s">
        <v>131</v>
      </c>
      <c r="G5" s="22" t="s">
        <v>134</v>
      </c>
      <c r="H5" s="5" t="s">
        <v>393</v>
      </c>
    </row>
    <row r="6" spans="1:8" ht="32.1" customHeight="1">
      <c r="A6" s="33" t="s">
        <v>269</v>
      </c>
      <c r="B6" s="42" t="s">
        <v>262</v>
      </c>
      <c r="C6" s="7" t="s">
        <v>270</v>
      </c>
      <c r="D6" s="24" t="s">
        <v>130</v>
      </c>
      <c r="E6" s="24" t="s">
        <v>131</v>
      </c>
      <c r="F6" s="24" t="s">
        <v>131</v>
      </c>
      <c r="G6" s="24" t="s">
        <v>134</v>
      </c>
      <c r="H6" s="7" t="s">
        <v>393</v>
      </c>
    </row>
    <row r="7" spans="1:8" ht="32.1" customHeight="1">
      <c r="A7" s="33" t="s">
        <v>272</v>
      </c>
      <c r="B7" s="42" t="s">
        <v>262</v>
      </c>
      <c r="C7" s="7" t="s">
        <v>273</v>
      </c>
      <c r="D7" s="24" t="s">
        <v>129</v>
      </c>
      <c r="E7" s="24" t="s">
        <v>130</v>
      </c>
      <c r="F7" s="24" t="s">
        <v>131</v>
      </c>
      <c r="G7" s="24" t="s">
        <v>134</v>
      </c>
      <c r="H7" s="7" t="s">
        <v>394</v>
      </c>
    </row>
    <row r="8" spans="1:8" ht="32.1" customHeight="1">
      <c r="A8" s="33" t="s">
        <v>275</v>
      </c>
      <c r="B8" s="42" t="s">
        <v>262</v>
      </c>
      <c r="C8" s="7" t="s">
        <v>276</v>
      </c>
      <c r="D8" s="24" t="s">
        <v>129</v>
      </c>
      <c r="E8" s="24" t="s">
        <v>129</v>
      </c>
      <c r="F8" s="24" t="s">
        <v>129</v>
      </c>
      <c r="G8" s="24" t="s">
        <v>134</v>
      </c>
      <c r="H8" s="7" t="s">
        <v>395</v>
      </c>
    </row>
    <row r="9" spans="1:8" ht="32.1" customHeight="1">
      <c r="A9" s="33" t="s">
        <v>278</v>
      </c>
      <c r="B9" s="42" t="s">
        <v>262</v>
      </c>
      <c r="C9" s="7" t="s">
        <v>279</v>
      </c>
      <c r="D9" s="24" t="s">
        <v>130</v>
      </c>
      <c r="E9" s="24" t="s">
        <v>130</v>
      </c>
      <c r="F9" s="24" t="s">
        <v>131</v>
      </c>
      <c r="G9" s="24" t="s">
        <v>134</v>
      </c>
      <c r="H9" s="7" t="s">
        <v>396</v>
      </c>
    </row>
    <row r="10" spans="1:8" ht="32.1" customHeight="1">
      <c r="A10" s="33" t="s">
        <v>281</v>
      </c>
      <c r="B10" s="42" t="s">
        <v>262</v>
      </c>
      <c r="C10" s="7" t="s">
        <v>282</v>
      </c>
      <c r="D10" s="24" t="s">
        <v>131</v>
      </c>
      <c r="E10" s="24" t="s">
        <v>131</v>
      </c>
      <c r="F10" s="24" t="s">
        <v>131</v>
      </c>
      <c r="G10" s="24" t="s">
        <v>134</v>
      </c>
      <c r="H10" s="7" t="s">
        <v>397</v>
      </c>
    </row>
    <row r="11" spans="1:8" ht="32.1" customHeight="1">
      <c r="A11" s="33" t="s">
        <v>284</v>
      </c>
      <c r="B11" s="42" t="s">
        <v>262</v>
      </c>
      <c r="C11" s="7" t="s">
        <v>285</v>
      </c>
      <c r="D11" s="24" t="s">
        <v>131</v>
      </c>
      <c r="E11" s="24" t="s">
        <v>131</v>
      </c>
      <c r="F11" s="24" t="s">
        <v>131</v>
      </c>
      <c r="G11" s="24" t="s">
        <v>134</v>
      </c>
      <c r="H11" s="7" t="s">
        <v>397</v>
      </c>
    </row>
    <row r="12" spans="1:8" ht="32.1" customHeight="1">
      <c r="A12" s="33" t="s">
        <v>287</v>
      </c>
      <c r="B12" s="42" t="s">
        <v>262</v>
      </c>
      <c r="C12" s="7" t="s">
        <v>288</v>
      </c>
      <c r="D12" s="24"/>
      <c r="E12" s="24" t="s">
        <v>131</v>
      </c>
      <c r="F12" s="24" t="s">
        <v>131</v>
      </c>
      <c r="G12" s="24" t="s">
        <v>138</v>
      </c>
      <c r="H12" s="7" t="s">
        <v>398</v>
      </c>
    </row>
    <row r="13" spans="1:8" ht="32.1" customHeight="1">
      <c r="A13" s="33" t="s">
        <v>290</v>
      </c>
      <c r="B13" s="42" t="s">
        <v>262</v>
      </c>
      <c r="C13" s="7" t="s">
        <v>291</v>
      </c>
      <c r="D13" s="24"/>
      <c r="E13" s="24" t="s">
        <v>130</v>
      </c>
      <c r="F13" s="24" t="s">
        <v>131</v>
      </c>
      <c r="G13" s="24" t="s">
        <v>138</v>
      </c>
      <c r="H13" s="7" t="s">
        <v>399</v>
      </c>
    </row>
    <row r="14" spans="1:8" ht="32.1" customHeight="1">
      <c r="A14" s="33" t="s">
        <v>293</v>
      </c>
      <c r="B14" s="42" t="s">
        <v>262</v>
      </c>
      <c r="C14" s="7" t="s">
        <v>294</v>
      </c>
      <c r="D14" s="24"/>
      <c r="E14" s="24" t="s">
        <v>130</v>
      </c>
      <c r="F14" s="24" t="s">
        <v>131</v>
      </c>
      <c r="G14" s="24" t="s">
        <v>138</v>
      </c>
      <c r="H14" s="7" t="s">
        <v>399</v>
      </c>
    </row>
    <row r="15" spans="1:8" ht="32.1" customHeight="1">
      <c r="A15" s="33" t="s">
        <v>296</v>
      </c>
      <c r="B15" s="42" t="s">
        <v>262</v>
      </c>
      <c r="C15" s="7" t="s">
        <v>297</v>
      </c>
      <c r="D15" s="24"/>
      <c r="E15" s="24" t="s">
        <v>130</v>
      </c>
      <c r="F15" s="24" t="s">
        <v>131</v>
      </c>
      <c r="G15" s="24" t="s">
        <v>138</v>
      </c>
      <c r="H15" s="7" t="s">
        <v>399</v>
      </c>
    </row>
    <row r="16" spans="1:8" ht="32.1" customHeight="1">
      <c r="A16" s="33" t="s">
        <v>299</v>
      </c>
      <c r="B16" s="42" t="s">
        <v>262</v>
      </c>
      <c r="C16" s="7" t="s">
        <v>300</v>
      </c>
      <c r="D16" s="24"/>
      <c r="E16" s="24" t="s">
        <v>131</v>
      </c>
      <c r="F16" s="24" t="s">
        <v>131</v>
      </c>
      <c r="G16" s="24" t="s">
        <v>138</v>
      </c>
      <c r="H16" s="7" t="s">
        <v>398</v>
      </c>
    </row>
    <row r="17" spans="1:8" ht="32.1" customHeight="1">
      <c r="A17" s="33" t="s">
        <v>302</v>
      </c>
      <c r="B17" s="42" t="s">
        <v>262</v>
      </c>
      <c r="C17" s="7" t="s">
        <v>303</v>
      </c>
      <c r="D17" s="24"/>
      <c r="E17" s="24" t="s">
        <v>131</v>
      </c>
      <c r="F17" s="24" t="s">
        <v>131</v>
      </c>
      <c r="G17" s="24" t="s">
        <v>138</v>
      </c>
      <c r="H17" s="7" t="s">
        <v>398</v>
      </c>
    </row>
    <row r="18" spans="1:8" ht="32.1" customHeight="1">
      <c r="A18" s="33" t="s">
        <v>305</v>
      </c>
      <c r="B18" s="42" t="s">
        <v>262</v>
      </c>
      <c r="C18" s="7" t="s">
        <v>306</v>
      </c>
      <c r="D18" s="24"/>
      <c r="E18" s="24" t="s">
        <v>131</v>
      </c>
      <c r="F18" s="24" t="s">
        <v>131</v>
      </c>
      <c r="G18" s="24" t="s">
        <v>138</v>
      </c>
      <c r="H18" s="7" t="s">
        <v>398</v>
      </c>
    </row>
    <row r="19" spans="1:8" ht="32.1" customHeight="1">
      <c r="A19" s="33" t="s">
        <v>308</v>
      </c>
      <c r="B19" s="42" t="s">
        <v>262</v>
      </c>
      <c r="C19" s="7" t="s">
        <v>309</v>
      </c>
      <c r="D19" s="24"/>
      <c r="E19" s="24" t="s">
        <v>131</v>
      </c>
      <c r="F19" s="24" t="s">
        <v>131</v>
      </c>
      <c r="G19" s="24" t="s">
        <v>138</v>
      </c>
      <c r="H19" s="7" t="s">
        <v>398</v>
      </c>
    </row>
    <row r="20" spans="1:8" ht="32.1" customHeight="1">
      <c r="A20" s="33" t="s">
        <v>311</v>
      </c>
      <c r="B20" s="42" t="s">
        <v>262</v>
      </c>
      <c r="C20" s="7" t="s">
        <v>312</v>
      </c>
      <c r="D20" s="24"/>
      <c r="E20" s="24"/>
      <c r="F20" s="24" t="s">
        <v>131</v>
      </c>
      <c r="G20" s="24" t="s">
        <v>142</v>
      </c>
      <c r="H20" s="7" t="s">
        <v>400</v>
      </c>
    </row>
    <row r="21" spans="1:8" ht="32.1" customHeight="1">
      <c r="A21" s="33" t="s">
        <v>314</v>
      </c>
      <c r="B21" s="42" t="s">
        <v>262</v>
      </c>
      <c r="C21" s="7" t="s">
        <v>315</v>
      </c>
      <c r="D21" s="24"/>
      <c r="E21" s="24"/>
      <c r="F21" s="24" t="s">
        <v>131</v>
      </c>
      <c r="G21" s="24" t="s">
        <v>142</v>
      </c>
      <c r="H21" s="7" t="s">
        <v>400</v>
      </c>
    </row>
    <row r="22" spans="1:8" ht="32.1" customHeight="1">
      <c r="A22" s="33" t="s">
        <v>317</v>
      </c>
      <c r="B22" s="42" t="s">
        <v>262</v>
      </c>
      <c r="C22" s="7" t="s">
        <v>318</v>
      </c>
      <c r="D22" s="24"/>
      <c r="E22" s="24"/>
      <c r="F22" s="24" t="s">
        <v>131</v>
      </c>
      <c r="G22" s="24" t="s">
        <v>142</v>
      </c>
      <c r="H22" s="7" t="s">
        <v>400</v>
      </c>
    </row>
    <row r="23" spans="1:8" ht="32.1" customHeight="1">
      <c r="A23" s="33" t="s">
        <v>320</v>
      </c>
      <c r="B23" s="42" t="s">
        <v>262</v>
      </c>
      <c r="C23" s="7" t="s">
        <v>321</v>
      </c>
      <c r="D23" s="24"/>
      <c r="E23" s="24"/>
      <c r="F23" s="24" t="s">
        <v>131</v>
      </c>
      <c r="G23" s="24" t="s">
        <v>142</v>
      </c>
      <c r="H23" s="7" t="s">
        <v>400</v>
      </c>
    </row>
    <row r="24" spans="1:8" ht="32.1" customHeight="1">
      <c r="A24" s="33" t="s">
        <v>323</v>
      </c>
      <c r="B24" s="42" t="s">
        <v>324</v>
      </c>
      <c r="C24" s="7" t="s">
        <v>325</v>
      </c>
      <c r="D24" s="24" t="s">
        <v>130</v>
      </c>
      <c r="E24" s="24" t="s">
        <v>130</v>
      </c>
      <c r="F24" s="24" t="s">
        <v>131</v>
      </c>
      <c r="G24" s="24" t="s">
        <v>134</v>
      </c>
      <c r="H24" s="7" t="s">
        <v>396</v>
      </c>
    </row>
    <row r="25" spans="1:8" ht="32.1" customHeight="1">
      <c r="A25" s="33" t="s">
        <v>329</v>
      </c>
      <c r="B25" s="42" t="s">
        <v>324</v>
      </c>
      <c r="C25" s="7" t="s">
        <v>330</v>
      </c>
      <c r="D25" s="24" t="s">
        <v>130</v>
      </c>
      <c r="E25" s="24" t="s">
        <v>131</v>
      </c>
      <c r="F25" s="24" t="s">
        <v>131</v>
      </c>
      <c r="G25" s="24" t="s">
        <v>134</v>
      </c>
      <c r="H25" s="7" t="s">
        <v>393</v>
      </c>
    </row>
    <row r="26" spans="1:8" ht="32.1" customHeight="1">
      <c r="A26" s="33" t="s">
        <v>332</v>
      </c>
      <c r="B26" s="42" t="s">
        <v>324</v>
      </c>
      <c r="C26" s="7" t="s">
        <v>333</v>
      </c>
      <c r="D26" s="24" t="s">
        <v>129</v>
      </c>
      <c r="E26" s="24" t="s">
        <v>130</v>
      </c>
      <c r="F26" s="24" t="s">
        <v>131</v>
      </c>
      <c r="G26" s="24" t="s">
        <v>134</v>
      </c>
      <c r="H26" s="7" t="s">
        <v>394</v>
      </c>
    </row>
    <row r="27" spans="1:8" ht="32.1" customHeight="1">
      <c r="A27" s="33" t="s">
        <v>335</v>
      </c>
      <c r="B27" s="42" t="s">
        <v>324</v>
      </c>
      <c r="C27" s="7" t="s">
        <v>336</v>
      </c>
      <c r="D27" s="24" t="s">
        <v>129</v>
      </c>
      <c r="E27" s="24" t="s">
        <v>130</v>
      </c>
      <c r="F27" s="24" t="s">
        <v>131</v>
      </c>
      <c r="G27" s="24" t="s">
        <v>134</v>
      </c>
      <c r="H27" s="7" t="s">
        <v>394</v>
      </c>
    </row>
    <row r="28" spans="1:8" ht="32.1" customHeight="1">
      <c r="A28" s="33" t="s">
        <v>338</v>
      </c>
      <c r="B28" s="42" t="s">
        <v>324</v>
      </c>
      <c r="C28" s="7" t="s">
        <v>339</v>
      </c>
      <c r="D28" s="24" t="s">
        <v>129</v>
      </c>
      <c r="E28" s="24" t="s">
        <v>129</v>
      </c>
      <c r="F28" s="24" t="s">
        <v>130</v>
      </c>
      <c r="G28" s="24" t="s">
        <v>134</v>
      </c>
      <c r="H28" s="7" t="s">
        <v>401</v>
      </c>
    </row>
    <row r="29" spans="1:8" ht="32.1" customHeight="1">
      <c r="A29" s="33" t="s">
        <v>341</v>
      </c>
      <c r="B29" s="42" t="s">
        <v>324</v>
      </c>
      <c r="C29" s="7" t="s">
        <v>342</v>
      </c>
      <c r="D29" s="24" t="s">
        <v>130</v>
      </c>
      <c r="E29" s="24" t="s">
        <v>131</v>
      </c>
      <c r="F29" s="24" t="s">
        <v>131</v>
      </c>
      <c r="G29" s="24" t="s">
        <v>134</v>
      </c>
      <c r="H29" s="7" t="s">
        <v>393</v>
      </c>
    </row>
    <row r="30" spans="1:8" ht="32.1" customHeight="1">
      <c r="A30" s="33" t="s">
        <v>344</v>
      </c>
      <c r="B30" s="42" t="s">
        <v>324</v>
      </c>
      <c r="C30" s="7" t="s">
        <v>345</v>
      </c>
      <c r="D30" s="24"/>
      <c r="E30" s="24" t="s">
        <v>129</v>
      </c>
      <c r="F30" s="24" t="s">
        <v>130</v>
      </c>
      <c r="G30" s="24" t="s">
        <v>138</v>
      </c>
      <c r="H30" s="7" t="s">
        <v>402</v>
      </c>
    </row>
    <row r="31" spans="1:8" ht="32.1" customHeight="1">
      <c r="A31" s="33" t="s">
        <v>347</v>
      </c>
      <c r="B31" s="42" t="s">
        <v>324</v>
      </c>
      <c r="C31" s="7" t="s">
        <v>348</v>
      </c>
      <c r="D31" s="24"/>
      <c r="E31" s="24" t="s">
        <v>130</v>
      </c>
      <c r="F31" s="24" t="s">
        <v>131</v>
      </c>
      <c r="G31" s="24" t="s">
        <v>138</v>
      </c>
      <c r="H31" s="7" t="s">
        <v>399</v>
      </c>
    </row>
    <row r="32" spans="1:8" ht="32.1" customHeight="1">
      <c r="A32" s="33" t="s">
        <v>350</v>
      </c>
      <c r="B32" s="42" t="s">
        <v>324</v>
      </c>
      <c r="C32" s="7" t="s">
        <v>351</v>
      </c>
      <c r="D32" s="24"/>
      <c r="E32" s="24" t="s">
        <v>130</v>
      </c>
      <c r="F32" s="24" t="s">
        <v>131</v>
      </c>
      <c r="G32" s="24" t="s">
        <v>138</v>
      </c>
      <c r="H32" s="7" t="s">
        <v>399</v>
      </c>
    </row>
    <row r="33" spans="1:8" ht="32.1" customHeight="1">
      <c r="A33" s="33" t="s">
        <v>353</v>
      </c>
      <c r="B33" s="42" t="s">
        <v>324</v>
      </c>
      <c r="C33" s="7" t="s">
        <v>354</v>
      </c>
      <c r="D33" s="24"/>
      <c r="E33" s="24" t="s">
        <v>130</v>
      </c>
      <c r="F33" s="24" t="s">
        <v>131</v>
      </c>
      <c r="G33" s="24" t="s">
        <v>138</v>
      </c>
      <c r="H33" s="7" t="s">
        <v>399</v>
      </c>
    </row>
    <row r="34" spans="1:8" ht="32.1" customHeight="1">
      <c r="A34" s="33" t="s">
        <v>356</v>
      </c>
      <c r="B34" s="42" t="s">
        <v>324</v>
      </c>
      <c r="C34" s="7" t="s">
        <v>357</v>
      </c>
      <c r="D34" s="24"/>
      <c r="E34" s="24" t="s">
        <v>130</v>
      </c>
      <c r="F34" s="24" t="s">
        <v>131</v>
      </c>
      <c r="G34" s="24" t="s">
        <v>138</v>
      </c>
      <c r="H34" s="7" t="s">
        <v>399</v>
      </c>
    </row>
    <row r="35" spans="1:8" ht="32.1" customHeight="1">
      <c r="A35" s="33" t="s">
        <v>359</v>
      </c>
      <c r="B35" s="42" t="s">
        <v>324</v>
      </c>
      <c r="C35" s="7" t="s">
        <v>360</v>
      </c>
      <c r="D35" s="24"/>
      <c r="E35" s="24"/>
      <c r="F35" s="24" t="s">
        <v>130</v>
      </c>
      <c r="G35" s="24" t="s">
        <v>142</v>
      </c>
      <c r="H35" s="7" t="s">
        <v>403</v>
      </c>
    </row>
    <row r="36" spans="1:8" ht="32.1" customHeight="1">
      <c r="A36" s="33" t="s">
        <v>362</v>
      </c>
      <c r="B36" s="42" t="s">
        <v>324</v>
      </c>
      <c r="C36" s="7" t="s">
        <v>363</v>
      </c>
      <c r="D36" s="24"/>
      <c r="E36" s="24"/>
      <c r="F36" s="24" t="s">
        <v>131</v>
      </c>
      <c r="G36" s="24" t="s">
        <v>142</v>
      </c>
      <c r="H36" s="7" t="s">
        <v>400</v>
      </c>
    </row>
    <row r="37" spans="1:8" ht="32.1" customHeight="1">
      <c r="A37" s="33" t="s">
        <v>365</v>
      </c>
      <c r="B37" s="42" t="s">
        <v>366</v>
      </c>
      <c r="C37" s="7" t="s">
        <v>367</v>
      </c>
      <c r="D37" s="24" t="s">
        <v>130</v>
      </c>
      <c r="E37" s="24" t="s">
        <v>130</v>
      </c>
      <c r="F37" s="24" t="s">
        <v>131</v>
      </c>
      <c r="G37" s="24" t="s">
        <v>134</v>
      </c>
      <c r="H37" s="7" t="s">
        <v>396</v>
      </c>
    </row>
    <row r="38" spans="1:8" ht="32.1" customHeight="1">
      <c r="A38" s="33" t="s">
        <v>371</v>
      </c>
      <c r="B38" s="42" t="s">
        <v>366</v>
      </c>
      <c r="C38" s="7" t="s">
        <v>372</v>
      </c>
      <c r="D38" s="24" t="s">
        <v>130</v>
      </c>
      <c r="E38" s="24" t="s">
        <v>130</v>
      </c>
      <c r="F38" s="24" t="s">
        <v>131</v>
      </c>
      <c r="G38" s="24" t="s">
        <v>134</v>
      </c>
      <c r="H38" s="7" t="s">
        <v>396</v>
      </c>
    </row>
    <row r="39" spans="1:8" ht="32.1" customHeight="1">
      <c r="A39" s="33" t="s">
        <v>374</v>
      </c>
      <c r="B39" s="42" t="s">
        <v>366</v>
      </c>
      <c r="C39" s="7" t="s">
        <v>375</v>
      </c>
      <c r="D39" s="24" t="s">
        <v>130</v>
      </c>
      <c r="E39" s="24" t="s">
        <v>130</v>
      </c>
      <c r="F39" s="24" t="s">
        <v>131</v>
      </c>
      <c r="G39" s="24" t="s">
        <v>134</v>
      </c>
      <c r="H39" s="7" t="s">
        <v>396</v>
      </c>
    </row>
    <row r="40" spans="1:8" ht="32.1" customHeight="1">
      <c r="A40" s="33" t="s">
        <v>377</v>
      </c>
      <c r="B40" s="42" t="s">
        <v>366</v>
      </c>
      <c r="C40" s="7" t="s">
        <v>378</v>
      </c>
      <c r="D40" s="24" t="s">
        <v>130</v>
      </c>
      <c r="E40" s="24" t="s">
        <v>130</v>
      </c>
      <c r="F40" s="24" t="s">
        <v>131</v>
      </c>
      <c r="G40" s="24" t="s">
        <v>134</v>
      </c>
      <c r="H40" s="7" t="s">
        <v>396</v>
      </c>
    </row>
    <row r="41" spans="1:8" ht="32.1" customHeight="1">
      <c r="A41" s="33" t="s">
        <v>380</v>
      </c>
      <c r="B41" s="42" t="s">
        <v>366</v>
      </c>
      <c r="C41" s="7" t="s">
        <v>381</v>
      </c>
      <c r="D41" s="24"/>
      <c r="E41" s="24" t="s">
        <v>130</v>
      </c>
      <c r="F41" s="24" t="s">
        <v>130</v>
      </c>
      <c r="G41" s="24" t="s">
        <v>138</v>
      </c>
      <c r="H41" s="7" t="s">
        <v>404</v>
      </c>
    </row>
    <row r="42" spans="1:8" ht="32.1" customHeight="1">
      <c r="A42" s="35" t="s">
        <v>383</v>
      </c>
      <c r="B42" s="43" t="s">
        <v>366</v>
      </c>
      <c r="C42" s="9" t="s">
        <v>384</v>
      </c>
      <c r="D42" s="26"/>
      <c r="E42" s="26"/>
      <c r="F42" s="26" t="s">
        <v>131</v>
      </c>
      <c r="G42" s="26" t="s">
        <v>142</v>
      </c>
      <c r="H42" s="9" t="s">
        <v>400</v>
      </c>
    </row>
  </sheetData>
  <mergeCells count="2">
    <mergeCell ref="A1:H1"/>
    <mergeCell ref="A2:H2"/>
  </mergeCells>
  <conditionalFormatting sqref="D5:F42">
    <cfRule type="containsText" dxfId="5" priority="1" operator="containsText" text="Beginner"/>
    <cfRule type="containsText" dxfId="4" priority="2" operator="containsText" text="Moderate"/>
    <cfRule type="containsText" dxfId="3" priority="3" operator="containsText" text="Expert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2"/>
  <sheetViews>
    <sheetView showGridLines="0" topLeftCell="H1" workbookViewId="0">
      <selection activeCell="I5" sqref="I5"/>
    </sheetView>
  </sheetViews>
  <sheetFormatPr defaultRowHeight="14.1"/>
  <cols>
    <col min="1" max="1" width="16" customWidth="1"/>
    <col min="2" max="2" width="13" customWidth="1"/>
    <col min="3" max="3" width="26" customWidth="1"/>
    <col min="4" max="6" width="11" customWidth="1"/>
    <col min="7" max="7" width="42" customWidth="1"/>
    <col min="8" max="8" width="25" customWidth="1"/>
    <col min="9" max="9" width="78" customWidth="1"/>
    <col min="10" max="10" width="58" customWidth="1"/>
    <col min="11" max="11" width="28" customWidth="1"/>
    <col min="12" max="12" width="22" customWidth="1"/>
  </cols>
  <sheetData>
    <row r="1" spans="1:12" ht="32.1" customHeight="1">
      <c r="A1" s="62" t="s">
        <v>405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30" customHeight="1">
      <c r="A2" s="63" t="s">
        <v>406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4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7.95" customHeight="1">
      <c r="A4" s="3" t="s">
        <v>253</v>
      </c>
      <c r="B4" s="3" t="s">
        <v>254</v>
      </c>
      <c r="C4" s="3" t="s">
        <v>255</v>
      </c>
      <c r="D4" s="3" t="s">
        <v>134</v>
      </c>
      <c r="E4" s="3" t="s">
        <v>138</v>
      </c>
      <c r="F4" s="3" t="s">
        <v>142</v>
      </c>
      <c r="G4" s="3" t="s">
        <v>407</v>
      </c>
      <c r="H4" s="3" t="s">
        <v>408</v>
      </c>
      <c r="I4" s="3" t="s">
        <v>409</v>
      </c>
      <c r="J4" s="3" t="s">
        <v>410</v>
      </c>
      <c r="K4" s="3" t="s">
        <v>64</v>
      </c>
      <c r="L4" s="3" t="s">
        <v>411</v>
      </c>
    </row>
    <row r="5" spans="1:12" ht="66" customHeight="1">
      <c r="A5" s="31" t="s">
        <v>261</v>
      </c>
      <c r="B5" s="5" t="s">
        <v>262</v>
      </c>
      <c r="C5" s="5" t="s">
        <v>263</v>
      </c>
      <c r="D5" s="22" t="s">
        <v>130</v>
      </c>
      <c r="E5" s="22" t="s">
        <v>131</v>
      </c>
      <c r="F5" s="22" t="s">
        <v>131</v>
      </c>
      <c r="G5" s="5" t="s">
        <v>412</v>
      </c>
      <c r="H5" s="5" t="s">
        <v>413</v>
      </c>
      <c r="I5" s="61" t="s">
        <v>414</v>
      </c>
      <c r="J5" s="5" t="s">
        <v>415</v>
      </c>
      <c r="K5" s="5" t="s">
        <v>416</v>
      </c>
      <c r="L5" s="46" t="s">
        <v>417</v>
      </c>
    </row>
    <row r="6" spans="1:12" ht="66" customHeight="1">
      <c r="A6" s="33" t="s">
        <v>269</v>
      </c>
      <c r="B6" s="7" t="s">
        <v>262</v>
      </c>
      <c r="C6" s="7" t="s">
        <v>270</v>
      </c>
      <c r="D6" s="24" t="s">
        <v>130</v>
      </c>
      <c r="E6" s="24" t="s">
        <v>131</v>
      </c>
      <c r="F6" s="24" t="s">
        <v>131</v>
      </c>
      <c r="G6" s="7" t="s">
        <v>418</v>
      </c>
      <c r="H6" s="7" t="s">
        <v>419</v>
      </c>
      <c r="I6" s="50" t="s">
        <v>420</v>
      </c>
      <c r="J6" s="7" t="s">
        <v>421</v>
      </c>
      <c r="K6" s="7" t="s">
        <v>416</v>
      </c>
      <c r="L6" s="47" t="s">
        <v>417</v>
      </c>
    </row>
    <row r="7" spans="1:12" ht="66" customHeight="1">
      <c r="A7" s="33" t="s">
        <v>272</v>
      </c>
      <c r="B7" s="7" t="s">
        <v>262</v>
      </c>
      <c r="C7" s="7" t="s">
        <v>273</v>
      </c>
      <c r="D7" s="24" t="s">
        <v>129</v>
      </c>
      <c r="E7" s="24" t="s">
        <v>130</v>
      </c>
      <c r="F7" s="24" t="s">
        <v>131</v>
      </c>
      <c r="G7" s="7" t="s">
        <v>422</v>
      </c>
      <c r="H7" s="7" t="s">
        <v>423</v>
      </c>
      <c r="I7" s="50" t="s">
        <v>424</v>
      </c>
      <c r="J7" s="7" t="s">
        <v>425</v>
      </c>
      <c r="K7" s="7" t="s">
        <v>416</v>
      </c>
      <c r="L7" s="47" t="s">
        <v>417</v>
      </c>
    </row>
    <row r="8" spans="1:12" ht="66" customHeight="1">
      <c r="A8" s="33" t="s">
        <v>275</v>
      </c>
      <c r="B8" s="7" t="s">
        <v>262</v>
      </c>
      <c r="C8" s="7" t="s">
        <v>276</v>
      </c>
      <c r="D8" s="24" t="s">
        <v>129</v>
      </c>
      <c r="E8" s="24" t="s">
        <v>129</v>
      </c>
      <c r="F8" s="24" t="s">
        <v>129</v>
      </c>
      <c r="G8" s="7" t="s">
        <v>426</v>
      </c>
      <c r="H8" s="7" t="s">
        <v>427</v>
      </c>
      <c r="I8" s="50" t="s">
        <v>428</v>
      </c>
      <c r="J8" s="7" t="s">
        <v>429</v>
      </c>
      <c r="K8" s="7" t="s">
        <v>416</v>
      </c>
      <c r="L8" s="47" t="s">
        <v>417</v>
      </c>
    </row>
    <row r="9" spans="1:12" ht="66" customHeight="1">
      <c r="A9" s="33" t="s">
        <v>278</v>
      </c>
      <c r="B9" s="7" t="s">
        <v>262</v>
      </c>
      <c r="C9" s="7" t="s">
        <v>279</v>
      </c>
      <c r="D9" s="24" t="s">
        <v>130</v>
      </c>
      <c r="E9" s="24" t="s">
        <v>130</v>
      </c>
      <c r="F9" s="24" t="s">
        <v>131</v>
      </c>
      <c r="G9" s="7" t="s">
        <v>430</v>
      </c>
      <c r="H9" s="7" t="s">
        <v>431</v>
      </c>
      <c r="I9" s="50"/>
      <c r="J9" s="7" t="s">
        <v>432</v>
      </c>
      <c r="K9" s="7" t="s">
        <v>416</v>
      </c>
      <c r="L9" s="47" t="s">
        <v>417</v>
      </c>
    </row>
    <row r="10" spans="1:12" ht="66" customHeight="1">
      <c r="A10" s="33" t="s">
        <v>281</v>
      </c>
      <c r="B10" s="7" t="s">
        <v>262</v>
      </c>
      <c r="C10" s="7" t="s">
        <v>282</v>
      </c>
      <c r="D10" s="24" t="s">
        <v>131</v>
      </c>
      <c r="E10" s="24" t="s">
        <v>131</v>
      </c>
      <c r="F10" s="24" t="s">
        <v>131</v>
      </c>
      <c r="G10" s="7" t="s">
        <v>433</v>
      </c>
      <c r="H10" s="7" t="s">
        <v>434</v>
      </c>
      <c r="I10" s="50" t="s">
        <v>435</v>
      </c>
      <c r="J10" s="7" t="s">
        <v>436</v>
      </c>
      <c r="K10" s="7" t="s">
        <v>416</v>
      </c>
      <c r="L10" s="47" t="s">
        <v>417</v>
      </c>
    </row>
    <row r="11" spans="1:12" ht="66" customHeight="1">
      <c r="A11" s="33" t="s">
        <v>284</v>
      </c>
      <c r="B11" s="7" t="s">
        <v>262</v>
      </c>
      <c r="C11" s="7" t="s">
        <v>285</v>
      </c>
      <c r="D11" s="24" t="s">
        <v>131</v>
      </c>
      <c r="E11" s="24" t="s">
        <v>131</v>
      </c>
      <c r="F11" s="24" t="s">
        <v>131</v>
      </c>
      <c r="G11" s="7" t="s">
        <v>437</v>
      </c>
      <c r="H11" s="7" t="s">
        <v>438</v>
      </c>
      <c r="I11" s="50" t="s">
        <v>439</v>
      </c>
      <c r="J11" s="7" t="s">
        <v>440</v>
      </c>
      <c r="K11" s="7" t="s">
        <v>416</v>
      </c>
      <c r="L11" s="47" t="s">
        <v>417</v>
      </c>
    </row>
    <row r="12" spans="1:12" ht="66" customHeight="1">
      <c r="A12" s="33" t="s">
        <v>287</v>
      </c>
      <c r="B12" s="7" t="s">
        <v>262</v>
      </c>
      <c r="C12" s="7" t="s">
        <v>288</v>
      </c>
      <c r="D12" s="24"/>
      <c r="E12" s="24" t="s">
        <v>131</v>
      </c>
      <c r="F12" s="24" t="s">
        <v>131</v>
      </c>
      <c r="G12" s="7" t="s">
        <v>441</v>
      </c>
      <c r="H12" s="7" t="s">
        <v>434</v>
      </c>
      <c r="I12" s="50" t="s">
        <v>442</v>
      </c>
      <c r="J12" s="7" t="s">
        <v>443</v>
      </c>
      <c r="K12" s="7" t="s">
        <v>416</v>
      </c>
      <c r="L12" s="47" t="s">
        <v>417</v>
      </c>
    </row>
    <row r="13" spans="1:12" ht="66" customHeight="1">
      <c r="A13" s="33" t="s">
        <v>290</v>
      </c>
      <c r="B13" s="7" t="s">
        <v>262</v>
      </c>
      <c r="C13" s="7" t="s">
        <v>291</v>
      </c>
      <c r="D13" s="24"/>
      <c r="E13" s="24" t="s">
        <v>130</v>
      </c>
      <c r="F13" s="24" t="s">
        <v>131</v>
      </c>
      <c r="G13" s="7" t="s">
        <v>444</v>
      </c>
      <c r="H13" s="7" t="s">
        <v>434</v>
      </c>
      <c r="I13" s="50" t="s">
        <v>445</v>
      </c>
      <c r="J13" s="7" t="s">
        <v>446</v>
      </c>
      <c r="K13" s="7" t="s">
        <v>416</v>
      </c>
      <c r="L13" s="47" t="s">
        <v>417</v>
      </c>
    </row>
    <row r="14" spans="1:12" ht="66" customHeight="1">
      <c r="A14" s="33" t="s">
        <v>293</v>
      </c>
      <c r="B14" s="7" t="s">
        <v>262</v>
      </c>
      <c r="C14" s="7" t="s">
        <v>294</v>
      </c>
      <c r="D14" s="24"/>
      <c r="E14" s="24" t="s">
        <v>130</v>
      </c>
      <c r="F14" s="24" t="s">
        <v>131</v>
      </c>
      <c r="G14" s="7" t="s">
        <v>447</v>
      </c>
      <c r="H14" s="7" t="s">
        <v>431</v>
      </c>
      <c r="I14" s="50"/>
      <c r="J14" s="7" t="s">
        <v>448</v>
      </c>
      <c r="K14" s="7" t="s">
        <v>416</v>
      </c>
      <c r="L14" s="47" t="s">
        <v>417</v>
      </c>
    </row>
    <row r="15" spans="1:12" ht="66" customHeight="1">
      <c r="A15" s="33" t="s">
        <v>296</v>
      </c>
      <c r="B15" s="7" t="s">
        <v>262</v>
      </c>
      <c r="C15" s="7" t="s">
        <v>297</v>
      </c>
      <c r="D15" s="24"/>
      <c r="E15" s="24" t="s">
        <v>130</v>
      </c>
      <c r="F15" s="24" t="s">
        <v>131</v>
      </c>
      <c r="G15" s="7" t="s">
        <v>444</v>
      </c>
      <c r="H15" s="7" t="s">
        <v>434</v>
      </c>
      <c r="I15" s="50" t="s">
        <v>445</v>
      </c>
      <c r="J15" s="7" t="s">
        <v>449</v>
      </c>
      <c r="K15" s="7" t="s">
        <v>416</v>
      </c>
      <c r="L15" s="47" t="s">
        <v>417</v>
      </c>
    </row>
    <row r="16" spans="1:12" ht="66" customHeight="1">
      <c r="A16" s="33" t="s">
        <v>299</v>
      </c>
      <c r="B16" s="7" t="s">
        <v>262</v>
      </c>
      <c r="C16" s="7" t="s">
        <v>300</v>
      </c>
      <c r="D16" s="24"/>
      <c r="E16" s="24" t="s">
        <v>131</v>
      </c>
      <c r="F16" s="24" t="s">
        <v>131</v>
      </c>
      <c r="G16" s="7" t="s">
        <v>450</v>
      </c>
      <c r="H16" s="7" t="s">
        <v>438</v>
      </c>
      <c r="I16" s="50" t="s">
        <v>451</v>
      </c>
      <c r="J16" s="7" t="s">
        <v>452</v>
      </c>
      <c r="K16" s="7" t="s">
        <v>416</v>
      </c>
      <c r="L16" s="47" t="s">
        <v>417</v>
      </c>
    </row>
    <row r="17" spans="1:12" ht="66" customHeight="1">
      <c r="A17" s="33" t="s">
        <v>302</v>
      </c>
      <c r="B17" s="7" t="s">
        <v>262</v>
      </c>
      <c r="C17" s="7" t="s">
        <v>303</v>
      </c>
      <c r="D17" s="24"/>
      <c r="E17" s="24" t="s">
        <v>131</v>
      </c>
      <c r="F17" s="24" t="s">
        <v>131</v>
      </c>
      <c r="G17" s="7" t="s">
        <v>453</v>
      </c>
      <c r="H17" s="7" t="s">
        <v>454</v>
      </c>
      <c r="I17" s="50" t="s">
        <v>455</v>
      </c>
      <c r="J17" s="7" t="s">
        <v>456</v>
      </c>
      <c r="K17" s="7" t="s">
        <v>416</v>
      </c>
      <c r="L17" s="47" t="s">
        <v>417</v>
      </c>
    </row>
    <row r="18" spans="1:12" ht="66" customHeight="1">
      <c r="A18" s="33" t="s">
        <v>305</v>
      </c>
      <c r="B18" s="7" t="s">
        <v>262</v>
      </c>
      <c r="C18" s="7" t="s">
        <v>306</v>
      </c>
      <c r="D18" s="24"/>
      <c r="E18" s="24" t="s">
        <v>131</v>
      </c>
      <c r="F18" s="24" t="s">
        <v>131</v>
      </c>
      <c r="G18" s="7" t="s">
        <v>457</v>
      </c>
      <c r="H18" s="7" t="s">
        <v>458</v>
      </c>
      <c r="I18" s="50" t="s">
        <v>459</v>
      </c>
      <c r="J18" s="7" t="s">
        <v>460</v>
      </c>
      <c r="K18" s="7" t="s">
        <v>416</v>
      </c>
      <c r="L18" s="47" t="s">
        <v>417</v>
      </c>
    </row>
    <row r="19" spans="1:12" ht="66" customHeight="1">
      <c r="A19" s="33" t="s">
        <v>308</v>
      </c>
      <c r="B19" s="7" t="s">
        <v>262</v>
      </c>
      <c r="C19" s="7" t="s">
        <v>309</v>
      </c>
      <c r="D19" s="24"/>
      <c r="E19" s="24" t="s">
        <v>131</v>
      </c>
      <c r="F19" s="24" t="s">
        <v>131</v>
      </c>
      <c r="G19" s="7" t="s">
        <v>461</v>
      </c>
      <c r="H19" s="7" t="s">
        <v>434</v>
      </c>
      <c r="I19" s="50" t="s">
        <v>462</v>
      </c>
      <c r="J19" s="7" t="s">
        <v>463</v>
      </c>
      <c r="K19" s="7" t="s">
        <v>416</v>
      </c>
      <c r="L19" s="47" t="s">
        <v>417</v>
      </c>
    </row>
    <row r="20" spans="1:12" ht="66" customHeight="1">
      <c r="A20" s="33" t="s">
        <v>311</v>
      </c>
      <c r="B20" s="7" t="s">
        <v>262</v>
      </c>
      <c r="C20" s="7" t="s">
        <v>312</v>
      </c>
      <c r="D20" s="24"/>
      <c r="E20" s="24"/>
      <c r="F20" s="24" t="s">
        <v>131</v>
      </c>
      <c r="G20" s="7" t="s">
        <v>464</v>
      </c>
      <c r="H20" s="7" t="s">
        <v>427</v>
      </c>
      <c r="I20" s="50" t="s">
        <v>428</v>
      </c>
      <c r="J20" s="7" t="s">
        <v>465</v>
      </c>
      <c r="K20" s="7" t="s">
        <v>416</v>
      </c>
      <c r="L20" s="47" t="s">
        <v>417</v>
      </c>
    </row>
    <row r="21" spans="1:12" ht="66" customHeight="1">
      <c r="A21" s="33" t="s">
        <v>314</v>
      </c>
      <c r="B21" s="7" t="s">
        <v>262</v>
      </c>
      <c r="C21" s="7" t="s">
        <v>315</v>
      </c>
      <c r="D21" s="24"/>
      <c r="E21" s="24"/>
      <c r="F21" s="24" t="s">
        <v>131</v>
      </c>
      <c r="G21" s="7" t="s">
        <v>466</v>
      </c>
      <c r="H21" s="7" t="s">
        <v>434</v>
      </c>
      <c r="I21" s="50" t="s">
        <v>467</v>
      </c>
      <c r="J21" s="7" t="s">
        <v>468</v>
      </c>
      <c r="K21" s="7" t="s">
        <v>416</v>
      </c>
      <c r="L21" s="47" t="s">
        <v>417</v>
      </c>
    </row>
    <row r="22" spans="1:12" ht="66" customHeight="1">
      <c r="A22" s="33" t="s">
        <v>317</v>
      </c>
      <c r="B22" s="7" t="s">
        <v>262</v>
      </c>
      <c r="C22" s="7" t="s">
        <v>318</v>
      </c>
      <c r="D22" s="24"/>
      <c r="E22" s="24"/>
      <c r="F22" s="24" t="s">
        <v>131</v>
      </c>
      <c r="G22" s="7" t="s">
        <v>444</v>
      </c>
      <c r="H22" s="7" t="s">
        <v>434</v>
      </c>
      <c r="I22" s="50" t="s">
        <v>445</v>
      </c>
      <c r="J22" s="7" t="s">
        <v>469</v>
      </c>
      <c r="K22" s="7" t="s">
        <v>416</v>
      </c>
      <c r="L22" s="47" t="s">
        <v>417</v>
      </c>
    </row>
    <row r="23" spans="1:12" ht="66" customHeight="1">
      <c r="A23" s="33" t="s">
        <v>320</v>
      </c>
      <c r="B23" s="7" t="s">
        <v>262</v>
      </c>
      <c r="C23" s="7" t="s">
        <v>321</v>
      </c>
      <c r="D23" s="24"/>
      <c r="E23" s="24"/>
      <c r="F23" s="24" t="s">
        <v>131</v>
      </c>
      <c r="G23" s="7" t="s">
        <v>470</v>
      </c>
      <c r="H23" s="7" t="s">
        <v>434</v>
      </c>
      <c r="I23" s="50" t="s">
        <v>471</v>
      </c>
      <c r="J23" s="7" t="s">
        <v>472</v>
      </c>
      <c r="K23" s="7" t="s">
        <v>416</v>
      </c>
      <c r="L23" s="47" t="s">
        <v>417</v>
      </c>
    </row>
    <row r="24" spans="1:12" ht="66" customHeight="1">
      <c r="A24" s="33" t="s">
        <v>323</v>
      </c>
      <c r="B24" s="7" t="s">
        <v>324</v>
      </c>
      <c r="C24" s="7" t="s">
        <v>325</v>
      </c>
      <c r="D24" s="24" t="s">
        <v>130</v>
      </c>
      <c r="E24" s="24" t="s">
        <v>130</v>
      </c>
      <c r="F24" s="24" t="s">
        <v>131</v>
      </c>
      <c r="G24" s="7" t="s">
        <v>473</v>
      </c>
      <c r="H24" s="7" t="s">
        <v>438</v>
      </c>
      <c r="I24" s="50" t="s">
        <v>474</v>
      </c>
      <c r="J24" s="7" t="s">
        <v>475</v>
      </c>
      <c r="K24" s="7" t="s">
        <v>416</v>
      </c>
      <c r="L24" s="47" t="s">
        <v>417</v>
      </c>
    </row>
    <row r="25" spans="1:12" ht="66" customHeight="1">
      <c r="A25" s="33" t="s">
        <v>329</v>
      </c>
      <c r="B25" s="7" t="s">
        <v>324</v>
      </c>
      <c r="C25" s="7" t="s">
        <v>330</v>
      </c>
      <c r="D25" s="24" t="s">
        <v>130</v>
      </c>
      <c r="E25" s="24" t="s">
        <v>131</v>
      </c>
      <c r="F25" s="24" t="s">
        <v>131</v>
      </c>
      <c r="G25" s="7" t="s">
        <v>476</v>
      </c>
      <c r="H25" s="7" t="s">
        <v>438</v>
      </c>
      <c r="I25" s="50" t="s">
        <v>477</v>
      </c>
      <c r="J25" s="7" t="s">
        <v>478</v>
      </c>
      <c r="K25" s="7" t="s">
        <v>416</v>
      </c>
      <c r="L25" s="47" t="s">
        <v>417</v>
      </c>
    </row>
    <row r="26" spans="1:12" ht="66" customHeight="1">
      <c r="A26" s="33" t="s">
        <v>332</v>
      </c>
      <c r="B26" s="7" t="s">
        <v>324</v>
      </c>
      <c r="C26" s="7" t="s">
        <v>333</v>
      </c>
      <c r="D26" s="24" t="s">
        <v>129</v>
      </c>
      <c r="E26" s="24" t="s">
        <v>130</v>
      </c>
      <c r="F26" s="24" t="s">
        <v>131</v>
      </c>
      <c r="G26" s="7" t="s">
        <v>444</v>
      </c>
      <c r="H26" s="7" t="s">
        <v>434</v>
      </c>
      <c r="I26" s="50" t="s">
        <v>445</v>
      </c>
      <c r="J26" s="7" t="s">
        <v>479</v>
      </c>
      <c r="K26" s="7" t="s">
        <v>416</v>
      </c>
      <c r="L26" s="47" t="s">
        <v>417</v>
      </c>
    </row>
    <row r="27" spans="1:12" ht="66" customHeight="1">
      <c r="A27" s="33" t="s">
        <v>335</v>
      </c>
      <c r="B27" s="7" t="s">
        <v>324</v>
      </c>
      <c r="C27" s="7" t="s">
        <v>336</v>
      </c>
      <c r="D27" s="24" t="s">
        <v>129</v>
      </c>
      <c r="E27" s="24" t="s">
        <v>130</v>
      </c>
      <c r="F27" s="24" t="s">
        <v>131</v>
      </c>
      <c r="G27" s="7" t="s">
        <v>480</v>
      </c>
      <c r="H27" s="7" t="s">
        <v>434</v>
      </c>
      <c r="I27" s="50" t="s">
        <v>481</v>
      </c>
      <c r="J27" s="7" t="s">
        <v>482</v>
      </c>
      <c r="K27" s="7" t="s">
        <v>416</v>
      </c>
      <c r="L27" s="47" t="s">
        <v>417</v>
      </c>
    </row>
    <row r="28" spans="1:12" ht="66" customHeight="1">
      <c r="A28" s="33" t="s">
        <v>338</v>
      </c>
      <c r="B28" s="7" t="s">
        <v>324</v>
      </c>
      <c r="C28" s="7" t="s">
        <v>339</v>
      </c>
      <c r="D28" s="24" t="s">
        <v>129</v>
      </c>
      <c r="E28" s="24" t="s">
        <v>129</v>
      </c>
      <c r="F28" s="24" t="s">
        <v>130</v>
      </c>
      <c r="G28" s="7" t="s">
        <v>483</v>
      </c>
      <c r="H28" s="7" t="s">
        <v>427</v>
      </c>
      <c r="I28" s="50" t="s">
        <v>428</v>
      </c>
      <c r="J28" s="7" t="s">
        <v>484</v>
      </c>
      <c r="K28" s="7" t="s">
        <v>416</v>
      </c>
      <c r="L28" s="47" t="s">
        <v>417</v>
      </c>
    </row>
    <row r="29" spans="1:12" ht="66" customHeight="1">
      <c r="A29" s="33" t="s">
        <v>341</v>
      </c>
      <c r="B29" s="7" t="s">
        <v>324</v>
      </c>
      <c r="C29" s="7" t="s">
        <v>342</v>
      </c>
      <c r="D29" s="24" t="s">
        <v>130</v>
      </c>
      <c r="E29" s="24" t="s">
        <v>131</v>
      </c>
      <c r="F29" s="24" t="s">
        <v>131</v>
      </c>
      <c r="G29" s="7" t="s">
        <v>473</v>
      </c>
      <c r="H29" s="7" t="s">
        <v>438</v>
      </c>
      <c r="I29" s="50" t="s">
        <v>474</v>
      </c>
      <c r="J29" s="7" t="s">
        <v>485</v>
      </c>
      <c r="K29" s="7" t="s">
        <v>416</v>
      </c>
      <c r="L29" s="47" t="s">
        <v>417</v>
      </c>
    </row>
    <row r="30" spans="1:12" ht="66" customHeight="1">
      <c r="A30" s="33" t="s">
        <v>344</v>
      </c>
      <c r="B30" s="7" t="s">
        <v>324</v>
      </c>
      <c r="C30" s="7" t="s">
        <v>345</v>
      </c>
      <c r="D30" s="24"/>
      <c r="E30" s="24" t="s">
        <v>129</v>
      </c>
      <c r="F30" s="24" t="s">
        <v>130</v>
      </c>
      <c r="G30" s="7" t="s">
        <v>486</v>
      </c>
      <c r="H30" s="7" t="s">
        <v>434</v>
      </c>
      <c r="I30" s="50" t="s">
        <v>487</v>
      </c>
      <c r="J30" s="7" t="s">
        <v>488</v>
      </c>
      <c r="K30" s="7" t="s">
        <v>416</v>
      </c>
      <c r="L30" s="47" t="s">
        <v>417</v>
      </c>
    </row>
    <row r="31" spans="1:12" ht="66" customHeight="1">
      <c r="A31" s="33" t="s">
        <v>347</v>
      </c>
      <c r="B31" s="7" t="s">
        <v>324</v>
      </c>
      <c r="C31" s="7" t="s">
        <v>348</v>
      </c>
      <c r="D31" s="24"/>
      <c r="E31" s="24" t="s">
        <v>130</v>
      </c>
      <c r="F31" s="24" t="s">
        <v>131</v>
      </c>
      <c r="G31" s="7" t="s">
        <v>489</v>
      </c>
      <c r="H31" s="7" t="s">
        <v>427</v>
      </c>
      <c r="I31" s="50" t="s">
        <v>428</v>
      </c>
      <c r="J31" s="7" t="s">
        <v>490</v>
      </c>
      <c r="K31" s="7" t="s">
        <v>416</v>
      </c>
      <c r="L31" s="47" t="s">
        <v>417</v>
      </c>
    </row>
    <row r="32" spans="1:12" ht="66" customHeight="1">
      <c r="A32" s="33" t="s">
        <v>350</v>
      </c>
      <c r="B32" s="7" t="s">
        <v>324</v>
      </c>
      <c r="C32" s="7" t="s">
        <v>351</v>
      </c>
      <c r="D32" s="24"/>
      <c r="E32" s="24" t="s">
        <v>130</v>
      </c>
      <c r="F32" s="24" t="s">
        <v>131</v>
      </c>
      <c r="G32" s="7" t="s">
        <v>491</v>
      </c>
      <c r="H32" s="7" t="s">
        <v>434</v>
      </c>
      <c r="I32" s="50" t="s">
        <v>492</v>
      </c>
      <c r="J32" s="7" t="s">
        <v>493</v>
      </c>
      <c r="K32" s="7" t="s">
        <v>416</v>
      </c>
      <c r="L32" s="47" t="s">
        <v>417</v>
      </c>
    </row>
    <row r="33" spans="1:12" ht="66" customHeight="1">
      <c r="A33" s="33" t="s">
        <v>353</v>
      </c>
      <c r="B33" s="7" t="s">
        <v>324</v>
      </c>
      <c r="C33" s="7" t="s">
        <v>354</v>
      </c>
      <c r="D33" s="24"/>
      <c r="E33" s="24" t="s">
        <v>130</v>
      </c>
      <c r="F33" s="24" t="s">
        <v>131</v>
      </c>
      <c r="G33" s="7" t="s">
        <v>494</v>
      </c>
      <c r="H33" s="7" t="s">
        <v>434</v>
      </c>
      <c r="I33" s="50" t="s">
        <v>495</v>
      </c>
      <c r="J33" s="7" t="s">
        <v>496</v>
      </c>
      <c r="K33" s="7" t="s">
        <v>416</v>
      </c>
      <c r="L33" s="47" t="s">
        <v>417</v>
      </c>
    </row>
    <row r="34" spans="1:12" ht="66" customHeight="1">
      <c r="A34" s="33" t="s">
        <v>356</v>
      </c>
      <c r="B34" s="7" t="s">
        <v>324</v>
      </c>
      <c r="C34" s="7" t="s">
        <v>357</v>
      </c>
      <c r="D34" s="24"/>
      <c r="E34" s="24" t="s">
        <v>130</v>
      </c>
      <c r="F34" s="24" t="s">
        <v>131</v>
      </c>
      <c r="G34" s="7" t="s">
        <v>497</v>
      </c>
      <c r="H34" s="7" t="s">
        <v>434</v>
      </c>
      <c r="I34" s="50" t="s">
        <v>498</v>
      </c>
      <c r="J34" s="7" t="s">
        <v>499</v>
      </c>
      <c r="K34" s="7" t="s">
        <v>416</v>
      </c>
      <c r="L34" s="47" t="s">
        <v>417</v>
      </c>
    </row>
    <row r="35" spans="1:12" ht="66" customHeight="1">
      <c r="A35" s="33" t="s">
        <v>359</v>
      </c>
      <c r="B35" s="7" t="s">
        <v>324</v>
      </c>
      <c r="C35" s="7" t="s">
        <v>360</v>
      </c>
      <c r="D35" s="24"/>
      <c r="E35" s="24"/>
      <c r="F35" s="24" t="s">
        <v>130</v>
      </c>
      <c r="G35" s="7" t="s">
        <v>500</v>
      </c>
      <c r="H35" s="7" t="s">
        <v>434</v>
      </c>
      <c r="I35" s="50" t="s">
        <v>501</v>
      </c>
      <c r="J35" s="7" t="s">
        <v>502</v>
      </c>
      <c r="K35" s="7" t="s">
        <v>416</v>
      </c>
      <c r="L35" s="47" t="s">
        <v>417</v>
      </c>
    </row>
    <row r="36" spans="1:12" ht="66" customHeight="1">
      <c r="A36" s="33" t="s">
        <v>362</v>
      </c>
      <c r="B36" s="7" t="s">
        <v>324</v>
      </c>
      <c r="C36" s="7" t="s">
        <v>363</v>
      </c>
      <c r="D36" s="24"/>
      <c r="E36" s="24"/>
      <c r="F36" s="24" t="s">
        <v>131</v>
      </c>
      <c r="G36" s="7" t="s">
        <v>503</v>
      </c>
      <c r="H36" s="7" t="s">
        <v>423</v>
      </c>
      <c r="I36" s="50" t="s">
        <v>424</v>
      </c>
      <c r="J36" s="7" t="s">
        <v>504</v>
      </c>
      <c r="K36" s="7" t="s">
        <v>416</v>
      </c>
      <c r="L36" s="47" t="s">
        <v>417</v>
      </c>
    </row>
    <row r="37" spans="1:12" ht="66" customHeight="1">
      <c r="A37" s="33" t="s">
        <v>365</v>
      </c>
      <c r="B37" s="7" t="s">
        <v>366</v>
      </c>
      <c r="C37" s="7" t="s">
        <v>367</v>
      </c>
      <c r="D37" s="24" t="s">
        <v>130</v>
      </c>
      <c r="E37" s="24" t="s">
        <v>130</v>
      </c>
      <c r="F37" s="24" t="s">
        <v>131</v>
      </c>
      <c r="G37" s="7" t="s">
        <v>505</v>
      </c>
      <c r="H37" s="7" t="s">
        <v>431</v>
      </c>
      <c r="I37" s="50"/>
      <c r="J37" s="7" t="s">
        <v>506</v>
      </c>
      <c r="K37" s="7" t="s">
        <v>416</v>
      </c>
      <c r="L37" s="47" t="s">
        <v>417</v>
      </c>
    </row>
    <row r="38" spans="1:12" ht="66" customHeight="1">
      <c r="A38" s="33" t="s">
        <v>371</v>
      </c>
      <c r="B38" s="7" t="s">
        <v>366</v>
      </c>
      <c r="C38" s="7" t="s">
        <v>372</v>
      </c>
      <c r="D38" s="24" t="s">
        <v>130</v>
      </c>
      <c r="E38" s="24" t="s">
        <v>130</v>
      </c>
      <c r="F38" s="24" t="s">
        <v>131</v>
      </c>
      <c r="G38" s="7" t="s">
        <v>507</v>
      </c>
      <c r="H38" s="7" t="s">
        <v>431</v>
      </c>
      <c r="I38" s="50"/>
      <c r="J38" s="7" t="s">
        <v>508</v>
      </c>
      <c r="K38" s="7" t="s">
        <v>416</v>
      </c>
      <c r="L38" s="47" t="s">
        <v>417</v>
      </c>
    </row>
    <row r="39" spans="1:12" ht="66" customHeight="1">
      <c r="A39" s="33" t="s">
        <v>374</v>
      </c>
      <c r="B39" s="7" t="s">
        <v>366</v>
      </c>
      <c r="C39" s="7" t="s">
        <v>375</v>
      </c>
      <c r="D39" s="24" t="s">
        <v>130</v>
      </c>
      <c r="E39" s="24" t="s">
        <v>130</v>
      </c>
      <c r="F39" s="24" t="s">
        <v>131</v>
      </c>
      <c r="G39" s="7" t="s">
        <v>509</v>
      </c>
      <c r="H39" s="7" t="s">
        <v>431</v>
      </c>
      <c r="I39" s="50"/>
      <c r="J39" s="7" t="s">
        <v>510</v>
      </c>
      <c r="K39" s="7" t="s">
        <v>416</v>
      </c>
      <c r="L39" s="47" t="s">
        <v>417</v>
      </c>
    </row>
    <row r="40" spans="1:12" ht="66" customHeight="1">
      <c r="A40" s="33" t="s">
        <v>377</v>
      </c>
      <c r="B40" s="7" t="s">
        <v>366</v>
      </c>
      <c r="C40" s="7" t="s">
        <v>378</v>
      </c>
      <c r="D40" s="24" t="s">
        <v>130</v>
      </c>
      <c r="E40" s="24" t="s">
        <v>130</v>
      </c>
      <c r="F40" s="24" t="s">
        <v>131</v>
      </c>
      <c r="G40" s="7" t="s">
        <v>511</v>
      </c>
      <c r="H40" s="7" t="s">
        <v>431</v>
      </c>
      <c r="I40" s="50"/>
      <c r="J40" s="7" t="s">
        <v>512</v>
      </c>
      <c r="K40" s="7" t="s">
        <v>416</v>
      </c>
      <c r="L40" s="47" t="s">
        <v>417</v>
      </c>
    </row>
    <row r="41" spans="1:12" ht="66" customHeight="1">
      <c r="A41" s="33" t="s">
        <v>380</v>
      </c>
      <c r="B41" s="7" t="s">
        <v>366</v>
      </c>
      <c r="C41" s="7" t="s">
        <v>381</v>
      </c>
      <c r="D41" s="24"/>
      <c r="E41" s="24" t="s">
        <v>130</v>
      </c>
      <c r="F41" s="24" t="s">
        <v>130</v>
      </c>
      <c r="G41" s="7" t="s">
        <v>513</v>
      </c>
      <c r="H41" s="7" t="s">
        <v>431</v>
      </c>
      <c r="I41" s="50"/>
      <c r="J41" s="7" t="s">
        <v>514</v>
      </c>
      <c r="K41" s="7" t="s">
        <v>416</v>
      </c>
      <c r="L41" s="47" t="s">
        <v>417</v>
      </c>
    </row>
    <row r="42" spans="1:12" ht="66" customHeight="1">
      <c r="A42" s="35" t="s">
        <v>383</v>
      </c>
      <c r="B42" s="9" t="s">
        <v>366</v>
      </c>
      <c r="C42" s="9" t="s">
        <v>384</v>
      </c>
      <c r="D42" s="26"/>
      <c r="E42" s="26"/>
      <c r="F42" s="26" t="s">
        <v>131</v>
      </c>
      <c r="G42" s="9" t="s">
        <v>515</v>
      </c>
      <c r="H42" s="9" t="s">
        <v>431</v>
      </c>
      <c r="I42" s="51"/>
      <c r="J42" s="9" t="s">
        <v>516</v>
      </c>
      <c r="K42" s="9" t="s">
        <v>416</v>
      </c>
      <c r="L42" s="48" t="s">
        <v>417</v>
      </c>
    </row>
  </sheetData>
  <mergeCells count="2">
    <mergeCell ref="A1:L1"/>
    <mergeCell ref="A2:L2"/>
  </mergeCells>
  <conditionalFormatting sqref="D5:F42">
    <cfRule type="containsText" dxfId="2" priority="1" operator="containsText" text="Beginner"/>
    <cfRule type="containsText" dxfId="1" priority="2" operator="containsText" text="Moderate"/>
    <cfRule type="containsText" dxfId="0" priority="3" operator="containsText" text="Expert"/>
  </conditionalFormatting>
  <hyperlinks>
    <hyperlink ref="I5" r:id="rId1" xr:uid="{FA39B7C3-E052-4382-8C5F-08E576A1636F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showGridLines="0" topLeftCell="A8" workbookViewId="0">
      <selection activeCell="A13" sqref="A13"/>
    </sheetView>
  </sheetViews>
  <sheetFormatPr defaultRowHeight="14.1"/>
  <cols>
    <col min="1" max="1" width="28" customWidth="1"/>
    <col min="2" max="2" width="46" customWidth="1"/>
    <col min="3" max="3" width="52" customWidth="1"/>
    <col min="4" max="4" width="4" customWidth="1"/>
    <col min="5" max="5" width="20" customWidth="1"/>
    <col min="6" max="6" width="30" customWidth="1"/>
    <col min="7" max="7" width="44" customWidth="1"/>
    <col min="8" max="8" width="55" customWidth="1"/>
  </cols>
  <sheetData>
    <row r="1" spans="1:8" ht="32.1" customHeight="1">
      <c r="A1" s="62" t="s">
        <v>517</v>
      </c>
      <c r="B1" s="62"/>
      <c r="C1" s="62"/>
      <c r="D1" s="62"/>
      <c r="E1" s="62"/>
      <c r="F1" s="62"/>
      <c r="G1" s="62"/>
      <c r="H1" s="62"/>
    </row>
    <row r="2" spans="1:8" ht="30" customHeight="1">
      <c r="A2" s="63" t="s">
        <v>518</v>
      </c>
      <c r="B2" s="63"/>
      <c r="C2" s="63"/>
      <c r="D2" s="63"/>
      <c r="E2" s="63"/>
      <c r="F2" s="63"/>
      <c r="G2" s="63"/>
      <c r="H2" s="63"/>
    </row>
    <row r="3" spans="1:8" ht="14.45">
      <c r="A3" s="1"/>
      <c r="B3" s="1"/>
      <c r="C3" s="1"/>
      <c r="D3" s="1"/>
      <c r="E3" s="1"/>
      <c r="F3" s="1"/>
      <c r="G3" s="1"/>
      <c r="H3" s="1"/>
    </row>
    <row r="4" spans="1:8" ht="42" customHeight="1">
      <c r="A4" s="52" t="s">
        <v>519</v>
      </c>
      <c r="B4" s="5" t="s">
        <v>520</v>
      </c>
      <c r="C4" s="1"/>
      <c r="D4" s="1"/>
      <c r="E4" s="1"/>
      <c r="F4" s="1"/>
      <c r="G4" s="1"/>
      <c r="H4" s="1"/>
    </row>
    <row r="5" spans="1:8" ht="42" customHeight="1">
      <c r="A5" s="52" t="s">
        <v>521</v>
      </c>
      <c r="B5" s="50" t="s">
        <v>522</v>
      </c>
      <c r="C5" s="1"/>
      <c r="D5" s="1"/>
      <c r="E5" s="1"/>
      <c r="F5" s="1"/>
      <c r="G5" s="1"/>
      <c r="H5" s="1"/>
    </row>
    <row r="6" spans="1:8" ht="42" customHeight="1">
      <c r="A6" s="52" t="s">
        <v>523</v>
      </c>
      <c r="B6" s="7" t="s">
        <v>524</v>
      </c>
      <c r="C6" s="1"/>
      <c r="D6" s="1"/>
      <c r="E6" s="1"/>
      <c r="F6" s="1"/>
      <c r="G6" s="1"/>
      <c r="H6" s="1"/>
    </row>
    <row r="7" spans="1:8" ht="42" customHeight="1">
      <c r="A7" s="52" t="s">
        <v>525</v>
      </c>
      <c r="B7" s="9" t="s">
        <v>526</v>
      </c>
      <c r="C7" s="1"/>
      <c r="D7" s="1"/>
      <c r="E7" s="1"/>
      <c r="F7" s="1"/>
      <c r="G7" s="1"/>
      <c r="H7" s="1"/>
    </row>
    <row r="8" spans="1:8" ht="14.45">
      <c r="A8" s="1"/>
      <c r="B8" s="1"/>
      <c r="C8" s="1"/>
      <c r="D8" s="1"/>
      <c r="E8" s="1"/>
      <c r="F8" s="1"/>
      <c r="G8" s="1"/>
      <c r="H8" s="1"/>
    </row>
    <row r="9" spans="1:8" ht="14.45">
      <c r="A9" s="1"/>
      <c r="B9" s="1"/>
      <c r="C9" s="1"/>
      <c r="D9" s="1"/>
      <c r="E9" s="1"/>
      <c r="F9" s="1"/>
      <c r="G9" s="1"/>
      <c r="H9" s="1"/>
    </row>
    <row r="10" spans="1:8" ht="27.95" customHeight="1">
      <c r="A10" s="2" t="s">
        <v>527</v>
      </c>
      <c r="B10" s="2" t="s">
        <v>30</v>
      </c>
      <c r="C10" s="2" t="s">
        <v>528</v>
      </c>
      <c r="D10" s="1"/>
      <c r="E10" s="13" t="s">
        <v>529</v>
      </c>
      <c r="F10" s="13" t="s">
        <v>530</v>
      </c>
      <c r="G10" s="13" t="s">
        <v>531</v>
      </c>
      <c r="H10" s="13" t="s">
        <v>532</v>
      </c>
    </row>
    <row r="11" spans="1:8" ht="68.099999999999994" customHeight="1">
      <c r="A11" s="31" t="s">
        <v>533</v>
      </c>
      <c r="B11" s="5" t="s">
        <v>534</v>
      </c>
      <c r="C11" s="5" t="s">
        <v>535</v>
      </c>
      <c r="D11" s="1"/>
      <c r="E11" s="4" t="s">
        <v>536</v>
      </c>
      <c r="F11" s="53" t="s">
        <v>537</v>
      </c>
      <c r="G11" s="53" t="s">
        <v>538</v>
      </c>
      <c r="H11" s="53" t="s">
        <v>539</v>
      </c>
    </row>
    <row r="12" spans="1:8" ht="68.099999999999994" customHeight="1">
      <c r="A12" s="33" t="s">
        <v>540</v>
      </c>
      <c r="B12" s="7" t="s">
        <v>541</v>
      </c>
      <c r="C12" s="7" t="s">
        <v>542</v>
      </c>
      <c r="D12" s="1"/>
      <c r="E12" s="54" t="s">
        <v>543</v>
      </c>
      <c r="F12" s="55" t="s">
        <v>544</v>
      </c>
      <c r="G12" s="55" t="s">
        <v>545</v>
      </c>
      <c r="H12" s="55" t="s">
        <v>546</v>
      </c>
    </row>
    <row r="13" spans="1:8" ht="68.099999999999994" customHeight="1">
      <c r="A13" s="33" t="s">
        <v>547</v>
      </c>
      <c r="B13" s="7" t="s">
        <v>548</v>
      </c>
      <c r="C13" s="7" t="s">
        <v>549</v>
      </c>
      <c r="D13" s="1"/>
      <c r="E13" s="56" t="s">
        <v>550</v>
      </c>
      <c r="F13" s="57" t="s">
        <v>551</v>
      </c>
      <c r="G13" s="57" t="s">
        <v>552</v>
      </c>
      <c r="H13" s="57" t="s">
        <v>553</v>
      </c>
    </row>
    <row r="14" spans="1:8" ht="42.95" customHeight="1">
      <c r="A14" s="33" t="s">
        <v>554</v>
      </c>
      <c r="B14" s="7" t="s">
        <v>555</v>
      </c>
      <c r="C14" s="7" t="s">
        <v>556</v>
      </c>
      <c r="D14" s="1"/>
      <c r="E14" s="1"/>
      <c r="F14" s="1"/>
      <c r="G14" s="1"/>
      <c r="H14" s="1"/>
    </row>
    <row r="15" spans="1:8" ht="42.95" customHeight="1">
      <c r="A15" s="33" t="s">
        <v>253</v>
      </c>
      <c r="B15" s="7" t="s">
        <v>557</v>
      </c>
      <c r="C15" s="7" t="s">
        <v>558</v>
      </c>
      <c r="D15" s="1"/>
      <c r="E15" s="1"/>
      <c r="F15" s="1"/>
      <c r="G15" s="1"/>
      <c r="H15" s="1"/>
    </row>
    <row r="16" spans="1:8" ht="42.95" customHeight="1">
      <c r="A16" s="33" t="s">
        <v>529</v>
      </c>
      <c r="B16" s="7" t="s">
        <v>559</v>
      </c>
      <c r="C16" s="7" t="s">
        <v>560</v>
      </c>
      <c r="D16" s="1"/>
      <c r="E16" s="3" t="s">
        <v>186</v>
      </c>
      <c r="F16" s="3" t="s">
        <v>561</v>
      </c>
      <c r="G16" s="3" t="s">
        <v>562</v>
      </c>
      <c r="H16" s="3" t="s">
        <v>563</v>
      </c>
    </row>
    <row r="17" spans="1:8" ht="48" customHeight="1">
      <c r="A17" s="33" t="s">
        <v>564</v>
      </c>
      <c r="B17" s="7" t="s">
        <v>565</v>
      </c>
      <c r="C17" s="7" t="s">
        <v>566</v>
      </c>
      <c r="D17" s="1"/>
      <c r="E17" s="31" t="s">
        <v>567</v>
      </c>
      <c r="F17" s="5" t="s">
        <v>568</v>
      </c>
      <c r="G17" s="5" t="s">
        <v>569</v>
      </c>
      <c r="H17" s="5" t="s">
        <v>570</v>
      </c>
    </row>
    <row r="18" spans="1:8" ht="48" customHeight="1">
      <c r="A18" s="33" t="s">
        <v>571</v>
      </c>
      <c r="B18" s="7" t="s">
        <v>572</v>
      </c>
      <c r="C18" s="7" t="s">
        <v>573</v>
      </c>
      <c r="D18" s="1"/>
      <c r="E18" s="33" t="s">
        <v>574</v>
      </c>
      <c r="F18" s="7" t="s">
        <v>575</v>
      </c>
      <c r="G18" s="7" t="s">
        <v>576</v>
      </c>
      <c r="H18" s="7" t="s">
        <v>577</v>
      </c>
    </row>
    <row r="19" spans="1:8" ht="48" customHeight="1">
      <c r="A19" s="33" t="s">
        <v>578</v>
      </c>
      <c r="B19" s="7" t="s">
        <v>579</v>
      </c>
      <c r="C19" s="7" t="s">
        <v>580</v>
      </c>
      <c r="D19" s="1"/>
      <c r="E19" s="33" t="s">
        <v>581</v>
      </c>
      <c r="F19" s="7" t="s">
        <v>582</v>
      </c>
      <c r="G19" s="7" t="s">
        <v>583</v>
      </c>
      <c r="H19" s="7" t="s">
        <v>584</v>
      </c>
    </row>
    <row r="20" spans="1:8" ht="48" customHeight="1">
      <c r="A20" s="33" t="s">
        <v>585</v>
      </c>
      <c r="B20" s="7" t="s">
        <v>541</v>
      </c>
      <c r="C20" s="7" t="s">
        <v>586</v>
      </c>
      <c r="D20" s="1"/>
      <c r="E20" s="33" t="s">
        <v>587</v>
      </c>
      <c r="F20" s="7" t="s">
        <v>588</v>
      </c>
      <c r="G20" s="7" t="s">
        <v>589</v>
      </c>
      <c r="H20" s="7" t="s">
        <v>590</v>
      </c>
    </row>
    <row r="21" spans="1:8" ht="48" customHeight="1">
      <c r="A21" s="33" t="s">
        <v>591</v>
      </c>
      <c r="B21" s="7" t="s">
        <v>592</v>
      </c>
      <c r="C21" s="7" t="s">
        <v>593</v>
      </c>
      <c r="D21" s="1"/>
      <c r="E21" s="35" t="s">
        <v>594</v>
      </c>
      <c r="F21" s="9" t="s">
        <v>595</v>
      </c>
      <c r="G21" s="9" t="s">
        <v>596</v>
      </c>
      <c r="H21" s="9" t="s">
        <v>597</v>
      </c>
    </row>
    <row r="22" spans="1:8" ht="42.95" customHeight="1">
      <c r="A22" s="33" t="s">
        <v>598</v>
      </c>
      <c r="B22" s="7" t="s">
        <v>599</v>
      </c>
      <c r="C22" s="7" t="s">
        <v>600</v>
      </c>
      <c r="D22" s="1"/>
      <c r="E22" s="1"/>
      <c r="F22" s="1"/>
      <c r="G22" s="1"/>
      <c r="H22" s="1"/>
    </row>
    <row r="23" spans="1:8" ht="42.95" customHeight="1">
      <c r="A23" s="35" t="s">
        <v>601</v>
      </c>
      <c r="B23" s="9" t="s">
        <v>599</v>
      </c>
      <c r="C23" s="9" t="s">
        <v>602</v>
      </c>
      <c r="D23" s="1"/>
      <c r="E23" s="1"/>
      <c r="F23" s="1"/>
      <c r="G23" s="1"/>
      <c r="H23" s="1"/>
    </row>
    <row r="24" spans="1:8" ht="14.45">
      <c r="A24" s="1"/>
      <c r="B24" s="1"/>
      <c r="C24" s="1"/>
      <c r="D24" s="1"/>
      <c r="E24" s="1"/>
      <c r="F24" s="1"/>
      <c r="G24" s="1"/>
      <c r="H24" s="1"/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showGridLines="0" workbookViewId="0"/>
  </sheetViews>
  <sheetFormatPr defaultRowHeight="14.1"/>
  <cols>
    <col min="1" max="1" width="14" customWidth="1"/>
    <col min="2" max="2" width="38" customWidth="1"/>
    <col min="3" max="3" width="54" customWidth="1"/>
    <col min="4" max="4" width="30" customWidth="1"/>
    <col min="5" max="5" width="88" customWidth="1"/>
    <col min="6" max="6" width="28" customWidth="1"/>
    <col min="7" max="7" width="15" customWidth="1"/>
    <col min="8" max="8" width="58" customWidth="1"/>
  </cols>
  <sheetData>
    <row r="1" spans="1:8" ht="32.1" customHeight="1">
      <c r="A1" s="62" t="s">
        <v>603</v>
      </c>
      <c r="B1" s="62"/>
      <c r="C1" s="62"/>
      <c r="D1" s="62"/>
      <c r="E1" s="62"/>
      <c r="F1" s="62"/>
      <c r="G1" s="62"/>
      <c r="H1" s="62"/>
    </row>
    <row r="2" spans="1:8" ht="30" customHeight="1">
      <c r="A2" s="63" t="s">
        <v>604</v>
      </c>
      <c r="B2" s="63"/>
      <c r="C2" s="63"/>
      <c r="D2" s="63"/>
      <c r="E2" s="63"/>
      <c r="F2" s="63"/>
      <c r="G2" s="63"/>
      <c r="H2" s="63"/>
    </row>
    <row r="3" spans="1:8" ht="14.45">
      <c r="A3" s="1"/>
      <c r="B3" s="1"/>
      <c r="C3" s="1"/>
      <c r="D3" s="1"/>
      <c r="E3" s="1"/>
      <c r="F3" s="1"/>
      <c r="G3" s="1"/>
      <c r="H3" s="1"/>
    </row>
    <row r="4" spans="1:8" ht="27.95" customHeight="1">
      <c r="A4" s="3" t="s">
        <v>605</v>
      </c>
      <c r="B4" s="3" t="s">
        <v>606</v>
      </c>
      <c r="C4" s="3" t="s">
        <v>607</v>
      </c>
      <c r="D4" s="3" t="s">
        <v>64</v>
      </c>
      <c r="E4" s="3" t="s">
        <v>608</v>
      </c>
      <c r="F4" s="3" t="s">
        <v>260</v>
      </c>
      <c r="G4" s="3" t="s">
        <v>609</v>
      </c>
      <c r="H4" s="3" t="s">
        <v>610</v>
      </c>
    </row>
    <row r="5" spans="1:8" ht="66" customHeight="1">
      <c r="A5" s="31" t="s">
        <v>611</v>
      </c>
      <c r="B5" s="5" t="s">
        <v>612</v>
      </c>
      <c r="C5" s="5" t="s">
        <v>613</v>
      </c>
      <c r="D5" s="5" t="s">
        <v>614</v>
      </c>
      <c r="E5" s="49" t="s">
        <v>615</v>
      </c>
      <c r="F5" s="58" t="s">
        <v>616</v>
      </c>
      <c r="G5" s="5" t="s">
        <v>617</v>
      </c>
      <c r="H5" s="5" t="s">
        <v>618</v>
      </c>
    </row>
    <row r="6" spans="1:8" ht="66" customHeight="1">
      <c r="A6" s="33" t="s">
        <v>619</v>
      </c>
      <c r="B6" s="7" t="s">
        <v>464</v>
      </c>
      <c r="C6" s="7" t="s">
        <v>620</v>
      </c>
      <c r="D6" s="7" t="s">
        <v>621</v>
      </c>
      <c r="E6" s="50" t="s">
        <v>428</v>
      </c>
      <c r="F6" s="59" t="s">
        <v>622</v>
      </c>
      <c r="G6" s="7" t="s">
        <v>617</v>
      </c>
      <c r="H6" s="7" t="s">
        <v>623</v>
      </c>
    </row>
    <row r="7" spans="1:8" ht="66" customHeight="1">
      <c r="A7" s="33" t="s">
        <v>624</v>
      </c>
      <c r="B7" s="7" t="s">
        <v>625</v>
      </c>
      <c r="C7" s="7" t="s">
        <v>626</v>
      </c>
      <c r="D7" s="7" t="s">
        <v>621</v>
      </c>
      <c r="E7" s="50" t="s">
        <v>424</v>
      </c>
      <c r="F7" s="59" t="s">
        <v>622</v>
      </c>
      <c r="G7" s="7" t="s">
        <v>627</v>
      </c>
      <c r="H7" s="7" t="s">
        <v>628</v>
      </c>
    </row>
    <row r="8" spans="1:8" ht="66" customHeight="1">
      <c r="A8" s="33" t="s">
        <v>629</v>
      </c>
      <c r="B8" s="7" t="s">
        <v>520</v>
      </c>
      <c r="C8" s="7" t="s">
        <v>630</v>
      </c>
      <c r="D8" s="7" t="s">
        <v>631</v>
      </c>
      <c r="E8" s="50" t="s">
        <v>522</v>
      </c>
      <c r="F8" s="59" t="s">
        <v>632</v>
      </c>
      <c r="G8" s="7" t="s">
        <v>617</v>
      </c>
      <c r="H8" s="7" t="s">
        <v>633</v>
      </c>
    </row>
    <row r="9" spans="1:8" ht="66" customHeight="1">
      <c r="A9" s="33" t="s">
        <v>634</v>
      </c>
      <c r="B9" s="7" t="s">
        <v>635</v>
      </c>
      <c r="C9" s="7" t="s">
        <v>636</v>
      </c>
      <c r="D9" s="7" t="s">
        <v>637</v>
      </c>
      <c r="E9" s="50" t="s">
        <v>638</v>
      </c>
      <c r="F9" s="59" t="s">
        <v>639</v>
      </c>
      <c r="G9" s="7" t="s">
        <v>617</v>
      </c>
      <c r="H9" s="7" t="s">
        <v>640</v>
      </c>
    </row>
    <row r="10" spans="1:8" ht="66" customHeight="1">
      <c r="A10" s="33" t="s">
        <v>641</v>
      </c>
      <c r="B10" s="7" t="s">
        <v>642</v>
      </c>
      <c r="C10" s="7" t="s">
        <v>643</v>
      </c>
      <c r="D10" s="7" t="s">
        <v>637</v>
      </c>
      <c r="E10" s="50" t="s">
        <v>638</v>
      </c>
      <c r="F10" s="59" t="s">
        <v>639</v>
      </c>
      <c r="G10" s="7" t="s">
        <v>617</v>
      </c>
      <c r="H10" s="7" t="s">
        <v>644</v>
      </c>
    </row>
    <row r="11" spans="1:8" ht="66" customHeight="1">
      <c r="A11" s="35" t="s">
        <v>645</v>
      </c>
      <c r="B11" s="9" t="s">
        <v>646</v>
      </c>
      <c r="C11" s="9" t="s">
        <v>647</v>
      </c>
      <c r="D11" s="9" t="s">
        <v>648</v>
      </c>
      <c r="E11" s="51" t="s">
        <v>649</v>
      </c>
      <c r="F11" s="60" t="s">
        <v>650</v>
      </c>
      <c r="G11" s="9" t="s">
        <v>651</v>
      </c>
      <c r="H11" s="9" t="s">
        <v>652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85"/>
  <sheetViews>
    <sheetView showGridLines="0" workbookViewId="0"/>
  </sheetViews>
  <sheetFormatPr defaultRowHeight="14.1"/>
  <cols>
    <col min="1" max="10" width="18" customWidth="1"/>
  </cols>
  <sheetData>
    <row r="1" spans="1:10" ht="32.1" customHeight="1">
      <c r="A1" s="62" t="s">
        <v>653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30" customHeight="1">
      <c r="A2" s="63" t="s">
        <v>654</v>
      </c>
      <c r="B2" s="63"/>
      <c r="C2" s="63"/>
      <c r="D2" s="63"/>
      <c r="E2" s="63"/>
      <c r="F2" s="63"/>
      <c r="G2" s="63"/>
      <c r="H2" s="63"/>
      <c r="I2" s="63"/>
      <c r="J2" s="63"/>
    </row>
    <row r="3" spans="1:10" ht="14.4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7.95" customHeight="1">
      <c r="A4" s="74" t="s">
        <v>655</v>
      </c>
      <c r="B4" s="74"/>
      <c r="C4" s="74"/>
      <c r="D4" s="74"/>
      <c r="E4" s="74"/>
      <c r="F4" s="74"/>
      <c r="G4" s="74"/>
      <c r="H4" s="74"/>
      <c r="I4" s="74"/>
      <c r="J4" s="74"/>
    </row>
    <row r="5" spans="1:10" ht="14.4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4.4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4.4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4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4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4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4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4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4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4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4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4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4.4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4.4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4.4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4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4.4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4.4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4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4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4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4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4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4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4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4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4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4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4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4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4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4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4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4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4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7.95" customHeight="1">
      <c r="A40" s="74" t="s">
        <v>656</v>
      </c>
      <c r="B40" s="74"/>
      <c r="C40" s="74"/>
      <c r="D40" s="74"/>
      <c r="E40" s="74"/>
      <c r="F40" s="74"/>
      <c r="G40" s="74"/>
      <c r="H40" s="74"/>
      <c r="I40" s="74"/>
      <c r="J40" s="74"/>
    </row>
    <row r="41" spans="1:10" ht="14.4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4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4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4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4.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4.4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4.4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4.4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4.4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4.4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4.4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4.4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4.4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4.4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4.4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4.4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4.4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4.4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4.4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4.4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4.4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4.4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4.4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4.4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4.4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4.4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4.4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4.4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4.4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4.4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4.4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4.4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4.4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4.4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4.4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4.4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4.4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4.4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4.4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4.4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4.4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4.4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4.4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30" customHeight="1">
      <c r="A84" s="94" t="s">
        <v>657</v>
      </c>
      <c r="B84" s="95"/>
      <c r="C84" s="95"/>
      <c r="D84" s="95"/>
      <c r="E84" s="95"/>
      <c r="F84" s="95"/>
      <c r="G84" s="95"/>
      <c r="H84" s="95"/>
      <c r="I84" s="95"/>
      <c r="J84" s="96"/>
    </row>
    <row r="85" spans="1:10" ht="30" customHeight="1">
      <c r="A85" s="97"/>
      <c r="B85" s="98"/>
      <c r="C85" s="98"/>
      <c r="D85" s="98"/>
      <c r="E85" s="98"/>
      <c r="F85" s="98"/>
      <c r="G85" s="98"/>
      <c r="H85" s="98"/>
      <c r="I85" s="98"/>
      <c r="J85" s="99"/>
    </row>
  </sheetData>
  <mergeCells count="5">
    <mergeCell ref="A1:J1"/>
    <mergeCell ref="A2:J2"/>
    <mergeCell ref="A4:J4"/>
    <mergeCell ref="A40:J40"/>
    <mergeCell ref="A84:J8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2026-09-01T12:16:52Z</dcterms:created>
  <dcterms:modified xsi:type="dcterms:W3CDTF">2026-09-04T14:50:33Z</dcterms:modified>
  <cp:category/>
  <cp:contentStatus/>
</cp:coreProperties>
</file>