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0515" windowHeight="4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6" i="1" l="1"/>
  <c r="B33" i="1"/>
  <c r="B30" i="1"/>
  <c r="B29" i="1"/>
  <c r="B23" i="1"/>
  <c r="B22" i="1"/>
  <c r="B20" i="1" l="1"/>
  <c r="B26" i="1" s="1"/>
</calcChain>
</file>

<file path=xl/sharedStrings.xml><?xml version="1.0" encoding="utf-8"?>
<sst xmlns="http://schemas.openxmlformats.org/spreadsheetml/2006/main" count="48" uniqueCount="48">
  <si>
    <t>destination</t>
  </si>
  <si>
    <t>los angeles</t>
  </si>
  <si>
    <t>newark</t>
  </si>
  <si>
    <t>denver</t>
  </si>
  <si>
    <t>narita</t>
  </si>
  <si>
    <t>honolulu</t>
  </si>
  <si>
    <t>new york</t>
  </si>
  <si>
    <t>sydney</t>
  </si>
  <si>
    <t>boise</t>
  </si>
  <si>
    <t>austin</t>
  </si>
  <si>
    <t>airlinecode</t>
  </si>
  <si>
    <t>travel time</t>
  </si>
  <si>
    <t>time in minutezs</t>
  </si>
  <si>
    <t>cost</t>
  </si>
  <si>
    <t>distance</t>
  </si>
  <si>
    <t>lax</t>
  </si>
  <si>
    <t>ewr</t>
  </si>
  <si>
    <t>den</t>
  </si>
  <si>
    <t>nrt</t>
  </si>
  <si>
    <t>hnl</t>
  </si>
  <si>
    <t>jfk</t>
  </si>
  <si>
    <t>syd</t>
  </si>
  <si>
    <t>boi</t>
  </si>
  <si>
    <t>aus</t>
  </si>
  <si>
    <t>1h22m</t>
  </si>
  <si>
    <t>5h34m</t>
  </si>
  <si>
    <t>2h31m</t>
  </si>
  <si>
    <t>11h15m</t>
  </si>
  <si>
    <t>5h31m</t>
  </si>
  <si>
    <t>5h24m</t>
  </si>
  <si>
    <t>14h30m</t>
  </si>
  <si>
    <t>1h33m</t>
  </si>
  <si>
    <t>3h77m</t>
  </si>
  <si>
    <t>Sy</t>
  </si>
  <si>
    <t>Sx</t>
  </si>
  <si>
    <t>r</t>
  </si>
  <si>
    <t>b</t>
  </si>
  <si>
    <t>x_</t>
  </si>
  <si>
    <t>y_</t>
  </si>
  <si>
    <t>a</t>
  </si>
  <si>
    <t>Calcular equação regressao linear</t>
  </si>
  <si>
    <t>Calcula correlação entre o eixo x e y</t>
  </si>
  <si>
    <t>calcula desvi padrão de y</t>
  </si>
  <si>
    <t>calcula desvio padrão de x</t>
  </si>
  <si>
    <t>Calcula B pela formula r(sy/sx)</t>
  </si>
  <si>
    <t>calcula média de y</t>
  </si>
  <si>
    <t>calcula média de x</t>
  </si>
  <si>
    <t>calcula a pela formula y = bx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</si>
</sst>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Plan1!$F$2:$F$10</c:f>
              <c:numCache>
                <c:formatCode>General</c:formatCode>
                <c:ptCount val="9"/>
                <c:pt idx="0">
                  <c:v>337</c:v>
                </c:pt>
                <c:pt idx="1">
                  <c:v>2565</c:v>
                </c:pt>
                <c:pt idx="2">
                  <c:v>967</c:v>
                </c:pt>
                <c:pt idx="3">
                  <c:v>5124</c:v>
                </c:pt>
                <c:pt idx="4">
                  <c:v>2398</c:v>
                </c:pt>
                <c:pt idx="5">
                  <c:v>2586</c:v>
                </c:pt>
                <c:pt idx="6">
                  <c:v>7412</c:v>
                </c:pt>
                <c:pt idx="7">
                  <c:v>522</c:v>
                </c:pt>
                <c:pt idx="8">
                  <c:v>1499</c:v>
                </c:pt>
              </c:numCache>
            </c:numRef>
          </c:xVal>
          <c:yVal>
            <c:numRef>
              <c:f>Plan1!$E$2:$E$10</c:f>
              <c:numCache>
                <c:formatCode>General</c:formatCode>
                <c:ptCount val="9"/>
                <c:pt idx="0">
                  <c:v>59.5</c:v>
                </c:pt>
                <c:pt idx="1">
                  <c:v>509.5</c:v>
                </c:pt>
                <c:pt idx="2">
                  <c:v>124.5</c:v>
                </c:pt>
                <c:pt idx="3">
                  <c:v>1480.4</c:v>
                </c:pt>
                <c:pt idx="4">
                  <c:v>696.23</c:v>
                </c:pt>
                <c:pt idx="5">
                  <c:v>559.5</c:v>
                </c:pt>
                <c:pt idx="6">
                  <c:v>1481.5</c:v>
                </c:pt>
                <c:pt idx="7">
                  <c:v>474.5</c:v>
                </c:pt>
                <c:pt idx="8">
                  <c:v>737.5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2608"/>
        <c:axId val="91251072"/>
      </c:scatterChart>
      <c:valAx>
        <c:axId val="91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51072"/>
        <c:crosses val="autoZero"/>
        <c:crossBetween val="midCat"/>
      </c:valAx>
      <c:valAx>
        <c:axId val="912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5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152400</xdr:rowOff>
    </xdr:from>
    <xdr:to>
      <xdr:col>15</xdr:col>
      <xdr:colOff>219075</xdr:colOff>
      <xdr:row>17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7" workbookViewId="0">
      <selection activeCell="D37" sqref="D37"/>
    </sheetView>
  </sheetViews>
  <sheetFormatPr defaultRowHeight="15" x14ac:dyDescent="0.25"/>
  <cols>
    <col min="1" max="1" width="11.140625" bestFit="1" customWidth="1"/>
    <col min="4" max="4" width="16" bestFit="1" customWidth="1"/>
  </cols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15</v>
      </c>
      <c r="C2" t="s">
        <v>24</v>
      </c>
      <c r="D2">
        <v>82</v>
      </c>
      <c r="E2">
        <v>59.5</v>
      </c>
      <c r="F2">
        <v>337</v>
      </c>
    </row>
    <row r="3" spans="1:6" x14ac:dyDescent="0.25">
      <c r="A3" t="s">
        <v>2</v>
      </c>
      <c r="B3" t="s">
        <v>16</v>
      </c>
      <c r="C3" t="s">
        <v>25</v>
      </c>
      <c r="D3">
        <v>334</v>
      </c>
      <c r="E3">
        <v>509.5</v>
      </c>
      <c r="F3">
        <v>2565</v>
      </c>
    </row>
    <row r="4" spans="1:6" x14ac:dyDescent="0.25">
      <c r="A4" t="s">
        <v>3</v>
      </c>
      <c r="B4" t="s">
        <v>17</v>
      </c>
      <c r="C4" t="s">
        <v>26</v>
      </c>
      <c r="D4">
        <v>151</v>
      </c>
      <c r="E4">
        <v>124.5</v>
      </c>
      <c r="F4">
        <v>967</v>
      </c>
    </row>
    <row r="5" spans="1:6" x14ac:dyDescent="0.25">
      <c r="A5" t="s">
        <v>4</v>
      </c>
      <c r="B5" t="s">
        <v>18</v>
      </c>
      <c r="C5" t="s">
        <v>27</v>
      </c>
      <c r="D5">
        <v>675</v>
      </c>
      <c r="E5">
        <v>1480.4</v>
      </c>
      <c r="F5">
        <v>5124</v>
      </c>
    </row>
    <row r="6" spans="1:6" x14ac:dyDescent="0.25">
      <c r="A6" t="s">
        <v>5</v>
      </c>
      <c r="B6" t="s">
        <v>19</v>
      </c>
      <c r="C6" t="s">
        <v>28</v>
      </c>
      <c r="D6">
        <v>331</v>
      </c>
      <c r="E6">
        <v>696.23</v>
      </c>
      <c r="F6">
        <v>2398</v>
      </c>
    </row>
    <row r="7" spans="1:6" x14ac:dyDescent="0.25">
      <c r="A7" t="s">
        <v>6</v>
      </c>
      <c r="B7" t="s">
        <v>20</v>
      </c>
      <c r="C7" t="s">
        <v>29</v>
      </c>
      <c r="D7">
        <v>324</v>
      </c>
      <c r="E7">
        <v>559.5</v>
      </c>
      <c r="F7">
        <v>2586</v>
      </c>
    </row>
    <row r="8" spans="1:6" x14ac:dyDescent="0.25">
      <c r="A8" t="s">
        <v>7</v>
      </c>
      <c r="B8" t="s">
        <v>21</v>
      </c>
      <c r="C8" t="s">
        <v>30</v>
      </c>
      <c r="D8">
        <v>780</v>
      </c>
      <c r="E8">
        <v>1481.5</v>
      </c>
      <c r="F8">
        <v>7412</v>
      </c>
    </row>
    <row r="9" spans="1:6" x14ac:dyDescent="0.25">
      <c r="A9" t="s">
        <v>8</v>
      </c>
      <c r="B9" t="s">
        <v>22</v>
      </c>
      <c r="C9" t="s">
        <v>31</v>
      </c>
      <c r="D9">
        <v>93</v>
      </c>
      <c r="E9">
        <v>474.5</v>
      </c>
      <c r="F9">
        <v>522</v>
      </c>
    </row>
    <row r="10" spans="1:6" x14ac:dyDescent="0.25">
      <c r="A10" t="s">
        <v>9</v>
      </c>
      <c r="B10" t="s">
        <v>23</v>
      </c>
      <c r="C10" t="s">
        <v>32</v>
      </c>
      <c r="D10">
        <v>207</v>
      </c>
      <c r="E10">
        <v>737.5</v>
      </c>
      <c r="F10">
        <v>1499</v>
      </c>
    </row>
    <row r="13" spans="1:6" x14ac:dyDescent="0.25">
      <c r="C13" t="s">
        <v>40</v>
      </c>
    </row>
    <row r="20" spans="1:4" x14ac:dyDescent="0.25">
      <c r="A20" t="s">
        <v>35</v>
      </c>
      <c r="B20">
        <f>CORREL(E2:E10,F2:F10)</f>
        <v>0.9090036493537198</v>
      </c>
      <c r="D20" t="s">
        <v>41</v>
      </c>
    </row>
    <row r="22" spans="1:4" x14ac:dyDescent="0.25">
      <c r="A22" t="s">
        <v>33</v>
      </c>
      <c r="B22">
        <f>STDEVA(E2:E10)</f>
        <v>508.18700228798099</v>
      </c>
      <c r="D22" t="s">
        <v>42</v>
      </c>
    </row>
    <row r="23" spans="1:4" x14ac:dyDescent="0.25">
      <c r="A23" t="s">
        <v>34</v>
      </c>
      <c r="B23">
        <f>STDEVA(F2:F10)</f>
        <v>2315.3368245486681</v>
      </c>
      <c r="D23" t="s">
        <v>43</v>
      </c>
    </row>
    <row r="26" spans="1:4" x14ac:dyDescent="0.25">
      <c r="A26" t="s">
        <v>36</v>
      </c>
      <c r="B26">
        <f>(B22/B23)*B20</f>
        <v>0.19951474650948431</v>
      </c>
      <c r="D26" t="s">
        <v>44</v>
      </c>
    </row>
    <row r="29" spans="1:4" x14ac:dyDescent="0.25">
      <c r="A29" t="s">
        <v>38</v>
      </c>
      <c r="B29">
        <f>AVERAGE(E2:E10)</f>
        <v>680.34777777777776</v>
      </c>
      <c r="D29" t="s">
        <v>45</v>
      </c>
    </row>
    <row r="30" spans="1:4" x14ac:dyDescent="0.25">
      <c r="A30" t="s">
        <v>37</v>
      </c>
      <c r="B30">
        <f>AVERAGE(F2:F10)</f>
        <v>2601.1111111111113</v>
      </c>
      <c r="D30" t="s">
        <v>46</v>
      </c>
    </row>
    <row r="33" spans="1:4" x14ac:dyDescent="0.25">
      <c r="A33" t="s">
        <v>39</v>
      </c>
      <c r="B33">
        <f>B29-(0.2*B30)</f>
        <v>160.12555555555548</v>
      </c>
      <c r="D33" t="s">
        <v>47</v>
      </c>
    </row>
    <row r="36" spans="1:4" x14ac:dyDescent="0.25">
      <c r="D36">
        <f>(500-B33)/0.2</f>
        <v>1699.3722222222225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Fiat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2016-07-20T18:27:14Z</dcterms:created>
  <dcterms:modified xsi:type="dcterms:W3CDTF">2016-07-20T19:47:17Z</dcterms:modified>
</cp:coreProperties>
</file>