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<sst xmlns="http://schemas.openxmlformats.org/spreadsheetml/2006/main" count="15" uniqueCount="15">
  <si>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Presbytery of Melbourne East</t>
  </si>
  <si>
    <t>Outgoings Budget 2018-19</t>
  </si>
  <si>
    <t>Clerk's Expenses</t>
  </si>
  <si>
    <t>Clerk's Honorarium</t>
  </si>
  <si>
    <t>Student Support (3 @ 500)</t>
  </si>
  <si>
    <t>Audit fee</t>
  </si>
  <si>
    <t>Total Projected Expenditure</t>
  </si>
  <si>
    <t>Bank Balance 1st April 2018</t>
  </si>
  <si>
    <t>Less Budgeted Expenditure</t>
  </si>
  <si>
    <t>Desired Bank Balance 31 March 2019</t>
  </si>
  <si>
    <t>Required Levy</t>
  </si>
  <si>
    <t>Levy per Parish (14)</t>
  </si>
  <si>
    <t>Recommended Levy</t>
  </si>
  <si>
    <t>(accounts for parishes which still owe</t>
  </si>
  <si>
    <t>for 2017-18 year)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</si>
</sst>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36.14"/>
  </cols>
  <sheetData>
    <row r="1">
      <c r="B1" s="1" t="s">
        <v>0</v>
      </c>
    </row>
    <row r="2">
      <c r="B2" s="1" t="s">
        <v>1</v>
      </c>
    </row>
    <row r="4">
      <c r="B4" s="2" t="s">
        <v>2</v>
      </c>
      <c r="C4" s="2">
        <v>200.0</v>
      </c>
    </row>
    <row r="5">
      <c r="B5" s="2" t="s">
        <v>3</v>
      </c>
      <c r="C5" s="2">
        <v>1200.0</v>
      </c>
    </row>
    <row r="6">
      <c r="B6" s="2" t="s">
        <v>4</v>
      </c>
      <c r="C6" s="2">
        <v>1500.0</v>
      </c>
    </row>
    <row r="7">
      <c r="B7" s="2" t="s">
        <v>5</v>
      </c>
      <c r="C7" s="2">
        <v>55.0</v>
      </c>
    </row>
    <row r="9">
      <c r="A9" s="1" t="s">
        <v>6</v>
      </c>
      <c r="C9" s="3">
        <f>sum(C4:C8)</f>
        <v>2955</v>
      </c>
    </row>
    <row r="11">
      <c r="B11" s="2" t="s">
        <v>7</v>
      </c>
      <c r="C11" s="4">
        <v>2227.0</v>
      </c>
    </row>
    <row r="12">
      <c r="B12" s="2" t="s">
        <v>8</v>
      </c>
      <c r="C12" s="2">
        <f>C9</f>
        <v>2955</v>
      </c>
    </row>
    <row r="13">
      <c r="C13" s="5">
        <f>C11-C12</f>
        <v>-728</v>
      </c>
    </row>
    <row r="14">
      <c r="B14" s="2"/>
      <c r="C14" s="2"/>
    </row>
    <row r="15">
      <c r="B15" s="1" t="s">
        <v>9</v>
      </c>
      <c r="C15" s="1">
        <v>1800.0</v>
      </c>
    </row>
    <row r="16">
      <c r="B16" s="2" t="s">
        <v>10</v>
      </c>
      <c r="C16" s="4">
        <f>C15-C13</f>
        <v>2528</v>
      </c>
    </row>
    <row r="17">
      <c r="B17" s="2" t="s">
        <v>11</v>
      </c>
      <c r="C17" s="4">
        <f>C16/14</f>
        <v>180.5714286</v>
      </c>
    </row>
    <row r="19">
      <c r="B19" s="1" t="s">
        <v>12</v>
      </c>
      <c r="C19" s="1">
        <v>150.0</v>
      </c>
    </row>
    <row r="20">
      <c r="B20" s="2" t="s">
        <v>13</v>
      </c>
    </row>
    <row r="21">
      <c r="B21" s="2" t="s">
        <v>14</v>
      </c>
    </row>
  </sheetData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