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co_de_dados" sheetId="1" r:id="rId4"/>
    <sheet state="visible" name="Tabela dinâmica 5" sheetId="2" r:id="rId5"/>
    <sheet state="visible" name="tabela_media_valores_genero" sheetId="3" r:id="rId6"/>
    <sheet state="visible" name="tabela_media_produto_valor" sheetId="4" r:id="rId7"/>
    <sheet state="visible" name="tabela_media_idade_genero" sheetId="5" r:id="rId8"/>
    <sheet state="visible" name="tabela_media_idade_produto" sheetId="6" r:id="rId9"/>
  </sheets>
  <definedNames/>
  <calcPr/>
  <pivotCaches>
    <pivotCache cacheId="0" r:id="rId10"/>
  </pivotCaches>
</workbook>
</file>

<file path=xl/sharedStrings.xml><?xml version="1.0" encoding="utf-8"?>
<sst xmlns="http://schemas.openxmlformats.org/spreadsheetml/2006/main" count="104" uniqueCount="25">
  <si>
    <t>Idade</t>
  </si>
  <si>
    <t>Gênero</t>
  </si>
  <si>
    <t>Produto</t>
  </si>
  <si>
    <t>Valor da Compra (R$)</t>
  </si>
  <si>
    <t xml:space="preserve"> </t>
  </si>
  <si>
    <t>Masculino</t>
  </si>
  <si>
    <t>Eletrônicos</t>
  </si>
  <si>
    <t>Feminino</t>
  </si>
  <si>
    <t>Roupas</t>
  </si>
  <si>
    <t>Livros</t>
  </si>
  <si>
    <t>Cosméticos</t>
  </si>
  <si>
    <t>SUM de Valor da Compra (R$)</t>
  </si>
  <si>
    <t xml:space="preserve"> Total</t>
  </si>
  <si>
    <t>Variância</t>
  </si>
  <si>
    <t>Desvio Padrão</t>
  </si>
  <si>
    <t>Coeficiente de Variação</t>
  </si>
  <si>
    <t>Média</t>
  </si>
  <si>
    <t>Feminino Total</t>
  </si>
  <si>
    <t>Masculino Total</t>
  </si>
  <si>
    <t>Total geral</t>
  </si>
  <si>
    <t>COUNTA de Gênero</t>
  </si>
  <si>
    <t>COUNTA de Produto</t>
  </si>
  <si>
    <t>COUNT de Idade</t>
  </si>
  <si>
    <t>SUM de Idade</t>
  </si>
  <si>
    <t>Média por Produto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</si>
</sst>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Font="1"/>
    <xf borderId="0" fillId="0" fontId="3" numFmtId="0" xfId="0" applyAlignment="1" applyFont="1">
      <alignment horizontal="center" vertical="bottom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pivotCacheDefinition" Target="pivotCache/pivotCacheDefinition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Z1000" sheet="banco_de_dados"/>
  </cacheSource>
  <cacheFields>
    <cacheField name="Idade" numFmtId="0">
      <sharedItems containsString="0" containsBlank="1" containsNumber="1">
        <n v="34.0"/>
        <n v="22.0"/>
        <n v="45.0"/>
        <n v="29.0"/>
        <n v="50.0"/>
        <n v="31.0"/>
        <n v="27.0"/>
        <n v="38.0"/>
        <n v="62.0"/>
        <n v="25.0"/>
        <n v="41.0"/>
        <n v="33.0"/>
        <n v="55.0"/>
        <n v="28.0"/>
        <n v="48.0"/>
        <n v="36.0"/>
        <n v="37.75"/>
        <m/>
      </sharedItems>
    </cacheField>
    <cacheField name="Gênero" numFmtId="0">
      <sharedItems containsBlank="1">
        <s v="Masculino"/>
        <s v="Feminino"/>
        <m/>
      </sharedItems>
    </cacheField>
    <cacheField name="Produto" numFmtId="0">
      <sharedItems containsBlank="1">
        <s v="Eletrônicos"/>
        <s v="Roupas"/>
        <s v="Livros"/>
        <s v="Cosméticos"/>
        <m/>
      </sharedItems>
    </cacheField>
    <cacheField name="Valor da Compra (R$)" numFmtId="0">
      <sharedItems containsString="0" containsBlank="1" containsNumber="1" containsInteger="1">
        <n v="1500.0"/>
        <n v="300.0"/>
        <n v="100.0"/>
        <n v="50.0"/>
        <n v="2000.0"/>
        <n v="250.0"/>
        <n v="120.0"/>
        <n v="60.0"/>
        <n v="1800.0"/>
        <n v="320.0"/>
        <n v="110.0"/>
        <n v="55.0"/>
        <n v="1900.0"/>
        <n v="280.0"/>
        <n v="130.0"/>
        <n v="70.0"/>
        <m/>
      </sharedItems>
    </cacheField>
    <cacheField name=" " numFmtId="0">
      <sharedItems containsString="0" containsBlank="1">
        <m/>
      </sharedItems>
    </cacheField>
    <cacheField name=" 2" numFmtId="0">
      <sharedItems containsString="0" containsBlank="1">
        <m/>
      </sharedItems>
    </cacheField>
    <cacheField name=" 3" numFmtId="0">
      <sharedItems containsString="0" containsBlank="1">
        <m/>
      </sharedItems>
    </cacheField>
    <cacheField name=" 4" numFmtId="0">
      <sharedItems containsString="0" containsBlank="1">
        <m/>
      </sharedItems>
    </cacheField>
    <cacheField name=" 5" numFmtId="0">
      <sharedItems containsString="0" containsBlank="1">
        <m/>
      </sharedItems>
    </cacheField>
    <cacheField name=" 6" numFmtId="0">
      <sharedItems containsString="0" containsBlank="1">
        <m/>
      </sharedItems>
    </cacheField>
    <cacheField name=" 7" numFmtId="0">
      <sharedItems containsString="0" containsBlank="1">
        <m/>
      </sharedItems>
    </cacheField>
    <cacheField name=" 8" numFmtId="0">
      <sharedItems containsString="0" containsBlank="1">
        <m/>
      </sharedItems>
    </cacheField>
    <cacheField name=" 9" numFmtId="0">
      <sharedItems containsString="0" containsBlank="1">
        <m/>
      </sharedItems>
    </cacheField>
    <cacheField name=" 10" numFmtId="0">
      <sharedItems containsString="0" containsBlank="1">
        <m/>
      </sharedItems>
    </cacheField>
    <cacheField name=" 11" numFmtId="0">
      <sharedItems containsString="0" containsBlank="1">
        <m/>
      </sharedItems>
    </cacheField>
    <cacheField name=" 12" numFmtId="0">
      <sharedItems containsString="0" containsBlank="1">
        <m/>
      </sharedItems>
    </cacheField>
    <cacheField name=" 13" numFmtId="0">
      <sharedItems containsString="0" containsBlank="1">
        <m/>
      </sharedItems>
    </cacheField>
    <cacheField name=" 14" numFmtId="0">
      <sharedItems containsString="0" containsBlank="1">
        <m/>
      </sharedItems>
    </cacheField>
    <cacheField name=" 15" numFmtId="0">
      <sharedItems containsString="0" containsBlank="1">
        <m/>
      </sharedItems>
    </cacheField>
    <cacheField name=" 16" numFmtId="0">
      <sharedItems containsString="0" containsBlank="1">
        <m/>
      </sharedItems>
    </cacheField>
    <cacheField name=" 17" numFmtId="0">
      <sharedItems containsString="0" containsBlank="1">
        <m/>
      </sharedItems>
    </cacheField>
    <cacheField name=" 18" numFmtId="0">
      <sharedItems containsString="0" containsBlank="1">
        <m/>
      </sharedItems>
    </cacheField>
    <cacheField name=" 19" numFmtId="0">
      <sharedItems containsString="0" containsBlank="1">
        <m/>
      </sharedItems>
    </cacheField>
    <cacheField name=" 20" numFmtId="0">
      <sharedItems containsString="0" containsBlank="1">
        <m/>
      </sharedItems>
    </cacheField>
    <cacheField name=" 21" numFmtId="0">
      <sharedItems containsString="0" containsBlank="1">
        <m/>
      </sharedItems>
    </cacheField>
    <cacheField name=" 22" numFmtId="0">
      <sharedItems containsString="0" containsBlank="1"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 5" cacheId="0" dataCaption="" compact="0" compactData="0">
  <location ref="A1:C22" firstHeaderRow="0" firstDataRow="2" firstDataCol="0"/>
  <pivotFields>
    <pivotField name="Ida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Gênero" axis="axisRow" compact="0" outline="0" multipleItemSelectionAllowed="1" showAll="0" sortType="ascending">
      <items>
        <item x="2"/>
        <item x="1"/>
        <item x="0"/>
        <item t="default"/>
      </items>
    </pivotField>
    <pivotField name="Produto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or da Compra (R$)" axis="axisRow" dataField="1" compact="0" outline="0" multipleItemSelectionAllowed="1" showAll="0" sortType="ascending">
      <items>
        <item x="16"/>
        <item x="3"/>
        <item x="11"/>
        <item x="7"/>
        <item x="15"/>
        <item x="2"/>
        <item x="10"/>
        <item x="6"/>
        <item x="14"/>
        <item x="5"/>
        <item x="13"/>
        <item x="1"/>
        <item x="9"/>
        <item x="0"/>
        <item x="8"/>
        <item x="12"/>
        <item x="4"/>
        <item t="default"/>
      </items>
    </pivotField>
    <pivotField name=" " compact="0" outline="0" multipleItemSelectionAllowed="1" showAll="0">
      <items>
        <item x="0"/>
        <item t="default"/>
      </items>
    </pivotField>
    <pivotField name=" 2" compact="0" outline="0" multipleItemSelectionAllowed="1" showAll="0">
      <items>
        <item x="0"/>
        <item t="default"/>
      </items>
    </pivotField>
    <pivotField name=" 3" compact="0" outline="0" multipleItemSelectionAllowed="1" showAll="0">
      <items>
        <item x="0"/>
        <item t="default"/>
      </items>
    </pivotField>
    <pivotField name=" 4" compact="0" outline="0" multipleItemSelectionAllowed="1" showAll="0">
      <items>
        <item x="0"/>
        <item t="default"/>
      </items>
    </pivotField>
    <pivotField name=" 5" compact="0" outline="0" multipleItemSelectionAllowed="1" showAll="0">
      <items>
        <item x="0"/>
        <item t="default"/>
      </items>
    </pivotField>
    <pivotField name=" 6" compact="0" outline="0" multipleItemSelectionAllowed="1" showAll="0">
      <items>
        <item x="0"/>
        <item t="default"/>
      </items>
    </pivotField>
    <pivotField name=" 7" compact="0" outline="0" multipleItemSelectionAllowed="1" showAll="0">
      <items>
        <item x="0"/>
        <item t="default"/>
      </items>
    </pivotField>
    <pivotField name=" 8" compact="0" outline="0" multipleItemSelectionAllowed="1" showAll="0">
      <items>
        <item x="0"/>
        <item t="default"/>
      </items>
    </pivotField>
    <pivotField name=" 9" compact="0" outline="0" multipleItemSelectionAllowed="1" showAll="0">
      <items>
        <item x="0"/>
        <item t="default"/>
      </items>
    </pivotField>
    <pivotField name=" 10" compact="0" outline="0" multipleItemSelectionAllowed="1" showAll="0">
      <items>
        <item x="0"/>
        <item t="default"/>
      </items>
    </pivotField>
    <pivotField name=" 11" compact="0" outline="0" multipleItemSelectionAllowed="1" showAll="0">
      <items>
        <item x="0"/>
        <item t="default"/>
      </items>
    </pivotField>
    <pivotField name=" 12" compact="0" outline="0" multipleItemSelectionAllowed="1" showAll="0">
      <items>
        <item x="0"/>
        <item t="default"/>
      </items>
    </pivotField>
    <pivotField name=" 13" compact="0" outline="0" multipleItemSelectionAllowed="1" showAll="0">
      <items>
        <item x="0"/>
        <item t="default"/>
      </items>
    </pivotField>
    <pivotField name=" 14" compact="0" outline="0" multipleItemSelectionAllowed="1" showAll="0">
      <items>
        <item x="0"/>
        <item t="default"/>
      </items>
    </pivotField>
    <pivotField name=" 15" compact="0" outline="0" multipleItemSelectionAllowed="1" showAll="0">
      <items>
        <item x="0"/>
        <item t="default"/>
      </items>
    </pivotField>
    <pivotField name=" 16" compact="0" outline="0" multipleItemSelectionAllowed="1" showAll="0">
      <items>
        <item x="0"/>
        <item t="default"/>
      </items>
    </pivotField>
    <pivotField name=" 17" compact="0" outline="0" multipleItemSelectionAllowed="1" showAll="0">
      <items>
        <item x="0"/>
        <item t="default"/>
      </items>
    </pivotField>
    <pivotField name=" 18" compact="0" outline="0" multipleItemSelectionAllowed="1" showAll="0">
      <items>
        <item x="0"/>
        <item t="default"/>
      </items>
    </pivotField>
    <pivotField name=" 19" compact="0" outline="0" multipleItemSelectionAllowed="1" showAll="0">
      <items>
        <item x="0"/>
        <item t="default"/>
      </items>
    </pivotField>
    <pivotField name=" 20" compact="0" outline="0" multipleItemSelectionAllowed="1" showAll="0">
      <items>
        <item x="0"/>
        <item t="default"/>
      </items>
    </pivotField>
    <pivotField name=" 21" compact="0" outline="0" multipleItemSelectionAllowed="1" showAll="0">
      <items>
        <item x="0"/>
        <item t="default"/>
      </items>
    </pivotField>
    <pivotField name=" 22" compact="0" outline="0" multipleItemSelectionAllowed="1" showAll="0">
      <items>
        <item x="0"/>
        <item t="default"/>
      </items>
    </pivotField>
  </pivotFields>
  <rowFields>
    <field x="1"/>
    <field x="3"/>
  </rowFields>
  <dataFields>
    <dataField name="SUM of Valor da Compra (R$)" fld="3" baseField="0"/>
  </dataFields>
</pivotTableDefinition>
</file>

<file path=xl/pivotTables/pivotTable2.xml><?xml version="1.0" encoding="utf-8"?>
<pivotTableDefinition xmlns="http://schemas.openxmlformats.org/spreadsheetml/2006/main" name="tabela_media_valores_genero" cacheId="0" dataCaption="" compact="0" compactData="0">
  <location ref="A1:C5" firstHeaderRow="0" firstDataRow="2" firstDataCol="0"/>
  <pivotFields>
    <pivotField name="Ida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Gênero" axis="axisRow" dataField="1" compact="0" outline="0" multipleItemSelectionAllowed="1" showAll="0" sortType="ascending">
      <items>
        <item x="2"/>
        <item x="1"/>
        <item x="0"/>
        <item t="default"/>
      </items>
    </pivotField>
    <pivotField name="Produto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or da Compra (R$)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 " compact="0" outline="0" multipleItemSelectionAllowed="1" showAll="0">
      <items>
        <item x="0"/>
        <item t="default"/>
      </items>
    </pivotField>
    <pivotField name=" 2" compact="0" outline="0" multipleItemSelectionAllowed="1" showAll="0">
      <items>
        <item x="0"/>
        <item t="default"/>
      </items>
    </pivotField>
    <pivotField name=" 3" compact="0" outline="0" multipleItemSelectionAllowed="1" showAll="0">
      <items>
        <item x="0"/>
        <item t="default"/>
      </items>
    </pivotField>
    <pivotField name=" 4" compact="0" outline="0" multipleItemSelectionAllowed="1" showAll="0">
      <items>
        <item x="0"/>
        <item t="default"/>
      </items>
    </pivotField>
    <pivotField name=" 5" compact="0" outline="0" multipleItemSelectionAllowed="1" showAll="0">
      <items>
        <item x="0"/>
        <item t="default"/>
      </items>
    </pivotField>
    <pivotField name=" 6" compact="0" outline="0" multipleItemSelectionAllowed="1" showAll="0">
      <items>
        <item x="0"/>
        <item t="default"/>
      </items>
    </pivotField>
    <pivotField name=" 7" compact="0" outline="0" multipleItemSelectionAllowed="1" showAll="0">
      <items>
        <item x="0"/>
        <item t="default"/>
      </items>
    </pivotField>
    <pivotField name=" 8" compact="0" outline="0" multipleItemSelectionAllowed="1" showAll="0">
      <items>
        <item x="0"/>
        <item t="default"/>
      </items>
    </pivotField>
    <pivotField name=" 9" compact="0" outline="0" multipleItemSelectionAllowed="1" showAll="0">
      <items>
        <item x="0"/>
        <item t="default"/>
      </items>
    </pivotField>
    <pivotField name=" 10" compact="0" outline="0" multipleItemSelectionAllowed="1" showAll="0">
      <items>
        <item x="0"/>
        <item t="default"/>
      </items>
    </pivotField>
    <pivotField name=" 11" compact="0" outline="0" multipleItemSelectionAllowed="1" showAll="0">
      <items>
        <item x="0"/>
        <item t="default"/>
      </items>
    </pivotField>
    <pivotField name=" 12" compact="0" outline="0" multipleItemSelectionAllowed="1" showAll="0">
      <items>
        <item x="0"/>
        <item t="default"/>
      </items>
    </pivotField>
    <pivotField name=" 13" compact="0" outline="0" multipleItemSelectionAllowed="1" showAll="0">
      <items>
        <item x="0"/>
        <item t="default"/>
      </items>
    </pivotField>
    <pivotField name=" 14" compact="0" outline="0" multipleItemSelectionAllowed="1" showAll="0">
      <items>
        <item x="0"/>
        <item t="default"/>
      </items>
    </pivotField>
    <pivotField name=" 15" compact="0" outline="0" multipleItemSelectionAllowed="1" showAll="0">
      <items>
        <item x="0"/>
        <item t="default"/>
      </items>
    </pivotField>
    <pivotField name=" 16" compact="0" outline="0" multipleItemSelectionAllowed="1" showAll="0">
      <items>
        <item x="0"/>
        <item t="default"/>
      </items>
    </pivotField>
    <pivotField name=" 17" compact="0" outline="0" multipleItemSelectionAllowed="1" showAll="0">
      <items>
        <item x="0"/>
        <item t="default"/>
      </items>
    </pivotField>
    <pivotField name=" 18" compact="0" outline="0" multipleItemSelectionAllowed="1" showAll="0">
      <items>
        <item x="0"/>
        <item t="default"/>
      </items>
    </pivotField>
    <pivotField name=" 19" compact="0" outline="0" multipleItemSelectionAllowed="1" showAll="0">
      <items>
        <item x="0"/>
        <item t="default"/>
      </items>
    </pivotField>
    <pivotField name=" 20" compact="0" outline="0" multipleItemSelectionAllowed="1" showAll="0">
      <items>
        <item x="0"/>
        <item t="default"/>
      </items>
    </pivotField>
    <pivotField name=" 21" compact="0" outline="0" multipleItemSelectionAllowed="1" showAll="0">
      <items>
        <item x="0"/>
        <item t="default"/>
      </items>
    </pivotField>
    <pivotField name=" 22" compact="0" outline="0" multipleItemSelectionAllowed="1" showAll="0">
      <items>
        <item x="0"/>
        <item t="default"/>
      </items>
    </pivotField>
  </pivotFields>
  <rowFields>
    <field x="1"/>
  </rowFields>
  <colFields>
    <field x="-2"/>
  </colFields>
  <dataFields>
    <dataField name="COUNTA of Gênero" fld="1" subtotal="count" baseField="0"/>
    <dataField name="SUM of Valor da Compra (R$)" fld="3" baseField="0"/>
  </dataFields>
</pivotTableDefinition>
</file>

<file path=xl/pivotTables/pivotTable3.xml><?xml version="1.0" encoding="utf-8"?>
<pivotTableDefinition xmlns="http://schemas.openxmlformats.org/spreadsheetml/2006/main" name="tabela_media_produto_valor" cacheId="0" dataCaption="" compact="0" compactData="0">
  <location ref="A1:C7" firstHeaderRow="0" firstDataRow="2" firstDataCol="0"/>
  <pivotFields>
    <pivotField name="Ida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Gênero" compact="0" outline="0" multipleItemSelectionAllowed="1" showAll="0">
      <items>
        <item x="0"/>
        <item x="1"/>
        <item x="2"/>
        <item t="default"/>
      </items>
    </pivotField>
    <pivotField name="Produto" axis="axisRow" dataField="1" compact="0" outline="0" multipleItemSelectionAllowed="1" showAll="0" sortType="ascending">
      <items>
        <item x="4"/>
        <item x="3"/>
        <item x="0"/>
        <item x="2"/>
        <item x="1"/>
        <item t="default"/>
      </items>
    </pivotField>
    <pivotField name="Valor da Compra (R$)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 " compact="0" outline="0" multipleItemSelectionAllowed="1" showAll="0">
      <items>
        <item x="0"/>
        <item t="default"/>
      </items>
    </pivotField>
    <pivotField name=" 2" compact="0" outline="0" multipleItemSelectionAllowed="1" showAll="0">
      <items>
        <item x="0"/>
        <item t="default"/>
      </items>
    </pivotField>
    <pivotField name=" 3" compact="0" outline="0" multipleItemSelectionAllowed="1" showAll="0">
      <items>
        <item x="0"/>
        <item t="default"/>
      </items>
    </pivotField>
    <pivotField name=" 4" compact="0" outline="0" multipleItemSelectionAllowed="1" showAll="0">
      <items>
        <item x="0"/>
        <item t="default"/>
      </items>
    </pivotField>
    <pivotField name=" 5" compact="0" outline="0" multipleItemSelectionAllowed="1" showAll="0">
      <items>
        <item x="0"/>
        <item t="default"/>
      </items>
    </pivotField>
    <pivotField name=" 6" compact="0" outline="0" multipleItemSelectionAllowed="1" showAll="0">
      <items>
        <item x="0"/>
        <item t="default"/>
      </items>
    </pivotField>
    <pivotField name=" 7" compact="0" outline="0" multipleItemSelectionAllowed="1" showAll="0">
      <items>
        <item x="0"/>
        <item t="default"/>
      </items>
    </pivotField>
    <pivotField name=" 8" compact="0" outline="0" multipleItemSelectionAllowed="1" showAll="0">
      <items>
        <item x="0"/>
        <item t="default"/>
      </items>
    </pivotField>
    <pivotField name=" 9" compact="0" outline="0" multipleItemSelectionAllowed="1" showAll="0">
      <items>
        <item x="0"/>
        <item t="default"/>
      </items>
    </pivotField>
    <pivotField name=" 10" compact="0" outline="0" multipleItemSelectionAllowed="1" showAll="0">
      <items>
        <item x="0"/>
        <item t="default"/>
      </items>
    </pivotField>
    <pivotField name=" 11" compact="0" outline="0" multipleItemSelectionAllowed="1" showAll="0">
      <items>
        <item x="0"/>
        <item t="default"/>
      </items>
    </pivotField>
    <pivotField name=" 12" compact="0" outline="0" multipleItemSelectionAllowed="1" showAll="0">
      <items>
        <item x="0"/>
        <item t="default"/>
      </items>
    </pivotField>
    <pivotField name=" 13" compact="0" outline="0" multipleItemSelectionAllowed="1" showAll="0">
      <items>
        <item x="0"/>
        <item t="default"/>
      </items>
    </pivotField>
    <pivotField name=" 14" compact="0" outline="0" multipleItemSelectionAllowed="1" showAll="0">
      <items>
        <item x="0"/>
        <item t="default"/>
      </items>
    </pivotField>
    <pivotField name=" 15" compact="0" outline="0" multipleItemSelectionAllowed="1" showAll="0">
      <items>
        <item x="0"/>
        <item t="default"/>
      </items>
    </pivotField>
    <pivotField name=" 16" compact="0" outline="0" multipleItemSelectionAllowed="1" showAll="0">
      <items>
        <item x="0"/>
        <item t="default"/>
      </items>
    </pivotField>
    <pivotField name=" 17" compact="0" outline="0" multipleItemSelectionAllowed="1" showAll="0">
      <items>
        <item x="0"/>
        <item t="default"/>
      </items>
    </pivotField>
    <pivotField name=" 18" compact="0" outline="0" multipleItemSelectionAllowed="1" showAll="0">
      <items>
        <item x="0"/>
        <item t="default"/>
      </items>
    </pivotField>
    <pivotField name=" 19" compact="0" outline="0" multipleItemSelectionAllowed="1" showAll="0">
      <items>
        <item x="0"/>
        <item t="default"/>
      </items>
    </pivotField>
    <pivotField name=" 20" compact="0" outline="0" multipleItemSelectionAllowed="1" showAll="0">
      <items>
        <item x="0"/>
        <item t="default"/>
      </items>
    </pivotField>
    <pivotField name=" 21" compact="0" outline="0" multipleItemSelectionAllowed="1" showAll="0">
      <items>
        <item x="0"/>
        <item t="default"/>
      </items>
    </pivotField>
    <pivotField name=" 22" compact="0" outline="0" multipleItemSelectionAllowed="1" showAll="0">
      <items>
        <item x="0"/>
        <item t="default"/>
      </items>
    </pivotField>
  </pivotFields>
  <rowFields>
    <field x="2"/>
  </rowFields>
  <colFields>
    <field x="-2"/>
  </colFields>
  <dataFields>
    <dataField name="COUNTA of Produto" fld="2" subtotal="count" baseField="0"/>
    <dataField name="SUM of Valor da Compra (R$)" fld="3" baseField="0"/>
  </dataFields>
</pivotTableDefinition>
</file>

<file path=xl/pivotTables/pivotTable4.xml><?xml version="1.0" encoding="utf-8"?>
<pivotTableDefinition xmlns="http://schemas.openxmlformats.org/spreadsheetml/2006/main" name="tabela_media_idade_genero" cacheId="0" dataCaption="" compact="0" compactData="0">
  <location ref="A1:C5" firstHeaderRow="0" firstDataRow="2" firstDataCol="0"/>
  <pivotFields>
    <pivotField name="Idad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Gênero" axis="axisRow" compact="0" outline="0" multipleItemSelectionAllowed="1" showAll="0" sortType="ascending">
      <items>
        <item x="2"/>
        <item x="1"/>
        <item x="0"/>
        <item t="default"/>
      </items>
    </pivotField>
    <pivotField name="Produto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or da Compra (R$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 " compact="0" outline="0" multipleItemSelectionAllowed="1" showAll="0">
      <items>
        <item x="0"/>
        <item t="default"/>
      </items>
    </pivotField>
    <pivotField name=" 2" compact="0" outline="0" multipleItemSelectionAllowed="1" showAll="0">
      <items>
        <item x="0"/>
        <item t="default"/>
      </items>
    </pivotField>
    <pivotField name=" 3" compact="0" outline="0" multipleItemSelectionAllowed="1" showAll="0">
      <items>
        <item x="0"/>
        <item t="default"/>
      </items>
    </pivotField>
    <pivotField name=" 4" compact="0" outline="0" multipleItemSelectionAllowed="1" showAll="0">
      <items>
        <item x="0"/>
        <item t="default"/>
      </items>
    </pivotField>
    <pivotField name=" 5" compact="0" outline="0" multipleItemSelectionAllowed="1" showAll="0">
      <items>
        <item x="0"/>
        <item t="default"/>
      </items>
    </pivotField>
    <pivotField name=" 6" compact="0" outline="0" multipleItemSelectionAllowed="1" showAll="0">
      <items>
        <item x="0"/>
        <item t="default"/>
      </items>
    </pivotField>
    <pivotField name=" 7" compact="0" outline="0" multipleItemSelectionAllowed="1" showAll="0">
      <items>
        <item x="0"/>
        <item t="default"/>
      </items>
    </pivotField>
    <pivotField name=" 8" compact="0" outline="0" multipleItemSelectionAllowed="1" showAll="0">
      <items>
        <item x="0"/>
        <item t="default"/>
      </items>
    </pivotField>
    <pivotField name=" 9" compact="0" outline="0" multipleItemSelectionAllowed="1" showAll="0">
      <items>
        <item x="0"/>
        <item t="default"/>
      </items>
    </pivotField>
    <pivotField name=" 10" compact="0" outline="0" multipleItemSelectionAllowed="1" showAll="0">
      <items>
        <item x="0"/>
        <item t="default"/>
      </items>
    </pivotField>
    <pivotField name=" 11" compact="0" outline="0" multipleItemSelectionAllowed="1" showAll="0">
      <items>
        <item x="0"/>
        <item t="default"/>
      </items>
    </pivotField>
    <pivotField name=" 12" compact="0" outline="0" multipleItemSelectionAllowed="1" showAll="0">
      <items>
        <item x="0"/>
        <item t="default"/>
      </items>
    </pivotField>
    <pivotField name=" 13" compact="0" outline="0" multipleItemSelectionAllowed="1" showAll="0">
      <items>
        <item x="0"/>
        <item t="default"/>
      </items>
    </pivotField>
    <pivotField name=" 14" compact="0" outline="0" multipleItemSelectionAllowed="1" showAll="0">
      <items>
        <item x="0"/>
        <item t="default"/>
      </items>
    </pivotField>
    <pivotField name=" 15" compact="0" outline="0" multipleItemSelectionAllowed="1" showAll="0">
      <items>
        <item x="0"/>
        <item t="default"/>
      </items>
    </pivotField>
    <pivotField name=" 16" compact="0" outline="0" multipleItemSelectionAllowed="1" showAll="0">
      <items>
        <item x="0"/>
        <item t="default"/>
      </items>
    </pivotField>
    <pivotField name=" 17" compact="0" outline="0" multipleItemSelectionAllowed="1" showAll="0">
      <items>
        <item x="0"/>
        <item t="default"/>
      </items>
    </pivotField>
    <pivotField name=" 18" compact="0" outline="0" multipleItemSelectionAllowed="1" showAll="0">
      <items>
        <item x="0"/>
        <item t="default"/>
      </items>
    </pivotField>
    <pivotField name=" 19" compact="0" outline="0" multipleItemSelectionAllowed="1" showAll="0">
      <items>
        <item x="0"/>
        <item t="default"/>
      </items>
    </pivotField>
    <pivotField name=" 20" compact="0" outline="0" multipleItemSelectionAllowed="1" showAll="0">
      <items>
        <item x="0"/>
        <item t="default"/>
      </items>
    </pivotField>
    <pivotField name=" 21" compact="0" outline="0" multipleItemSelectionAllowed="1" showAll="0">
      <items>
        <item x="0"/>
        <item t="default"/>
      </items>
    </pivotField>
    <pivotField name=" 22" compact="0" outline="0" multipleItemSelectionAllowed="1" showAll="0">
      <items>
        <item x="0"/>
        <item t="default"/>
      </items>
    </pivotField>
  </pivotFields>
  <rowFields>
    <field x="1"/>
  </rowFields>
  <colFields>
    <field x="-2"/>
  </colFields>
  <dataFields>
    <dataField name="COUNT of Idade" fld="0" subtotal="countNums" baseField="0"/>
    <dataField name="SUM of Idade" fld="0" baseField="0"/>
  </dataFields>
</pivotTableDefinition>
</file>

<file path=xl/pivotTables/pivotTable5.xml><?xml version="1.0" encoding="utf-8"?>
<pivotTableDefinition xmlns="http://schemas.openxmlformats.org/spreadsheetml/2006/main" name="tabela_media_idade_produto" cacheId="0" dataCaption="" compact="0" compactData="0">
  <location ref="A1:C7" firstHeaderRow="0" firstDataRow="2" firstDataCol="0"/>
  <pivotFields>
    <pivotField name="Idad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Gênero" compact="0" outline="0" multipleItemSelectionAllowed="1" showAll="0">
      <items>
        <item x="0"/>
        <item x="1"/>
        <item x="2"/>
        <item t="default"/>
      </items>
    </pivotField>
    <pivotField name="Produto" axis="axisRow" compact="0" outline="0" multipleItemSelectionAllowed="1" showAll="0" sortType="ascending">
      <items>
        <item x="4"/>
        <item x="3"/>
        <item x="0"/>
        <item x="2"/>
        <item x="1"/>
        <item t="default"/>
      </items>
    </pivotField>
    <pivotField name="Valor da Compra (R$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 " compact="0" outline="0" multipleItemSelectionAllowed="1" showAll="0">
      <items>
        <item x="0"/>
        <item t="default"/>
      </items>
    </pivotField>
    <pivotField name=" 2" compact="0" outline="0" multipleItemSelectionAllowed="1" showAll="0">
      <items>
        <item x="0"/>
        <item t="default"/>
      </items>
    </pivotField>
    <pivotField name=" 3" compact="0" outline="0" multipleItemSelectionAllowed="1" showAll="0">
      <items>
        <item x="0"/>
        <item t="default"/>
      </items>
    </pivotField>
    <pivotField name=" 4" compact="0" outline="0" multipleItemSelectionAllowed="1" showAll="0">
      <items>
        <item x="0"/>
        <item t="default"/>
      </items>
    </pivotField>
    <pivotField name=" 5" compact="0" outline="0" multipleItemSelectionAllowed="1" showAll="0">
      <items>
        <item x="0"/>
        <item t="default"/>
      </items>
    </pivotField>
    <pivotField name=" 6" compact="0" outline="0" multipleItemSelectionAllowed="1" showAll="0">
      <items>
        <item x="0"/>
        <item t="default"/>
      </items>
    </pivotField>
    <pivotField name=" 7" compact="0" outline="0" multipleItemSelectionAllowed="1" showAll="0">
      <items>
        <item x="0"/>
        <item t="default"/>
      </items>
    </pivotField>
    <pivotField name=" 8" compact="0" outline="0" multipleItemSelectionAllowed="1" showAll="0">
      <items>
        <item x="0"/>
        <item t="default"/>
      </items>
    </pivotField>
    <pivotField name=" 9" compact="0" outline="0" multipleItemSelectionAllowed="1" showAll="0">
      <items>
        <item x="0"/>
        <item t="default"/>
      </items>
    </pivotField>
    <pivotField name=" 10" compact="0" outline="0" multipleItemSelectionAllowed="1" showAll="0">
      <items>
        <item x="0"/>
        <item t="default"/>
      </items>
    </pivotField>
    <pivotField name=" 11" compact="0" outline="0" multipleItemSelectionAllowed="1" showAll="0">
      <items>
        <item x="0"/>
        <item t="default"/>
      </items>
    </pivotField>
    <pivotField name=" 12" compact="0" outline="0" multipleItemSelectionAllowed="1" showAll="0">
      <items>
        <item x="0"/>
        <item t="default"/>
      </items>
    </pivotField>
    <pivotField name=" 13" compact="0" outline="0" multipleItemSelectionAllowed="1" showAll="0">
      <items>
        <item x="0"/>
        <item t="default"/>
      </items>
    </pivotField>
    <pivotField name=" 14" compact="0" outline="0" multipleItemSelectionAllowed="1" showAll="0">
      <items>
        <item x="0"/>
        <item t="default"/>
      </items>
    </pivotField>
    <pivotField name=" 15" compact="0" outline="0" multipleItemSelectionAllowed="1" showAll="0">
      <items>
        <item x="0"/>
        <item t="default"/>
      </items>
    </pivotField>
    <pivotField name=" 16" compact="0" outline="0" multipleItemSelectionAllowed="1" showAll="0">
      <items>
        <item x="0"/>
        <item t="default"/>
      </items>
    </pivotField>
    <pivotField name=" 17" compact="0" outline="0" multipleItemSelectionAllowed="1" showAll="0">
      <items>
        <item x="0"/>
        <item t="default"/>
      </items>
    </pivotField>
    <pivotField name=" 18" compact="0" outline="0" multipleItemSelectionAllowed="1" showAll="0">
      <items>
        <item x="0"/>
        <item t="default"/>
      </items>
    </pivotField>
    <pivotField name=" 19" compact="0" outline="0" multipleItemSelectionAllowed="1" showAll="0">
      <items>
        <item x="0"/>
        <item t="default"/>
      </items>
    </pivotField>
    <pivotField name=" 20" compact="0" outline="0" multipleItemSelectionAllowed="1" showAll="0">
      <items>
        <item x="0"/>
        <item t="default"/>
      </items>
    </pivotField>
    <pivotField name=" 21" compact="0" outline="0" multipleItemSelectionAllowed="1" showAll="0">
      <items>
        <item x="0"/>
        <item t="default"/>
      </items>
    </pivotField>
    <pivotField name=" 22" compact="0" outline="0" multipleItemSelectionAllowed="1" showAll="0">
      <items>
        <item x="0"/>
        <item t="default"/>
      </items>
    </pivotField>
  </pivotFields>
  <rowFields>
    <field x="2"/>
  </rowFields>
  <colFields>
    <field x="-2"/>
  </colFields>
  <dataFields>
    <dataField name="COUNT of Idade" fld="0" subtotal="countNums" baseField="0"/>
    <dataField name="SUM of Idade" fld="0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  <c r="G1" s="2" t="s">
        <v>4</v>
      </c>
      <c r="H1" s="2" t="s">
        <v>4</v>
      </c>
      <c r="I1" s="2" t="s">
        <v>4</v>
      </c>
      <c r="J1" s="2" t="s">
        <v>4</v>
      </c>
      <c r="K1" s="2" t="s">
        <v>4</v>
      </c>
      <c r="L1" s="2" t="s">
        <v>4</v>
      </c>
      <c r="M1" s="2" t="s">
        <v>4</v>
      </c>
      <c r="N1" s="2" t="s">
        <v>4</v>
      </c>
      <c r="O1" s="2" t="s">
        <v>4</v>
      </c>
      <c r="P1" s="2" t="s">
        <v>4</v>
      </c>
      <c r="Q1" s="2" t="s">
        <v>4</v>
      </c>
      <c r="R1" s="2" t="s">
        <v>4</v>
      </c>
      <c r="S1" s="2" t="s">
        <v>4</v>
      </c>
      <c r="T1" s="2" t="s">
        <v>4</v>
      </c>
      <c r="U1" s="2" t="s">
        <v>4</v>
      </c>
      <c r="V1" s="2" t="s">
        <v>4</v>
      </c>
      <c r="W1" s="2" t="s">
        <v>4</v>
      </c>
      <c r="X1" s="2" t="s">
        <v>4</v>
      </c>
      <c r="Y1" s="2" t="s">
        <v>4</v>
      </c>
      <c r="Z1" s="2" t="s">
        <v>4</v>
      </c>
    </row>
    <row r="2">
      <c r="A2" s="3">
        <v>34.0</v>
      </c>
      <c r="B2" s="3" t="s">
        <v>5</v>
      </c>
      <c r="C2" s="3" t="s">
        <v>6</v>
      </c>
      <c r="D2" s="3">
        <v>1500.0</v>
      </c>
    </row>
    <row r="3">
      <c r="A3" s="3">
        <v>22.0</v>
      </c>
      <c r="B3" s="3" t="s">
        <v>7</v>
      </c>
      <c r="C3" s="3" t="s">
        <v>8</v>
      </c>
      <c r="D3" s="3">
        <v>300.0</v>
      </c>
    </row>
    <row r="4">
      <c r="A4" s="3">
        <v>45.0</v>
      </c>
      <c r="B4" s="3" t="s">
        <v>5</v>
      </c>
      <c r="C4" s="3" t="s">
        <v>9</v>
      </c>
      <c r="D4" s="3">
        <v>100.0</v>
      </c>
    </row>
    <row r="5">
      <c r="A5" s="3">
        <v>29.0</v>
      </c>
      <c r="B5" s="3" t="s">
        <v>7</v>
      </c>
      <c r="C5" s="3" t="s">
        <v>10</v>
      </c>
      <c r="D5" s="3">
        <v>50.0</v>
      </c>
    </row>
    <row r="6">
      <c r="A6" s="3">
        <v>50.0</v>
      </c>
      <c r="B6" s="3" t="s">
        <v>5</v>
      </c>
      <c r="C6" s="3" t="s">
        <v>6</v>
      </c>
      <c r="D6" s="3">
        <v>2000.0</v>
      </c>
    </row>
    <row r="7">
      <c r="A7" s="3">
        <v>31.0</v>
      </c>
      <c r="B7" s="3" t="s">
        <v>7</v>
      </c>
      <c r="C7" s="3" t="s">
        <v>8</v>
      </c>
      <c r="D7" s="3">
        <v>250.0</v>
      </c>
    </row>
    <row r="8">
      <c r="A8" s="3">
        <v>27.0</v>
      </c>
      <c r="B8" s="3" t="s">
        <v>5</v>
      </c>
      <c r="C8" s="3" t="s">
        <v>9</v>
      </c>
      <c r="D8" s="3">
        <v>120.0</v>
      </c>
    </row>
    <row r="9">
      <c r="A9" s="3">
        <v>38.0</v>
      </c>
      <c r="B9" s="3" t="s">
        <v>7</v>
      </c>
      <c r="C9" s="3" t="s">
        <v>10</v>
      </c>
      <c r="D9" s="3">
        <v>60.0</v>
      </c>
    </row>
    <row r="10">
      <c r="A10" s="3">
        <v>62.0</v>
      </c>
      <c r="B10" s="3" t="s">
        <v>5</v>
      </c>
      <c r="C10" s="3" t="s">
        <v>6</v>
      </c>
      <c r="D10" s="3">
        <v>1800.0</v>
      </c>
    </row>
    <row r="11">
      <c r="A11" s="3">
        <v>25.0</v>
      </c>
      <c r="B11" s="3" t="s">
        <v>7</v>
      </c>
      <c r="C11" s="3" t="s">
        <v>8</v>
      </c>
      <c r="D11" s="3">
        <v>320.0</v>
      </c>
    </row>
    <row r="12">
      <c r="A12" s="3">
        <v>41.0</v>
      </c>
      <c r="B12" s="3" t="s">
        <v>5</v>
      </c>
      <c r="C12" s="3" t="s">
        <v>9</v>
      </c>
      <c r="D12" s="3">
        <v>110.0</v>
      </c>
    </row>
    <row r="13">
      <c r="A13" s="3">
        <v>33.0</v>
      </c>
      <c r="B13" s="3" t="s">
        <v>7</v>
      </c>
      <c r="C13" s="3" t="s">
        <v>10</v>
      </c>
      <c r="D13" s="3">
        <v>55.0</v>
      </c>
    </row>
    <row r="14">
      <c r="A14" s="3">
        <v>55.0</v>
      </c>
      <c r="B14" s="3" t="s">
        <v>5</v>
      </c>
      <c r="C14" s="3" t="s">
        <v>6</v>
      </c>
      <c r="D14" s="3">
        <v>1900.0</v>
      </c>
    </row>
    <row r="15">
      <c r="A15" s="3">
        <v>28.0</v>
      </c>
      <c r="B15" s="3" t="s">
        <v>7</v>
      </c>
      <c r="C15" s="3" t="s">
        <v>8</v>
      </c>
      <c r="D15" s="3">
        <v>280.0</v>
      </c>
    </row>
    <row r="16">
      <c r="A16" s="3">
        <v>48.0</v>
      </c>
      <c r="B16" s="3" t="s">
        <v>5</v>
      </c>
      <c r="C16" s="3" t="s">
        <v>9</v>
      </c>
      <c r="D16" s="3">
        <v>130.0</v>
      </c>
    </row>
    <row r="17">
      <c r="A17" s="3">
        <v>36.0</v>
      </c>
      <c r="B17" s="3" t="s">
        <v>7</v>
      </c>
      <c r="C17" s="3" t="s">
        <v>10</v>
      </c>
      <c r="D17" s="3">
        <v>70.0</v>
      </c>
    </row>
    <row r="18">
      <c r="A18" s="4">
        <f>SUM(A2:A17) / 16</f>
        <v>37.75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4" max="4" width="18.75"/>
  </cols>
  <sheetData>
    <row r="1"/>
    <row r="2"/>
    <row r="3"/>
    <row r="4">
      <c r="D4" s="5" t="s">
        <v>13</v>
      </c>
      <c r="E4" s="2">
        <f>VARA(C4:C11)</f>
        <v>15363.83929</v>
      </c>
    </row>
    <row r="5">
      <c r="D5" s="5" t="s">
        <v>14</v>
      </c>
      <c r="E5" s="2">
        <f>SQRT(E4)</f>
        <v>123.9509552</v>
      </c>
    </row>
    <row r="6">
      <c r="D6" s="5" t="s">
        <v>15</v>
      </c>
      <c r="E6" s="2">
        <f>E5/D12</f>
        <v>0.7159621959</v>
      </c>
    </row>
    <row r="7">
      <c r="E7" s="2">
        <f>E6*100</f>
        <v>71.59621959</v>
      </c>
    </row>
    <row r="8"/>
    <row r="9"/>
    <row r="10"/>
    <row r="11">
      <c r="D11" s="5" t="s">
        <v>16</v>
      </c>
    </row>
    <row r="12">
      <c r="D12" s="2">
        <f>C12/8</f>
        <v>173.125</v>
      </c>
    </row>
    <row r="13"/>
    <row r="14">
      <c r="D14" s="5" t="s">
        <v>13</v>
      </c>
      <c r="E14" s="2">
        <f>VARA(C13:C20)</f>
        <v>831278.5714</v>
      </c>
    </row>
    <row r="15">
      <c r="D15" s="5" t="s">
        <v>14</v>
      </c>
      <c r="E15" s="2">
        <f>SQRT(E14)</f>
        <v>911.7447951</v>
      </c>
    </row>
    <row r="16">
      <c r="D16" s="5" t="s">
        <v>15</v>
      </c>
      <c r="E16" s="2">
        <f>E15/D21</f>
        <v>0.9522138852</v>
      </c>
    </row>
    <row r="17">
      <c r="E17" s="2">
        <f>E16*100</f>
        <v>95.22138852</v>
      </c>
    </row>
    <row r="18"/>
    <row r="19"/>
    <row r="20">
      <c r="D20" s="5" t="s">
        <v>16</v>
      </c>
    </row>
    <row r="21">
      <c r="D21" s="2">
        <f>C21/8</f>
        <v>957.5</v>
      </c>
    </row>
    <row r="22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>
      <c r="D3" s="2">
        <f t="shared" ref="D3:D4" si="1">C3/B3</f>
        <v>173.125</v>
      </c>
    </row>
    <row r="4">
      <c r="D4" s="2">
        <f t="shared" si="1"/>
        <v>957.5</v>
      </c>
    </row>
    <row r="5"/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>
      <c r="D3" s="2">
        <f t="shared" ref="D3:D6" si="1">C3/B3</f>
        <v>58.75</v>
      </c>
    </row>
    <row r="4">
      <c r="D4" s="2">
        <f t="shared" si="1"/>
        <v>1800</v>
      </c>
    </row>
    <row r="5">
      <c r="D5" s="2">
        <f t="shared" si="1"/>
        <v>115</v>
      </c>
    </row>
    <row r="6">
      <c r="D6" s="2">
        <f t="shared" si="1"/>
        <v>287.5</v>
      </c>
    </row>
    <row r="7"/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>
      <c r="D3" s="2">
        <f t="shared" ref="D3:D4" si="1">C3/B3</f>
        <v>30.25</v>
      </c>
    </row>
    <row r="4">
      <c r="D4" s="2">
        <f t="shared" si="1"/>
        <v>45.25</v>
      </c>
    </row>
    <row r="5"/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D1" s="5" t="s">
        <v>24</v>
      </c>
    </row>
    <row r="2"/>
    <row r="3">
      <c r="D3" s="2">
        <f t="shared" ref="D3:D6" si="1">C3/B3</f>
        <v>34</v>
      </c>
    </row>
    <row r="4">
      <c r="D4" s="2">
        <f t="shared" si="1"/>
        <v>50.25</v>
      </c>
    </row>
    <row r="5">
      <c r="D5" s="2">
        <f t="shared" si="1"/>
        <v>40.25</v>
      </c>
    </row>
    <row r="6">
      <c r="D6" s="2">
        <f t="shared" si="1"/>
        <v>26.5</v>
      </c>
    </row>
    <row r="7"/>
  </sheetData>
  <drawing r:id="rId2"/>
</worksheet>
</file>