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yson\Desktop\excel site\planilhas\"/>
    </mc:Choice>
  </mc:AlternateContent>
  <xr:revisionPtr revIDLastSave="0" documentId="13_ncr:1_{9B7416DB-4228-49EB-B5B4-D0A28A5D3310}" xr6:coauthVersionLast="47" xr6:coauthVersionMax="47" xr10:uidLastSave="{00000000-0000-0000-0000-000000000000}"/>
  <bookViews>
    <workbookView xWindow="-120" yWindow="-120" windowWidth="20640" windowHeight="11760" xr2:uid="{69807781-209C-4115-BE6B-6A28A0EA3B84}"/>
  </bookViews>
  <sheets>
    <sheet name="Movimentação" sheetId="1" r:id="rId1"/>
    <sheet name="Cadastro" sheetId="2" r:id="rId2"/>
  </sheets>
  <definedNames>
    <definedName name="produtos">Cadastro!$C$4:$C$19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G19" i="2"/>
  <c r="H19" i="2"/>
  <c r="D20" i="1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H16" i="2"/>
  <c r="H17" i="2"/>
  <c r="H18" i="2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I19" i="2" l="1"/>
  <c r="M10" i="1"/>
  <c r="F10" i="1"/>
  <c r="J10" i="1"/>
  <c r="B10" i="1"/>
  <c r="G10" i="1"/>
  <c r="K10" i="1"/>
  <c r="D10" i="1"/>
  <c r="H10" i="1"/>
  <c r="L10" i="1"/>
  <c r="E10" i="1"/>
  <c r="I10" i="1"/>
  <c r="I7" i="2"/>
  <c r="I15" i="2"/>
  <c r="I11" i="2"/>
  <c r="I17" i="2"/>
  <c r="I13" i="2"/>
  <c r="I9" i="2"/>
  <c r="I4" i="2"/>
  <c r="I16" i="2"/>
  <c r="I12" i="2"/>
  <c r="I6" i="2"/>
  <c r="I18" i="2"/>
  <c r="I14" i="2"/>
  <c r="I10" i="2"/>
  <c r="I5" i="2"/>
</calcChain>
</file>

<file path=xl/sharedStrings.xml><?xml version="1.0" encoding="utf-8"?>
<sst xmlns="http://schemas.openxmlformats.org/spreadsheetml/2006/main" count="141" uniqueCount="90">
  <si>
    <t>DATA</t>
  </si>
  <si>
    <t>ID</t>
  </si>
  <si>
    <t>PRODUTO</t>
  </si>
  <si>
    <t>DESCRIÇÃO</t>
  </si>
  <si>
    <t>QUANTIDADE</t>
  </si>
  <si>
    <t>UNIDADE</t>
  </si>
  <si>
    <t>VALOR UNITÁRIO</t>
  </si>
  <si>
    <t>VALOR TOTAL</t>
  </si>
  <si>
    <t>NOTA FISCAL</t>
  </si>
  <si>
    <t>OBSERVACÃO</t>
  </si>
  <si>
    <t>MOVIMENTAÇÃO</t>
  </si>
  <si>
    <t>Entrada</t>
  </si>
  <si>
    <t>UNIDADE DE MEDIDA</t>
  </si>
  <si>
    <t>ESTOQUE INICIAL</t>
  </si>
  <si>
    <t xml:space="preserve">ENTRADAS </t>
  </si>
  <si>
    <t>SAÍDAS</t>
  </si>
  <si>
    <t>ESTOQUE FINAL</t>
  </si>
  <si>
    <t>caixa(12 pçs)</t>
  </si>
  <si>
    <t>unidade</t>
  </si>
  <si>
    <t>peça</t>
  </si>
  <si>
    <t>metros</t>
  </si>
  <si>
    <t>centímetros</t>
  </si>
  <si>
    <t>caixa(6 pçs)</t>
  </si>
  <si>
    <t>litro</t>
  </si>
  <si>
    <t>ml</t>
  </si>
  <si>
    <t>cm²</t>
  </si>
  <si>
    <t>Cadastro de Material</t>
  </si>
  <si>
    <t>FORNECEDOR/CLIENTE</t>
  </si>
  <si>
    <t>FORNECEDOR 1</t>
  </si>
  <si>
    <t>CLIENTE 1</t>
  </si>
  <si>
    <t>CLIENTE 2</t>
  </si>
  <si>
    <t>CLIENTE 3</t>
  </si>
  <si>
    <t>CLIENTE 4</t>
  </si>
  <si>
    <t>CLIENTE 5</t>
  </si>
  <si>
    <t>CLIENTE 6</t>
  </si>
  <si>
    <t>CLIENTE 7</t>
  </si>
  <si>
    <t>FORNECEDOR 2</t>
  </si>
  <si>
    <t>FORNECEDOR 3</t>
  </si>
  <si>
    <t>FORNECEDOR 4</t>
  </si>
  <si>
    <t>FORNECEDOR 5</t>
  </si>
  <si>
    <t>FORNECEDOR 6</t>
  </si>
  <si>
    <t>FORNECEDOR 7</t>
  </si>
  <si>
    <t>FORNECEDOR 8</t>
  </si>
  <si>
    <t>OPICINAL</t>
  </si>
  <si>
    <t>Movimentações</t>
  </si>
  <si>
    <t>Saída</t>
  </si>
  <si>
    <t>Data</t>
  </si>
  <si>
    <t>Produto</t>
  </si>
  <si>
    <t>Quantidade</t>
  </si>
  <si>
    <t>Unidade</t>
  </si>
  <si>
    <t>Valor unitário</t>
  </si>
  <si>
    <t>Movimentação</t>
  </si>
  <si>
    <t>Descrição</t>
  </si>
  <si>
    <t>Valor Total</t>
  </si>
  <si>
    <t>Fornecedor/Cliente</t>
  </si>
  <si>
    <t>Nota fiscal</t>
  </si>
  <si>
    <t>OBS</t>
  </si>
  <si>
    <t>Procure por um produto inserindo seu ID</t>
  </si>
  <si>
    <t>RELÓGIO</t>
  </si>
  <si>
    <t>MOCHILA</t>
  </si>
  <si>
    <t>CADERNO</t>
  </si>
  <si>
    <t>FOLHA A4</t>
  </si>
  <si>
    <t>CADERNO (E)</t>
  </si>
  <si>
    <t>PINCEL</t>
  </si>
  <si>
    <t>LIVRO</t>
  </si>
  <si>
    <t>ENVELOPE</t>
  </si>
  <si>
    <t>FICHÁRIO</t>
  </si>
  <si>
    <t>ESTOJO</t>
  </si>
  <si>
    <t>CANETA</t>
  </si>
  <si>
    <t>CORRETIVO</t>
  </si>
  <si>
    <t>APAGADOR</t>
  </si>
  <si>
    <t>EMBALAGEM</t>
  </si>
  <si>
    <t>LÁPIS DE COR</t>
  </si>
  <si>
    <t>BORRACHA</t>
  </si>
  <si>
    <t>Relógio de pulso digital</t>
  </si>
  <si>
    <t>Mochila de rodinha</t>
  </si>
  <si>
    <t>Caderno marvel</t>
  </si>
  <si>
    <t>Folha A4 para impressão</t>
  </si>
  <si>
    <t>Caderno DC</t>
  </si>
  <si>
    <t>Pincel azul</t>
  </si>
  <si>
    <t>Livro escolar</t>
  </si>
  <si>
    <t>Envelope amarello</t>
  </si>
  <si>
    <t>Fichário feminino</t>
  </si>
  <si>
    <t>Estojo escolar</t>
  </si>
  <si>
    <t>Caneta bic</t>
  </si>
  <si>
    <t>Corretivo faber castell</t>
  </si>
  <si>
    <t>Apagador losa branca</t>
  </si>
  <si>
    <t>Embalagem para livro</t>
  </si>
  <si>
    <t>Lápis faber castell</t>
  </si>
  <si>
    <t>Borracha branca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</si>
</sst>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Dubai"/>
      <family val="2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Dubai"/>
      <family val="2"/>
    </font>
    <font>
      <sz val="9"/>
      <name val="Calibri"/>
      <family val="2"/>
      <scheme val="minor"/>
    </font>
    <font>
      <b/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5" borderId="0" xfId="0" applyFill="1"/>
    <xf numFmtId="0" fontId="3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4" fontId="8" fillId="0" borderId="1" xfId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6" borderId="0" xfId="0" applyFont="1" applyFill="1" applyAlignment="1">
      <alignment vertical="center"/>
    </xf>
    <xf numFmtId="0" fontId="9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10" fillId="6" borderId="0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44" fontId="7" fillId="7" borderId="1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4" fontId="7" fillId="6" borderId="0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44" fontId="7" fillId="6" borderId="0" xfId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 wrapText="1"/>
    </xf>
    <xf numFmtId="0" fontId="0" fillId="3" borderId="8" xfId="0" applyNumberFormat="1" applyFill="1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35"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Duba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Duba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B7CF"/>
        </patternFill>
      </fill>
    </dxf>
    <dxf>
      <fill>
        <patternFill>
          <bgColor theme="9" tint="0.39994506668294322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B7CF"/>
      <color rgb="FFFF66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1</xdr:col>
      <xdr:colOff>847725</xdr:colOff>
      <xdr:row>0</xdr:row>
      <xdr:rowOff>606425</xdr:rowOff>
    </xdr:to>
    <xdr:pic>
      <xdr:nvPicPr>
        <xdr:cNvPr id="3" name="Gráfico 2" descr="Caixa">
          <a:extLst>
            <a:ext uri="{FF2B5EF4-FFF2-40B4-BE49-F238E27FC236}">
              <a16:creationId xmlns:a16="http://schemas.microsoft.com/office/drawing/2014/main" id="{347E7D51-ADD3-6E47-CBE4-F51B7B637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00050" y="0"/>
          <a:ext cx="609600" cy="606425"/>
        </a:xfrm>
        <a:prstGeom prst="rect">
          <a:avLst/>
        </a:prstGeom>
      </xdr:spPr>
    </xdr:pic>
    <xdr:clientData/>
  </xdr:twoCellAnchor>
  <xdr:twoCellAnchor editAs="oneCell">
    <xdr:from>
      <xdr:col>11</xdr:col>
      <xdr:colOff>1273969</xdr:colOff>
      <xdr:row>0</xdr:row>
      <xdr:rowOff>0</xdr:rowOff>
    </xdr:from>
    <xdr:to>
      <xdr:col>12</xdr:col>
      <xdr:colOff>628651</xdr:colOff>
      <xdr:row>0</xdr:row>
      <xdr:rowOff>627745</xdr:rowOff>
    </xdr:to>
    <xdr:pic>
      <xdr:nvPicPr>
        <xdr:cNvPr id="7" name="Gráfico 6" descr="Carrinho">
          <a:extLst>
            <a:ext uri="{FF2B5EF4-FFF2-40B4-BE49-F238E27FC236}">
              <a16:creationId xmlns:a16="http://schemas.microsoft.com/office/drawing/2014/main" id="{BBDB40F8-AF0F-C857-332C-C45599B18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551444" y="0"/>
          <a:ext cx="631032" cy="627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493059</xdr:colOff>
      <xdr:row>0</xdr:row>
      <xdr:rowOff>78442</xdr:rowOff>
    </xdr:from>
    <xdr:to>
      <xdr:col>1</xdr:col>
      <xdr:colOff>67235</xdr:colOff>
      <xdr:row>0</xdr:row>
      <xdr:rowOff>705971</xdr:rowOff>
    </xdr:to>
    <xdr:pic>
      <xdr:nvPicPr>
        <xdr:cNvPr id="3" name="Gráfico 2" descr="Caixa">
          <a:extLst>
            <a:ext uri="{FF2B5EF4-FFF2-40B4-BE49-F238E27FC236}">
              <a16:creationId xmlns:a16="http://schemas.microsoft.com/office/drawing/2014/main" id="{4149119D-6C8F-5D79-0C17-EC9D28096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3059" y="78442"/>
          <a:ext cx="627529" cy="627529"/>
        </a:xfrm>
        <a:prstGeom prst="rect">
          <a:avLst/>
        </a:prstGeom>
      </xdr:spPr>
    </xdr:pic>
    <xdr:clientData/>
  </xdr:twoCellAnchor>
  <xdr:twoCellAnchor editAs="oneCell">
    <xdr:from>
      <xdr:col>8</xdr:col>
      <xdr:colOff>990441</xdr:colOff>
      <xdr:row>0</xdr:row>
      <xdr:rowOff>0</xdr:rowOff>
    </xdr:from>
    <xdr:to>
      <xdr:col>9</xdr:col>
      <xdr:colOff>900794</xdr:colOff>
      <xdr:row>2</xdr:row>
      <xdr:rowOff>89647</xdr:rowOff>
    </xdr:to>
    <xdr:pic>
      <xdr:nvPicPr>
        <xdr:cNvPr id="5" name="Gráfico 4" descr="Carrinho">
          <a:extLst>
            <a:ext uri="{FF2B5EF4-FFF2-40B4-BE49-F238E27FC236}">
              <a16:creationId xmlns:a16="http://schemas.microsoft.com/office/drawing/2014/main" id="{388BC72E-F3B3-0F70-BC09-55D80EC1D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988765" y="0"/>
          <a:ext cx="1019735" cy="10197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34E372-8CF3-408C-8ACD-894C8EEF4E58}" name="Tabela2" displayName="Tabela2" ref="B19:M35" totalsRowShown="0" headerRowDxfId="16" dataDxfId="15">
  <autoFilter ref="B19:M35" xr:uid="{1434E372-8CF3-408C-8ACD-894C8EEF4E58}"/>
  <tableColumns count="12">
    <tableColumn id="1" xr3:uid="{E8A9249F-8715-4240-AFB3-A81BD4353BC4}" name="DATA" dataDxfId="14"/>
    <tableColumn id="2" xr3:uid="{61F676A1-3B86-43A0-8464-38FB2EF962E7}" name="MOVIMENTAÇÃO" dataDxfId="13"/>
    <tableColumn id="3" xr3:uid="{8E7D405A-77A7-4932-906D-111D829614A4}" name="ID" dataDxfId="12">
      <calculatedColumnFormula>IFERROR(INDEX(Tabela1[#All],MATCH(Movimentação!E20,Tabela1[[#All],[PRODUTO]],0),1),"")</calculatedColumnFormula>
    </tableColumn>
    <tableColumn id="4" xr3:uid="{462E6BB7-14C3-42CA-806D-1E99E7410962}" name="PRODUTO" dataDxfId="11"/>
    <tableColumn id="5" xr3:uid="{C53D3875-F4F0-4CCC-9255-47513BAD3E62}" name="DESCRIÇÃO" dataDxfId="10">
      <calculatedColumnFormula>IFERROR(INDEX(Tabela1[#All],MATCH(Movimentação!E20,Tabela1[[#All],[PRODUTO]],0),3),"")</calculatedColumnFormula>
    </tableColumn>
    <tableColumn id="6" xr3:uid="{3BD95AD1-6A20-472F-86A4-F0FBA0D47E24}" name="QUANTIDADE" dataDxfId="9"/>
    <tableColumn id="7" xr3:uid="{D5B3023E-AA71-46B1-BFEE-AE874BE11CFD}" name="UNIDADE" dataDxfId="8">
      <calculatedColumnFormula>IFERROR(INDEX(Tabela1[#All],MATCH(Movimentação!E20,Tabela1[[#All],[PRODUTO]],0),4),"")</calculatedColumnFormula>
    </tableColumn>
    <tableColumn id="8" xr3:uid="{E6F7F639-32AD-43D1-A1BA-6C10ACDC01B6}" name="VALOR UNITÁRIO" dataDxfId="7" dataCellStyle="Moeda"/>
    <tableColumn id="9" xr3:uid="{B012B15E-DF4B-4102-9B6C-B2D2F8D51F2A}" name="VALOR TOTAL" dataDxfId="6" dataCellStyle="Moeda">
      <calculatedColumnFormula>I20*G20</calculatedColumnFormula>
    </tableColumn>
    <tableColumn id="10" xr3:uid="{F6945686-E0B8-4AF6-A78E-B27063B80600}" name="FORNECEDOR/CLIENTE" dataDxfId="5"/>
    <tableColumn id="11" xr3:uid="{12D26A35-3C68-418C-953F-575762C4C0C7}" name="NOTA FISCAL" dataDxfId="4"/>
    <tableColumn id="12" xr3:uid="{8389DE0D-9D27-437C-8476-DDAD3DF43EFD}" name="OBSERVACÃO" dataDxfId="3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F12DD2-E849-4532-81FD-AC0727EB95C5}" name="Tabela1" displayName="Tabela1" ref="B3:I19" totalsRowShown="0" headerRowDxfId="31" dataDxfId="29" headerRowBorderDxfId="30" tableBorderDxfId="28" totalsRowBorderDxfId="27">
  <autoFilter ref="B3:I19" xr:uid="{92F12DD2-E849-4532-81FD-AC0727EB95C5}"/>
  <tableColumns count="8">
    <tableColumn id="1" xr3:uid="{BF179D30-62A4-44C2-9CE3-220A5ECA87E9}" name="ID" dataDxfId="26"/>
    <tableColumn id="2" xr3:uid="{95B967F6-62BD-4BB1-AB52-FA5C321C2281}" name="PRODUTO" dataDxfId="25"/>
    <tableColumn id="3" xr3:uid="{1B0C4645-03B9-4056-B74E-1E04870232FB}" name="DESCRIÇÃO" dataDxfId="24"/>
    <tableColumn id="4" xr3:uid="{E343B82A-E60B-4D21-815A-3EAD4AC349C4}" name="UNIDADE DE MEDIDA" dataDxfId="23"/>
    <tableColumn id="5" xr3:uid="{2EA5228C-01D1-45EE-8CBB-BE59BD001A70}" name="ESTOQUE INICIAL" dataDxfId="22"/>
    <tableColumn id="6" xr3:uid="{2FDD61A0-27B5-4B93-A238-525D7A0AD10B}" name="ENTRADAS " dataDxfId="21">
      <calculatedColumnFormula>SUMIFS(Tabela2[QUANTIDADE],Tabela2[PRODUTO],Tabela1[[#This Row],[PRODUTO]],Tabela2[MOVIMENTAÇÃO],"Entrada")</calculatedColumnFormula>
    </tableColumn>
    <tableColumn id="7" xr3:uid="{F3CCAA47-391C-4176-A695-E7B533B1AC16}" name="SAÍDAS" dataDxfId="20">
      <calculatedColumnFormula>SUMIFS(Tabela2[QUANTIDADE],Tabela2[PRODUTO],Tabela1[[#This Row],[PRODUTO]],Tabela2[MOVIMENTAÇÃO],"Saída")</calculatedColumnFormula>
    </tableColumn>
    <tableColumn id="8" xr3:uid="{4B3C470F-5B10-4276-8A73-098D0491C7C8}" name="ESTOQUE FINAL" dataDxfId="19">
      <calculatedColumnFormula>Tabela1[[#This Row],[ENTRADAS ]]-Tabela1[[#This Row],[SAÍDAS]]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B410-7CD7-455D-AF40-2131BD66D699}">
  <dimension ref="A1:AUT1048563"/>
  <sheetViews>
    <sheetView showGridLines="0" tabSelected="1" zoomScale="85" zoomScaleNormal="85" workbookViewId="0">
      <selection activeCell="H5" sqref="H5"/>
    </sheetView>
  </sheetViews>
  <sheetFormatPr defaultColWidth="15.7109375" defaultRowHeight="24.95" customHeight="1" x14ac:dyDescent="0.25"/>
  <cols>
    <col min="1" max="1" width="2.42578125" style="1" customWidth="1"/>
    <col min="2" max="2" width="18.42578125" style="2" customWidth="1"/>
    <col min="3" max="3" width="15" style="1" customWidth="1"/>
    <col min="4" max="5" width="15.7109375" style="1"/>
    <col min="6" max="6" width="17.5703125" style="1" customWidth="1"/>
    <col min="7" max="7" width="10.85546875" style="1" customWidth="1"/>
    <col min="8" max="8" width="15.7109375" style="1"/>
    <col min="9" max="9" width="11.140625" style="1" customWidth="1"/>
    <col min="10" max="10" width="12.140625" style="1" customWidth="1"/>
    <col min="11" max="11" width="19.42578125" style="1" customWidth="1"/>
    <col min="12" max="12" width="19.140625" style="1" customWidth="1"/>
    <col min="13" max="13" width="15.7109375" style="1"/>
    <col min="14" max="14" width="4" style="1" customWidth="1"/>
    <col min="15" max="54" width="15.7109375" style="1"/>
  </cols>
  <sheetData>
    <row r="1" spans="1:1242" s="21" customFormat="1" ht="50.25" customHeight="1" x14ac:dyDescent="0.25">
      <c r="A1" s="44" t="s">
        <v>44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3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8"/>
      <c r="AY1" s="18"/>
      <c r="AZ1" s="18"/>
      <c r="BA1" s="18"/>
      <c r="BB1" s="18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</row>
    <row r="2" spans="1:1242" s="21" customFormat="1" ht="24.95" customHeight="1" x14ac:dyDescent="0.25">
      <c r="A2" s="2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</row>
    <row r="3" spans="1:1242" ht="24.95" customHeight="1" x14ac:dyDescent="0.25">
      <c r="A3" s="21"/>
      <c r="B3" s="48" t="s">
        <v>57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</row>
    <row r="4" spans="1:1242" ht="24.95" customHeight="1" x14ac:dyDescent="0.25">
      <c r="A4" s="31"/>
      <c r="B4" s="31"/>
      <c r="C4" s="31"/>
      <c r="D4" s="31"/>
      <c r="E4" s="31"/>
      <c r="F4" s="32"/>
      <c r="G4" s="32"/>
      <c r="H4" s="50">
        <v>1015</v>
      </c>
      <c r="I4" s="33"/>
      <c r="J4" s="31"/>
      <c r="K4" s="31"/>
      <c r="L4" s="31"/>
      <c r="M4" s="31"/>
      <c r="N4" s="3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  <c r="AMK4" s="22"/>
      <c r="AML4" s="22"/>
      <c r="AMM4" s="22"/>
      <c r="AMN4" s="22"/>
      <c r="AMO4" s="22"/>
      <c r="AMP4" s="22"/>
      <c r="AMQ4" s="22"/>
      <c r="AMR4" s="22"/>
      <c r="AMS4" s="22"/>
      <c r="AMT4" s="22"/>
      <c r="AMU4" s="22"/>
      <c r="AMV4" s="22"/>
      <c r="AMW4" s="22"/>
      <c r="AMX4" s="22"/>
      <c r="AMY4" s="22"/>
      <c r="AMZ4" s="22"/>
      <c r="ANA4" s="22"/>
      <c r="ANB4" s="22"/>
      <c r="ANC4" s="22"/>
      <c r="AND4" s="22"/>
      <c r="ANE4" s="22"/>
      <c r="ANF4" s="22"/>
      <c r="ANG4" s="22"/>
      <c r="ANH4" s="22"/>
      <c r="ANI4" s="22"/>
      <c r="ANJ4" s="22"/>
      <c r="ANK4" s="22"/>
      <c r="ANL4" s="22"/>
      <c r="ANM4" s="22"/>
      <c r="ANN4" s="22"/>
      <c r="ANO4" s="22"/>
      <c r="ANP4" s="22"/>
      <c r="ANQ4" s="22"/>
      <c r="ANR4" s="22"/>
      <c r="ANS4" s="22"/>
      <c r="ANT4" s="22"/>
      <c r="ANU4" s="22"/>
      <c r="ANV4" s="22"/>
      <c r="ANW4" s="22"/>
      <c r="ANX4" s="22"/>
      <c r="ANY4" s="22"/>
      <c r="ANZ4" s="22"/>
      <c r="AOA4" s="22"/>
      <c r="AOB4" s="22"/>
      <c r="AOC4" s="22"/>
      <c r="AOD4" s="22"/>
      <c r="AOE4" s="22"/>
      <c r="AOF4" s="22"/>
      <c r="AOG4" s="22"/>
      <c r="AOH4" s="22"/>
      <c r="AOI4" s="22"/>
      <c r="AOJ4" s="22"/>
      <c r="AOK4" s="22"/>
      <c r="AOL4" s="22"/>
      <c r="AOM4" s="22"/>
      <c r="AON4" s="22"/>
      <c r="AOO4" s="22"/>
      <c r="AOP4" s="22"/>
      <c r="AOQ4" s="22"/>
      <c r="AOR4" s="22"/>
      <c r="AOS4" s="22"/>
      <c r="AOT4" s="22"/>
      <c r="AOU4" s="22"/>
      <c r="AOV4" s="22"/>
      <c r="AOW4" s="22"/>
      <c r="AOX4" s="22"/>
      <c r="AOY4" s="22"/>
      <c r="AOZ4" s="22"/>
      <c r="APA4" s="22"/>
      <c r="APB4" s="22"/>
      <c r="APC4" s="22"/>
      <c r="APD4" s="22"/>
      <c r="APE4" s="22"/>
      <c r="APF4" s="22"/>
      <c r="APG4" s="22"/>
      <c r="APH4" s="22"/>
      <c r="API4" s="22"/>
      <c r="APJ4" s="22"/>
      <c r="APK4" s="22"/>
      <c r="APL4" s="22"/>
      <c r="APM4" s="22"/>
      <c r="APN4" s="22"/>
      <c r="APO4" s="22"/>
      <c r="APP4" s="22"/>
      <c r="APQ4" s="22"/>
      <c r="APR4" s="22"/>
      <c r="APS4" s="22"/>
      <c r="APT4" s="22"/>
      <c r="APU4" s="22"/>
      <c r="APV4" s="22"/>
      <c r="APW4" s="22"/>
      <c r="APX4" s="22"/>
      <c r="APY4" s="22"/>
      <c r="APZ4" s="22"/>
      <c r="AQA4" s="22"/>
      <c r="AQB4" s="22"/>
      <c r="AQC4" s="22"/>
      <c r="AQD4" s="22"/>
      <c r="AQE4" s="22"/>
      <c r="AQF4" s="22"/>
      <c r="AQG4" s="22"/>
      <c r="AQH4" s="22"/>
      <c r="AQI4" s="22"/>
      <c r="AQJ4" s="22"/>
      <c r="AQK4" s="22"/>
      <c r="AQL4" s="22"/>
      <c r="AQM4" s="22"/>
      <c r="AQN4" s="22"/>
      <c r="AQO4" s="22"/>
      <c r="AQP4" s="22"/>
      <c r="AQQ4" s="22"/>
      <c r="AQR4" s="22"/>
      <c r="AQS4" s="22"/>
      <c r="AQT4" s="22"/>
      <c r="AQU4" s="22"/>
      <c r="AQV4" s="22"/>
      <c r="AQW4" s="22"/>
      <c r="AQX4" s="22"/>
      <c r="AQY4" s="22"/>
      <c r="AQZ4" s="22"/>
      <c r="ARA4" s="22"/>
      <c r="ARB4" s="22"/>
      <c r="ARC4" s="22"/>
      <c r="ARD4" s="22"/>
      <c r="ARE4" s="22"/>
      <c r="ARF4" s="22"/>
      <c r="ARG4" s="22"/>
      <c r="ARH4" s="22"/>
      <c r="ARI4" s="22"/>
      <c r="ARJ4" s="22"/>
      <c r="ARK4" s="22"/>
      <c r="ARL4" s="22"/>
      <c r="ARM4" s="22"/>
      <c r="ARN4" s="22"/>
      <c r="ARO4" s="22"/>
      <c r="ARP4" s="22"/>
      <c r="ARQ4" s="22"/>
      <c r="ARR4" s="22"/>
      <c r="ARS4" s="22"/>
      <c r="ART4" s="22"/>
      <c r="ARU4" s="22"/>
      <c r="ARV4" s="22"/>
      <c r="ARW4" s="22"/>
      <c r="ARX4" s="22"/>
      <c r="ARY4" s="22"/>
      <c r="ARZ4" s="22"/>
      <c r="ASA4" s="22"/>
      <c r="ASB4" s="22"/>
      <c r="ASC4" s="22"/>
      <c r="ASD4" s="22"/>
      <c r="ASE4" s="22"/>
      <c r="ASF4" s="22"/>
      <c r="ASG4" s="22"/>
      <c r="ASH4" s="22"/>
      <c r="ASI4" s="22"/>
      <c r="ASJ4" s="22"/>
      <c r="ASK4" s="22"/>
      <c r="ASL4" s="22"/>
      <c r="ASM4" s="22"/>
      <c r="ASN4" s="22"/>
      <c r="ASO4" s="22"/>
      <c r="ASP4" s="22"/>
      <c r="ASQ4" s="22"/>
      <c r="ASR4" s="22"/>
      <c r="ASS4" s="22"/>
      <c r="AST4" s="22"/>
      <c r="ASU4" s="22"/>
      <c r="ASV4" s="22"/>
      <c r="ASW4" s="22"/>
      <c r="ASX4" s="22"/>
      <c r="ASY4" s="22"/>
      <c r="ASZ4" s="22"/>
      <c r="ATA4" s="22"/>
      <c r="ATB4" s="22"/>
      <c r="ATC4" s="22"/>
      <c r="ATD4" s="22"/>
      <c r="ATE4" s="22"/>
      <c r="ATF4" s="22"/>
      <c r="ATG4" s="22"/>
      <c r="ATH4" s="22"/>
      <c r="ATI4" s="22"/>
      <c r="ATJ4" s="22"/>
      <c r="ATK4" s="22"/>
      <c r="ATL4" s="22"/>
      <c r="ATM4" s="22"/>
      <c r="ATN4" s="22"/>
      <c r="ATO4" s="22"/>
      <c r="ATP4" s="22"/>
      <c r="ATQ4" s="22"/>
      <c r="ATR4" s="22"/>
      <c r="ATS4" s="22"/>
      <c r="ATT4" s="22"/>
      <c r="ATU4" s="22"/>
      <c r="ATV4" s="22"/>
      <c r="ATW4" s="22"/>
      <c r="ATX4" s="22"/>
      <c r="ATY4" s="22"/>
      <c r="ATZ4" s="22"/>
      <c r="AUA4" s="22"/>
      <c r="AUB4" s="22"/>
      <c r="AUC4" s="22"/>
      <c r="AUD4" s="22"/>
      <c r="AUE4" s="22"/>
      <c r="AUF4" s="22"/>
      <c r="AUG4" s="22"/>
      <c r="AUH4" s="22"/>
      <c r="AUI4" s="22"/>
      <c r="AUJ4" s="22"/>
      <c r="AUK4" s="22"/>
      <c r="AUL4" s="22"/>
      <c r="AUM4" s="22"/>
      <c r="AUN4" s="22"/>
      <c r="AUO4" s="22"/>
      <c r="AUP4" s="22"/>
      <c r="AUQ4" s="22"/>
      <c r="AUR4" s="22"/>
      <c r="AUS4" s="22"/>
      <c r="AUT4" s="22"/>
    </row>
    <row r="5" spans="1:1242" ht="24.95" customHeight="1" x14ac:dyDescent="0.25">
      <c r="A5" s="31"/>
      <c r="B5" s="31"/>
      <c r="C5" s="31"/>
      <c r="D5" s="31"/>
      <c r="E5" s="31"/>
      <c r="F5" s="32"/>
      <c r="G5" s="31"/>
      <c r="H5" s="31"/>
      <c r="I5" s="31"/>
      <c r="J5" s="31"/>
      <c r="K5" s="31"/>
      <c r="L5" s="31"/>
      <c r="M5" s="31"/>
      <c r="N5" s="3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</row>
    <row r="6" spans="1:1242" s="21" customFormat="1" ht="24.95" customHeight="1" x14ac:dyDescent="0.25">
      <c r="A6" s="34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34"/>
    </row>
    <row r="7" spans="1:1242" ht="24.95" customHeight="1" x14ac:dyDescent="0.25">
      <c r="A7" s="21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  <c r="AMK7" s="22"/>
      <c r="AML7" s="22"/>
      <c r="AMM7" s="22"/>
      <c r="AMN7" s="22"/>
      <c r="AMO7" s="22"/>
      <c r="AMP7" s="22"/>
      <c r="AMQ7" s="22"/>
      <c r="AMR7" s="22"/>
      <c r="AMS7" s="22"/>
      <c r="AMT7" s="22"/>
      <c r="AMU7" s="22"/>
      <c r="AMV7" s="22"/>
      <c r="AMW7" s="22"/>
      <c r="AMX7" s="22"/>
      <c r="AMY7" s="22"/>
      <c r="AMZ7" s="22"/>
      <c r="ANA7" s="22"/>
      <c r="ANB7" s="22"/>
      <c r="ANC7" s="22"/>
      <c r="AND7" s="22"/>
      <c r="ANE7" s="22"/>
      <c r="ANF7" s="22"/>
      <c r="ANG7" s="22"/>
      <c r="ANH7" s="22"/>
      <c r="ANI7" s="22"/>
      <c r="ANJ7" s="22"/>
      <c r="ANK7" s="22"/>
      <c r="ANL7" s="22"/>
      <c r="ANM7" s="22"/>
      <c r="ANN7" s="22"/>
      <c r="ANO7" s="22"/>
      <c r="ANP7" s="22"/>
      <c r="ANQ7" s="22"/>
      <c r="ANR7" s="22"/>
      <c r="ANS7" s="22"/>
      <c r="ANT7" s="22"/>
      <c r="ANU7" s="22"/>
      <c r="ANV7" s="22"/>
      <c r="ANW7" s="22"/>
      <c r="ANX7" s="22"/>
      <c r="ANY7" s="22"/>
      <c r="ANZ7" s="22"/>
      <c r="AOA7" s="22"/>
      <c r="AOB7" s="22"/>
      <c r="AOC7" s="22"/>
      <c r="AOD7" s="22"/>
      <c r="AOE7" s="22"/>
      <c r="AOF7" s="22"/>
      <c r="AOG7" s="22"/>
      <c r="AOH7" s="22"/>
      <c r="AOI7" s="22"/>
      <c r="AOJ7" s="22"/>
      <c r="AOK7" s="22"/>
      <c r="AOL7" s="22"/>
      <c r="AOM7" s="22"/>
      <c r="AON7" s="22"/>
      <c r="AOO7" s="22"/>
      <c r="AOP7" s="22"/>
      <c r="AOQ7" s="22"/>
      <c r="AOR7" s="22"/>
      <c r="AOS7" s="22"/>
      <c r="AOT7" s="22"/>
      <c r="AOU7" s="22"/>
      <c r="AOV7" s="22"/>
      <c r="AOW7" s="22"/>
      <c r="AOX7" s="22"/>
      <c r="AOY7" s="22"/>
      <c r="AOZ7" s="22"/>
      <c r="APA7" s="22"/>
      <c r="APB7" s="22"/>
      <c r="APC7" s="22"/>
      <c r="APD7" s="22"/>
      <c r="APE7" s="22"/>
      <c r="APF7" s="22"/>
      <c r="APG7" s="22"/>
      <c r="APH7" s="22"/>
      <c r="API7" s="22"/>
      <c r="APJ7" s="22"/>
      <c r="APK7" s="22"/>
      <c r="APL7" s="22"/>
      <c r="APM7" s="22"/>
      <c r="APN7" s="22"/>
      <c r="APO7" s="22"/>
      <c r="APP7" s="22"/>
      <c r="APQ7" s="22"/>
      <c r="APR7" s="22"/>
      <c r="APS7" s="22"/>
      <c r="APT7" s="22"/>
      <c r="APU7" s="22"/>
      <c r="APV7" s="22"/>
      <c r="APW7" s="22"/>
      <c r="APX7" s="22"/>
      <c r="APY7" s="22"/>
      <c r="APZ7" s="22"/>
      <c r="AQA7" s="22"/>
      <c r="AQB7" s="22"/>
      <c r="AQC7" s="22"/>
      <c r="AQD7" s="22"/>
      <c r="AQE7" s="22"/>
      <c r="AQF7" s="22"/>
      <c r="AQG7" s="22"/>
      <c r="AQH7" s="22"/>
      <c r="AQI7" s="22"/>
      <c r="AQJ7" s="22"/>
      <c r="AQK7" s="22"/>
      <c r="AQL7" s="22"/>
      <c r="AQM7" s="22"/>
      <c r="AQN7" s="22"/>
      <c r="AQO7" s="22"/>
      <c r="AQP7" s="22"/>
      <c r="AQQ7" s="22"/>
      <c r="AQR7" s="22"/>
      <c r="AQS7" s="22"/>
      <c r="AQT7" s="22"/>
      <c r="AQU7" s="22"/>
      <c r="AQV7" s="22"/>
      <c r="AQW7" s="22"/>
      <c r="AQX7" s="22"/>
      <c r="AQY7" s="22"/>
      <c r="AQZ7" s="22"/>
      <c r="ARA7" s="22"/>
      <c r="ARB7" s="22"/>
      <c r="ARC7" s="22"/>
      <c r="ARD7" s="22"/>
      <c r="ARE7" s="22"/>
      <c r="ARF7" s="22"/>
      <c r="ARG7" s="22"/>
      <c r="ARH7" s="22"/>
      <c r="ARI7" s="22"/>
      <c r="ARJ7" s="22"/>
      <c r="ARK7" s="22"/>
      <c r="ARL7" s="22"/>
      <c r="ARM7" s="22"/>
      <c r="ARN7" s="22"/>
      <c r="ARO7" s="22"/>
      <c r="ARP7" s="22"/>
      <c r="ARQ7" s="22"/>
      <c r="ARR7" s="22"/>
      <c r="ARS7" s="22"/>
      <c r="ART7" s="22"/>
      <c r="ARU7" s="22"/>
      <c r="ARV7" s="22"/>
      <c r="ARW7" s="22"/>
      <c r="ARX7" s="22"/>
      <c r="ARY7" s="22"/>
      <c r="ARZ7" s="22"/>
      <c r="ASA7" s="22"/>
      <c r="ASB7" s="22"/>
      <c r="ASC7" s="22"/>
      <c r="ASD7" s="22"/>
      <c r="ASE7" s="22"/>
      <c r="ASF7" s="22"/>
      <c r="ASG7" s="22"/>
      <c r="ASH7" s="22"/>
      <c r="ASI7" s="22"/>
      <c r="ASJ7" s="22"/>
      <c r="ASK7" s="22"/>
      <c r="ASL7" s="22"/>
      <c r="ASM7" s="22"/>
      <c r="ASN7" s="22"/>
      <c r="ASO7" s="22"/>
      <c r="ASP7" s="22"/>
      <c r="ASQ7" s="22"/>
      <c r="ASR7" s="22"/>
      <c r="ASS7" s="22"/>
      <c r="AST7" s="22"/>
      <c r="ASU7" s="22"/>
      <c r="ASV7" s="22"/>
      <c r="ASW7" s="22"/>
      <c r="ASX7" s="22"/>
      <c r="ASY7" s="22"/>
      <c r="ASZ7" s="22"/>
      <c r="ATA7" s="22"/>
      <c r="ATB7" s="22"/>
      <c r="ATC7" s="22"/>
      <c r="ATD7" s="22"/>
      <c r="ATE7" s="22"/>
      <c r="ATF7" s="22"/>
      <c r="ATG7" s="22"/>
      <c r="ATH7" s="22"/>
      <c r="ATI7" s="22"/>
      <c r="ATJ7" s="22"/>
      <c r="ATK7" s="22"/>
      <c r="ATL7" s="22"/>
      <c r="ATM7" s="22"/>
      <c r="ATN7" s="22"/>
      <c r="ATO7" s="22"/>
      <c r="ATP7" s="22"/>
      <c r="ATQ7" s="22"/>
      <c r="ATR7" s="22"/>
      <c r="ATS7" s="22"/>
      <c r="ATT7" s="22"/>
      <c r="ATU7" s="22"/>
      <c r="ATV7" s="22"/>
      <c r="ATW7" s="22"/>
      <c r="ATX7" s="22"/>
      <c r="ATY7" s="22"/>
      <c r="ATZ7" s="22"/>
      <c r="AUA7" s="22"/>
      <c r="AUB7" s="22"/>
      <c r="AUC7" s="22"/>
      <c r="AUD7" s="22"/>
      <c r="AUE7" s="22"/>
      <c r="AUF7" s="22"/>
      <c r="AUG7" s="22"/>
      <c r="AUH7" s="22"/>
      <c r="AUI7" s="22"/>
      <c r="AUJ7" s="22"/>
      <c r="AUK7" s="22"/>
      <c r="AUL7" s="22"/>
      <c r="AUM7" s="22"/>
      <c r="AUN7" s="22"/>
      <c r="AUO7" s="22"/>
      <c r="AUP7" s="22"/>
      <c r="AUQ7" s="22"/>
      <c r="AUR7" s="22"/>
      <c r="AUS7" s="22"/>
      <c r="AUT7" s="22"/>
    </row>
    <row r="8" spans="1:1242" ht="24.95" customHeight="1" x14ac:dyDescent="0.25">
      <c r="A8" s="21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  <c r="AMK8" s="22"/>
      <c r="AML8" s="22"/>
      <c r="AMM8" s="22"/>
      <c r="AMN8" s="22"/>
      <c r="AMO8" s="22"/>
      <c r="AMP8" s="22"/>
      <c r="AMQ8" s="22"/>
      <c r="AMR8" s="22"/>
      <c r="AMS8" s="22"/>
      <c r="AMT8" s="22"/>
      <c r="AMU8" s="22"/>
      <c r="AMV8" s="22"/>
      <c r="AMW8" s="22"/>
      <c r="AMX8" s="22"/>
      <c r="AMY8" s="22"/>
      <c r="AMZ8" s="22"/>
      <c r="ANA8" s="22"/>
      <c r="ANB8" s="22"/>
      <c r="ANC8" s="22"/>
      <c r="AND8" s="22"/>
      <c r="ANE8" s="22"/>
      <c r="ANF8" s="22"/>
      <c r="ANG8" s="22"/>
      <c r="ANH8" s="22"/>
      <c r="ANI8" s="22"/>
      <c r="ANJ8" s="22"/>
      <c r="ANK8" s="22"/>
      <c r="ANL8" s="22"/>
      <c r="ANM8" s="22"/>
      <c r="ANN8" s="22"/>
      <c r="ANO8" s="22"/>
      <c r="ANP8" s="22"/>
      <c r="ANQ8" s="22"/>
      <c r="ANR8" s="22"/>
      <c r="ANS8" s="22"/>
      <c r="ANT8" s="22"/>
      <c r="ANU8" s="22"/>
      <c r="ANV8" s="22"/>
      <c r="ANW8" s="22"/>
      <c r="ANX8" s="22"/>
      <c r="ANY8" s="22"/>
      <c r="ANZ8" s="22"/>
      <c r="AOA8" s="22"/>
      <c r="AOB8" s="22"/>
      <c r="AOC8" s="22"/>
      <c r="AOD8" s="22"/>
      <c r="AOE8" s="22"/>
      <c r="AOF8" s="22"/>
      <c r="AOG8" s="22"/>
      <c r="AOH8" s="22"/>
      <c r="AOI8" s="22"/>
      <c r="AOJ8" s="22"/>
      <c r="AOK8" s="22"/>
      <c r="AOL8" s="22"/>
      <c r="AOM8" s="22"/>
      <c r="AON8" s="22"/>
      <c r="AOO8" s="22"/>
      <c r="AOP8" s="22"/>
      <c r="AOQ8" s="22"/>
      <c r="AOR8" s="22"/>
      <c r="AOS8" s="22"/>
      <c r="AOT8" s="22"/>
      <c r="AOU8" s="22"/>
      <c r="AOV8" s="22"/>
      <c r="AOW8" s="22"/>
      <c r="AOX8" s="22"/>
      <c r="AOY8" s="22"/>
      <c r="AOZ8" s="22"/>
      <c r="APA8" s="22"/>
      <c r="APB8" s="22"/>
      <c r="APC8" s="22"/>
      <c r="APD8" s="22"/>
      <c r="APE8" s="22"/>
      <c r="APF8" s="22"/>
      <c r="APG8" s="22"/>
      <c r="APH8" s="22"/>
      <c r="API8" s="22"/>
      <c r="APJ8" s="22"/>
      <c r="APK8" s="22"/>
      <c r="APL8" s="22"/>
      <c r="APM8" s="22"/>
      <c r="APN8" s="22"/>
      <c r="APO8" s="22"/>
      <c r="APP8" s="22"/>
      <c r="APQ8" s="22"/>
      <c r="APR8" s="22"/>
      <c r="APS8" s="22"/>
      <c r="APT8" s="22"/>
      <c r="APU8" s="22"/>
      <c r="APV8" s="22"/>
      <c r="APW8" s="22"/>
      <c r="APX8" s="22"/>
      <c r="APY8" s="22"/>
      <c r="APZ8" s="22"/>
      <c r="AQA8" s="22"/>
      <c r="AQB8" s="22"/>
      <c r="AQC8" s="22"/>
      <c r="AQD8" s="22"/>
      <c r="AQE8" s="22"/>
      <c r="AQF8" s="22"/>
      <c r="AQG8" s="22"/>
      <c r="AQH8" s="22"/>
      <c r="AQI8" s="22"/>
      <c r="AQJ8" s="22"/>
      <c r="AQK8" s="22"/>
      <c r="AQL8" s="22"/>
      <c r="AQM8" s="22"/>
      <c r="AQN8" s="22"/>
      <c r="AQO8" s="22"/>
      <c r="AQP8" s="22"/>
      <c r="AQQ8" s="22"/>
      <c r="AQR8" s="22"/>
      <c r="AQS8" s="22"/>
      <c r="AQT8" s="22"/>
      <c r="AQU8" s="22"/>
      <c r="AQV8" s="22"/>
      <c r="AQW8" s="22"/>
      <c r="AQX8" s="22"/>
      <c r="AQY8" s="22"/>
      <c r="AQZ8" s="22"/>
      <c r="ARA8" s="22"/>
      <c r="ARB8" s="22"/>
      <c r="ARC8" s="22"/>
      <c r="ARD8" s="22"/>
      <c r="ARE8" s="22"/>
      <c r="ARF8" s="22"/>
      <c r="ARG8" s="22"/>
      <c r="ARH8" s="22"/>
      <c r="ARI8" s="22"/>
      <c r="ARJ8" s="22"/>
      <c r="ARK8" s="22"/>
      <c r="ARL8" s="22"/>
      <c r="ARM8" s="22"/>
      <c r="ARN8" s="22"/>
      <c r="ARO8" s="22"/>
      <c r="ARP8" s="22"/>
      <c r="ARQ8" s="22"/>
      <c r="ARR8" s="22"/>
      <c r="ARS8" s="22"/>
      <c r="ART8" s="22"/>
      <c r="ARU8" s="22"/>
      <c r="ARV8" s="22"/>
      <c r="ARW8" s="22"/>
      <c r="ARX8" s="22"/>
      <c r="ARY8" s="22"/>
      <c r="ARZ8" s="22"/>
      <c r="ASA8" s="22"/>
      <c r="ASB8" s="22"/>
      <c r="ASC8" s="22"/>
      <c r="ASD8" s="22"/>
      <c r="ASE8" s="22"/>
      <c r="ASF8" s="22"/>
      <c r="ASG8" s="22"/>
      <c r="ASH8" s="22"/>
      <c r="ASI8" s="22"/>
      <c r="ASJ8" s="22"/>
      <c r="ASK8" s="22"/>
      <c r="ASL8" s="22"/>
      <c r="ASM8" s="22"/>
      <c r="ASN8" s="22"/>
      <c r="ASO8" s="22"/>
      <c r="ASP8" s="22"/>
      <c r="ASQ8" s="22"/>
      <c r="ASR8" s="22"/>
      <c r="ASS8" s="22"/>
      <c r="AST8" s="22"/>
      <c r="ASU8" s="22"/>
      <c r="ASV8" s="22"/>
      <c r="ASW8" s="22"/>
      <c r="ASX8" s="22"/>
      <c r="ASY8" s="22"/>
      <c r="ASZ8" s="22"/>
      <c r="ATA8" s="22"/>
      <c r="ATB8" s="22"/>
      <c r="ATC8" s="22"/>
      <c r="ATD8" s="22"/>
      <c r="ATE8" s="22"/>
      <c r="ATF8" s="22"/>
      <c r="ATG8" s="22"/>
      <c r="ATH8" s="22"/>
      <c r="ATI8" s="22"/>
      <c r="ATJ8" s="22"/>
      <c r="ATK8" s="22"/>
      <c r="ATL8" s="22"/>
      <c r="ATM8" s="22"/>
      <c r="ATN8" s="22"/>
      <c r="ATO8" s="22"/>
      <c r="ATP8" s="22"/>
      <c r="ATQ8" s="22"/>
      <c r="ATR8" s="22"/>
      <c r="ATS8" s="22"/>
      <c r="ATT8" s="22"/>
      <c r="ATU8" s="22"/>
      <c r="ATV8" s="22"/>
      <c r="ATW8" s="22"/>
      <c r="ATX8" s="22"/>
      <c r="ATY8" s="22"/>
      <c r="ATZ8" s="22"/>
      <c r="AUA8" s="22"/>
      <c r="AUB8" s="22"/>
      <c r="AUC8" s="22"/>
      <c r="AUD8" s="22"/>
      <c r="AUE8" s="22"/>
      <c r="AUF8" s="22"/>
      <c r="AUG8" s="22"/>
      <c r="AUH8" s="22"/>
      <c r="AUI8" s="22"/>
      <c r="AUJ8" s="22"/>
      <c r="AUK8" s="22"/>
      <c r="AUL8" s="22"/>
      <c r="AUM8" s="22"/>
      <c r="AUN8" s="22"/>
      <c r="AUO8" s="22"/>
      <c r="AUP8" s="22"/>
      <c r="AUQ8" s="22"/>
      <c r="AUR8" s="22"/>
      <c r="AUS8" s="22"/>
      <c r="AUT8" s="22"/>
    </row>
    <row r="9" spans="1:1242" s="22" customFormat="1" ht="24.95" customHeight="1" x14ac:dyDescent="0.25">
      <c r="A9" s="24"/>
      <c r="B9" s="46" t="s">
        <v>46</v>
      </c>
      <c r="C9" s="46"/>
      <c r="D9" s="37" t="s">
        <v>51</v>
      </c>
      <c r="E9" s="37" t="s">
        <v>47</v>
      </c>
      <c r="F9" s="37" t="s">
        <v>52</v>
      </c>
      <c r="G9" s="37" t="s">
        <v>48</v>
      </c>
      <c r="H9" s="37" t="s">
        <v>49</v>
      </c>
      <c r="I9" s="37" t="s">
        <v>50</v>
      </c>
      <c r="J9" s="37" t="s">
        <v>53</v>
      </c>
      <c r="K9" s="37" t="s">
        <v>54</v>
      </c>
      <c r="L9" s="37" t="s">
        <v>55</v>
      </c>
      <c r="M9" s="37" t="s">
        <v>56</v>
      </c>
      <c r="N9" s="23"/>
      <c r="O9" s="23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8"/>
      <c r="AY9" s="18"/>
      <c r="AZ9" s="18"/>
      <c r="BA9" s="18"/>
      <c r="BB9" s="18"/>
    </row>
    <row r="10" spans="1:1242" s="22" customFormat="1" ht="24.95" customHeight="1" x14ac:dyDescent="0.25">
      <c r="A10" s="24"/>
      <c r="B10" s="47">
        <f>VLOOKUP(H4,CHOOSE({1,2},D20:D34,B20:B34),2,0)</f>
        <v>44936</v>
      </c>
      <c r="C10" s="47"/>
      <c r="D10" s="35" t="str">
        <f>VLOOKUP(H4,CHOOSE({1,2},D20:D34,C20:C34),2,0)</f>
        <v>Saída</v>
      </c>
      <c r="E10" s="35" t="str">
        <f>VLOOKUP(H4,D20:K34,2,0)</f>
        <v>BORRACHA</v>
      </c>
      <c r="F10" s="42" t="str">
        <f>VLOOKUP(H4,D20:K34,3,0)</f>
        <v>Borracha branca</v>
      </c>
      <c r="G10" s="35">
        <f>VLOOKUP(H4,D20:K34,4,0)</f>
        <v>4</v>
      </c>
      <c r="H10" s="35">
        <f>VLOOKUP(H4,D20:K34,5,0)</f>
        <v>0</v>
      </c>
      <c r="I10" s="36">
        <f>VLOOKUP(H4,D20:K34,6,0)</f>
        <v>2</v>
      </c>
      <c r="J10" s="36">
        <f>VLOOKUP(H4,D20:K34,7,0)</f>
        <v>8</v>
      </c>
      <c r="K10" s="35" t="str">
        <f>VLOOKUP(H4,D20:K34,8,0)</f>
        <v>CLIENTE 5</v>
      </c>
      <c r="L10" s="35">
        <f>VLOOKUP(H4,D20:M34,9,0)</f>
        <v>4257854</v>
      </c>
      <c r="M10" s="35" t="str">
        <f>VLOOKUP(H4,D20:M34,10,0)</f>
        <v>OPICINAL</v>
      </c>
      <c r="N10" s="23"/>
      <c r="O10" s="23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8"/>
      <c r="AY10" s="18"/>
      <c r="AZ10" s="18"/>
      <c r="BA10" s="18"/>
      <c r="BB10" s="18"/>
    </row>
    <row r="11" spans="1:1242" s="22" customFormat="1" ht="24.95" customHeight="1" x14ac:dyDescent="0.25">
      <c r="A11" s="24"/>
      <c r="B11" s="38"/>
      <c r="C11" s="38"/>
      <c r="D11" s="39"/>
      <c r="E11" s="39"/>
      <c r="F11" s="39"/>
      <c r="G11" s="39"/>
      <c r="H11" s="39"/>
      <c r="I11" s="40"/>
      <c r="J11" s="40"/>
      <c r="K11" s="39"/>
      <c r="L11" s="39"/>
      <c r="M11" s="39"/>
      <c r="N11" s="23"/>
      <c r="O11" s="23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8"/>
      <c r="AY11" s="18"/>
      <c r="AZ11" s="18"/>
      <c r="BA11" s="18"/>
      <c r="BB11" s="18"/>
    </row>
    <row r="12" spans="1:1242" s="22" customFormat="1" ht="24.95" customHeight="1" x14ac:dyDescent="0.25">
      <c r="A12" s="24"/>
      <c r="B12" s="38"/>
      <c r="C12" s="38"/>
      <c r="D12" s="39"/>
      <c r="E12" s="39"/>
      <c r="F12" s="39"/>
      <c r="G12" s="39"/>
      <c r="H12" s="39"/>
      <c r="I12" s="40"/>
      <c r="J12" s="40"/>
      <c r="K12" s="39"/>
      <c r="L12" s="39"/>
      <c r="M12" s="39"/>
      <c r="N12" s="23"/>
      <c r="O12" s="23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8"/>
      <c r="AY12" s="18"/>
      <c r="AZ12" s="18"/>
      <c r="BA12" s="18"/>
      <c r="BB12" s="18"/>
    </row>
    <row r="13" spans="1:1242" s="22" customFormat="1" ht="24.95" customHeight="1" x14ac:dyDescent="0.25">
      <c r="A13" s="24"/>
      <c r="B13" s="38"/>
      <c r="C13" s="38"/>
      <c r="D13" s="39"/>
      <c r="E13" s="39"/>
      <c r="F13" s="39"/>
      <c r="G13" s="39"/>
      <c r="H13" s="39"/>
      <c r="I13" s="40"/>
      <c r="J13" s="40"/>
      <c r="K13" s="39"/>
      <c r="L13" s="39"/>
      <c r="M13" s="39"/>
      <c r="N13" s="23"/>
      <c r="O13" s="23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8"/>
      <c r="AY13" s="18"/>
      <c r="AZ13" s="18"/>
      <c r="BA13" s="18"/>
      <c r="BB13" s="18"/>
    </row>
    <row r="14" spans="1:1242" s="22" customFormat="1" ht="24.95" customHeight="1" x14ac:dyDescent="0.25">
      <c r="A14" s="24"/>
      <c r="B14" s="38"/>
      <c r="C14" s="38"/>
      <c r="D14" s="39"/>
      <c r="E14" s="39"/>
      <c r="F14" s="39"/>
      <c r="G14" s="39"/>
      <c r="H14" s="39"/>
      <c r="I14" s="40"/>
      <c r="J14" s="40"/>
      <c r="K14" s="39"/>
      <c r="L14" s="39"/>
      <c r="M14" s="39"/>
      <c r="N14" s="23"/>
      <c r="O14" s="23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8"/>
      <c r="AY14" s="18"/>
      <c r="AZ14" s="18"/>
      <c r="BA14" s="18"/>
      <c r="BB14" s="18"/>
    </row>
    <row r="15" spans="1:1242" s="22" customFormat="1" ht="24.95" customHeight="1" x14ac:dyDescent="0.25">
      <c r="A15" s="24"/>
      <c r="B15" s="38"/>
      <c r="C15" s="38"/>
      <c r="D15" s="39"/>
      <c r="E15" s="39"/>
      <c r="F15" s="39"/>
      <c r="G15" s="39"/>
      <c r="H15" s="39"/>
      <c r="I15" s="40"/>
      <c r="J15" s="40"/>
      <c r="K15" s="39"/>
      <c r="L15" s="39"/>
      <c r="M15" s="39"/>
      <c r="N15" s="23"/>
      <c r="O15" s="23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8"/>
      <c r="AY15" s="18"/>
      <c r="AZ15" s="18"/>
      <c r="BA15" s="18"/>
      <c r="BB15" s="18"/>
    </row>
    <row r="16" spans="1:1242" s="22" customFormat="1" ht="24.95" customHeight="1" x14ac:dyDescent="0.25">
      <c r="A16" s="24"/>
      <c r="B16" s="38"/>
      <c r="C16" s="38"/>
      <c r="D16" s="39"/>
      <c r="E16" s="39"/>
      <c r="F16" s="39"/>
      <c r="G16" s="39"/>
      <c r="H16" s="39"/>
      <c r="I16" s="40"/>
      <c r="J16" s="40"/>
      <c r="K16" s="39"/>
      <c r="L16" s="39"/>
      <c r="M16" s="39"/>
      <c r="N16" s="23"/>
      <c r="O16" s="23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8"/>
      <c r="AY16" s="18"/>
      <c r="AZ16" s="18"/>
      <c r="BA16" s="18"/>
      <c r="BB16" s="18"/>
    </row>
    <row r="17" spans="1:1242" s="21" customFormat="1" ht="24.95" customHeight="1" x14ac:dyDescent="0.25">
      <c r="A17" s="24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</row>
    <row r="18" spans="1:1242" s="21" customFormat="1" ht="24.95" customHeight="1" x14ac:dyDescent="0.25">
      <c r="A18" s="19"/>
      <c r="B18" s="20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8"/>
      <c r="AY18" s="18"/>
      <c r="AZ18" s="18"/>
      <c r="BA18" s="18"/>
      <c r="BB18" s="18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  <c r="KY18" s="22"/>
      <c r="KZ18" s="22"/>
      <c r="LA18" s="22"/>
      <c r="LB18" s="22"/>
      <c r="LC18" s="22"/>
      <c r="LD18" s="22"/>
      <c r="LE18" s="22"/>
      <c r="LF18" s="22"/>
      <c r="LG18" s="22"/>
      <c r="LH18" s="22"/>
      <c r="LI18" s="22"/>
      <c r="LJ18" s="22"/>
      <c r="LK18" s="22"/>
      <c r="LL18" s="22"/>
      <c r="LM18" s="22"/>
      <c r="LN18" s="22"/>
      <c r="LO18" s="22"/>
      <c r="LP18" s="22"/>
      <c r="LQ18" s="22"/>
      <c r="LR18" s="22"/>
      <c r="LS18" s="22"/>
      <c r="LT18" s="22"/>
      <c r="LU18" s="22"/>
      <c r="LV18" s="22"/>
      <c r="LW18" s="22"/>
      <c r="LX18" s="22"/>
      <c r="LY18" s="22"/>
      <c r="LZ18" s="22"/>
      <c r="MA18" s="22"/>
      <c r="MB18" s="22"/>
      <c r="MC18" s="22"/>
      <c r="MD18" s="22"/>
      <c r="ME18" s="22"/>
      <c r="MF18" s="22"/>
      <c r="MG18" s="22"/>
      <c r="MH18" s="22"/>
      <c r="MI18" s="22"/>
      <c r="MJ18" s="22"/>
      <c r="MK18" s="22"/>
      <c r="ML18" s="22"/>
      <c r="MM18" s="22"/>
      <c r="MN18" s="22"/>
      <c r="MO18" s="22"/>
      <c r="MP18" s="22"/>
      <c r="MQ18" s="22"/>
      <c r="MR18" s="22"/>
      <c r="MS18" s="22"/>
      <c r="MT18" s="22"/>
      <c r="MU18" s="22"/>
      <c r="MV18" s="22"/>
      <c r="MW18" s="22"/>
      <c r="MX18" s="22"/>
      <c r="MY18" s="22"/>
      <c r="MZ18" s="22"/>
      <c r="NA18" s="22"/>
      <c r="NB18" s="22"/>
      <c r="NC18" s="22"/>
      <c r="ND18" s="22"/>
      <c r="NE18" s="22"/>
      <c r="NF18" s="22"/>
      <c r="NG18" s="22"/>
      <c r="NH18" s="22"/>
      <c r="NI18" s="22"/>
      <c r="NJ18" s="22"/>
      <c r="NK18" s="22"/>
      <c r="NL18" s="22"/>
      <c r="NM18" s="22"/>
      <c r="NN18" s="22"/>
      <c r="NO18" s="22"/>
      <c r="NP18" s="22"/>
      <c r="NQ18" s="22"/>
      <c r="NR18" s="22"/>
      <c r="NS18" s="22"/>
      <c r="NT18" s="22"/>
      <c r="NU18" s="22"/>
      <c r="NV18" s="22"/>
      <c r="NW18" s="22"/>
      <c r="NX18" s="22"/>
      <c r="NY18" s="22"/>
      <c r="NZ18" s="22"/>
      <c r="OA18" s="22"/>
      <c r="OB18" s="22"/>
      <c r="OC18" s="22"/>
      <c r="OD18" s="22"/>
      <c r="OE18" s="22"/>
      <c r="OF18" s="22"/>
      <c r="OG18" s="22"/>
      <c r="OH18" s="22"/>
      <c r="OI18" s="22"/>
      <c r="OJ18" s="22"/>
      <c r="OK18" s="22"/>
      <c r="OL18" s="22"/>
      <c r="OM18" s="22"/>
      <c r="ON18" s="22"/>
      <c r="OO18" s="22"/>
      <c r="OP18" s="22"/>
      <c r="OQ18" s="22"/>
      <c r="OR18" s="22"/>
      <c r="OS18" s="22"/>
      <c r="OT18" s="22"/>
      <c r="OU18" s="22"/>
      <c r="OV18" s="22"/>
      <c r="OW18" s="22"/>
      <c r="OX18" s="22"/>
      <c r="OY18" s="22"/>
      <c r="OZ18" s="22"/>
      <c r="PA18" s="22"/>
      <c r="PB18" s="22"/>
      <c r="PC18" s="22"/>
      <c r="PD18" s="22"/>
      <c r="PE18" s="22"/>
      <c r="PF18" s="22"/>
      <c r="PG18" s="22"/>
      <c r="PH18" s="22"/>
      <c r="PI18" s="22"/>
      <c r="PJ18" s="22"/>
      <c r="PK18" s="22"/>
      <c r="PL18" s="22"/>
      <c r="PM18" s="22"/>
      <c r="PN18" s="22"/>
      <c r="PO18" s="22"/>
      <c r="PP18" s="22"/>
      <c r="PQ18" s="22"/>
      <c r="PR18" s="22"/>
      <c r="PS18" s="22"/>
      <c r="PT18" s="22"/>
      <c r="PU18" s="22"/>
      <c r="PV18" s="22"/>
      <c r="PW18" s="22"/>
      <c r="PX18" s="22"/>
      <c r="PY18" s="22"/>
      <c r="PZ18" s="22"/>
      <c r="QA18" s="22"/>
      <c r="QB18" s="22"/>
      <c r="QC18" s="22"/>
      <c r="QD18" s="22"/>
      <c r="QE18" s="22"/>
      <c r="QF18" s="22"/>
      <c r="QG18" s="22"/>
      <c r="QH18" s="22"/>
      <c r="QI18" s="22"/>
      <c r="QJ18" s="22"/>
      <c r="QK18" s="22"/>
      <c r="QL18" s="22"/>
      <c r="QM18" s="22"/>
      <c r="QN18" s="22"/>
      <c r="QO18" s="22"/>
      <c r="QP18" s="22"/>
      <c r="QQ18" s="22"/>
      <c r="QR18" s="22"/>
      <c r="QS18" s="22"/>
      <c r="QT18" s="22"/>
      <c r="QU18" s="22"/>
      <c r="QV18" s="22"/>
      <c r="QW18" s="22"/>
      <c r="QX18" s="22"/>
      <c r="QY18" s="22"/>
      <c r="QZ18" s="22"/>
      <c r="RA18" s="22"/>
      <c r="RB18" s="22"/>
      <c r="RC18" s="22"/>
      <c r="RD18" s="22"/>
      <c r="RE18" s="22"/>
      <c r="RF18" s="22"/>
      <c r="RG18" s="22"/>
      <c r="RH18" s="22"/>
      <c r="RI18" s="22"/>
      <c r="RJ18" s="22"/>
      <c r="RK18" s="22"/>
      <c r="RL18" s="22"/>
      <c r="RM18" s="22"/>
      <c r="RN18" s="22"/>
      <c r="RO18" s="22"/>
      <c r="RP18" s="22"/>
      <c r="RQ18" s="22"/>
      <c r="RR18" s="22"/>
      <c r="RS18" s="22"/>
      <c r="RT18" s="22"/>
      <c r="RU18" s="22"/>
      <c r="RV18" s="22"/>
      <c r="RW18" s="22"/>
      <c r="RX18" s="22"/>
      <c r="RY18" s="22"/>
      <c r="RZ18" s="22"/>
      <c r="SA18" s="22"/>
      <c r="SB18" s="22"/>
      <c r="SC18" s="22"/>
      <c r="SD18" s="22"/>
      <c r="SE18" s="22"/>
      <c r="SF18" s="22"/>
      <c r="SG18" s="22"/>
      <c r="SH18" s="22"/>
      <c r="SI18" s="22"/>
      <c r="SJ18" s="22"/>
      <c r="SK18" s="22"/>
      <c r="SL18" s="22"/>
      <c r="SM18" s="22"/>
      <c r="SN18" s="22"/>
      <c r="SO18" s="22"/>
      <c r="SP18" s="22"/>
      <c r="SQ18" s="22"/>
      <c r="SR18" s="22"/>
      <c r="SS18" s="22"/>
      <c r="ST18" s="22"/>
      <c r="SU18" s="22"/>
      <c r="SV18" s="22"/>
      <c r="SW18" s="22"/>
      <c r="SX18" s="22"/>
      <c r="SY18" s="22"/>
      <c r="SZ18" s="22"/>
      <c r="TA18" s="22"/>
      <c r="TB18" s="22"/>
      <c r="TC18" s="22"/>
      <c r="TD18" s="22"/>
      <c r="TE18" s="22"/>
      <c r="TF18" s="22"/>
      <c r="TG18" s="22"/>
      <c r="TH18" s="22"/>
      <c r="TI18" s="22"/>
      <c r="TJ18" s="22"/>
      <c r="TK18" s="22"/>
      <c r="TL18" s="22"/>
      <c r="TM18" s="22"/>
      <c r="TN18" s="22"/>
      <c r="TO18" s="22"/>
      <c r="TP18" s="22"/>
      <c r="TQ18" s="22"/>
      <c r="TR18" s="22"/>
      <c r="TS18" s="22"/>
      <c r="TT18" s="22"/>
      <c r="TU18" s="22"/>
      <c r="TV18" s="22"/>
      <c r="TW18" s="22"/>
      <c r="TX18" s="22"/>
      <c r="TY18" s="22"/>
      <c r="TZ18" s="22"/>
      <c r="UA18" s="22"/>
      <c r="UB18" s="22"/>
      <c r="UC18" s="22"/>
      <c r="UD18" s="22"/>
      <c r="UE18" s="22"/>
      <c r="UF18" s="22"/>
      <c r="UG18" s="22"/>
      <c r="UH18" s="22"/>
      <c r="UI18" s="22"/>
      <c r="UJ18" s="22"/>
      <c r="UK18" s="22"/>
      <c r="UL18" s="22"/>
      <c r="UM18" s="22"/>
      <c r="UN18" s="22"/>
      <c r="UO18" s="22"/>
      <c r="UP18" s="22"/>
      <c r="UQ18" s="22"/>
      <c r="UR18" s="22"/>
      <c r="US18" s="22"/>
      <c r="UT18" s="22"/>
      <c r="UU18" s="22"/>
      <c r="UV18" s="22"/>
      <c r="UW18" s="22"/>
      <c r="UX18" s="22"/>
      <c r="UY18" s="22"/>
      <c r="UZ18" s="22"/>
      <c r="VA18" s="22"/>
      <c r="VB18" s="22"/>
      <c r="VC18" s="22"/>
      <c r="VD18" s="22"/>
      <c r="VE18" s="22"/>
      <c r="VF18" s="22"/>
      <c r="VG18" s="22"/>
      <c r="VH18" s="22"/>
      <c r="VI18" s="22"/>
      <c r="VJ18" s="22"/>
      <c r="VK18" s="22"/>
      <c r="VL18" s="22"/>
      <c r="VM18" s="22"/>
      <c r="VN18" s="22"/>
      <c r="VO18" s="22"/>
      <c r="VP18" s="22"/>
      <c r="VQ18" s="22"/>
      <c r="VR18" s="22"/>
      <c r="VS18" s="22"/>
      <c r="VT18" s="22"/>
      <c r="VU18" s="22"/>
      <c r="VV18" s="22"/>
      <c r="VW18" s="22"/>
      <c r="VX18" s="22"/>
      <c r="VY18" s="22"/>
      <c r="VZ18" s="22"/>
      <c r="WA18" s="22"/>
      <c r="WB18" s="22"/>
      <c r="WC18" s="22"/>
      <c r="WD18" s="22"/>
      <c r="WE18" s="22"/>
      <c r="WF18" s="22"/>
      <c r="WG18" s="22"/>
      <c r="WH18" s="22"/>
      <c r="WI18" s="22"/>
      <c r="WJ18" s="22"/>
      <c r="WK18" s="22"/>
      <c r="WL18" s="22"/>
      <c r="WM18" s="22"/>
      <c r="WN18" s="22"/>
      <c r="WO18" s="22"/>
      <c r="WP18" s="22"/>
      <c r="WQ18" s="22"/>
      <c r="WR18" s="22"/>
      <c r="WS18" s="22"/>
      <c r="WT18" s="22"/>
      <c r="WU18" s="22"/>
      <c r="WV18" s="22"/>
      <c r="WW18" s="22"/>
      <c r="WX18" s="22"/>
      <c r="WY18" s="22"/>
      <c r="WZ18" s="22"/>
      <c r="XA18" s="22"/>
      <c r="XB18" s="22"/>
      <c r="XC18" s="22"/>
      <c r="XD18" s="22"/>
      <c r="XE18" s="22"/>
      <c r="XF18" s="22"/>
      <c r="XG18" s="22"/>
      <c r="XH18" s="22"/>
      <c r="XI18" s="22"/>
      <c r="XJ18" s="22"/>
      <c r="XK18" s="22"/>
      <c r="XL18" s="22"/>
      <c r="XM18" s="22"/>
      <c r="XN18" s="22"/>
      <c r="XO18" s="22"/>
      <c r="XP18" s="22"/>
      <c r="XQ18" s="22"/>
      <c r="XR18" s="22"/>
      <c r="XS18" s="22"/>
      <c r="XT18" s="22"/>
      <c r="XU18" s="22"/>
      <c r="XV18" s="22"/>
      <c r="XW18" s="22"/>
      <c r="XX18" s="22"/>
      <c r="XY18" s="22"/>
      <c r="XZ18" s="22"/>
      <c r="YA18" s="22"/>
      <c r="YB18" s="22"/>
      <c r="YC18" s="22"/>
      <c r="YD18" s="22"/>
      <c r="YE18" s="22"/>
      <c r="YF18" s="22"/>
      <c r="YG18" s="22"/>
      <c r="YH18" s="22"/>
      <c r="YI18" s="22"/>
      <c r="YJ18" s="22"/>
      <c r="YK18" s="22"/>
      <c r="YL18" s="22"/>
      <c r="YM18" s="22"/>
      <c r="YN18" s="22"/>
      <c r="YO18" s="22"/>
      <c r="YP18" s="22"/>
      <c r="YQ18" s="22"/>
      <c r="YR18" s="22"/>
      <c r="YS18" s="22"/>
      <c r="YT18" s="22"/>
      <c r="YU18" s="22"/>
      <c r="YV18" s="22"/>
      <c r="YW18" s="22"/>
      <c r="YX18" s="22"/>
      <c r="YY18" s="22"/>
      <c r="YZ18" s="22"/>
      <c r="ZA18" s="22"/>
      <c r="ZB18" s="22"/>
      <c r="ZC18" s="22"/>
      <c r="ZD18" s="22"/>
      <c r="ZE18" s="22"/>
      <c r="ZF18" s="22"/>
      <c r="ZG18" s="22"/>
      <c r="ZH18" s="22"/>
      <c r="ZI18" s="22"/>
      <c r="ZJ18" s="22"/>
      <c r="ZK18" s="22"/>
      <c r="ZL18" s="22"/>
      <c r="ZM18" s="22"/>
      <c r="ZN18" s="22"/>
      <c r="ZO18" s="22"/>
      <c r="ZP18" s="22"/>
      <c r="ZQ18" s="22"/>
      <c r="ZR18" s="22"/>
      <c r="ZS18" s="22"/>
      <c r="ZT18" s="22"/>
      <c r="ZU18" s="22"/>
      <c r="ZV18" s="22"/>
      <c r="ZW18" s="22"/>
      <c r="ZX18" s="22"/>
      <c r="ZY18" s="22"/>
      <c r="ZZ18" s="22"/>
      <c r="AAA18" s="22"/>
      <c r="AAB18" s="22"/>
      <c r="AAC18" s="22"/>
      <c r="AAD18" s="22"/>
      <c r="AAE18" s="22"/>
      <c r="AAF18" s="22"/>
      <c r="AAG18" s="22"/>
      <c r="AAH18" s="22"/>
      <c r="AAI18" s="22"/>
      <c r="AAJ18" s="22"/>
      <c r="AAK18" s="22"/>
      <c r="AAL18" s="22"/>
      <c r="AAM18" s="22"/>
      <c r="AAN18" s="22"/>
      <c r="AAO18" s="22"/>
      <c r="AAP18" s="22"/>
      <c r="AAQ18" s="22"/>
      <c r="AAR18" s="22"/>
      <c r="AAS18" s="22"/>
      <c r="AAT18" s="22"/>
      <c r="AAU18" s="22"/>
      <c r="AAV18" s="22"/>
      <c r="AAW18" s="22"/>
      <c r="AAX18" s="22"/>
      <c r="AAY18" s="22"/>
      <c r="AAZ18" s="22"/>
      <c r="ABA18" s="22"/>
      <c r="ABB18" s="22"/>
      <c r="ABC18" s="22"/>
      <c r="ABD18" s="22"/>
      <c r="ABE18" s="22"/>
      <c r="ABF18" s="22"/>
      <c r="ABG18" s="22"/>
      <c r="ABH18" s="22"/>
      <c r="ABI18" s="22"/>
      <c r="ABJ18" s="22"/>
      <c r="ABK18" s="22"/>
      <c r="ABL18" s="22"/>
      <c r="ABM18" s="22"/>
      <c r="ABN18" s="22"/>
      <c r="ABO18" s="22"/>
      <c r="ABP18" s="22"/>
      <c r="ABQ18" s="22"/>
      <c r="ABR18" s="22"/>
      <c r="ABS18" s="22"/>
      <c r="ABT18" s="22"/>
      <c r="ABU18" s="22"/>
      <c r="ABV18" s="22"/>
      <c r="ABW18" s="22"/>
      <c r="ABX18" s="22"/>
      <c r="ABY18" s="22"/>
      <c r="ABZ18" s="22"/>
      <c r="ACA18" s="22"/>
      <c r="ACB18" s="22"/>
      <c r="ACC18" s="22"/>
      <c r="ACD18" s="22"/>
      <c r="ACE18" s="22"/>
      <c r="ACF18" s="22"/>
      <c r="ACG18" s="22"/>
      <c r="ACH18" s="22"/>
      <c r="ACI18" s="22"/>
      <c r="ACJ18" s="22"/>
      <c r="ACK18" s="22"/>
      <c r="ACL18" s="22"/>
      <c r="ACM18" s="22"/>
      <c r="ACN18" s="22"/>
      <c r="ACO18" s="22"/>
      <c r="ACP18" s="22"/>
      <c r="ACQ18" s="22"/>
      <c r="ACR18" s="22"/>
      <c r="ACS18" s="22"/>
      <c r="ACT18" s="22"/>
      <c r="ACU18" s="22"/>
      <c r="ACV18" s="22"/>
      <c r="ACW18" s="22"/>
      <c r="ACX18" s="22"/>
      <c r="ACY18" s="22"/>
      <c r="ACZ18" s="22"/>
      <c r="ADA18" s="22"/>
      <c r="ADB18" s="22"/>
      <c r="ADC18" s="22"/>
      <c r="ADD18" s="22"/>
      <c r="ADE18" s="22"/>
      <c r="ADF18" s="22"/>
      <c r="ADG18" s="22"/>
      <c r="ADH18" s="22"/>
      <c r="ADI18" s="22"/>
      <c r="ADJ18" s="22"/>
      <c r="ADK18" s="22"/>
      <c r="ADL18" s="22"/>
      <c r="ADM18" s="22"/>
      <c r="ADN18" s="22"/>
      <c r="ADO18" s="22"/>
      <c r="ADP18" s="22"/>
      <c r="ADQ18" s="22"/>
      <c r="ADR18" s="22"/>
      <c r="ADS18" s="22"/>
      <c r="ADT18" s="22"/>
      <c r="ADU18" s="22"/>
      <c r="ADV18" s="22"/>
      <c r="ADW18" s="22"/>
      <c r="ADX18" s="22"/>
      <c r="ADY18" s="22"/>
      <c r="ADZ18" s="22"/>
      <c r="AEA18" s="22"/>
      <c r="AEB18" s="22"/>
      <c r="AEC18" s="22"/>
      <c r="AED18" s="22"/>
      <c r="AEE18" s="22"/>
      <c r="AEF18" s="22"/>
      <c r="AEG18" s="22"/>
      <c r="AEH18" s="22"/>
      <c r="AEI18" s="22"/>
      <c r="AEJ18" s="22"/>
      <c r="AEK18" s="22"/>
      <c r="AEL18" s="22"/>
      <c r="AEM18" s="22"/>
      <c r="AEN18" s="22"/>
      <c r="AEO18" s="22"/>
      <c r="AEP18" s="22"/>
      <c r="AEQ18" s="22"/>
      <c r="AER18" s="22"/>
      <c r="AES18" s="22"/>
      <c r="AET18" s="22"/>
      <c r="AEU18" s="22"/>
      <c r="AEV18" s="22"/>
      <c r="AEW18" s="22"/>
      <c r="AEX18" s="22"/>
      <c r="AEY18" s="22"/>
      <c r="AEZ18" s="22"/>
      <c r="AFA18" s="22"/>
      <c r="AFB18" s="22"/>
      <c r="AFC18" s="22"/>
      <c r="AFD18" s="22"/>
      <c r="AFE18" s="22"/>
      <c r="AFF18" s="22"/>
      <c r="AFG18" s="22"/>
      <c r="AFH18" s="22"/>
      <c r="AFI18" s="22"/>
      <c r="AFJ18" s="22"/>
      <c r="AFK18" s="22"/>
      <c r="AFL18" s="22"/>
      <c r="AFM18" s="22"/>
      <c r="AFN18" s="22"/>
      <c r="AFO18" s="22"/>
      <c r="AFP18" s="22"/>
      <c r="AFQ18" s="22"/>
      <c r="AFR18" s="22"/>
      <c r="AFS18" s="22"/>
      <c r="AFT18" s="22"/>
      <c r="AFU18" s="22"/>
      <c r="AFV18" s="22"/>
      <c r="AFW18" s="22"/>
      <c r="AFX18" s="22"/>
      <c r="AFY18" s="22"/>
      <c r="AFZ18" s="22"/>
      <c r="AGA18" s="22"/>
      <c r="AGB18" s="22"/>
      <c r="AGC18" s="22"/>
      <c r="AGD18" s="22"/>
      <c r="AGE18" s="22"/>
      <c r="AGF18" s="22"/>
      <c r="AGG18" s="22"/>
      <c r="AGH18" s="22"/>
      <c r="AGI18" s="22"/>
      <c r="AGJ18" s="22"/>
      <c r="AGK18" s="22"/>
      <c r="AGL18" s="22"/>
      <c r="AGM18" s="22"/>
      <c r="AGN18" s="22"/>
      <c r="AGO18" s="22"/>
      <c r="AGP18" s="22"/>
      <c r="AGQ18" s="22"/>
      <c r="AGR18" s="22"/>
      <c r="AGS18" s="22"/>
      <c r="AGT18" s="22"/>
      <c r="AGU18" s="22"/>
      <c r="AGV18" s="22"/>
      <c r="AGW18" s="22"/>
      <c r="AGX18" s="22"/>
      <c r="AGY18" s="22"/>
      <c r="AGZ18" s="22"/>
      <c r="AHA18" s="22"/>
      <c r="AHB18" s="22"/>
      <c r="AHC18" s="22"/>
      <c r="AHD18" s="22"/>
      <c r="AHE18" s="22"/>
      <c r="AHF18" s="22"/>
      <c r="AHG18" s="22"/>
      <c r="AHH18" s="22"/>
      <c r="AHI18" s="22"/>
      <c r="AHJ18" s="22"/>
      <c r="AHK18" s="22"/>
      <c r="AHL18" s="22"/>
      <c r="AHM18" s="22"/>
      <c r="AHN18" s="22"/>
      <c r="AHO18" s="22"/>
      <c r="AHP18" s="22"/>
      <c r="AHQ18" s="22"/>
      <c r="AHR18" s="22"/>
      <c r="AHS18" s="22"/>
      <c r="AHT18" s="22"/>
      <c r="AHU18" s="22"/>
      <c r="AHV18" s="22"/>
      <c r="AHW18" s="22"/>
      <c r="AHX18" s="22"/>
      <c r="AHY18" s="22"/>
      <c r="AHZ18" s="22"/>
      <c r="AIA18" s="22"/>
      <c r="AIB18" s="22"/>
      <c r="AIC18" s="22"/>
      <c r="AID18" s="22"/>
      <c r="AIE18" s="22"/>
      <c r="AIF18" s="22"/>
      <c r="AIG18" s="22"/>
      <c r="AIH18" s="22"/>
      <c r="AII18" s="22"/>
      <c r="AIJ18" s="22"/>
      <c r="AIK18" s="22"/>
      <c r="AIL18" s="22"/>
      <c r="AIM18" s="22"/>
      <c r="AIN18" s="22"/>
      <c r="AIO18" s="22"/>
      <c r="AIP18" s="22"/>
      <c r="AIQ18" s="22"/>
      <c r="AIR18" s="22"/>
      <c r="AIS18" s="22"/>
      <c r="AIT18" s="22"/>
      <c r="AIU18" s="22"/>
      <c r="AIV18" s="22"/>
      <c r="AIW18" s="22"/>
      <c r="AIX18" s="22"/>
      <c r="AIY18" s="22"/>
      <c r="AIZ18" s="22"/>
      <c r="AJA18" s="22"/>
      <c r="AJB18" s="22"/>
      <c r="AJC18" s="22"/>
      <c r="AJD18" s="22"/>
      <c r="AJE18" s="22"/>
      <c r="AJF18" s="22"/>
      <c r="AJG18" s="22"/>
      <c r="AJH18" s="22"/>
      <c r="AJI18" s="22"/>
      <c r="AJJ18" s="22"/>
      <c r="AJK18" s="22"/>
      <c r="AJL18" s="22"/>
      <c r="AJM18" s="22"/>
      <c r="AJN18" s="22"/>
      <c r="AJO18" s="22"/>
      <c r="AJP18" s="22"/>
      <c r="AJQ18" s="22"/>
      <c r="AJR18" s="22"/>
      <c r="AJS18" s="22"/>
      <c r="AJT18" s="22"/>
      <c r="AJU18" s="22"/>
      <c r="AJV18" s="22"/>
      <c r="AJW18" s="22"/>
      <c r="AJX18" s="22"/>
      <c r="AJY18" s="22"/>
      <c r="AJZ18" s="22"/>
      <c r="AKA18" s="22"/>
      <c r="AKB18" s="22"/>
      <c r="AKC18" s="22"/>
      <c r="AKD18" s="22"/>
      <c r="AKE18" s="22"/>
      <c r="AKF18" s="22"/>
      <c r="AKG18" s="22"/>
      <c r="AKH18" s="22"/>
      <c r="AKI18" s="22"/>
      <c r="AKJ18" s="22"/>
      <c r="AKK18" s="22"/>
      <c r="AKL18" s="22"/>
      <c r="AKM18" s="22"/>
      <c r="AKN18" s="22"/>
      <c r="AKO18" s="22"/>
      <c r="AKP18" s="22"/>
      <c r="AKQ18" s="22"/>
      <c r="AKR18" s="22"/>
      <c r="AKS18" s="22"/>
      <c r="AKT18" s="22"/>
      <c r="AKU18" s="22"/>
      <c r="AKV18" s="22"/>
      <c r="AKW18" s="22"/>
      <c r="AKX18" s="22"/>
      <c r="AKY18" s="22"/>
      <c r="AKZ18" s="22"/>
      <c r="ALA18" s="22"/>
      <c r="ALB18" s="22"/>
      <c r="ALC18" s="22"/>
      <c r="ALD18" s="22"/>
      <c r="ALE18" s="22"/>
      <c r="ALF18" s="22"/>
      <c r="ALG18" s="22"/>
      <c r="ALH18" s="22"/>
      <c r="ALI18" s="22"/>
      <c r="ALJ18" s="22"/>
      <c r="ALK18" s="22"/>
      <c r="ALL18" s="22"/>
      <c r="ALM18" s="22"/>
      <c r="ALN18" s="22"/>
      <c r="ALO18" s="22"/>
      <c r="ALP18" s="22"/>
      <c r="ALQ18" s="22"/>
      <c r="ALR18" s="22"/>
      <c r="ALS18" s="22"/>
      <c r="ALT18" s="22"/>
      <c r="ALU18" s="22"/>
      <c r="ALV18" s="22"/>
      <c r="ALW18" s="22"/>
      <c r="ALX18" s="22"/>
      <c r="ALY18" s="22"/>
      <c r="ALZ18" s="22"/>
      <c r="AMA18" s="22"/>
      <c r="AMB18" s="22"/>
      <c r="AMC18" s="22"/>
      <c r="AMD18" s="22"/>
      <c r="AME18" s="22"/>
      <c r="AMF18" s="22"/>
      <c r="AMG18" s="22"/>
      <c r="AMH18" s="22"/>
      <c r="AMI18" s="22"/>
      <c r="AMJ18" s="22"/>
      <c r="AMK18" s="22"/>
      <c r="AML18" s="22"/>
      <c r="AMM18" s="22"/>
      <c r="AMN18" s="22"/>
      <c r="AMO18" s="22"/>
      <c r="AMP18" s="22"/>
      <c r="AMQ18" s="22"/>
      <c r="AMR18" s="22"/>
      <c r="AMS18" s="22"/>
      <c r="AMT18" s="22"/>
      <c r="AMU18" s="22"/>
      <c r="AMV18" s="22"/>
      <c r="AMW18" s="22"/>
      <c r="AMX18" s="22"/>
      <c r="AMY18" s="22"/>
      <c r="AMZ18" s="22"/>
      <c r="ANA18" s="22"/>
      <c r="ANB18" s="22"/>
      <c r="ANC18" s="22"/>
      <c r="AND18" s="22"/>
      <c r="ANE18" s="22"/>
      <c r="ANF18" s="22"/>
      <c r="ANG18" s="22"/>
      <c r="ANH18" s="22"/>
      <c r="ANI18" s="22"/>
      <c r="ANJ18" s="22"/>
      <c r="ANK18" s="22"/>
      <c r="ANL18" s="22"/>
      <c r="ANM18" s="22"/>
      <c r="ANN18" s="22"/>
      <c r="ANO18" s="22"/>
      <c r="ANP18" s="22"/>
      <c r="ANQ18" s="22"/>
      <c r="ANR18" s="22"/>
      <c r="ANS18" s="22"/>
      <c r="ANT18" s="22"/>
      <c r="ANU18" s="22"/>
      <c r="ANV18" s="22"/>
      <c r="ANW18" s="22"/>
      <c r="ANX18" s="22"/>
      <c r="ANY18" s="22"/>
      <c r="ANZ18" s="22"/>
      <c r="AOA18" s="22"/>
      <c r="AOB18" s="22"/>
      <c r="AOC18" s="22"/>
      <c r="AOD18" s="22"/>
      <c r="AOE18" s="22"/>
      <c r="AOF18" s="22"/>
      <c r="AOG18" s="22"/>
      <c r="AOH18" s="22"/>
      <c r="AOI18" s="22"/>
      <c r="AOJ18" s="22"/>
      <c r="AOK18" s="22"/>
      <c r="AOL18" s="22"/>
      <c r="AOM18" s="22"/>
      <c r="AON18" s="22"/>
      <c r="AOO18" s="22"/>
      <c r="AOP18" s="22"/>
      <c r="AOQ18" s="22"/>
      <c r="AOR18" s="22"/>
      <c r="AOS18" s="22"/>
      <c r="AOT18" s="22"/>
      <c r="AOU18" s="22"/>
      <c r="AOV18" s="22"/>
      <c r="AOW18" s="22"/>
      <c r="AOX18" s="22"/>
      <c r="AOY18" s="22"/>
      <c r="AOZ18" s="22"/>
      <c r="APA18" s="22"/>
      <c r="APB18" s="22"/>
      <c r="APC18" s="22"/>
      <c r="APD18" s="22"/>
      <c r="APE18" s="22"/>
      <c r="APF18" s="22"/>
      <c r="APG18" s="22"/>
      <c r="APH18" s="22"/>
      <c r="API18" s="22"/>
      <c r="APJ18" s="22"/>
      <c r="APK18" s="22"/>
      <c r="APL18" s="22"/>
      <c r="APM18" s="22"/>
      <c r="APN18" s="22"/>
      <c r="APO18" s="22"/>
      <c r="APP18" s="22"/>
      <c r="APQ18" s="22"/>
      <c r="APR18" s="22"/>
      <c r="APS18" s="22"/>
      <c r="APT18" s="22"/>
      <c r="APU18" s="22"/>
      <c r="APV18" s="22"/>
      <c r="APW18" s="22"/>
      <c r="APX18" s="22"/>
      <c r="APY18" s="22"/>
      <c r="APZ18" s="22"/>
      <c r="AQA18" s="22"/>
      <c r="AQB18" s="22"/>
      <c r="AQC18" s="22"/>
      <c r="AQD18" s="22"/>
      <c r="AQE18" s="22"/>
      <c r="AQF18" s="22"/>
      <c r="AQG18" s="22"/>
      <c r="AQH18" s="22"/>
      <c r="AQI18" s="22"/>
      <c r="AQJ18" s="22"/>
      <c r="AQK18" s="22"/>
      <c r="AQL18" s="22"/>
      <c r="AQM18" s="22"/>
      <c r="AQN18" s="22"/>
      <c r="AQO18" s="22"/>
      <c r="AQP18" s="22"/>
      <c r="AQQ18" s="22"/>
      <c r="AQR18" s="22"/>
      <c r="AQS18" s="22"/>
      <c r="AQT18" s="22"/>
      <c r="AQU18" s="22"/>
      <c r="AQV18" s="22"/>
      <c r="AQW18" s="22"/>
      <c r="AQX18" s="22"/>
      <c r="AQY18" s="22"/>
      <c r="AQZ18" s="22"/>
      <c r="ARA18" s="22"/>
      <c r="ARB18" s="22"/>
      <c r="ARC18" s="22"/>
      <c r="ARD18" s="22"/>
      <c r="ARE18" s="22"/>
      <c r="ARF18" s="22"/>
      <c r="ARG18" s="22"/>
      <c r="ARH18" s="22"/>
      <c r="ARI18" s="22"/>
      <c r="ARJ18" s="22"/>
      <c r="ARK18" s="22"/>
      <c r="ARL18" s="22"/>
      <c r="ARM18" s="22"/>
      <c r="ARN18" s="22"/>
      <c r="ARO18" s="22"/>
      <c r="ARP18" s="22"/>
      <c r="ARQ18" s="22"/>
      <c r="ARR18" s="22"/>
      <c r="ARS18" s="22"/>
      <c r="ART18" s="22"/>
      <c r="ARU18" s="22"/>
      <c r="ARV18" s="22"/>
      <c r="ARW18" s="22"/>
      <c r="ARX18" s="22"/>
      <c r="ARY18" s="22"/>
      <c r="ARZ18" s="22"/>
      <c r="ASA18" s="22"/>
      <c r="ASB18" s="22"/>
      <c r="ASC18" s="22"/>
      <c r="ASD18" s="22"/>
      <c r="ASE18" s="22"/>
      <c r="ASF18" s="22"/>
      <c r="ASG18" s="22"/>
      <c r="ASH18" s="22"/>
      <c r="ASI18" s="22"/>
      <c r="ASJ18" s="22"/>
      <c r="ASK18" s="22"/>
      <c r="ASL18" s="22"/>
      <c r="ASM18" s="22"/>
      <c r="ASN18" s="22"/>
      <c r="ASO18" s="22"/>
      <c r="ASP18" s="22"/>
      <c r="ASQ18" s="22"/>
      <c r="ASR18" s="22"/>
      <c r="ASS18" s="22"/>
      <c r="AST18" s="22"/>
      <c r="ASU18" s="22"/>
      <c r="ASV18" s="22"/>
      <c r="ASW18" s="22"/>
      <c r="ASX18" s="22"/>
      <c r="ASY18" s="22"/>
      <c r="ASZ18" s="22"/>
      <c r="ATA18" s="22"/>
      <c r="ATB18" s="22"/>
      <c r="ATC18" s="22"/>
      <c r="ATD18" s="22"/>
      <c r="ATE18" s="22"/>
      <c r="ATF18" s="22"/>
      <c r="ATG18" s="22"/>
      <c r="ATH18" s="22"/>
      <c r="ATI18" s="22"/>
      <c r="ATJ18" s="22"/>
      <c r="ATK18" s="22"/>
      <c r="ATL18" s="22"/>
      <c r="ATM18" s="22"/>
      <c r="ATN18" s="22"/>
      <c r="ATO18" s="22"/>
      <c r="ATP18" s="22"/>
      <c r="ATQ18" s="22"/>
      <c r="ATR18" s="22"/>
      <c r="ATS18" s="22"/>
      <c r="ATT18" s="22"/>
      <c r="ATU18" s="22"/>
      <c r="ATV18" s="22"/>
      <c r="ATW18" s="22"/>
      <c r="ATX18" s="22"/>
      <c r="ATY18" s="22"/>
      <c r="ATZ18" s="22"/>
      <c r="AUA18" s="22"/>
      <c r="AUB18" s="22"/>
      <c r="AUC18" s="22"/>
      <c r="AUD18" s="22"/>
      <c r="AUE18" s="22"/>
      <c r="AUF18" s="22"/>
      <c r="AUG18" s="22"/>
      <c r="AUH18" s="22"/>
      <c r="AUI18" s="22"/>
      <c r="AUJ18" s="22"/>
      <c r="AUK18" s="22"/>
      <c r="AUL18" s="22"/>
      <c r="AUM18" s="22"/>
      <c r="AUN18" s="22"/>
      <c r="AUO18" s="22"/>
      <c r="AUP18" s="22"/>
      <c r="AUQ18" s="22"/>
      <c r="AUR18" s="22"/>
      <c r="AUS18" s="22"/>
      <c r="AUT18" s="22"/>
    </row>
    <row r="19" spans="1:1242" ht="24.95" customHeight="1" x14ac:dyDescent="0.25">
      <c r="A19" s="19"/>
      <c r="B19" s="2" t="s">
        <v>0</v>
      </c>
      <c r="C19" s="1" t="s">
        <v>10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27</v>
      </c>
      <c r="L19" s="1" t="s">
        <v>8</v>
      </c>
      <c r="M19" s="1" t="s">
        <v>9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8"/>
      <c r="AY19" s="18"/>
      <c r="AZ19" s="18"/>
      <c r="BA19" s="18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  <c r="KY19" s="22"/>
      <c r="KZ19" s="22"/>
      <c r="LA19" s="22"/>
      <c r="LB19" s="22"/>
      <c r="LC19" s="22"/>
      <c r="LD19" s="22"/>
      <c r="LE19" s="22"/>
      <c r="LF19" s="22"/>
      <c r="LG19" s="22"/>
      <c r="LH19" s="22"/>
      <c r="LI19" s="22"/>
      <c r="LJ19" s="22"/>
      <c r="LK19" s="22"/>
      <c r="LL19" s="22"/>
      <c r="LM19" s="22"/>
      <c r="LN19" s="22"/>
      <c r="LO19" s="22"/>
      <c r="LP19" s="22"/>
      <c r="LQ19" s="22"/>
      <c r="LR19" s="22"/>
      <c r="LS19" s="22"/>
      <c r="LT19" s="22"/>
      <c r="LU19" s="22"/>
      <c r="LV19" s="22"/>
      <c r="LW19" s="22"/>
      <c r="LX19" s="22"/>
      <c r="LY19" s="22"/>
      <c r="LZ19" s="22"/>
      <c r="MA19" s="22"/>
      <c r="MB19" s="22"/>
      <c r="MC19" s="22"/>
      <c r="MD19" s="22"/>
      <c r="ME19" s="22"/>
      <c r="MF19" s="22"/>
      <c r="MG19" s="22"/>
      <c r="MH19" s="22"/>
      <c r="MI19" s="22"/>
      <c r="MJ19" s="22"/>
      <c r="MK19" s="22"/>
      <c r="ML19" s="22"/>
      <c r="MM19" s="22"/>
      <c r="MN19" s="22"/>
      <c r="MO19" s="22"/>
      <c r="MP19" s="22"/>
      <c r="MQ19" s="22"/>
      <c r="MR19" s="22"/>
      <c r="MS19" s="22"/>
      <c r="MT19" s="22"/>
      <c r="MU19" s="22"/>
      <c r="MV19" s="22"/>
      <c r="MW19" s="22"/>
      <c r="MX19" s="22"/>
      <c r="MY19" s="22"/>
      <c r="MZ19" s="22"/>
      <c r="NA19" s="22"/>
      <c r="NB19" s="22"/>
      <c r="NC19" s="22"/>
      <c r="ND19" s="22"/>
      <c r="NE19" s="22"/>
      <c r="NF19" s="22"/>
      <c r="NG19" s="22"/>
      <c r="NH19" s="22"/>
      <c r="NI19" s="22"/>
      <c r="NJ19" s="22"/>
      <c r="NK19" s="22"/>
      <c r="NL19" s="22"/>
      <c r="NM19" s="22"/>
      <c r="NN19" s="22"/>
      <c r="NO19" s="22"/>
      <c r="NP19" s="22"/>
      <c r="NQ19" s="22"/>
      <c r="NR19" s="22"/>
      <c r="NS19" s="22"/>
      <c r="NT19" s="22"/>
      <c r="NU19" s="22"/>
      <c r="NV19" s="22"/>
      <c r="NW19" s="22"/>
      <c r="NX19" s="22"/>
      <c r="NY19" s="22"/>
      <c r="NZ19" s="22"/>
      <c r="OA19" s="22"/>
      <c r="OB19" s="22"/>
      <c r="OC19" s="22"/>
      <c r="OD19" s="22"/>
      <c r="OE19" s="22"/>
      <c r="OF19" s="22"/>
      <c r="OG19" s="22"/>
      <c r="OH19" s="22"/>
      <c r="OI19" s="22"/>
      <c r="OJ19" s="22"/>
      <c r="OK19" s="22"/>
      <c r="OL19" s="22"/>
      <c r="OM19" s="22"/>
      <c r="ON19" s="22"/>
      <c r="OO19" s="22"/>
      <c r="OP19" s="22"/>
      <c r="OQ19" s="22"/>
      <c r="OR19" s="22"/>
      <c r="OS19" s="22"/>
      <c r="OT19" s="22"/>
      <c r="OU19" s="22"/>
      <c r="OV19" s="22"/>
      <c r="OW19" s="22"/>
      <c r="OX19" s="22"/>
      <c r="OY19" s="22"/>
      <c r="OZ19" s="22"/>
      <c r="PA19" s="22"/>
      <c r="PB19" s="22"/>
      <c r="PC19" s="22"/>
      <c r="PD19" s="22"/>
      <c r="PE19" s="22"/>
      <c r="PF19" s="22"/>
      <c r="PG19" s="22"/>
      <c r="PH19" s="22"/>
      <c r="PI19" s="22"/>
      <c r="PJ19" s="22"/>
      <c r="PK19" s="22"/>
      <c r="PL19" s="22"/>
      <c r="PM19" s="22"/>
      <c r="PN19" s="22"/>
      <c r="PO19" s="22"/>
      <c r="PP19" s="22"/>
      <c r="PQ19" s="22"/>
      <c r="PR19" s="22"/>
      <c r="PS19" s="22"/>
      <c r="PT19" s="22"/>
      <c r="PU19" s="22"/>
      <c r="PV19" s="22"/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/>
      <c r="QK19" s="22"/>
      <c r="QL19" s="22"/>
      <c r="QM19" s="22"/>
      <c r="QN19" s="22"/>
      <c r="QO19" s="22"/>
      <c r="QP19" s="22"/>
      <c r="QQ19" s="22"/>
      <c r="QR19" s="22"/>
      <c r="QS19" s="22"/>
      <c r="QT19" s="22"/>
      <c r="QU19" s="22"/>
      <c r="QV19" s="22"/>
      <c r="QW19" s="22"/>
      <c r="QX19" s="22"/>
      <c r="QY19" s="22"/>
      <c r="QZ19" s="22"/>
      <c r="RA19" s="22"/>
      <c r="RB19" s="22"/>
      <c r="RC19" s="22"/>
      <c r="RD19" s="22"/>
      <c r="RE19" s="22"/>
      <c r="RF19" s="22"/>
      <c r="RG19" s="22"/>
      <c r="RH19" s="22"/>
      <c r="RI19" s="22"/>
      <c r="RJ19" s="22"/>
      <c r="RK19" s="22"/>
      <c r="RL19" s="22"/>
      <c r="RM19" s="22"/>
      <c r="RN19" s="22"/>
      <c r="RO19" s="22"/>
      <c r="RP19" s="22"/>
      <c r="RQ19" s="22"/>
      <c r="RR19" s="22"/>
      <c r="RS19" s="22"/>
      <c r="RT19" s="22"/>
      <c r="RU19" s="22"/>
      <c r="RV19" s="22"/>
      <c r="RW19" s="22"/>
      <c r="RX19" s="22"/>
      <c r="RY19" s="22"/>
      <c r="RZ19" s="22"/>
      <c r="SA19" s="22"/>
      <c r="SB19" s="22"/>
      <c r="SC19" s="22"/>
      <c r="SD19" s="22"/>
      <c r="SE19" s="22"/>
      <c r="SF19" s="22"/>
      <c r="SG19" s="22"/>
      <c r="SH19" s="22"/>
      <c r="SI19" s="22"/>
      <c r="SJ19" s="22"/>
      <c r="SK19" s="22"/>
      <c r="SL19" s="22"/>
      <c r="SM19" s="22"/>
      <c r="SN19" s="22"/>
      <c r="SO19" s="22"/>
      <c r="SP19" s="22"/>
      <c r="SQ19" s="22"/>
      <c r="SR19" s="22"/>
      <c r="SS19" s="22"/>
      <c r="ST19" s="22"/>
      <c r="SU19" s="22"/>
      <c r="SV19" s="22"/>
      <c r="SW19" s="22"/>
      <c r="SX19" s="22"/>
      <c r="SY19" s="22"/>
      <c r="SZ19" s="22"/>
      <c r="TA19" s="22"/>
      <c r="TB19" s="22"/>
      <c r="TC19" s="22"/>
      <c r="TD19" s="22"/>
      <c r="TE19" s="22"/>
      <c r="TF19" s="22"/>
      <c r="TG19" s="22"/>
      <c r="TH19" s="22"/>
      <c r="TI19" s="22"/>
      <c r="TJ19" s="22"/>
      <c r="TK19" s="22"/>
      <c r="TL19" s="22"/>
      <c r="TM19" s="22"/>
      <c r="TN19" s="22"/>
      <c r="TO19" s="22"/>
      <c r="TP19" s="22"/>
      <c r="TQ19" s="22"/>
      <c r="TR19" s="22"/>
      <c r="TS19" s="22"/>
      <c r="TT19" s="22"/>
      <c r="TU19" s="22"/>
      <c r="TV19" s="22"/>
      <c r="TW19" s="22"/>
      <c r="TX19" s="22"/>
      <c r="TY19" s="22"/>
      <c r="TZ19" s="22"/>
      <c r="UA19" s="22"/>
      <c r="UB19" s="22"/>
      <c r="UC19" s="22"/>
      <c r="UD19" s="22"/>
      <c r="UE19" s="22"/>
      <c r="UF19" s="22"/>
      <c r="UG19" s="22"/>
      <c r="UH19" s="22"/>
      <c r="UI19" s="22"/>
      <c r="UJ19" s="22"/>
      <c r="UK19" s="22"/>
      <c r="UL19" s="22"/>
      <c r="UM19" s="22"/>
      <c r="UN19" s="22"/>
      <c r="UO19" s="22"/>
      <c r="UP19" s="22"/>
      <c r="UQ19" s="22"/>
      <c r="UR19" s="22"/>
      <c r="US19" s="22"/>
      <c r="UT19" s="22"/>
      <c r="UU19" s="22"/>
      <c r="UV19" s="22"/>
      <c r="UW19" s="22"/>
      <c r="UX19" s="22"/>
      <c r="UY19" s="22"/>
      <c r="UZ19" s="22"/>
      <c r="VA19" s="22"/>
      <c r="VB19" s="22"/>
      <c r="VC19" s="22"/>
      <c r="VD19" s="22"/>
      <c r="VE19" s="22"/>
      <c r="VF19" s="22"/>
      <c r="VG19" s="22"/>
      <c r="VH19" s="22"/>
      <c r="VI19" s="22"/>
      <c r="VJ19" s="22"/>
      <c r="VK19" s="22"/>
      <c r="VL19" s="22"/>
      <c r="VM19" s="22"/>
      <c r="VN19" s="22"/>
      <c r="VO19" s="22"/>
      <c r="VP19" s="22"/>
      <c r="VQ19" s="22"/>
      <c r="VR19" s="22"/>
      <c r="VS19" s="22"/>
      <c r="VT19" s="22"/>
      <c r="VU19" s="22"/>
      <c r="VV19" s="22"/>
      <c r="VW19" s="22"/>
      <c r="VX19" s="22"/>
      <c r="VY19" s="22"/>
      <c r="VZ19" s="22"/>
      <c r="WA19" s="22"/>
      <c r="WB19" s="22"/>
      <c r="WC19" s="22"/>
      <c r="WD19" s="22"/>
      <c r="WE19" s="22"/>
      <c r="WF19" s="22"/>
      <c r="WG19" s="22"/>
      <c r="WH19" s="22"/>
      <c r="WI19" s="22"/>
      <c r="WJ19" s="22"/>
      <c r="WK19" s="22"/>
      <c r="WL19" s="22"/>
      <c r="WM19" s="22"/>
      <c r="WN19" s="22"/>
      <c r="WO19" s="22"/>
      <c r="WP19" s="22"/>
      <c r="WQ19" s="22"/>
      <c r="WR19" s="22"/>
      <c r="WS19" s="22"/>
      <c r="WT19" s="22"/>
      <c r="WU19" s="22"/>
      <c r="WV19" s="22"/>
      <c r="WW19" s="22"/>
      <c r="WX19" s="22"/>
      <c r="WY19" s="22"/>
      <c r="WZ19" s="22"/>
      <c r="XA19" s="22"/>
      <c r="XB19" s="22"/>
      <c r="XC19" s="22"/>
      <c r="XD19" s="22"/>
      <c r="XE19" s="22"/>
      <c r="XF19" s="22"/>
      <c r="XG19" s="22"/>
      <c r="XH19" s="22"/>
      <c r="XI19" s="22"/>
      <c r="XJ19" s="22"/>
      <c r="XK19" s="22"/>
      <c r="XL19" s="22"/>
      <c r="XM19" s="22"/>
      <c r="XN19" s="22"/>
      <c r="XO19" s="22"/>
      <c r="XP19" s="22"/>
      <c r="XQ19" s="22"/>
      <c r="XR19" s="22"/>
      <c r="XS19" s="22"/>
      <c r="XT19" s="22"/>
      <c r="XU19" s="22"/>
      <c r="XV19" s="22"/>
      <c r="XW19" s="22"/>
      <c r="XX19" s="22"/>
      <c r="XY19" s="22"/>
      <c r="XZ19" s="22"/>
      <c r="YA19" s="22"/>
      <c r="YB19" s="22"/>
      <c r="YC19" s="22"/>
      <c r="YD19" s="22"/>
      <c r="YE19" s="22"/>
      <c r="YF19" s="22"/>
      <c r="YG19" s="22"/>
      <c r="YH19" s="22"/>
      <c r="YI19" s="22"/>
      <c r="YJ19" s="22"/>
      <c r="YK19" s="22"/>
      <c r="YL19" s="22"/>
      <c r="YM19" s="22"/>
      <c r="YN19" s="22"/>
      <c r="YO19" s="22"/>
      <c r="YP19" s="22"/>
      <c r="YQ19" s="22"/>
      <c r="YR19" s="22"/>
      <c r="YS19" s="22"/>
      <c r="YT19" s="22"/>
      <c r="YU19" s="22"/>
      <c r="YV19" s="22"/>
      <c r="YW19" s="22"/>
      <c r="YX19" s="22"/>
      <c r="YY19" s="22"/>
      <c r="YZ19" s="22"/>
      <c r="ZA19" s="22"/>
      <c r="ZB19" s="22"/>
      <c r="ZC19" s="22"/>
      <c r="ZD19" s="22"/>
      <c r="ZE19" s="22"/>
      <c r="ZF19" s="22"/>
      <c r="ZG19" s="22"/>
      <c r="ZH19" s="22"/>
      <c r="ZI19" s="22"/>
      <c r="ZJ19" s="22"/>
      <c r="ZK19" s="22"/>
      <c r="ZL19" s="22"/>
      <c r="ZM19" s="22"/>
      <c r="ZN19" s="22"/>
      <c r="ZO19" s="22"/>
      <c r="ZP19" s="22"/>
      <c r="ZQ19" s="22"/>
      <c r="ZR19" s="22"/>
      <c r="ZS19" s="22"/>
      <c r="ZT19" s="22"/>
      <c r="ZU19" s="22"/>
      <c r="ZV19" s="22"/>
      <c r="ZW19" s="22"/>
      <c r="ZX19" s="22"/>
      <c r="ZY19" s="22"/>
      <c r="ZZ19" s="22"/>
      <c r="AAA19" s="22"/>
      <c r="AAB19" s="22"/>
      <c r="AAC19" s="22"/>
      <c r="AAD19" s="22"/>
      <c r="AAE19" s="22"/>
      <c r="AAF19" s="22"/>
      <c r="AAG19" s="22"/>
      <c r="AAH19" s="22"/>
      <c r="AAI19" s="22"/>
      <c r="AAJ19" s="22"/>
      <c r="AAK19" s="22"/>
      <c r="AAL19" s="22"/>
      <c r="AAM19" s="22"/>
      <c r="AAN19" s="22"/>
      <c r="AAO19" s="22"/>
      <c r="AAP19" s="22"/>
      <c r="AAQ19" s="22"/>
      <c r="AAR19" s="22"/>
      <c r="AAS19" s="22"/>
      <c r="AAT19" s="22"/>
      <c r="AAU19" s="22"/>
      <c r="AAV19" s="22"/>
      <c r="AAW19" s="22"/>
      <c r="AAX19" s="22"/>
      <c r="AAY19" s="22"/>
      <c r="AAZ19" s="22"/>
      <c r="ABA19" s="22"/>
      <c r="ABB19" s="22"/>
      <c r="ABC19" s="22"/>
      <c r="ABD19" s="22"/>
      <c r="ABE19" s="22"/>
      <c r="ABF19" s="22"/>
      <c r="ABG19" s="22"/>
      <c r="ABH19" s="22"/>
      <c r="ABI19" s="22"/>
      <c r="ABJ19" s="22"/>
      <c r="ABK19" s="22"/>
      <c r="ABL19" s="22"/>
      <c r="ABM19" s="22"/>
      <c r="ABN19" s="22"/>
      <c r="ABO19" s="22"/>
      <c r="ABP19" s="22"/>
      <c r="ABQ19" s="22"/>
      <c r="ABR19" s="22"/>
      <c r="ABS19" s="22"/>
      <c r="ABT19" s="22"/>
      <c r="ABU19" s="22"/>
      <c r="ABV19" s="22"/>
      <c r="ABW19" s="22"/>
      <c r="ABX19" s="22"/>
      <c r="ABY19" s="22"/>
      <c r="ABZ19" s="22"/>
      <c r="ACA19" s="22"/>
      <c r="ACB19" s="22"/>
      <c r="ACC19" s="22"/>
      <c r="ACD19" s="22"/>
      <c r="ACE19" s="22"/>
      <c r="ACF19" s="22"/>
      <c r="ACG19" s="22"/>
      <c r="ACH19" s="22"/>
      <c r="ACI19" s="22"/>
      <c r="ACJ19" s="22"/>
      <c r="ACK19" s="22"/>
      <c r="ACL19" s="22"/>
      <c r="ACM19" s="22"/>
      <c r="ACN19" s="22"/>
      <c r="ACO19" s="22"/>
      <c r="ACP19" s="22"/>
      <c r="ACQ19" s="22"/>
      <c r="ACR19" s="22"/>
      <c r="ACS19" s="22"/>
      <c r="ACT19" s="22"/>
      <c r="ACU19" s="22"/>
      <c r="ACV19" s="22"/>
      <c r="ACW19" s="22"/>
      <c r="ACX19" s="22"/>
      <c r="ACY19" s="22"/>
      <c r="ACZ19" s="22"/>
      <c r="ADA19" s="22"/>
      <c r="ADB19" s="22"/>
      <c r="ADC19" s="22"/>
      <c r="ADD19" s="22"/>
      <c r="ADE19" s="22"/>
      <c r="ADF19" s="22"/>
      <c r="ADG19" s="22"/>
      <c r="ADH19" s="22"/>
      <c r="ADI19" s="22"/>
      <c r="ADJ19" s="22"/>
      <c r="ADK19" s="22"/>
      <c r="ADL19" s="22"/>
      <c r="ADM19" s="22"/>
      <c r="ADN19" s="22"/>
      <c r="ADO19" s="22"/>
      <c r="ADP19" s="22"/>
      <c r="ADQ19" s="22"/>
      <c r="ADR19" s="22"/>
      <c r="ADS19" s="22"/>
      <c r="ADT19" s="22"/>
      <c r="ADU19" s="22"/>
      <c r="ADV19" s="22"/>
      <c r="ADW19" s="22"/>
      <c r="ADX19" s="22"/>
      <c r="ADY19" s="22"/>
      <c r="ADZ19" s="22"/>
      <c r="AEA19" s="22"/>
      <c r="AEB19" s="22"/>
      <c r="AEC19" s="22"/>
      <c r="AED19" s="22"/>
      <c r="AEE19" s="22"/>
      <c r="AEF19" s="22"/>
      <c r="AEG19" s="22"/>
      <c r="AEH19" s="22"/>
      <c r="AEI19" s="22"/>
      <c r="AEJ19" s="22"/>
      <c r="AEK19" s="22"/>
      <c r="AEL19" s="22"/>
      <c r="AEM19" s="22"/>
      <c r="AEN19" s="22"/>
      <c r="AEO19" s="22"/>
      <c r="AEP19" s="22"/>
      <c r="AEQ19" s="22"/>
      <c r="AER19" s="22"/>
      <c r="AES19" s="22"/>
      <c r="AET19" s="22"/>
      <c r="AEU19" s="22"/>
      <c r="AEV19" s="22"/>
      <c r="AEW19" s="22"/>
      <c r="AEX19" s="22"/>
      <c r="AEY19" s="22"/>
      <c r="AEZ19" s="22"/>
      <c r="AFA19" s="22"/>
      <c r="AFB19" s="22"/>
      <c r="AFC19" s="22"/>
      <c r="AFD19" s="22"/>
      <c r="AFE19" s="22"/>
      <c r="AFF19" s="22"/>
      <c r="AFG19" s="22"/>
      <c r="AFH19" s="22"/>
      <c r="AFI19" s="22"/>
      <c r="AFJ19" s="22"/>
      <c r="AFK19" s="22"/>
      <c r="AFL19" s="22"/>
      <c r="AFM19" s="22"/>
      <c r="AFN19" s="22"/>
      <c r="AFO19" s="22"/>
      <c r="AFP19" s="22"/>
      <c r="AFQ19" s="22"/>
      <c r="AFR19" s="22"/>
      <c r="AFS19" s="22"/>
      <c r="AFT19" s="22"/>
      <c r="AFU19" s="22"/>
      <c r="AFV19" s="22"/>
      <c r="AFW19" s="22"/>
      <c r="AFX19" s="22"/>
      <c r="AFY19" s="22"/>
      <c r="AFZ19" s="22"/>
      <c r="AGA19" s="22"/>
      <c r="AGB19" s="22"/>
      <c r="AGC19" s="22"/>
      <c r="AGD19" s="22"/>
      <c r="AGE19" s="22"/>
      <c r="AGF19" s="22"/>
      <c r="AGG19" s="22"/>
      <c r="AGH19" s="22"/>
      <c r="AGI19" s="22"/>
      <c r="AGJ19" s="22"/>
      <c r="AGK19" s="22"/>
      <c r="AGL19" s="22"/>
      <c r="AGM19" s="22"/>
      <c r="AGN19" s="22"/>
      <c r="AGO19" s="22"/>
      <c r="AGP19" s="22"/>
      <c r="AGQ19" s="22"/>
      <c r="AGR19" s="22"/>
      <c r="AGS19" s="22"/>
      <c r="AGT19" s="22"/>
      <c r="AGU19" s="22"/>
      <c r="AGV19" s="22"/>
      <c r="AGW19" s="22"/>
      <c r="AGX19" s="22"/>
      <c r="AGY19" s="22"/>
      <c r="AGZ19" s="22"/>
      <c r="AHA19" s="22"/>
      <c r="AHB19" s="22"/>
      <c r="AHC19" s="22"/>
      <c r="AHD19" s="22"/>
      <c r="AHE19" s="22"/>
      <c r="AHF19" s="22"/>
      <c r="AHG19" s="22"/>
      <c r="AHH19" s="22"/>
      <c r="AHI19" s="22"/>
      <c r="AHJ19" s="22"/>
      <c r="AHK19" s="22"/>
      <c r="AHL19" s="22"/>
      <c r="AHM19" s="22"/>
      <c r="AHN19" s="22"/>
      <c r="AHO19" s="22"/>
      <c r="AHP19" s="22"/>
      <c r="AHQ19" s="22"/>
      <c r="AHR19" s="22"/>
      <c r="AHS19" s="22"/>
      <c r="AHT19" s="22"/>
      <c r="AHU19" s="22"/>
      <c r="AHV19" s="22"/>
      <c r="AHW19" s="22"/>
      <c r="AHX19" s="22"/>
      <c r="AHY19" s="22"/>
      <c r="AHZ19" s="22"/>
      <c r="AIA19" s="22"/>
      <c r="AIB19" s="22"/>
      <c r="AIC19" s="22"/>
      <c r="AID19" s="22"/>
      <c r="AIE19" s="22"/>
      <c r="AIF19" s="22"/>
      <c r="AIG19" s="22"/>
      <c r="AIH19" s="22"/>
      <c r="AII19" s="22"/>
      <c r="AIJ19" s="22"/>
      <c r="AIK19" s="22"/>
      <c r="AIL19" s="22"/>
      <c r="AIM19" s="22"/>
      <c r="AIN19" s="22"/>
      <c r="AIO19" s="22"/>
      <c r="AIP19" s="22"/>
      <c r="AIQ19" s="22"/>
      <c r="AIR19" s="22"/>
      <c r="AIS19" s="22"/>
      <c r="AIT19" s="22"/>
      <c r="AIU19" s="22"/>
      <c r="AIV19" s="22"/>
      <c r="AIW19" s="22"/>
      <c r="AIX19" s="22"/>
      <c r="AIY19" s="22"/>
      <c r="AIZ19" s="22"/>
      <c r="AJA19" s="22"/>
      <c r="AJB19" s="22"/>
      <c r="AJC19" s="22"/>
      <c r="AJD19" s="22"/>
      <c r="AJE19" s="22"/>
      <c r="AJF19" s="22"/>
      <c r="AJG19" s="22"/>
      <c r="AJH19" s="22"/>
      <c r="AJI19" s="22"/>
      <c r="AJJ19" s="22"/>
      <c r="AJK19" s="22"/>
      <c r="AJL19" s="22"/>
      <c r="AJM19" s="22"/>
      <c r="AJN19" s="22"/>
      <c r="AJO19" s="22"/>
      <c r="AJP19" s="22"/>
      <c r="AJQ19" s="22"/>
      <c r="AJR19" s="22"/>
      <c r="AJS19" s="22"/>
      <c r="AJT19" s="22"/>
      <c r="AJU19" s="22"/>
      <c r="AJV19" s="22"/>
      <c r="AJW19" s="22"/>
      <c r="AJX19" s="22"/>
      <c r="AJY19" s="22"/>
      <c r="AJZ19" s="22"/>
      <c r="AKA19" s="22"/>
      <c r="AKB19" s="22"/>
      <c r="AKC19" s="22"/>
      <c r="AKD19" s="22"/>
      <c r="AKE19" s="22"/>
      <c r="AKF19" s="22"/>
      <c r="AKG19" s="22"/>
      <c r="AKH19" s="22"/>
      <c r="AKI19" s="22"/>
      <c r="AKJ19" s="22"/>
      <c r="AKK19" s="22"/>
      <c r="AKL19" s="22"/>
      <c r="AKM19" s="22"/>
      <c r="AKN19" s="22"/>
      <c r="AKO19" s="22"/>
      <c r="AKP19" s="22"/>
      <c r="AKQ19" s="22"/>
      <c r="AKR19" s="22"/>
      <c r="AKS19" s="22"/>
      <c r="AKT19" s="22"/>
      <c r="AKU19" s="22"/>
      <c r="AKV19" s="22"/>
      <c r="AKW19" s="22"/>
      <c r="AKX19" s="22"/>
      <c r="AKY19" s="22"/>
      <c r="AKZ19" s="22"/>
      <c r="ALA19" s="22"/>
      <c r="ALB19" s="22"/>
      <c r="ALC19" s="22"/>
      <c r="ALD19" s="22"/>
      <c r="ALE19" s="22"/>
      <c r="ALF19" s="22"/>
      <c r="ALG19" s="22"/>
      <c r="ALH19" s="22"/>
      <c r="ALI19" s="22"/>
      <c r="ALJ19" s="22"/>
      <c r="ALK19" s="22"/>
      <c r="ALL19" s="22"/>
      <c r="ALM19" s="22"/>
      <c r="ALN19" s="22"/>
      <c r="ALO19" s="22"/>
      <c r="ALP19" s="22"/>
      <c r="ALQ19" s="22"/>
      <c r="ALR19" s="22"/>
      <c r="ALS19" s="22"/>
      <c r="ALT19" s="22"/>
      <c r="ALU19" s="22"/>
      <c r="ALV19" s="22"/>
      <c r="ALW19" s="22"/>
      <c r="ALX19" s="22"/>
      <c r="ALY19" s="22"/>
      <c r="ALZ19" s="22"/>
      <c r="AMA19" s="22"/>
      <c r="AMB19" s="22"/>
      <c r="AMC19" s="22"/>
      <c r="AMD19" s="22"/>
      <c r="AME19" s="22"/>
      <c r="AMF19" s="22"/>
      <c r="AMG19" s="22"/>
      <c r="AMH19" s="22"/>
      <c r="AMI19" s="22"/>
      <c r="AMJ19" s="22"/>
      <c r="AMK19" s="22"/>
      <c r="AML19" s="22"/>
      <c r="AMM19" s="22"/>
      <c r="AMN19" s="22"/>
      <c r="AMO19" s="22"/>
      <c r="AMP19" s="22"/>
      <c r="AMQ19" s="22"/>
      <c r="AMR19" s="22"/>
      <c r="AMS19" s="22"/>
      <c r="AMT19" s="22"/>
      <c r="AMU19" s="22"/>
      <c r="AMV19" s="22"/>
      <c r="AMW19" s="22"/>
      <c r="AMX19" s="22"/>
      <c r="AMY19" s="22"/>
      <c r="AMZ19" s="22"/>
      <c r="ANA19" s="22"/>
      <c r="ANB19" s="22"/>
      <c r="ANC19" s="22"/>
      <c r="AND19" s="22"/>
      <c r="ANE19" s="22"/>
      <c r="ANF19" s="22"/>
      <c r="ANG19" s="22"/>
      <c r="ANH19" s="22"/>
      <c r="ANI19" s="22"/>
      <c r="ANJ19" s="22"/>
      <c r="ANK19" s="22"/>
      <c r="ANL19" s="22"/>
      <c r="ANM19" s="22"/>
      <c r="ANN19" s="22"/>
      <c r="ANO19" s="22"/>
      <c r="ANP19" s="22"/>
      <c r="ANQ19" s="22"/>
      <c r="ANR19" s="22"/>
      <c r="ANS19" s="22"/>
      <c r="ANT19" s="22"/>
      <c r="ANU19" s="22"/>
      <c r="ANV19" s="22"/>
      <c r="ANW19" s="22"/>
      <c r="ANX19" s="22"/>
      <c r="ANY19" s="22"/>
      <c r="ANZ19" s="22"/>
      <c r="AOA19" s="22"/>
      <c r="AOB19" s="22"/>
      <c r="AOC19" s="22"/>
      <c r="AOD19" s="22"/>
      <c r="AOE19" s="22"/>
      <c r="AOF19" s="22"/>
      <c r="AOG19" s="22"/>
      <c r="AOH19" s="22"/>
      <c r="AOI19" s="22"/>
      <c r="AOJ19" s="22"/>
      <c r="AOK19" s="22"/>
      <c r="AOL19" s="22"/>
      <c r="AOM19" s="22"/>
      <c r="AON19" s="22"/>
      <c r="AOO19" s="22"/>
      <c r="AOP19" s="22"/>
      <c r="AOQ19" s="22"/>
      <c r="AOR19" s="22"/>
      <c r="AOS19" s="22"/>
      <c r="AOT19" s="22"/>
      <c r="AOU19" s="22"/>
      <c r="AOV19" s="22"/>
      <c r="AOW19" s="22"/>
      <c r="AOX19" s="22"/>
      <c r="AOY19" s="22"/>
      <c r="AOZ19" s="22"/>
      <c r="APA19" s="22"/>
      <c r="APB19" s="22"/>
      <c r="APC19" s="22"/>
      <c r="APD19" s="22"/>
      <c r="APE19" s="22"/>
      <c r="APF19" s="22"/>
      <c r="APG19" s="22"/>
      <c r="APH19" s="22"/>
      <c r="API19" s="22"/>
      <c r="APJ19" s="22"/>
      <c r="APK19" s="22"/>
      <c r="APL19" s="22"/>
      <c r="APM19" s="22"/>
      <c r="APN19" s="22"/>
      <c r="APO19" s="22"/>
      <c r="APP19" s="22"/>
      <c r="APQ19" s="22"/>
      <c r="APR19" s="22"/>
      <c r="APS19" s="22"/>
      <c r="APT19" s="22"/>
      <c r="APU19" s="22"/>
      <c r="APV19" s="22"/>
      <c r="APW19" s="22"/>
      <c r="APX19" s="22"/>
      <c r="APY19" s="22"/>
      <c r="APZ19" s="22"/>
      <c r="AQA19" s="22"/>
      <c r="AQB19" s="22"/>
      <c r="AQC19" s="22"/>
      <c r="AQD19" s="22"/>
      <c r="AQE19" s="22"/>
      <c r="AQF19" s="22"/>
      <c r="AQG19" s="22"/>
      <c r="AQH19" s="22"/>
      <c r="AQI19" s="22"/>
      <c r="AQJ19" s="22"/>
      <c r="AQK19" s="22"/>
      <c r="AQL19" s="22"/>
      <c r="AQM19" s="22"/>
      <c r="AQN19" s="22"/>
      <c r="AQO19" s="22"/>
      <c r="AQP19" s="22"/>
      <c r="AQQ19" s="22"/>
      <c r="AQR19" s="22"/>
      <c r="AQS19" s="22"/>
      <c r="AQT19" s="22"/>
      <c r="AQU19" s="22"/>
      <c r="AQV19" s="22"/>
      <c r="AQW19" s="22"/>
      <c r="AQX19" s="22"/>
      <c r="AQY19" s="22"/>
      <c r="AQZ19" s="22"/>
      <c r="ARA19" s="22"/>
      <c r="ARB19" s="22"/>
      <c r="ARC19" s="22"/>
      <c r="ARD19" s="22"/>
      <c r="ARE19" s="22"/>
      <c r="ARF19" s="22"/>
      <c r="ARG19" s="22"/>
      <c r="ARH19" s="22"/>
      <c r="ARI19" s="22"/>
      <c r="ARJ19" s="22"/>
      <c r="ARK19" s="22"/>
      <c r="ARL19" s="22"/>
      <c r="ARM19" s="22"/>
      <c r="ARN19" s="22"/>
      <c r="ARO19" s="22"/>
      <c r="ARP19" s="22"/>
      <c r="ARQ19" s="22"/>
      <c r="ARR19" s="22"/>
      <c r="ARS19" s="22"/>
      <c r="ART19" s="22"/>
      <c r="ARU19" s="22"/>
      <c r="ARV19" s="22"/>
      <c r="ARW19" s="22"/>
      <c r="ARX19" s="22"/>
      <c r="ARY19" s="22"/>
      <c r="ARZ19" s="22"/>
      <c r="ASA19" s="22"/>
      <c r="ASB19" s="22"/>
      <c r="ASC19" s="22"/>
      <c r="ASD19" s="22"/>
      <c r="ASE19" s="22"/>
      <c r="ASF19" s="22"/>
      <c r="ASG19" s="22"/>
      <c r="ASH19" s="22"/>
      <c r="ASI19" s="22"/>
      <c r="ASJ19" s="22"/>
      <c r="ASK19" s="22"/>
      <c r="ASL19" s="22"/>
      <c r="ASM19" s="22"/>
      <c r="ASN19" s="22"/>
      <c r="ASO19" s="22"/>
      <c r="ASP19" s="22"/>
      <c r="ASQ19" s="22"/>
      <c r="ASR19" s="22"/>
      <c r="ASS19" s="22"/>
      <c r="AST19" s="22"/>
      <c r="ASU19" s="22"/>
      <c r="ASV19" s="22"/>
      <c r="ASW19" s="22"/>
      <c r="ASX19" s="22"/>
      <c r="ASY19" s="22"/>
      <c r="ASZ19" s="22"/>
      <c r="ATA19" s="22"/>
      <c r="ATB19" s="22"/>
      <c r="ATC19" s="22"/>
      <c r="ATD19" s="22"/>
      <c r="ATE19" s="22"/>
      <c r="ATF19" s="22"/>
      <c r="ATG19" s="22"/>
      <c r="ATH19" s="22"/>
      <c r="ATI19" s="22"/>
      <c r="ATJ19" s="22"/>
      <c r="ATK19" s="22"/>
      <c r="ATL19" s="22"/>
      <c r="ATM19" s="22"/>
      <c r="ATN19" s="22"/>
      <c r="ATO19" s="22"/>
      <c r="ATP19" s="22"/>
      <c r="ATQ19" s="22"/>
      <c r="ATR19" s="22"/>
      <c r="ATS19" s="22"/>
      <c r="ATT19" s="22"/>
      <c r="ATU19" s="22"/>
      <c r="ATV19" s="22"/>
      <c r="ATW19" s="22"/>
      <c r="ATX19" s="22"/>
      <c r="ATY19" s="22"/>
      <c r="ATZ19" s="22"/>
      <c r="AUA19" s="22"/>
      <c r="AUB19" s="22"/>
      <c r="AUC19" s="22"/>
      <c r="AUD19" s="22"/>
      <c r="AUE19" s="22"/>
      <c r="AUF19" s="22"/>
      <c r="AUG19" s="22"/>
      <c r="AUH19" s="22"/>
      <c r="AUI19" s="22"/>
      <c r="AUJ19" s="22"/>
      <c r="AUK19" s="22"/>
      <c r="AUL19" s="22"/>
      <c r="AUM19" s="22"/>
      <c r="AUN19" s="22"/>
      <c r="AUO19" s="22"/>
      <c r="AUP19" s="22"/>
      <c r="AUQ19" s="22"/>
      <c r="AUR19" s="22"/>
      <c r="AUS19" s="22"/>
      <c r="AUT19" s="22"/>
    </row>
    <row r="20" spans="1:1242" ht="24.95" customHeight="1" x14ac:dyDescent="0.25">
      <c r="A20" s="19"/>
      <c r="B20" s="26">
        <v>44927</v>
      </c>
      <c r="C20" s="27" t="s">
        <v>11</v>
      </c>
      <c r="D20" s="27">
        <f>IFERROR(INDEX(Tabela1[#All],MATCH(Movimentação!E20,Tabela1[[#All],[PRODUTO]],0),1),"")</f>
        <v>1004</v>
      </c>
      <c r="E20" s="27" t="s">
        <v>62</v>
      </c>
      <c r="F20" s="41" t="str">
        <f>IFERROR(INDEX(Tabela1[#All],MATCH(Movimentação!E20,Tabela1[[#All],[PRODUTO]],0),3),"")</f>
        <v>Caderno DC</v>
      </c>
      <c r="G20" s="27">
        <v>5</v>
      </c>
      <c r="H20" s="27" t="str">
        <f>IFERROR(INDEX(Tabela1[#All],MATCH(Movimentação!E20,Tabela1[[#All],[PRODUTO]],0),4),"")</f>
        <v>centímetros</v>
      </c>
      <c r="I20" s="28">
        <v>5</v>
      </c>
      <c r="J20" s="28">
        <f>I20*G20</f>
        <v>25</v>
      </c>
      <c r="K20" s="27" t="s">
        <v>28</v>
      </c>
      <c r="L20" s="27">
        <v>4257854</v>
      </c>
      <c r="M20" s="27" t="s">
        <v>43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8"/>
      <c r="AY20" s="18"/>
      <c r="AZ20" s="18"/>
      <c r="BA20" s="18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  <c r="KY20" s="22"/>
      <c r="KZ20" s="22"/>
      <c r="LA20" s="22"/>
      <c r="LB20" s="22"/>
      <c r="LC20" s="22"/>
      <c r="LD20" s="22"/>
      <c r="LE20" s="22"/>
      <c r="LF20" s="22"/>
      <c r="LG20" s="22"/>
      <c r="LH20" s="22"/>
      <c r="LI20" s="22"/>
      <c r="LJ20" s="22"/>
      <c r="LK20" s="22"/>
      <c r="LL20" s="22"/>
      <c r="LM20" s="22"/>
      <c r="LN20" s="22"/>
      <c r="LO20" s="22"/>
      <c r="LP20" s="22"/>
      <c r="LQ20" s="22"/>
      <c r="LR20" s="22"/>
      <c r="LS20" s="22"/>
      <c r="LT20" s="22"/>
      <c r="LU20" s="22"/>
      <c r="LV20" s="22"/>
      <c r="LW20" s="22"/>
      <c r="LX20" s="22"/>
      <c r="LY20" s="22"/>
      <c r="LZ20" s="22"/>
      <c r="MA20" s="22"/>
      <c r="MB20" s="22"/>
      <c r="MC20" s="22"/>
      <c r="MD20" s="22"/>
      <c r="ME20" s="22"/>
      <c r="MF20" s="22"/>
      <c r="MG20" s="22"/>
      <c r="MH20" s="22"/>
      <c r="MI20" s="22"/>
      <c r="MJ20" s="22"/>
      <c r="MK20" s="22"/>
      <c r="ML20" s="22"/>
      <c r="MM20" s="22"/>
      <c r="MN20" s="22"/>
      <c r="MO20" s="22"/>
      <c r="MP20" s="22"/>
      <c r="MQ20" s="22"/>
      <c r="MR20" s="22"/>
      <c r="MS20" s="22"/>
      <c r="MT20" s="22"/>
      <c r="MU20" s="22"/>
      <c r="MV20" s="22"/>
      <c r="MW20" s="22"/>
      <c r="MX20" s="22"/>
      <c r="MY20" s="22"/>
      <c r="MZ20" s="22"/>
      <c r="NA20" s="22"/>
      <c r="NB20" s="22"/>
      <c r="NC20" s="22"/>
      <c r="ND20" s="22"/>
      <c r="NE20" s="22"/>
      <c r="NF20" s="22"/>
      <c r="NG20" s="22"/>
      <c r="NH20" s="22"/>
      <c r="NI20" s="22"/>
      <c r="NJ20" s="22"/>
      <c r="NK20" s="22"/>
      <c r="NL20" s="22"/>
      <c r="NM20" s="22"/>
      <c r="NN20" s="22"/>
      <c r="NO20" s="22"/>
      <c r="NP20" s="22"/>
      <c r="NQ20" s="22"/>
      <c r="NR20" s="22"/>
      <c r="NS20" s="22"/>
      <c r="NT20" s="22"/>
      <c r="NU20" s="22"/>
      <c r="NV20" s="22"/>
      <c r="NW20" s="22"/>
      <c r="NX20" s="22"/>
      <c r="NY20" s="22"/>
      <c r="NZ20" s="22"/>
      <c r="OA20" s="22"/>
      <c r="OB20" s="22"/>
      <c r="OC20" s="22"/>
      <c r="OD20" s="22"/>
      <c r="OE20" s="22"/>
      <c r="OF20" s="22"/>
      <c r="OG20" s="22"/>
      <c r="OH20" s="22"/>
      <c r="OI20" s="22"/>
      <c r="OJ20" s="22"/>
      <c r="OK20" s="22"/>
      <c r="OL20" s="22"/>
      <c r="OM20" s="22"/>
      <c r="ON20" s="22"/>
      <c r="OO20" s="22"/>
      <c r="OP20" s="22"/>
      <c r="OQ20" s="22"/>
      <c r="OR20" s="22"/>
      <c r="OS20" s="22"/>
      <c r="OT20" s="22"/>
      <c r="OU20" s="22"/>
      <c r="OV20" s="22"/>
      <c r="OW20" s="22"/>
      <c r="OX20" s="22"/>
      <c r="OY20" s="22"/>
      <c r="OZ20" s="22"/>
      <c r="PA20" s="22"/>
      <c r="PB20" s="22"/>
      <c r="PC20" s="22"/>
      <c r="PD20" s="22"/>
      <c r="PE20" s="22"/>
      <c r="PF20" s="22"/>
      <c r="PG20" s="22"/>
      <c r="PH20" s="22"/>
      <c r="PI20" s="22"/>
      <c r="PJ20" s="22"/>
      <c r="PK20" s="22"/>
      <c r="PL20" s="22"/>
      <c r="PM20" s="22"/>
      <c r="PN20" s="22"/>
      <c r="PO20" s="22"/>
      <c r="PP20" s="22"/>
      <c r="PQ20" s="22"/>
      <c r="PR20" s="22"/>
      <c r="PS20" s="22"/>
      <c r="PT20" s="22"/>
      <c r="PU20" s="22"/>
      <c r="PV20" s="22"/>
      <c r="PW20" s="22"/>
      <c r="PX20" s="22"/>
      <c r="PY20" s="22"/>
      <c r="PZ20" s="22"/>
      <c r="QA20" s="22"/>
      <c r="QB20" s="22"/>
      <c r="QC20" s="22"/>
      <c r="QD20" s="22"/>
      <c r="QE20" s="22"/>
      <c r="QF20" s="22"/>
      <c r="QG20" s="22"/>
      <c r="QH20" s="22"/>
      <c r="QI20" s="22"/>
      <c r="QJ20" s="22"/>
      <c r="QK20" s="22"/>
      <c r="QL20" s="22"/>
      <c r="QM20" s="22"/>
      <c r="QN20" s="22"/>
      <c r="QO20" s="22"/>
      <c r="QP20" s="22"/>
      <c r="QQ20" s="22"/>
      <c r="QR20" s="22"/>
      <c r="QS20" s="22"/>
      <c r="QT20" s="22"/>
      <c r="QU20" s="22"/>
      <c r="QV20" s="22"/>
      <c r="QW20" s="22"/>
      <c r="QX20" s="22"/>
      <c r="QY20" s="22"/>
      <c r="QZ20" s="22"/>
      <c r="RA20" s="22"/>
      <c r="RB20" s="22"/>
      <c r="RC20" s="22"/>
      <c r="RD20" s="22"/>
      <c r="RE20" s="22"/>
      <c r="RF20" s="22"/>
      <c r="RG20" s="22"/>
      <c r="RH20" s="22"/>
      <c r="RI20" s="22"/>
      <c r="RJ20" s="22"/>
      <c r="RK20" s="22"/>
      <c r="RL20" s="22"/>
      <c r="RM20" s="22"/>
      <c r="RN20" s="22"/>
      <c r="RO20" s="22"/>
      <c r="RP20" s="22"/>
      <c r="RQ20" s="22"/>
      <c r="RR20" s="22"/>
      <c r="RS20" s="22"/>
      <c r="RT20" s="22"/>
      <c r="RU20" s="22"/>
      <c r="RV20" s="22"/>
      <c r="RW20" s="22"/>
      <c r="RX20" s="22"/>
      <c r="RY20" s="22"/>
      <c r="RZ20" s="22"/>
      <c r="SA20" s="22"/>
      <c r="SB20" s="22"/>
      <c r="SC20" s="22"/>
      <c r="SD20" s="22"/>
      <c r="SE20" s="22"/>
      <c r="SF20" s="22"/>
      <c r="SG20" s="22"/>
      <c r="SH20" s="22"/>
      <c r="SI20" s="22"/>
      <c r="SJ20" s="22"/>
      <c r="SK20" s="22"/>
      <c r="SL20" s="22"/>
      <c r="SM20" s="22"/>
      <c r="SN20" s="22"/>
      <c r="SO20" s="22"/>
      <c r="SP20" s="22"/>
      <c r="SQ20" s="22"/>
      <c r="SR20" s="22"/>
      <c r="SS20" s="22"/>
      <c r="ST20" s="22"/>
      <c r="SU20" s="22"/>
      <c r="SV20" s="22"/>
      <c r="SW20" s="22"/>
      <c r="SX20" s="22"/>
      <c r="SY20" s="22"/>
      <c r="SZ20" s="22"/>
      <c r="TA20" s="22"/>
      <c r="TB20" s="22"/>
      <c r="TC20" s="22"/>
      <c r="TD20" s="22"/>
      <c r="TE20" s="22"/>
      <c r="TF20" s="22"/>
      <c r="TG20" s="22"/>
      <c r="TH20" s="22"/>
      <c r="TI20" s="22"/>
      <c r="TJ20" s="22"/>
      <c r="TK20" s="22"/>
      <c r="TL20" s="22"/>
      <c r="TM20" s="22"/>
      <c r="TN20" s="22"/>
      <c r="TO20" s="22"/>
      <c r="TP20" s="22"/>
      <c r="TQ20" s="22"/>
      <c r="TR20" s="22"/>
      <c r="TS20" s="22"/>
      <c r="TT20" s="22"/>
      <c r="TU20" s="22"/>
      <c r="TV20" s="22"/>
      <c r="TW20" s="22"/>
      <c r="TX20" s="22"/>
      <c r="TY20" s="22"/>
      <c r="TZ20" s="22"/>
      <c r="UA20" s="22"/>
      <c r="UB20" s="22"/>
      <c r="UC20" s="22"/>
      <c r="UD20" s="22"/>
      <c r="UE20" s="22"/>
      <c r="UF20" s="22"/>
      <c r="UG20" s="22"/>
      <c r="UH20" s="22"/>
      <c r="UI20" s="22"/>
      <c r="UJ20" s="22"/>
      <c r="UK20" s="22"/>
      <c r="UL20" s="22"/>
      <c r="UM20" s="22"/>
      <c r="UN20" s="22"/>
      <c r="UO20" s="22"/>
      <c r="UP20" s="22"/>
      <c r="UQ20" s="22"/>
      <c r="UR20" s="22"/>
      <c r="US20" s="22"/>
      <c r="UT20" s="22"/>
      <c r="UU20" s="22"/>
      <c r="UV20" s="22"/>
      <c r="UW20" s="22"/>
      <c r="UX20" s="22"/>
      <c r="UY20" s="22"/>
      <c r="UZ20" s="22"/>
      <c r="VA20" s="22"/>
      <c r="VB20" s="22"/>
      <c r="VC20" s="22"/>
      <c r="VD20" s="22"/>
      <c r="VE20" s="22"/>
      <c r="VF20" s="22"/>
      <c r="VG20" s="22"/>
      <c r="VH20" s="22"/>
      <c r="VI20" s="22"/>
      <c r="VJ20" s="22"/>
      <c r="VK20" s="22"/>
      <c r="VL20" s="22"/>
      <c r="VM20" s="22"/>
      <c r="VN20" s="22"/>
      <c r="VO20" s="22"/>
      <c r="VP20" s="22"/>
      <c r="VQ20" s="22"/>
      <c r="VR20" s="22"/>
      <c r="VS20" s="22"/>
      <c r="VT20" s="22"/>
      <c r="VU20" s="22"/>
      <c r="VV20" s="22"/>
      <c r="VW20" s="22"/>
      <c r="VX20" s="22"/>
      <c r="VY20" s="22"/>
      <c r="VZ20" s="22"/>
      <c r="WA20" s="22"/>
      <c r="WB20" s="22"/>
      <c r="WC20" s="22"/>
      <c r="WD20" s="22"/>
      <c r="WE20" s="22"/>
      <c r="WF20" s="22"/>
      <c r="WG20" s="22"/>
      <c r="WH20" s="22"/>
      <c r="WI20" s="22"/>
      <c r="WJ20" s="22"/>
      <c r="WK20" s="22"/>
      <c r="WL20" s="22"/>
      <c r="WM20" s="22"/>
      <c r="WN20" s="22"/>
      <c r="WO20" s="22"/>
      <c r="WP20" s="22"/>
      <c r="WQ20" s="22"/>
      <c r="WR20" s="22"/>
      <c r="WS20" s="22"/>
      <c r="WT20" s="22"/>
      <c r="WU20" s="22"/>
      <c r="WV20" s="22"/>
      <c r="WW20" s="22"/>
      <c r="WX20" s="22"/>
      <c r="WY20" s="22"/>
      <c r="WZ20" s="22"/>
      <c r="XA20" s="22"/>
      <c r="XB20" s="22"/>
      <c r="XC20" s="22"/>
      <c r="XD20" s="22"/>
      <c r="XE20" s="22"/>
      <c r="XF20" s="22"/>
      <c r="XG20" s="22"/>
      <c r="XH20" s="22"/>
      <c r="XI20" s="22"/>
      <c r="XJ20" s="22"/>
      <c r="XK20" s="22"/>
      <c r="XL20" s="22"/>
      <c r="XM20" s="22"/>
      <c r="XN20" s="22"/>
      <c r="XO20" s="22"/>
      <c r="XP20" s="22"/>
      <c r="XQ20" s="22"/>
      <c r="XR20" s="22"/>
      <c r="XS20" s="22"/>
      <c r="XT20" s="22"/>
      <c r="XU20" s="22"/>
      <c r="XV20" s="22"/>
      <c r="XW20" s="22"/>
      <c r="XX20" s="22"/>
      <c r="XY20" s="22"/>
      <c r="XZ20" s="22"/>
      <c r="YA20" s="22"/>
      <c r="YB20" s="22"/>
      <c r="YC20" s="22"/>
      <c r="YD20" s="22"/>
      <c r="YE20" s="22"/>
      <c r="YF20" s="22"/>
      <c r="YG20" s="22"/>
      <c r="YH20" s="22"/>
      <c r="YI20" s="22"/>
      <c r="YJ20" s="22"/>
      <c r="YK20" s="22"/>
      <c r="YL20" s="22"/>
      <c r="YM20" s="22"/>
      <c r="YN20" s="22"/>
      <c r="YO20" s="22"/>
      <c r="YP20" s="22"/>
      <c r="YQ20" s="22"/>
      <c r="YR20" s="22"/>
      <c r="YS20" s="22"/>
      <c r="YT20" s="22"/>
      <c r="YU20" s="22"/>
      <c r="YV20" s="22"/>
      <c r="YW20" s="22"/>
      <c r="YX20" s="22"/>
      <c r="YY20" s="22"/>
      <c r="YZ20" s="22"/>
      <c r="ZA20" s="22"/>
      <c r="ZB20" s="22"/>
      <c r="ZC20" s="22"/>
      <c r="ZD20" s="22"/>
      <c r="ZE20" s="22"/>
      <c r="ZF20" s="22"/>
      <c r="ZG20" s="22"/>
      <c r="ZH20" s="22"/>
      <c r="ZI20" s="22"/>
      <c r="ZJ20" s="22"/>
      <c r="ZK20" s="22"/>
      <c r="ZL20" s="22"/>
      <c r="ZM20" s="22"/>
      <c r="ZN20" s="22"/>
      <c r="ZO20" s="22"/>
      <c r="ZP20" s="22"/>
      <c r="ZQ20" s="22"/>
      <c r="ZR20" s="22"/>
      <c r="ZS20" s="22"/>
      <c r="ZT20" s="22"/>
      <c r="ZU20" s="22"/>
      <c r="ZV20" s="22"/>
      <c r="ZW20" s="22"/>
      <c r="ZX20" s="22"/>
      <c r="ZY20" s="22"/>
      <c r="ZZ20" s="22"/>
      <c r="AAA20" s="22"/>
      <c r="AAB20" s="22"/>
      <c r="AAC20" s="22"/>
      <c r="AAD20" s="22"/>
      <c r="AAE20" s="22"/>
      <c r="AAF20" s="22"/>
      <c r="AAG20" s="22"/>
      <c r="AAH20" s="22"/>
      <c r="AAI20" s="22"/>
      <c r="AAJ20" s="22"/>
      <c r="AAK20" s="22"/>
      <c r="AAL20" s="22"/>
      <c r="AAM20" s="22"/>
      <c r="AAN20" s="22"/>
      <c r="AAO20" s="22"/>
      <c r="AAP20" s="22"/>
      <c r="AAQ20" s="22"/>
      <c r="AAR20" s="22"/>
      <c r="AAS20" s="22"/>
      <c r="AAT20" s="22"/>
      <c r="AAU20" s="22"/>
      <c r="AAV20" s="22"/>
      <c r="AAW20" s="22"/>
      <c r="AAX20" s="22"/>
      <c r="AAY20" s="22"/>
      <c r="AAZ20" s="22"/>
      <c r="ABA20" s="22"/>
      <c r="ABB20" s="22"/>
      <c r="ABC20" s="22"/>
      <c r="ABD20" s="22"/>
      <c r="ABE20" s="22"/>
      <c r="ABF20" s="22"/>
      <c r="ABG20" s="22"/>
      <c r="ABH20" s="22"/>
      <c r="ABI20" s="22"/>
      <c r="ABJ20" s="22"/>
      <c r="ABK20" s="22"/>
      <c r="ABL20" s="22"/>
      <c r="ABM20" s="22"/>
      <c r="ABN20" s="22"/>
      <c r="ABO20" s="22"/>
      <c r="ABP20" s="22"/>
      <c r="ABQ20" s="22"/>
      <c r="ABR20" s="22"/>
      <c r="ABS20" s="22"/>
      <c r="ABT20" s="22"/>
      <c r="ABU20" s="22"/>
      <c r="ABV20" s="22"/>
      <c r="ABW20" s="22"/>
      <c r="ABX20" s="22"/>
      <c r="ABY20" s="22"/>
      <c r="ABZ20" s="22"/>
      <c r="ACA20" s="22"/>
      <c r="ACB20" s="22"/>
      <c r="ACC20" s="22"/>
      <c r="ACD20" s="22"/>
      <c r="ACE20" s="22"/>
      <c r="ACF20" s="22"/>
      <c r="ACG20" s="22"/>
      <c r="ACH20" s="22"/>
      <c r="ACI20" s="22"/>
      <c r="ACJ20" s="22"/>
      <c r="ACK20" s="22"/>
      <c r="ACL20" s="22"/>
      <c r="ACM20" s="22"/>
      <c r="ACN20" s="22"/>
      <c r="ACO20" s="22"/>
      <c r="ACP20" s="22"/>
      <c r="ACQ20" s="22"/>
      <c r="ACR20" s="22"/>
      <c r="ACS20" s="22"/>
      <c r="ACT20" s="22"/>
      <c r="ACU20" s="22"/>
      <c r="ACV20" s="22"/>
      <c r="ACW20" s="22"/>
      <c r="ACX20" s="22"/>
      <c r="ACY20" s="22"/>
      <c r="ACZ20" s="22"/>
      <c r="ADA20" s="22"/>
      <c r="ADB20" s="22"/>
      <c r="ADC20" s="22"/>
      <c r="ADD20" s="22"/>
      <c r="ADE20" s="22"/>
      <c r="ADF20" s="22"/>
      <c r="ADG20" s="22"/>
      <c r="ADH20" s="22"/>
      <c r="ADI20" s="22"/>
      <c r="ADJ20" s="22"/>
      <c r="ADK20" s="22"/>
      <c r="ADL20" s="22"/>
      <c r="ADM20" s="22"/>
      <c r="ADN20" s="22"/>
      <c r="ADO20" s="22"/>
      <c r="ADP20" s="22"/>
      <c r="ADQ20" s="22"/>
      <c r="ADR20" s="22"/>
      <c r="ADS20" s="22"/>
      <c r="ADT20" s="22"/>
      <c r="ADU20" s="22"/>
      <c r="ADV20" s="22"/>
      <c r="ADW20" s="22"/>
      <c r="ADX20" s="22"/>
      <c r="ADY20" s="22"/>
      <c r="ADZ20" s="22"/>
      <c r="AEA20" s="22"/>
      <c r="AEB20" s="22"/>
      <c r="AEC20" s="22"/>
      <c r="AED20" s="22"/>
      <c r="AEE20" s="22"/>
      <c r="AEF20" s="22"/>
      <c r="AEG20" s="22"/>
      <c r="AEH20" s="22"/>
      <c r="AEI20" s="22"/>
      <c r="AEJ20" s="22"/>
      <c r="AEK20" s="22"/>
      <c r="AEL20" s="22"/>
      <c r="AEM20" s="22"/>
      <c r="AEN20" s="22"/>
      <c r="AEO20" s="22"/>
      <c r="AEP20" s="22"/>
      <c r="AEQ20" s="22"/>
      <c r="AER20" s="22"/>
      <c r="AES20" s="22"/>
      <c r="AET20" s="22"/>
      <c r="AEU20" s="22"/>
      <c r="AEV20" s="22"/>
      <c r="AEW20" s="22"/>
      <c r="AEX20" s="22"/>
      <c r="AEY20" s="22"/>
      <c r="AEZ20" s="22"/>
      <c r="AFA20" s="22"/>
      <c r="AFB20" s="22"/>
      <c r="AFC20" s="22"/>
      <c r="AFD20" s="22"/>
      <c r="AFE20" s="22"/>
      <c r="AFF20" s="22"/>
      <c r="AFG20" s="22"/>
      <c r="AFH20" s="22"/>
      <c r="AFI20" s="22"/>
      <c r="AFJ20" s="22"/>
      <c r="AFK20" s="22"/>
      <c r="AFL20" s="22"/>
      <c r="AFM20" s="22"/>
      <c r="AFN20" s="22"/>
      <c r="AFO20" s="22"/>
      <c r="AFP20" s="22"/>
      <c r="AFQ20" s="22"/>
      <c r="AFR20" s="22"/>
      <c r="AFS20" s="22"/>
      <c r="AFT20" s="22"/>
      <c r="AFU20" s="22"/>
      <c r="AFV20" s="22"/>
      <c r="AFW20" s="22"/>
      <c r="AFX20" s="22"/>
      <c r="AFY20" s="22"/>
      <c r="AFZ20" s="22"/>
      <c r="AGA20" s="22"/>
      <c r="AGB20" s="22"/>
      <c r="AGC20" s="22"/>
      <c r="AGD20" s="22"/>
      <c r="AGE20" s="22"/>
      <c r="AGF20" s="22"/>
      <c r="AGG20" s="22"/>
      <c r="AGH20" s="22"/>
      <c r="AGI20" s="22"/>
      <c r="AGJ20" s="22"/>
      <c r="AGK20" s="22"/>
      <c r="AGL20" s="22"/>
      <c r="AGM20" s="22"/>
      <c r="AGN20" s="22"/>
      <c r="AGO20" s="22"/>
      <c r="AGP20" s="22"/>
      <c r="AGQ20" s="22"/>
      <c r="AGR20" s="22"/>
      <c r="AGS20" s="22"/>
      <c r="AGT20" s="22"/>
      <c r="AGU20" s="22"/>
      <c r="AGV20" s="22"/>
      <c r="AGW20" s="22"/>
      <c r="AGX20" s="22"/>
      <c r="AGY20" s="22"/>
      <c r="AGZ20" s="22"/>
      <c r="AHA20" s="22"/>
      <c r="AHB20" s="22"/>
      <c r="AHC20" s="22"/>
      <c r="AHD20" s="22"/>
      <c r="AHE20" s="22"/>
      <c r="AHF20" s="22"/>
      <c r="AHG20" s="22"/>
      <c r="AHH20" s="22"/>
      <c r="AHI20" s="22"/>
      <c r="AHJ20" s="22"/>
      <c r="AHK20" s="22"/>
      <c r="AHL20" s="22"/>
      <c r="AHM20" s="22"/>
      <c r="AHN20" s="22"/>
      <c r="AHO20" s="22"/>
      <c r="AHP20" s="22"/>
      <c r="AHQ20" s="22"/>
      <c r="AHR20" s="22"/>
      <c r="AHS20" s="22"/>
      <c r="AHT20" s="22"/>
      <c r="AHU20" s="22"/>
      <c r="AHV20" s="22"/>
      <c r="AHW20" s="22"/>
      <c r="AHX20" s="22"/>
      <c r="AHY20" s="22"/>
      <c r="AHZ20" s="22"/>
      <c r="AIA20" s="22"/>
      <c r="AIB20" s="22"/>
      <c r="AIC20" s="22"/>
      <c r="AID20" s="22"/>
      <c r="AIE20" s="22"/>
      <c r="AIF20" s="22"/>
      <c r="AIG20" s="22"/>
      <c r="AIH20" s="22"/>
      <c r="AII20" s="22"/>
      <c r="AIJ20" s="22"/>
      <c r="AIK20" s="22"/>
      <c r="AIL20" s="22"/>
      <c r="AIM20" s="22"/>
      <c r="AIN20" s="22"/>
      <c r="AIO20" s="22"/>
      <c r="AIP20" s="22"/>
      <c r="AIQ20" s="22"/>
      <c r="AIR20" s="22"/>
      <c r="AIS20" s="22"/>
      <c r="AIT20" s="22"/>
      <c r="AIU20" s="22"/>
      <c r="AIV20" s="22"/>
      <c r="AIW20" s="22"/>
      <c r="AIX20" s="22"/>
      <c r="AIY20" s="22"/>
      <c r="AIZ20" s="22"/>
      <c r="AJA20" s="22"/>
      <c r="AJB20" s="22"/>
      <c r="AJC20" s="22"/>
      <c r="AJD20" s="22"/>
      <c r="AJE20" s="22"/>
      <c r="AJF20" s="22"/>
      <c r="AJG20" s="22"/>
      <c r="AJH20" s="22"/>
      <c r="AJI20" s="22"/>
      <c r="AJJ20" s="22"/>
      <c r="AJK20" s="22"/>
      <c r="AJL20" s="22"/>
      <c r="AJM20" s="22"/>
      <c r="AJN20" s="22"/>
      <c r="AJO20" s="22"/>
      <c r="AJP20" s="22"/>
      <c r="AJQ20" s="22"/>
      <c r="AJR20" s="22"/>
      <c r="AJS20" s="22"/>
      <c r="AJT20" s="22"/>
      <c r="AJU20" s="22"/>
      <c r="AJV20" s="22"/>
      <c r="AJW20" s="22"/>
      <c r="AJX20" s="22"/>
      <c r="AJY20" s="22"/>
      <c r="AJZ20" s="22"/>
      <c r="AKA20" s="22"/>
      <c r="AKB20" s="22"/>
      <c r="AKC20" s="22"/>
      <c r="AKD20" s="22"/>
      <c r="AKE20" s="22"/>
      <c r="AKF20" s="22"/>
      <c r="AKG20" s="22"/>
      <c r="AKH20" s="22"/>
      <c r="AKI20" s="22"/>
      <c r="AKJ20" s="22"/>
      <c r="AKK20" s="22"/>
      <c r="AKL20" s="22"/>
      <c r="AKM20" s="22"/>
      <c r="AKN20" s="22"/>
      <c r="AKO20" s="22"/>
      <c r="AKP20" s="22"/>
      <c r="AKQ20" s="22"/>
      <c r="AKR20" s="22"/>
      <c r="AKS20" s="22"/>
      <c r="AKT20" s="22"/>
      <c r="AKU20" s="22"/>
      <c r="AKV20" s="22"/>
      <c r="AKW20" s="22"/>
      <c r="AKX20" s="22"/>
      <c r="AKY20" s="22"/>
      <c r="AKZ20" s="22"/>
      <c r="ALA20" s="22"/>
      <c r="ALB20" s="22"/>
      <c r="ALC20" s="22"/>
      <c r="ALD20" s="22"/>
      <c r="ALE20" s="22"/>
      <c r="ALF20" s="22"/>
      <c r="ALG20" s="22"/>
      <c r="ALH20" s="22"/>
      <c r="ALI20" s="22"/>
      <c r="ALJ20" s="22"/>
      <c r="ALK20" s="22"/>
      <c r="ALL20" s="22"/>
      <c r="ALM20" s="22"/>
      <c r="ALN20" s="22"/>
      <c r="ALO20" s="22"/>
      <c r="ALP20" s="22"/>
      <c r="ALQ20" s="22"/>
      <c r="ALR20" s="22"/>
      <c r="ALS20" s="22"/>
      <c r="ALT20" s="22"/>
      <c r="ALU20" s="22"/>
      <c r="ALV20" s="22"/>
      <c r="ALW20" s="22"/>
      <c r="ALX20" s="22"/>
      <c r="ALY20" s="22"/>
      <c r="ALZ20" s="22"/>
      <c r="AMA20" s="22"/>
      <c r="AMB20" s="22"/>
      <c r="AMC20" s="22"/>
      <c r="AMD20" s="22"/>
      <c r="AME20" s="22"/>
      <c r="AMF20" s="22"/>
      <c r="AMG20" s="22"/>
      <c r="AMH20" s="22"/>
      <c r="AMI20" s="22"/>
      <c r="AMJ20" s="22"/>
      <c r="AMK20" s="22"/>
      <c r="AML20" s="22"/>
      <c r="AMM20" s="22"/>
      <c r="AMN20" s="22"/>
      <c r="AMO20" s="22"/>
      <c r="AMP20" s="22"/>
      <c r="AMQ20" s="22"/>
      <c r="AMR20" s="22"/>
      <c r="AMS20" s="22"/>
      <c r="AMT20" s="22"/>
      <c r="AMU20" s="22"/>
      <c r="AMV20" s="22"/>
      <c r="AMW20" s="22"/>
      <c r="AMX20" s="22"/>
      <c r="AMY20" s="22"/>
      <c r="AMZ20" s="22"/>
      <c r="ANA20" s="22"/>
      <c r="ANB20" s="22"/>
      <c r="ANC20" s="22"/>
      <c r="AND20" s="22"/>
      <c r="ANE20" s="22"/>
      <c r="ANF20" s="22"/>
      <c r="ANG20" s="22"/>
      <c r="ANH20" s="22"/>
      <c r="ANI20" s="22"/>
      <c r="ANJ20" s="22"/>
      <c r="ANK20" s="22"/>
      <c r="ANL20" s="22"/>
      <c r="ANM20" s="22"/>
      <c r="ANN20" s="22"/>
      <c r="ANO20" s="22"/>
      <c r="ANP20" s="22"/>
      <c r="ANQ20" s="22"/>
      <c r="ANR20" s="22"/>
      <c r="ANS20" s="22"/>
      <c r="ANT20" s="22"/>
      <c r="ANU20" s="22"/>
      <c r="ANV20" s="22"/>
      <c r="ANW20" s="22"/>
      <c r="ANX20" s="22"/>
      <c r="ANY20" s="22"/>
      <c r="ANZ20" s="22"/>
      <c r="AOA20" s="22"/>
      <c r="AOB20" s="22"/>
      <c r="AOC20" s="22"/>
      <c r="AOD20" s="22"/>
      <c r="AOE20" s="22"/>
      <c r="AOF20" s="22"/>
      <c r="AOG20" s="22"/>
      <c r="AOH20" s="22"/>
      <c r="AOI20" s="22"/>
      <c r="AOJ20" s="22"/>
      <c r="AOK20" s="22"/>
      <c r="AOL20" s="22"/>
      <c r="AOM20" s="22"/>
      <c r="AON20" s="22"/>
      <c r="AOO20" s="22"/>
      <c r="AOP20" s="22"/>
      <c r="AOQ20" s="22"/>
      <c r="AOR20" s="22"/>
      <c r="AOS20" s="22"/>
      <c r="AOT20" s="22"/>
      <c r="AOU20" s="22"/>
      <c r="AOV20" s="22"/>
      <c r="AOW20" s="22"/>
      <c r="AOX20" s="22"/>
      <c r="AOY20" s="22"/>
      <c r="AOZ20" s="22"/>
      <c r="APA20" s="22"/>
      <c r="APB20" s="22"/>
      <c r="APC20" s="22"/>
      <c r="APD20" s="22"/>
      <c r="APE20" s="22"/>
      <c r="APF20" s="22"/>
      <c r="APG20" s="22"/>
      <c r="APH20" s="22"/>
      <c r="API20" s="22"/>
      <c r="APJ20" s="22"/>
      <c r="APK20" s="22"/>
      <c r="APL20" s="22"/>
      <c r="APM20" s="22"/>
      <c r="APN20" s="22"/>
      <c r="APO20" s="22"/>
      <c r="APP20" s="22"/>
      <c r="APQ20" s="22"/>
      <c r="APR20" s="22"/>
      <c r="APS20" s="22"/>
      <c r="APT20" s="22"/>
      <c r="APU20" s="22"/>
      <c r="APV20" s="22"/>
      <c r="APW20" s="22"/>
      <c r="APX20" s="22"/>
      <c r="APY20" s="22"/>
      <c r="APZ20" s="22"/>
      <c r="AQA20" s="22"/>
      <c r="AQB20" s="22"/>
      <c r="AQC20" s="22"/>
      <c r="AQD20" s="22"/>
      <c r="AQE20" s="22"/>
      <c r="AQF20" s="22"/>
      <c r="AQG20" s="22"/>
      <c r="AQH20" s="22"/>
      <c r="AQI20" s="22"/>
      <c r="AQJ20" s="22"/>
      <c r="AQK20" s="22"/>
      <c r="AQL20" s="22"/>
      <c r="AQM20" s="22"/>
      <c r="AQN20" s="22"/>
      <c r="AQO20" s="22"/>
      <c r="AQP20" s="22"/>
      <c r="AQQ20" s="22"/>
      <c r="AQR20" s="22"/>
      <c r="AQS20" s="22"/>
      <c r="AQT20" s="22"/>
      <c r="AQU20" s="22"/>
      <c r="AQV20" s="22"/>
      <c r="AQW20" s="22"/>
      <c r="AQX20" s="22"/>
      <c r="AQY20" s="22"/>
      <c r="AQZ20" s="22"/>
      <c r="ARA20" s="22"/>
      <c r="ARB20" s="22"/>
      <c r="ARC20" s="22"/>
      <c r="ARD20" s="22"/>
      <c r="ARE20" s="22"/>
      <c r="ARF20" s="22"/>
      <c r="ARG20" s="22"/>
      <c r="ARH20" s="22"/>
      <c r="ARI20" s="22"/>
      <c r="ARJ20" s="22"/>
      <c r="ARK20" s="22"/>
      <c r="ARL20" s="22"/>
      <c r="ARM20" s="22"/>
      <c r="ARN20" s="22"/>
      <c r="ARO20" s="22"/>
      <c r="ARP20" s="22"/>
      <c r="ARQ20" s="22"/>
      <c r="ARR20" s="22"/>
      <c r="ARS20" s="22"/>
      <c r="ART20" s="22"/>
      <c r="ARU20" s="22"/>
      <c r="ARV20" s="22"/>
      <c r="ARW20" s="22"/>
      <c r="ARX20" s="22"/>
      <c r="ARY20" s="22"/>
      <c r="ARZ20" s="22"/>
      <c r="ASA20" s="22"/>
      <c r="ASB20" s="22"/>
      <c r="ASC20" s="22"/>
      <c r="ASD20" s="22"/>
      <c r="ASE20" s="22"/>
      <c r="ASF20" s="22"/>
      <c r="ASG20" s="22"/>
      <c r="ASH20" s="22"/>
      <c r="ASI20" s="22"/>
      <c r="ASJ20" s="22"/>
      <c r="ASK20" s="22"/>
      <c r="ASL20" s="22"/>
      <c r="ASM20" s="22"/>
      <c r="ASN20" s="22"/>
      <c r="ASO20" s="22"/>
      <c r="ASP20" s="22"/>
      <c r="ASQ20" s="22"/>
      <c r="ASR20" s="22"/>
      <c r="ASS20" s="22"/>
      <c r="AST20" s="22"/>
      <c r="ASU20" s="22"/>
      <c r="ASV20" s="22"/>
      <c r="ASW20" s="22"/>
      <c r="ASX20" s="22"/>
      <c r="ASY20" s="22"/>
      <c r="ASZ20" s="22"/>
      <c r="ATA20" s="22"/>
      <c r="ATB20" s="22"/>
      <c r="ATC20" s="22"/>
      <c r="ATD20" s="22"/>
      <c r="ATE20" s="22"/>
      <c r="ATF20" s="22"/>
      <c r="ATG20" s="22"/>
      <c r="ATH20" s="22"/>
      <c r="ATI20" s="22"/>
      <c r="ATJ20" s="22"/>
      <c r="ATK20" s="22"/>
      <c r="ATL20" s="22"/>
      <c r="ATM20" s="22"/>
      <c r="ATN20" s="22"/>
      <c r="ATO20" s="22"/>
      <c r="ATP20" s="22"/>
      <c r="ATQ20" s="22"/>
      <c r="ATR20" s="22"/>
      <c r="ATS20" s="22"/>
      <c r="ATT20" s="22"/>
      <c r="ATU20" s="22"/>
      <c r="ATV20" s="22"/>
      <c r="ATW20" s="22"/>
      <c r="ATX20" s="22"/>
      <c r="ATY20" s="22"/>
      <c r="ATZ20" s="22"/>
      <c r="AUA20" s="22"/>
      <c r="AUB20" s="22"/>
      <c r="AUC20" s="22"/>
      <c r="AUD20" s="22"/>
      <c r="AUE20" s="22"/>
      <c r="AUF20" s="22"/>
      <c r="AUG20" s="22"/>
      <c r="AUH20" s="22"/>
      <c r="AUI20" s="22"/>
      <c r="AUJ20" s="22"/>
      <c r="AUK20" s="22"/>
      <c r="AUL20" s="22"/>
      <c r="AUM20" s="22"/>
      <c r="AUN20" s="22"/>
      <c r="AUO20" s="22"/>
      <c r="AUP20" s="22"/>
      <c r="AUQ20" s="22"/>
      <c r="AUR20" s="22"/>
      <c r="AUS20" s="22"/>
      <c r="AUT20" s="22"/>
    </row>
    <row r="21" spans="1:1242" ht="24.95" customHeight="1" x14ac:dyDescent="0.25">
      <c r="A21" s="19"/>
      <c r="B21" s="26">
        <v>44928</v>
      </c>
      <c r="C21" s="27" t="s">
        <v>45</v>
      </c>
      <c r="D21" s="27">
        <f>IFERROR(INDEX(Tabela1[#All],MATCH(Movimentação!E21,Tabela1[[#All],[PRODUTO]],0),1),"")</f>
        <v>1003</v>
      </c>
      <c r="E21" s="27" t="s">
        <v>61</v>
      </c>
      <c r="F21" s="41" t="str">
        <f>IFERROR(INDEX(Tabela1[#All],MATCH(Movimentação!E21,Tabela1[[#All],[PRODUTO]],0),3),"")</f>
        <v>Folha A4 para impressão</v>
      </c>
      <c r="G21" s="27">
        <v>4</v>
      </c>
      <c r="H21" s="27" t="str">
        <f>IFERROR(INDEX(Tabela1[#All],MATCH(Movimentação!E21,Tabela1[[#All],[PRODUTO]],0),4),"")</f>
        <v>metros</v>
      </c>
      <c r="I21" s="28">
        <v>8</v>
      </c>
      <c r="J21" s="28">
        <f t="shared" ref="J21:J34" si="0">I21*G21</f>
        <v>32</v>
      </c>
      <c r="K21" s="27" t="s">
        <v>29</v>
      </c>
      <c r="L21" s="27">
        <v>4257854</v>
      </c>
      <c r="M21" s="27" t="s">
        <v>43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8"/>
      <c r="AY21" s="18"/>
      <c r="AZ21" s="18"/>
      <c r="BA21" s="18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2"/>
      <c r="LC21" s="22"/>
      <c r="LD21" s="22"/>
      <c r="LE21" s="22"/>
      <c r="LF21" s="22"/>
      <c r="LG21" s="22"/>
      <c r="LH21" s="22"/>
      <c r="LI21" s="22"/>
      <c r="LJ21" s="22"/>
      <c r="LK21" s="22"/>
      <c r="LL21" s="22"/>
      <c r="LM21" s="22"/>
      <c r="LN21" s="22"/>
      <c r="LO21" s="22"/>
      <c r="LP21" s="22"/>
      <c r="LQ21" s="22"/>
      <c r="LR21" s="22"/>
      <c r="LS21" s="22"/>
      <c r="LT21" s="22"/>
      <c r="LU21" s="22"/>
      <c r="LV21" s="22"/>
      <c r="LW21" s="22"/>
      <c r="LX21" s="22"/>
      <c r="LY21" s="22"/>
      <c r="LZ21" s="22"/>
      <c r="MA21" s="22"/>
      <c r="MB21" s="22"/>
      <c r="MC21" s="22"/>
      <c r="MD21" s="22"/>
      <c r="ME21" s="22"/>
      <c r="MF21" s="22"/>
      <c r="MG21" s="22"/>
      <c r="MH21" s="22"/>
      <c r="MI21" s="22"/>
      <c r="MJ21" s="22"/>
      <c r="MK21" s="22"/>
      <c r="ML21" s="22"/>
      <c r="MM21" s="22"/>
      <c r="MN21" s="22"/>
      <c r="MO21" s="22"/>
      <c r="MP21" s="22"/>
      <c r="MQ21" s="22"/>
      <c r="MR21" s="22"/>
      <c r="MS21" s="22"/>
      <c r="MT21" s="22"/>
      <c r="MU21" s="22"/>
      <c r="MV21" s="22"/>
      <c r="MW21" s="22"/>
      <c r="MX21" s="22"/>
      <c r="MY21" s="22"/>
      <c r="MZ21" s="22"/>
      <c r="NA21" s="22"/>
      <c r="NB21" s="22"/>
      <c r="NC21" s="22"/>
      <c r="ND21" s="22"/>
      <c r="NE21" s="22"/>
      <c r="NF21" s="22"/>
      <c r="NG21" s="22"/>
      <c r="NH21" s="22"/>
      <c r="NI21" s="22"/>
      <c r="NJ21" s="22"/>
      <c r="NK21" s="22"/>
      <c r="NL21" s="22"/>
      <c r="NM21" s="22"/>
      <c r="NN21" s="22"/>
      <c r="NO21" s="22"/>
      <c r="NP21" s="22"/>
      <c r="NQ21" s="22"/>
      <c r="NR21" s="22"/>
      <c r="NS21" s="22"/>
      <c r="NT21" s="22"/>
      <c r="NU21" s="22"/>
      <c r="NV21" s="22"/>
      <c r="NW21" s="22"/>
      <c r="NX21" s="22"/>
      <c r="NY21" s="22"/>
      <c r="NZ21" s="22"/>
      <c r="OA21" s="22"/>
      <c r="OB21" s="22"/>
      <c r="OC21" s="22"/>
      <c r="OD21" s="22"/>
      <c r="OE21" s="22"/>
      <c r="OF21" s="22"/>
      <c r="OG21" s="22"/>
      <c r="OH21" s="22"/>
      <c r="OI21" s="22"/>
      <c r="OJ21" s="22"/>
      <c r="OK21" s="22"/>
      <c r="OL21" s="22"/>
      <c r="OM21" s="22"/>
      <c r="ON21" s="22"/>
      <c r="OO21" s="22"/>
      <c r="OP21" s="22"/>
      <c r="OQ21" s="22"/>
      <c r="OR21" s="22"/>
      <c r="OS21" s="22"/>
      <c r="OT21" s="22"/>
      <c r="OU21" s="22"/>
      <c r="OV21" s="22"/>
      <c r="OW21" s="22"/>
      <c r="OX21" s="22"/>
      <c r="OY21" s="22"/>
      <c r="OZ21" s="22"/>
      <c r="PA21" s="22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/>
      <c r="QR21" s="22"/>
      <c r="QS21" s="22"/>
      <c r="QT21" s="22"/>
      <c r="QU21" s="22"/>
      <c r="QV21" s="22"/>
      <c r="QW21" s="22"/>
      <c r="QX21" s="22"/>
      <c r="QY21" s="22"/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/>
      <c r="RM21" s="22"/>
      <c r="RN21" s="22"/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2"/>
      <c r="SI21" s="22"/>
      <c r="SJ21" s="22"/>
      <c r="SK21" s="22"/>
      <c r="SL21" s="22"/>
      <c r="SM21" s="22"/>
      <c r="SN21" s="22"/>
      <c r="SO21" s="22"/>
      <c r="SP21" s="22"/>
      <c r="SQ21" s="22"/>
      <c r="SR21" s="22"/>
      <c r="SS21" s="22"/>
      <c r="ST21" s="22"/>
      <c r="SU21" s="22"/>
      <c r="SV21" s="22"/>
      <c r="SW21" s="22"/>
      <c r="SX21" s="22"/>
      <c r="SY21" s="22"/>
      <c r="SZ21" s="22"/>
      <c r="TA21" s="22"/>
      <c r="TB21" s="22"/>
      <c r="TC21" s="22"/>
      <c r="TD21" s="22"/>
      <c r="TE21" s="22"/>
      <c r="TF21" s="22"/>
      <c r="TG21" s="22"/>
      <c r="TH21" s="22"/>
      <c r="TI21" s="22"/>
      <c r="TJ21" s="22"/>
      <c r="TK21" s="22"/>
      <c r="TL21" s="22"/>
      <c r="TM21" s="22"/>
      <c r="TN21" s="22"/>
      <c r="TO21" s="22"/>
      <c r="TP21" s="22"/>
      <c r="TQ21" s="22"/>
      <c r="TR21" s="22"/>
      <c r="TS21" s="22"/>
      <c r="TT21" s="22"/>
      <c r="TU21" s="22"/>
      <c r="TV21" s="22"/>
      <c r="TW21" s="22"/>
      <c r="TX21" s="22"/>
      <c r="TY21" s="22"/>
      <c r="TZ21" s="22"/>
      <c r="UA21" s="22"/>
      <c r="UB21" s="22"/>
      <c r="UC21" s="22"/>
      <c r="UD21" s="22"/>
      <c r="UE21" s="22"/>
      <c r="UF21" s="22"/>
      <c r="UG21" s="22"/>
      <c r="UH21" s="22"/>
      <c r="UI21" s="22"/>
      <c r="UJ21" s="22"/>
      <c r="UK21" s="22"/>
      <c r="UL21" s="22"/>
      <c r="UM21" s="22"/>
      <c r="UN21" s="22"/>
      <c r="UO21" s="22"/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22"/>
      <c r="VN21" s="22"/>
      <c r="VO21" s="22"/>
      <c r="VP21" s="22"/>
      <c r="VQ21" s="22"/>
      <c r="VR21" s="22"/>
      <c r="VS21" s="22"/>
      <c r="VT21" s="22"/>
      <c r="VU21" s="22"/>
      <c r="VV21" s="22"/>
      <c r="VW21" s="22"/>
      <c r="VX21" s="22"/>
      <c r="VY21" s="22"/>
      <c r="VZ21" s="22"/>
      <c r="WA21" s="22"/>
      <c r="WB21" s="22"/>
      <c r="WC21" s="22"/>
      <c r="WD21" s="22"/>
      <c r="WE21" s="22"/>
      <c r="WF21" s="22"/>
      <c r="WG21" s="22"/>
      <c r="WH21" s="22"/>
      <c r="WI21" s="22"/>
      <c r="WJ21" s="22"/>
      <c r="WK21" s="22"/>
      <c r="WL21" s="22"/>
      <c r="WM21" s="22"/>
      <c r="WN21" s="22"/>
      <c r="WO21" s="22"/>
      <c r="WP21" s="22"/>
      <c r="WQ21" s="22"/>
      <c r="WR21" s="22"/>
      <c r="WS21" s="22"/>
      <c r="WT21" s="22"/>
      <c r="WU21" s="22"/>
      <c r="WV21" s="22"/>
      <c r="WW21" s="22"/>
      <c r="WX21" s="22"/>
      <c r="WY21" s="22"/>
      <c r="WZ21" s="22"/>
      <c r="XA21" s="22"/>
      <c r="XB21" s="22"/>
      <c r="XC21" s="22"/>
      <c r="XD21" s="22"/>
      <c r="XE21" s="22"/>
      <c r="XF21" s="22"/>
      <c r="XG21" s="22"/>
      <c r="XH21" s="22"/>
      <c r="XI21" s="22"/>
      <c r="XJ21" s="22"/>
      <c r="XK21" s="22"/>
      <c r="XL21" s="22"/>
      <c r="XM21" s="22"/>
      <c r="XN21" s="22"/>
      <c r="XO21" s="22"/>
      <c r="XP21" s="22"/>
      <c r="XQ21" s="22"/>
      <c r="XR21" s="22"/>
      <c r="XS21" s="22"/>
      <c r="XT21" s="22"/>
      <c r="XU21" s="22"/>
      <c r="XV21" s="22"/>
      <c r="XW21" s="22"/>
      <c r="XX21" s="22"/>
      <c r="XY21" s="22"/>
      <c r="XZ21" s="22"/>
      <c r="YA21" s="22"/>
      <c r="YB21" s="22"/>
      <c r="YC21" s="22"/>
      <c r="YD21" s="22"/>
      <c r="YE21" s="22"/>
      <c r="YF21" s="22"/>
      <c r="YG21" s="22"/>
      <c r="YH21" s="22"/>
      <c r="YI21" s="22"/>
      <c r="YJ21" s="22"/>
      <c r="YK21" s="22"/>
      <c r="YL21" s="22"/>
      <c r="YM21" s="22"/>
      <c r="YN21" s="22"/>
      <c r="YO21" s="22"/>
      <c r="YP21" s="22"/>
      <c r="YQ21" s="22"/>
      <c r="YR21" s="22"/>
      <c r="YS21" s="22"/>
      <c r="YT21" s="22"/>
      <c r="YU21" s="22"/>
      <c r="YV21" s="22"/>
      <c r="YW21" s="22"/>
      <c r="YX21" s="22"/>
      <c r="YY21" s="22"/>
      <c r="YZ21" s="22"/>
      <c r="ZA21" s="22"/>
      <c r="ZB21" s="22"/>
      <c r="ZC21" s="22"/>
      <c r="ZD21" s="22"/>
      <c r="ZE21" s="22"/>
      <c r="ZF21" s="22"/>
      <c r="ZG21" s="22"/>
      <c r="ZH21" s="22"/>
      <c r="ZI21" s="22"/>
      <c r="ZJ21" s="22"/>
      <c r="ZK21" s="22"/>
      <c r="ZL21" s="22"/>
      <c r="ZM21" s="22"/>
      <c r="ZN21" s="22"/>
      <c r="ZO21" s="22"/>
      <c r="ZP21" s="22"/>
      <c r="ZQ21" s="22"/>
      <c r="ZR21" s="22"/>
      <c r="ZS21" s="22"/>
      <c r="ZT21" s="22"/>
      <c r="ZU21" s="22"/>
      <c r="ZV21" s="22"/>
      <c r="ZW21" s="22"/>
      <c r="ZX21" s="22"/>
      <c r="ZY21" s="22"/>
      <c r="ZZ21" s="22"/>
      <c r="AAA21" s="22"/>
      <c r="AAB21" s="22"/>
      <c r="AAC21" s="22"/>
      <c r="AAD21" s="22"/>
      <c r="AAE21" s="22"/>
      <c r="AAF21" s="22"/>
      <c r="AAG21" s="22"/>
      <c r="AAH21" s="22"/>
      <c r="AAI21" s="22"/>
      <c r="AAJ21" s="22"/>
      <c r="AAK21" s="22"/>
      <c r="AAL21" s="22"/>
      <c r="AAM21" s="22"/>
      <c r="AAN21" s="22"/>
      <c r="AAO21" s="22"/>
      <c r="AAP21" s="22"/>
      <c r="AAQ21" s="22"/>
      <c r="AAR21" s="22"/>
      <c r="AAS21" s="22"/>
      <c r="AAT21" s="22"/>
      <c r="AAU21" s="22"/>
      <c r="AAV21" s="22"/>
      <c r="AAW21" s="22"/>
      <c r="AAX21" s="22"/>
      <c r="AAY21" s="22"/>
      <c r="AAZ21" s="22"/>
      <c r="ABA21" s="22"/>
      <c r="ABB21" s="22"/>
      <c r="ABC21" s="22"/>
      <c r="ABD21" s="22"/>
      <c r="ABE21" s="22"/>
      <c r="ABF21" s="22"/>
      <c r="ABG21" s="22"/>
      <c r="ABH21" s="22"/>
      <c r="ABI21" s="22"/>
      <c r="ABJ21" s="22"/>
      <c r="ABK21" s="22"/>
      <c r="ABL21" s="22"/>
      <c r="ABM21" s="22"/>
      <c r="ABN21" s="22"/>
      <c r="ABO21" s="22"/>
      <c r="ABP21" s="22"/>
      <c r="ABQ21" s="22"/>
      <c r="ABR21" s="22"/>
      <c r="ABS21" s="22"/>
      <c r="ABT21" s="22"/>
      <c r="ABU21" s="22"/>
      <c r="ABV21" s="22"/>
      <c r="ABW21" s="22"/>
      <c r="ABX21" s="22"/>
      <c r="ABY21" s="22"/>
      <c r="ABZ21" s="22"/>
      <c r="ACA21" s="22"/>
      <c r="ACB21" s="22"/>
      <c r="ACC21" s="22"/>
      <c r="ACD21" s="22"/>
      <c r="ACE21" s="22"/>
      <c r="ACF21" s="22"/>
      <c r="ACG21" s="22"/>
      <c r="ACH21" s="22"/>
      <c r="ACI21" s="22"/>
      <c r="ACJ21" s="22"/>
      <c r="ACK21" s="22"/>
      <c r="ACL21" s="22"/>
      <c r="ACM21" s="22"/>
      <c r="ACN21" s="22"/>
      <c r="ACO21" s="22"/>
      <c r="ACP21" s="22"/>
      <c r="ACQ21" s="22"/>
      <c r="ACR21" s="22"/>
      <c r="ACS21" s="22"/>
      <c r="ACT21" s="22"/>
      <c r="ACU21" s="22"/>
      <c r="ACV21" s="22"/>
      <c r="ACW21" s="22"/>
      <c r="ACX21" s="22"/>
      <c r="ACY21" s="22"/>
      <c r="ACZ21" s="22"/>
      <c r="ADA21" s="22"/>
      <c r="ADB21" s="22"/>
      <c r="ADC21" s="22"/>
      <c r="ADD21" s="22"/>
      <c r="ADE21" s="22"/>
      <c r="ADF21" s="22"/>
      <c r="ADG21" s="22"/>
      <c r="ADH21" s="22"/>
      <c r="ADI21" s="22"/>
      <c r="ADJ21" s="22"/>
      <c r="ADK21" s="22"/>
      <c r="ADL21" s="22"/>
      <c r="ADM21" s="22"/>
      <c r="ADN21" s="22"/>
      <c r="ADO21" s="22"/>
      <c r="ADP21" s="22"/>
      <c r="ADQ21" s="22"/>
      <c r="ADR21" s="22"/>
      <c r="ADS21" s="22"/>
      <c r="ADT21" s="22"/>
      <c r="ADU21" s="22"/>
      <c r="ADV21" s="22"/>
      <c r="ADW21" s="22"/>
      <c r="ADX21" s="22"/>
      <c r="ADY21" s="22"/>
      <c r="ADZ21" s="22"/>
      <c r="AEA21" s="22"/>
      <c r="AEB21" s="22"/>
      <c r="AEC21" s="22"/>
      <c r="AED21" s="22"/>
      <c r="AEE21" s="22"/>
      <c r="AEF21" s="22"/>
      <c r="AEG21" s="22"/>
      <c r="AEH21" s="22"/>
      <c r="AEI21" s="22"/>
      <c r="AEJ21" s="22"/>
      <c r="AEK21" s="22"/>
      <c r="AEL21" s="22"/>
      <c r="AEM21" s="22"/>
      <c r="AEN21" s="22"/>
      <c r="AEO21" s="22"/>
      <c r="AEP21" s="22"/>
      <c r="AEQ21" s="22"/>
      <c r="AER21" s="22"/>
      <c r="AES21" s="22"/>
      <c r="AET21" s="22"/>
      <c r="AEU21" s="22"/>
      <c r="AEV21" s="22"/>
      <c r="AEW21" s="22"/>
      <c r="AEX21" s="22"/>
      <c r="AEY21" s="22"/>
      <c r="AEZ21" s="22"/>
      <c r="AFA21" s="22"/>
      <c r="AFB21" s="22"/>
      <c r="AFC21" s="22"/>
      <c r="AFD21" s="22"/>
      <c r="AFE21" s="22"/>
      <c r="AFF21" s="22"/>
      <c r="AFG21" s="22"/>
      <c r="AFH21" s="22"/>
      <c r="AFI21" s="22"/>
      <c r="AFJ21" s="22"/>
      <c r="AFK21" s="22"/>
      <c r="AFL21" s="22"/>
      <c r="AFM21" s="22"/>
      <c r="AFN21" s="22"/>
      <c r="AFO21" s="22"/>
      <c r="AFP21" s="22"/>
      <c r="AFQ21" s="22"/>
      <c r="AFR21" s="22"/>
      <c r="AFS21" s="22"/>
      <c r="AFT21" s="22"/>
      <c r="AFU21" s="22"/>
      <c r="AFV21" s="22"/>
      <c r="AFW21" s="22"/>
      <c r="AFX21" s="22"/>
      <c r="AFY21" s="22"/>
      <c r="AFZ21" s="22"/>
      <c r="AGA21" s="22"/>
      <c r="AGB21" s="22"/>
      <c r="AGC21" s="22"/>
      <c r="AGD21" s="22"/>
      <c r="AGE21" s="22"/>
      <c r="AGF21" s="22"/>
      <c r="AGG21" s="22"/>
      <c r="AGH21" s="22"/>
      <c r="AGI21" s="22"/>
      <c r="AGJ21" s="22"/>
      <c r="AGK21" s="22"/>
      <c r="AGL21" s="22"/>
      <c r="AGM21" s="22"/>
      <c r="AGN21" s="22"/>
      <c r="AGO21" s="22"/>
      <c r="AGP21" s="22"/>
      <c r="AGQ21" s="22"/>
      <c r="AGR21" s="22"/>
      <c r="AGS21" s="22"/>
      <c r="AGT21" s="22"/>
      <c r="AGU21" s="22"/>
      <c r="AGV21" s="22"/>
      <c r="AGW21" s="22"/>
      <c r="AGX21" s="22"/>
      <c r="AGY21" s="22"/>
      <c r="AGZ21" s="22"/>
      <c r="AHA21" s="22"/>
      <c r="AHB21" s="22"/>
      <c r="AHC21" s="22"/>
      <c r="AHD21" s="22"/>
      <c r="AHE21" s="22"/>
      <c r="AHF21" s="22"/>
      <c r="AHG21" s="22"/>
      <c r="AHH21" s="22"/>
      <c r="AHI21" s="22"/>
      <c r="AHJ21" s="22"/>
      <c r="AHK21" s="22"/>
      <c r="AHL21" s="22"/>
      <c r="AHM21" s="22"/>
      <c r="AHN21" s="22"/>
      <c r="AHO21" s="22"/>
      <c r="AHP21" s="22"/>
      <c r="AHQ21" s="22"/>
      <c r="AHR21" s="22"/>
      <c r="AHS21" s="22"/>
      <c r="AHT21" s="22"/>
      <c r="AHU21" s="22"/>
      <c r="AHV21" s="22"/>
      <c r="AHW21" s="22"/>
      <c r="AHX21" s="22"/>
      <c r="AHY21" s="22"/>
      <c r="AHZ21" s="22"/>
      <c r="AIA21" s="22"/>
      <c r="AIB21" s="22"/>
      <c r="AIC21" s="22"/>
      <c r="AID21" s="22"/>
      <c r="AIE21" s="22"/>
      <c r="AIF21" s="22"/>
      <c r="AIG21" s="22"/>
      <c r="AIH21" s="22"/>
      <c r="AII21" s="22"/>
      <c r="AIJ21" s="22"/>
      <c r="AIK21" s="22"/>
      <c r="AIL21" s="22"/>
      <c r="AIM21" s="22"/>
      <c r="AIN21" s="22"/>
      <c r="AIO21" s="22"/>
      <c r="AIP21" s="22"/>
      <c r="AIQ21" s="22"/>
      <c r="AIR21" s="22"/>
      <c r="AIS21" s="22"/>
      <c r="AIT21" s="22"/>
      <c r="AIU21" s="22"/>
      <c r="AIV21" s="22"/>
      <c r="AIW21" s="22"/>
      <c r="AIX21" s="22"/>
      <c r="AIY21" s="22"/>
      <c r="AIZ21" s="22"/>
      <c r="AJA21" s="22"/>
      <c r="AJB21" s="22"/>
      <c r="AJC21" s="22"/>
      <c r="AJD21" s="22"/>
      <c r="AJE21" s="22"/>
      <c r="AJF21" s="22"/>
      <c r="AJG21" s="22"/>
      <c r="AJH21" s="22"/>
      <c r="AJI21" s="22"/>
      <c r="AJJ21" s="22"/>
      <c r="AJK21" s="22"/>
      <c r="AJL21" s="22"/>
      <c r="AJM21" s="22"/>
      <c r="AJN21" s="22"/>
      <c r="AJO21" s="22"/>
      <c r="AJP21" s="22"/>
      <c r="AJQ21" s="22"/>
      <c r="AJR21" s="22"/>
      <c r="AJS21" s="22"/>
      <c r="AJT21" s="22"/>
      <c r="AJU21" s="22"/>
      <c r="AJV21" s="22"/>
      <c r="AJW21" s="22"/>
      <c r="AJX21" s="22"/>
      <c r="AJY21" s="22"/>
      <c r="AJZ21" s="22"/>
      <c r="AKA21" s="22"/>
      <c r="AKB21" s="22"/>
      <c r="AKC21" s="22"/>
      <c r="AKD21" s="22"/>
      <c r="AKE21" s="22"/>
      <c r="AKF21" s="22"/>
      <c r="AKG21" s="22"/>
      <c r="AKH21" s="22"/>
      <c r="AKI21" s="22"/>
      <c r="AKJ21" s="22"/>
      <c r="AKK21" s="22"/>
      <c r="AKL21" s="22"/>
      <c r="AKM21" s="22"/>
      <c r="AKN21" s="22"/>
      <c r="AKO21" s="22"/>
      <c r="AKP21" s="22"/>
      <c r="AKQ21" s="22"/>
      <c r="AKR21" s="22"/>
      <c r="AKS21" s="22"/>
      <c r="AKT21" s="22"/>
      <c r="AKU21" s="22"/>
      <c r="AKV21" s="22"/>
      <c r="AKW21" s="22"/>
      <c r="AKX21" s="22"/>
      <c r="AKY21" s="22"/>
      <c r="AKZ21" s="22"/>
      <c r="ALA21" s="22"/>
      <c r="ALB21" s="22"/>
      <c r="ALC21" s="22"/>
      <c r="ALD21" s="22"/>
      <c r="ALE21" s="22"/>
      <c r="ALF21" s="22"/>
      <c r="ALG21" s="22"/>
      <c r="ALH21" s="22"/>
      <c r="ALI21" s="22"/>
      <c r="ALJ21" s="22"/>
      <c r="ALK21" s="22"/>
      <c r="ALL21" s="22"/>
      <c r="ALM21" s="22"/>
      <c r="ALN21" s="22"/>
      <c r="ALO21" s="22"/>
      <c r="ALP21" s="22"/>
      <c r="ALQ21" s="22"/>
      <c r="ALR21" s="22"/>
      <c r="ALS21" s="22"/>
      <c r="ALT21" s="22"/>
      <c r="ALU21" s="22"/>
      <c r="ALV21" s="22"/>
      <c r="ALW21" s="22"/>
      <c r="ALX21" s="22"/>
      <c r="ALY21" s="22"/>
      <c r="ALZ21" s="22"/>
      <c r="AMA21" s="22"/>
      <c r="AMB21" s="22"/>
      <c r="AMC21" s="22"/>
      <c r="AMD21" s="22"/>
      <c r="AME21" s="22"/>
      <c r="AMF21" s="22"/>
      <c r="AMG21" s="22"/>
      <c r="AMH21" s="22"/>
      <c r="AMI21" s="22"/>
      <c r="AMJ21" s="22"/>
      <c r="AMK21" s="22"/>
      <c r="AML21" s="22"/>
      <c r="AMM21" s="22"/>
      <c r="AMN21" s="22"/>
      <c r="AMO21" s="22"/>
      <c r="AMP21" s="22"/>
      <c r="AMQ21" s="22"/>
      <c r="AMR21" s="22"/>
      <c r="AMS21" s="22"/>
      <c r="AMT21" s="22"/>
      <c r="AMU21" s="22"/>
      <c r="AMV21" s="22"/>
      <c r="AMW21" s="22"/>
      <c r="AMX21" s="22"/>
      <c r="AMY21" s="22"/>
      <c r="AMZ21" s="22"/>
      <c r="ANA21" s="22"/>
      <c r="ANB21" s="22"/>
      <c r="ANC21" s="22"/>
      <c r="AND21" s="22"/>
      <c r="ANE21" s="22"/>
      <c r="ANF21" s="22"/>
      <c r="ANG21" s="22"/>
      <c r="ANH21" s="22"/>
      <c r="ANI21" s="22"/>
      <c r="ANJ21" s="22"/>
      <c r="ANK21" s="22"/>
      <c r="ANL21" s="22"/>
      <c r="ANM21" s="22"/>
      <c r="ANN21" s="22"/>
      <c r="ANO21" s="22"/>
      <c r="ANP21" s="22"/>
      <c r="ANQ21" s="22"/>
      <c r="ANR21" s="22"/>
      <c r="ANS21" s="22"/>
      <c r="ANT21" s="22"/>
      <c r="ANU21" s="22"/>
      <c r="ANV21" s="22"/>
      <c r="ANW21" s="22"/>
      <c r="ANX21" s="22"/>
      <c r="ANY21" s="22"/>
      <c r="ANZ21" s="22"/>
      <c r="AOA21" s="22"/>
      <c r="AOB21" s="22"/>
      <c r="AOC21" s="22"/>
      <c r="AOD21" s="22"/>
      <c r="AOE21" s="22"/>
      <c r="AOF21" s="22"/>
      <c r="AOG21" s="22"/>
      <c r="AOH21" s="22"/>
      <c r="AOI21" s="22"/>
      <c r="AOJ21" s="22"/>
      <c r="AOK21" s="22"/>
      <c r="AOL21" s="22"/>
      <c r="AOM21" s="22"/>
      <c r="AON21" s="22"/>
      <c r="AOO21" s="22"/>
      <c r="AOP21" s="22"/>
      <c r="AOQ21" s="22"/>
      <c r="AOR21" s="22"/>
      <c r="AOS21" s="22"/>
      <c r="AOT21" s="22"/>
      <c r="AOU21" s="22"/>
      <c r="AOV21" s="22"/>
      <c r="AOW21" s="22"/>
      <c r="AOX21" s="22"/>
      <c r="AOY21" s="22"/>
      <c r="AOZ21" s="22"/>
      <c r="APA21" s="22"/>
      <c r="APB21" s="22"/>
      <c r="APC21" s="22"/>
      <c r="APD21" s="22"/>
      <c r="APE21" s="22"/>
      <c r="APF21" s="22"/>
      <c r="APG21" s="22"/>
      <c r="APH21" s="22"/>
      <c r="API21" s="22"/>
      <c r="APJ21" s="22"/>
      <c r="APK21" s="22"/>
      <c r="APL21" s="22"/>
      <c r="APM21" s="22"/>
      <c r="APN21" s="22"/>
      <c r="APO21" s="22"/>
      <c r="APP21" s="22"/>
      <c r="APQ21" s="22"/>
      <c r="APR21" s="22"/>
      <c r="APS21" s="22"/>
      <c r="APT21" s="22"/>
      <c r="APU21" s="22"/>
      <c r="APV21" s="22"/>
      <c r="APW21" s="22"/>
      <c r="APX21" s="22"/>
      <c r="APY21" s="22"/>
      <c r="APZ21" s="22"/>
      <c r="AQA21" s="22"/>
      <c r="AQB21" s="22"/>
      <c r="AQC21" s="22"/>
      <c r="AQD21" s="22"/>
      <c r="AQE21" s="22"/>
      <c r="AQF21" s="22"/>
      <c r="AQG21" s="22"/>
      <c r="AQH21" s="22"/>
      <c r="AQI21" s="22"/>
      <c r="AQJ21" s="22"/>
      <c r="AQK21" s="22"/>
      <c r="AQL21" s="22"/>
      <c r="AQM21" s="22"/>
      <c r="AQN21" s="22"/>
      <c r="AQO21" s="22"/>
      <c r="AQP21" s="22"/>
      <c r="AQQ21" s="22"/>
      <c r="AQR21" s="22"/>
      <c r="AQS21" s="22"/>
      <c r="AQT21" s="22"/>
      <c r="AQU21" s="22"/>
      <c r="AQV21" s="22"/>
      <c r="AQW21" s="22"/>
      <c r="AQX21" s="22"/>
      <c r="AQY21" s="22"/>
      <c r="AQZ21" s="22"/>
      <c r="ARA21" s="22"/>
      <c r="ARB21" s="22"/>
      <c r="ARC21" s="22"/>
      <c r="ARD21" s="22"/>
      <c r="ARE21" s="22"/>
      <c r="ARF21" s="22"/>
      <c r="ARG21" s="22"/>
      <c r="ARH21" s="22"/>
      <c r="ARI21" s="22"/>
      <c r="ARJ21" s="22"/>
      <c r="ARK21" s="22"/>
      <c r="ARL21" s="22"/>
      <c r="ARM21" s="22"/>
      <c r="ARN21" s="22"/>
      <c r="ARO21" s="22"/>
      <c r="ARP21" s="22"/>
      <c r="ARQ21" s="22"/>
      <c r="ARR21" s="22"/>
      <c r="ARS21" s="22"/>
      <c r="ART21" s="22"/>
      <c r="ARU21" s="22"/>
      <c r="ARV21" s="22"/>
      <c r="ARW21" s="22"/>
      <c r="ARX21" s="22"/>
      <c r="ARY21" s="22"/>
      <c r="ARZ21" s="22"/>
      <c r="ASA21" s="22"/>
      <c r="ASB21" s="22"/>
      <c r="ASC21" s="22"/>
      <c r="ASD21" s="22"/>
      <c r="ASE21" s="22"/>
      <c r="ASF21" s="22"/>
      <c r="ASG21" s="22"/>
      <c r="ASH21" s="22"/>
      <c r="ASI21" s="22"/>
      <c r="ASJ21" s="22"/>
      <c r="ASK21" s="22"/>
      <c r="ASL21" s="22"/>
      <c r="ASM21" s="22"/>
      <c r="ASN21" s="22"/>
      <c r="ASO21" s="22"/>
      <c r="ASP21" s="22"/>
      <c r="ASQ21" s="22"/>
      <c r="ASR21" s="22"/>
      <c r="ASS21" s="22"/>
      <c r="AST21" s="22"/>
      <c r="ASU21" s="22"/>
      <c r="ASV21" s="22"/>
      <c r="ASW21" s="22"/>
      <c r="ASX21" s="22"/>
      <c r="ASY21" s="22"/>
      <c r="ASZ21" s="22"/>
      <c r="ATA21" s="22"/>
      <c r="ATB21" s="22"/>
      <c r="ATC21" s="22"/>
      <c r="ATD21" s="22"/>
      <c r="ATE21" s="22"/>
      <c r="ATF21" s="22"/>
      <c r="ATG21" s="22"/>
      <c r="ATH21" s="22"/>
      <c r="ATI21" s="22"/>
      <c r="ATJ21" s="22"/>
      <c r="ATK21" s="22"/>
      <c r="ATL21" s="22"/>
      <c r="ATM21" s="22"/>
      <c r="ATN21" s="22"/>
      <c r="ATO21" s="22"/>
      <c r="ATP21" s="22"/>
      <c r="ATQ21" s="22"/>
      <c r="ATR21" s="22"/>
      <c r="ATS21" s="22"/>
      <c r="ATT21" s="22"/>
      <c r="ATU21" s="22"/>
      <c r="ATV21" s="22"/>
      <c r="ATW21" s="22"/>
      <c r="ATX21" s="22"/>
      <c r="ATY21" s="22"/>
      <c r="ATZ21" s="22"/>
      <c r="AUA21" s="22"/>
      <c r="AUB21" s="22"/>
      <c r="AUC21" s="22"/>
      <c r="AUD21" s="22"/>
      <c r="AUE21" s="22"/>
      <c r="AUF21" s="22"/>
      <c r="AUG21" s="22"/>
      <c r="AUH21" s="22"/>
      <c r="AUI21" s="22"/>
      <c r="AUJ21" s="22"/>
      <c r="AUK21" s="22"/>
      <c r="AUL21" s="22"/>
      <c r="AUM21" s="22"/>
      <c r="AUN21" s="22"/>
      <c r="AUO21" s="22"/>
      <c r="AUP21" s="22"/>
      <c r="AUQ21" s="22"/>
      <c r="AUR21" s="22"/>
      <c r="AUS21" s="22"/>
      <c r="AUT21" s="22"/>
    </row>
    <row r="22" spans="1:1242" ht="24.95" customHeight="1" x14ac:dyDescent="0.25">
      <c r="A22" s="19"/>
      <c r="B22" s="26">
        <v>44929</v>
      </c>
      <c r="C22" s="27" t="s">
        <v>11</v>
      </c>
      <c r="D22" s="27">
        <f>IFERROR(INDEX(Tabela1[#All],MATCH(Movimentação!E22,Tabela1[[#All],[PRODUTO]],0),1),"")</f>
        <v>1002</v>
      </c>
      <c r="E22" s="27" t="s">
        <v>60</v>
      </c>
      <c r="F22" s="41" t="str">
        <f>IFERROR(INDEX(Tabela1[#All],MATCH(Movimentação!E22,Tabela1[[#All],[PRODUTO]],0),3),"")</f>
        <v>Caderno marvel</v>
      </c>
      <c r="G22" s="27">
        <v>8</v>
      </c>
      <c r="H22" s="27" t="str">
        <f>IFERROR(INDEX(Tabela1[#All],MATCH(Movimentação!E22,Tabela1[[#All],[PRODUTO]],0),4),"")</f>
        <v>peça</v>
      </c>
      <c r="I22" s="28">
        <v>4</v>
      </c>
      <c r="J22" s="28">
        <f t="shared" si="0"/>
        <v>32</v>
      </c>
      <c r="K22" s="27" t="s">
        <v>36</v>
      </c>
      <c r="L22" s="27">
        <v>4257854</v>
      </c>
      <c r="M22" s="27" t="s">
        <v>43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8"/>
      <c r="AY22" s="18"/>
      <c r="AZ22" s="18"/>
      <c r="BA22" s="18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"/>
      <c r="LH22" s="22"/>
      <c r="LI22" s="22"/>
      <c r="LJ22" s="22"/>
      <c r="LK22" s="22"/>
      <c r="LL22" s="22"/>
      <c r="LM22" s="22"/>
      <c r="LN22" s="22"/>
      <c r="LO22" s="22"/>
      <c r="LP22" s="22"/>
      <c r="LQ22" s="22"/>
      <c r="LR22" s="22"/>
      <c r="LS22" s="22"/>
      <c r="LT22" s="22"/>
      <c r="LU22" s="22"/>
      <c r="LV22" s="22"/>
      <c r="LW22" s="22"/>
      <c r="LX22" s="22"/>
      <c r="LY22" s="22"/>
      <c r="LZ22" s="22"/>
      <c r="MA22" s="22"/>
      <c r="MB22" s="22"/>
      <c r="MC22" s="22"/>
      <c r="MD22" s="22"/>
      <c r="ME22" s="22"/>
      <c r="MF22" s="22"/>
      <c r="MG22" s="22"/>
      <c r="MH22" s="22"/>
      <c r="MI22" s="22"/>
      <c r="MJ22" s="22"/>
      <c r="MK22" s="22"/>
      <c r="ML22" s="22"/>
      <c r="MM22" s="22"/>
      <c r="MN22" s="22"/>
      <c r="MO22" s="22"/>
      <c r="MP22" s="22"/>
      <c r="MQ22" s="22"/>
      <c r="MR22" s="22"/>
      <c r="MS22" s="22"/>
      <c r="MT22" s="22"/>
      <c r="MU22" s="22"/>
      <c r="MV22" s="22"/>
      <c r="MW22" s="22"/>
      <c r="MX22" s="22"/>
      <c r="MY22" s="22"/>
      <c r="MZ22" s="22"/>
      <c r="NA22" s="22"/>
      <c r="NB22" s="22"/>
      <c r="NC22" s="22"/>
      <c r="ND22" s="22"/>
      <c r="NE22" s="22"/>
      <c r="NF22" s="22"/>
      <c r="NG22" s="22"/>
      <c r="NH22" s="22"/>
      <c r="NI22" s="22"/>
      <c r="NJ22" s="22"/>
      <c r="NK22" s="22"/>
      <c r="NL22" s="22"/>
      <c r="NM22" s="22"/>
      <c r="NN22" s="22"/>
      <c r="NO22" s="22"/>
      <c r="NP22" s="22"/>
      <c r="NQ22" s="22"/>
      <c r="NR22" s="22"/>
      <c r="NS22" s="22"/>
      <c r="NT22" s="22"/>
      <c r="NU22" s="22"/>
      <c r="NV22" s="22"/>
      <c r="NW22" s="22"/>
      <c r="NX22" s="22"/>
      <c r="NY22" s="22"/>
      <c r="NZ22" s="22"/>
      <c r="OA22" s="22"/>
      <c r="OB22" s="22"/>
      <c r="OC22" s="22"/>
      <c r="OD22" s="22"/>
      <c r="OE22" s="22"/>
      <c r="OF22" s="22"/>
      <c r="OG22" s="22"/>
      <c r="OH22" s="22"/>
      <c r="OI22" s="22"/>
      <c r="OJ22" s="22"/>
      <c r="OK22" s="22"/>
      <c r="OL22" s="22"/>
      <c r="OM22" s="22"/>
      <c r="ON22" s="22"/>
      <c r="OO22" s="22"/>
      <c r="OP22" s="22"/>
      <c r="OQ22" s="22"/>
      <c r="OR22" s="22"/>
      <c r="OS22" s="22"/>
      <c r="OT22" s="22"/>
      <c r="OU22" s="22"/>
      <c r="OV22" s="22"/>
      <c r="OW22" s="22"/>
      <c r="OX22" s="22"/>
      <c r="OY22" s="22"/>
      <c r="OZ22" s="22"/>
      <c r="PA22" s="22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22"/>
      <c r="QO22" s="22"/>
      <c r="QP22" s="22"/>
      <c r="QQ22" s="22"/>
      <c r="QR22" s="22"/>
      <c r="QS22" s="22"/>
      <c r="QT22" s="22"/>
      <c r="QU22" s="22"/>
      <c r="QV22" s="22"/>
      <c r="QW22" s="22"/>
      <c r="QX22" s="22"/>
      <c r="QY22" s="22"/>
      <c r="QZ22" s="22"/>
      <c r="RA22" s="22"/>
      <c r="RB22" s="22"/>
      <c r="RC22" s="22"/>
      <c r="RD22" s="22"/>
      <c r="RE22" s="22"/>
      <c r="RF22" s="22"/>
      <c r="RG22" s="22"/>
      <c r="RH22" s="22"/>
      <c r="RI22" s="22"/>
      <c r="RJ22" s="22"/>
      <c r="RK22" s="22"/>
      <c r="RL22" s="22"/>
      <c r="RM22" s="22"/>
      <c r="RN22" s="22"/>
      <c r="RO22" s="22"/>
      <c r="RP22" s="22"/>
      <c r="RQ22" s="22"/>
      <c r="RR22" s="22"/>
      <c r="RS22" s="22"/>
      <c r="RT22" s="22"/>
      <c r="RU22" s="22"/>
      <c r="RV22" s="22"/>
      <c r="RW22" s="22"/>
      <c r="RX22" s="22"/>
      <c r="RY22" s="22"/>
      <c r="RZ22" s="22"/>
      <c r="SA22" s="22"/>
      <c r="SB22" s="22"/>
      <c r="SC22" s="22"/>
      <c r="SD22" s="22"/>
      <c r="SE22" s="22"/>
      <c r="SF22" s="22"/>
      <c r="SG22" s="22"/>
      <c r="SH22" s="22"/>
      <c r="SI22" s="22"/>
      <c r="SJ22" s="22"/>
      <c r="SK22" s="22"/>
      <c r="SL22" s="22"/>
      <c r="SM22" s="22"/>
      <c r="SN22" s="22"/>
      <c r="SO22" s="22"/>
      <c r="SP22" s="22"/>
      <c r="SQ22" s="22"/>
      <c r="SR22" s="22"/>
      <c r="SS22" s="22"/>
      <c r="ST22" s="22"/>
      <c r="SU22" s="22"/>
      <c r="SV22" s="22"/>
      <c r="SW22" s="22"/>
      <c r="SX22" s="22"/>
      <c r="SY22" s="22"/>
      <c r="SZ22" s="22"/>
      <c r="TA22" s="22"/>
      <c r="TB22" s="22"/>
      <c r="TC22" s="22"/>
      <c r="TD22" s="22"/>
      <c r="TE22" s="22"/>
      <c r="TF22" s="22"/>
      <c r="TG22" s="22"/>
      <c r="TH22" s="22"/>
      <c r="TI22" s="22"/>
      <c r="TJ22" s="22"/>
      <c r="TK22" s="22"/>
      <c r="TL22" s="22"/>
      <c r="TM22" s="22"/>
      <c r="TN22" s="22"/>
      <c r="TO22" s="22"/>
      <c r="TP22" s="22"/>
      <c r="TQ22" s="22"/>
      <c r="TR22" s="22"/>
      <c r="TS22" s="22"/>
      <c r="TT22" s="22"/>
      <c r="TU22" s="22"/>
      <c r="TV22" s="22"/>
      <c r="TW22" s="22"/>
      <c r="TX22" s="22"/>
      <c r="TY22" s="22"/>
      <c r="TZ22" s="22"/>
      <c r="UA22" s="22"/>
      <c r="UB22" s="22"/>
      <c r="UC22" s="22"/>
      <c r="UD22" s="22"/>
      <c r="UE22" s="22"/>
      <c r="UF22" s="22"/>
      <c r="UG22" s="22"/>
      <c r="UH22" s="22"/>
      <c r="UI22" s="22"/>
      <c r="UJ22" s="22"/>
      <c r="UK22" s="22"/>
      <c r="UL22" s="22"/>
      <c r="UM22" s="22"/>
      <c r="UN22" s="22"/>
      <c r="UO22" s="22"/>
      <c r="UP22" s="22"/>
      <c r="UQ22" s="22"/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22"/>
      <c r="VN22" s="22"/>
      <c r="VO22" s="22"/>
      <c r="VP22" s="22"/>
      <c r="VQ22" s="22"/>
      <c r="VR22" s="22"/>
      <c r="VS22" s="22"/>
      <c r="VT22" s="22"/>
      <c r="VU22" s="22"/>
      <c r="VV22" s="22"/>
      <c r="VW22" s="22"/>
      <c r="VX22" s="22"/>
      <c r="VY22" s="22"/>
      <c r="VZ22" s="22"/>
      <c r="WA22" s="22"/>
      <c r="WB22" s="22"/>
      <c r="WC22" s="22"/>
      <c r="WD22" s="22"/>
      <c r="WE22" s="22"/>
      <c r="WF22" s="22"/>
      <c r="WG22" s="22"/>
      <c r="WH22" s="22"/>
      <c r="WI22" s="22"/>
      <c r="WJ22" s="22"/>
      <c r="WK22" s="22"/>
      <c r="WL22" s="22"/>
      <c r="WM22" s="22"/>
      <c r="WN22" s="22"/>
      <c r="WO22" s="22"/>
      <c r="WP22" s="22"/>
      <c r="WQ22" s="22"/>
      <c r="WR22" s="22"/>
      <c r="WS22" s="22"/>
      <c r="WT22" s="22"/>
      <c r="WU22" s="22"/>
      <c r="WV22" s="22"/>
      <c r="WW22" s="22"/>
      <c r="WX22" s="22"/>
      <c r="WY22" s="22"/>
      <c r="WZ22" s="22"/>
      <c r="XA22" s="22"/>
      <c r="XB22" s="22"/>
      <c r="XC22" s="22"/>
      <c r="XD22" s="22"/>
      <c r="XE22" s="22"/>
      <c r="XF22" s="22"/>
      <c r="XG22" s="22"/>
      <c r="XH22" s="22"/>
      <c r="XI22" s="22"/>
      <c r="XJ22" s="22"/>
      <c r="XK22" s="22"/>
      <c r="XL22" s="22"/>
      <c r="XM22" s="22"/>
      <c r="XN22" s="22"/>
      <c r="XO22" s="22"/>
      <c r="XP22" s="22"/>
      <c r="XQ22" s="22"/>
      <c r="XR22" s="22"/>
      <c r="XS22" s="22"/>
      <c r="XT22" s="22"/>
      <c r="XU22" s="22"/>
      <c r="XV22" s="22"/>
      <c r="XW22" s="22"/>
      <c r="XX22" s="22"/>
      <c r="XY22" s="22"/>
      <c r="XZ22" s="22"/>
      <c r="YA22" s="22"/>
      <c r="YB22" s="22"/>
      <c r="YC22" s="22"/>
      <c r="YD22" s="22"/>
      <c r="YE22" s="22"/>
      <c r="YF22" s="22"/>
      <c r="YG22" s="22"/>
      <c r="YH22" s="22"/>
      <c r="YI22" s="22"/>
      <c r="YJ22" s="22"/>
      <c r="YK22" s="22"/>
      <c r="YL22" s="22"/>
      <c r="YM22" s="22"/>
      <c r="YN22" s="22"/>
      <c r="YO22" s="22"/>
      <c r="YP22" s="22"/>
      <c r="YQ22" s="22"/>
      <c r="YR22" s="22"/>
      <c r="YS22" s="22"/>
      <c r="YT22" s="22"/>
      <c r="YU22" s="22"/>
      <c r="YV22" s="22"/>
      <c r="YW22" s="22"/>
      <c r="YX22" s="22"/>
      <c r="YY22" s="22"/>
      <c r="YZ22" s="22"/>
      <c r="ZA22" s="22"/>
      <c r="ZB22" s="22"/>
      <c r="ZC22" s="22"/>
      <c r="ZD22" s="22"/>
      <c r="ZE22" s="22"/>
      <c r="ZF22" s="22"/>
      <c r="ZG22" s="22"/>
      <c r="ZH22" s="22"/>
      <c r="ZI22" s="22"/>
      <c r="ZJ22" s="22"/>
      <c r="ZK22" s="22"/>
      <c r="ZL22" s="22"/>
      <c r="ZM22" s="22"/>
      <c r="ZN22" s="22"/>
      <c r="ZO22" s="22"/>
      <c r="ZP22" s="22"/>
      <c r="ZQ22" s="22"/>
      <c r="ZR22" s="22"/>
      <c r="ZS22" s="22"/>
      <c r="ZT22" s="22"/>
      <c r="ZU22" s="22"/>
      <c r="ZV22" s="22"/>
      <c r="ZW22" s="22"/>
      <c r="ZX22" s="22"/>
      <c r="ZY22" s="22"/>
      <c r="ZZ22" s="22"/>
      <c r="AAA22" s="22"/>
      <c r="AAB22" s="22"/>
      <c r="AAC22" s="22"/>
      <c r="AAD22" s="22"/>
      <c r="AAE22" s="22"/>
      <c r="AAF22" s="22"/>
      <c r="AAG22" s="22"/>
      <c r="AAH22" s="22"/>
      <c r="AAI22" s="22"/>
      <c r="AAJ22" s="22"/>
      <c r="AAK22" s="22"/>
      <c r="AAL22" s="22"/>
      <c r="AAM22" s="22"/>
      <c r="AAN22" s="22"/>
      <c r="AAO22" s="22"/>
      <c r="AAP22" s="22"/>
      <c r="AAQ22" s="22"/>
      <c r="AAR22" s="22"/>
      <c r="AAS22" s="22"/>
      <c r="AAT22" s="22"/>
      <c r="AAU22" s="22"/>
      <c r="AAV22" s="22"/>
      <c r="AAW22" s="22"/>
      <c r="AAX22" s="22"/>
      <c r="AAY22" s="22"/>
      <c r="AAZ22" s="22"/>
      <c r="ABA22" s="22"/>
      <c r="ABB22" s="22"/>
      <c r="ABC22" s="22"/>
      <c r="ABD22" s="22"/>
      <c r="ABE22" s="22"/>
      <c r="ABF22" s="22"/>
      <c r="ABG22" s="22"/>
      <c r="ABH22" s="22"/>
      <c r="ABI22" s="22"/>
      <c r="ABJ22" s="22"/>
      <c r="ABK22" s="22"/>
      <c r="ABL22" s="22"/>
      <c r="ABM22" s="22"/>
      <c r="ABN22" s="22"/>
      <c r="ABO22" s="22"/>
      <c r="ABP22" s="22"/>
      <c r="ABQ22" s="22"/>
      <c r="ABR22" s="22"/>
      <c r="ABS22" s="22"/>
      <c r="ABT22" s="22"/>
      <c r="ABU22" s="22"/>
      <c r="ABV22" s="22"/>
      <c r="ABW22" s="22"/>
      <c r="ABX22" s="22"/>
      <c r="ABY22" s="22"/>
      <c r="ABZ22" s="22"/>
      <c r="ACA22" s="22"/>
      <c r="ACB22" s="22"/>
      <c r="ACC22" s="22"/>
      <c r="ACD22" s="22"/>
      <c r="ACE22" s="22"/>
      <c r="ACF22" s="22"/>
      <c r="ACG22" s="22"/>
      <c r="ACH22" s="22"/>
      <c r="ACI22" s="22"/>
      <c r="ACJ22" s="22"/>
      <c r="ACK22" s="22"/>
      <c r="ACL22" s="22"/>
      <c r="ACM22" s="22"/>
      <c r="ACN22" s="22"/>
      <c r="ACO22" s="22"/>
      <c r="ACP22" s="22"/>
      <c r="ACQ22" s="22"/>
      <c r="ACR22" s="22"/>
      <c r="ACS22" s="22"/>
      <c r="ACT22" s="22"/>
      <c r="ACU22" s="22"/>
      <c r="ACV22" s="22"/>
      <c r="ACW22" s="22"/>
      <c r="ACX22" s="22"/>
      <c r="ACY22" s="22"/>
      <c r="ACZ22" s="22"/>
      <c r="ADA22" s="22"/>
      <c r="ADB22" s="22"/>
      <c r="ADC22" s="22"/>
      <c r="ADD22" s="22"/>
      <c r="ADE22" s="22"/>
      <c r="ADF22" s="22"/>
      <c r="ADG22" s="22"/>
      <c r="ADH22" s="22"/>
      <c r="ADI22" s="22"/>
      <c r="ADJ22" s="22"/>
      <c r="ADK22" s="22"/>
      <c r="ADL22" s="22"/>
      <c r="ADM22" s="22"/>
      <c r="ADN22" s="22"/>
      <c r="ADO22" s="22"/>
      <c r="ADP22" s="22"/>
      <c r="ADQ22" s="22"/>
      <c r="ADR22" s="22"/>
      <c r="ADS22" s="22"/>
      <c r="ADT22" s="22"/>
      <c r="ADU22" s="22"/>
      <c r="ADV22" s="22"/>
      <c r="ADW22" s="22"/>
      <c r="ADX22" s="22"/>
      <c r="ADY22" s="22"/>
      <c r="ADZ22" s="22"/>
      <c r="AEA22" s="22"/>
      <c r="AEB22" s="22"/>
      <c r="AEC22" s="22"/>
      <c r="AED22" s="22"/>
      <c r="AEE22" s="22"/>
      <c r="AEF22" s="22"/>
      <c r="AEG22" s="22"/>
      <c r="AEH22" s="22"/>
      <c r="AEI22" s="22"/>
      <c r="AEJ22" s="22"/>
      <c r="AEK22" s="22"/>
      <c r="AEL22" s="22"/>
      <c r="AEM22" s="22"/>
      <c r="AEN22" s="22"/>
      <c r="AEO22" s="22"/>
      <c r="AEP22" s="22"/>
      <c r="AEQ22" s="22"/>
      <c r="AER22" s="22"/>
      <c r="AES22" s="22"/>
      <c r="AET22" s="22"/>
      <c r="AEU22" s="22"/>
      <c r="AEV22" s="22"/>
      <c r="AEW22" s="22"/>
      <c r="AEX22" s="22"/>
      <c r="AEY22" s="22"/>
      <c r="AEZ22" s="22"/>
      <c r="AFA22" s="22"/>
      <c r="AFB22" s="22"/>
      <c r="AFC22" s="22"/>
      <c r="AFD22" s="22"/>
      <c r="AFE22" s="22"/>
      <c r="AFF22" s="22"/>
      <c r="AFG22" s="22"/>
      <c r="AFH22" s="22"/>
      <c r="AFI22" s="22"/>
      <c r="AFJ22" s="22"/>
      <c r="AFK22" s="22"/>
      <c r="AFL22" s="22"/>
      <c r="AFM22" s="22"/>
      <c r="AFN22" s="22"/>
      <c r="AFO22" s="22"/>
      <c r="AFP22" s="22"/>
      <c r="AFQ22" s="22"/>
      <c r="AFR22" s="22"/>
      <c r="AFS22" s="22"/>
      <c r="AFT22" s="22"/>
      <c r="AFU22" s="22"/>
      <c r="AFV22" s="22"/>
      <c r="AFW22" s="22"/>
      <c r="AFX22" s="22"/>
      <c r="AFY22" s="22"/>
      <c r="AFZ22" s="22"/>
      <c r="AGA22" s="22"/>
      <c r="AGB22" s="22"/>
      <c r="AGC22" s="22"/>
      <c r="AGD22" s="22"/>
      <c r="AGE22" s="22"/>
      <c r="AGF22" s="22"/>
      <c r="AGG22" s="22"/>
      <c r="AGH22" s="22"/>
      <c r="AGI22" s="22"/>
      <c r="AGJ22" s="22"/>
      <c r="AGK22" s="22"/>
      <c r="AGL22" s="22"/>
      <c r="AGM22" s="22"/>
      <c r="AGN22" s="22"/>
      <c r="AGO22" s="22"/>
      <c r="AGP22" s="22"/>
      <c r="AGQ22" s="22"/>
      <c r="AGR22" s="22"/>
      <c r="AGS22" s="22"/>
      <c r="AGT22" s="22"/>
      <c r="AGU22" s="22"/>
      <c r="AGV22" s="22"/>
      <c r="AGW22" s="22"/>
      <c r="AGX22" s="22"/>
      <c r="AGY22" s="22"/>
      <c r="AGZ22" s="22"/>
      <c r="AHA22" s="22"/>
      <c r="AHB22" s="22"/>
      <c r="AHC22" s="22"/>
      <c r="AHD22" s="22"/>
      <c r="AHE22" s="22"/>
      <c r="AHF22" s="22"/>
      <c r="AHG22" s="22"/>
      <c r="AHH22" s="22"/>
      <c r="AHI22" s="22"/>
      <c r="AHJ22" s="22"/>
      <c r="AHK22" s="22"/>
      <c r="AHL22" s="22"/>
      <c r="AHM22" s="22"/>
      <c r="AHN22" s="22"/>
      <c r="AHO22" s="22"/>
      <c r="AHP22" s="22"/>
      <c r="AHQ22" s="22"/>
      <c r="AHR22" s="22"/>
      <c r="AHS22" s="22"/>
      <c r="AHT22" s="22"/>
      <c r="AHU22" s="22"/>
      <c r="AHV22" s="22"/>
      <c r="AHW22" s="22"/>
      <c r="AHX22" s="22"/>
      <c r="AHY22" s="22"/>
      <c r="AHZ22" s="22"/>
      <c r="AIA22" s="22"/>
      <c r="AIB22" s="22"/>
      <c r="AIC22" s="22"/>
      <c r="AID22" s="22"/>
      <c r="AIE22" s="22"/>
      <c r="AIF22" s="22"/>
      <c r="AIG22" s="22"/>
      <c r="AIH22" s="22"/>
      <c r="AII22" s="22"/>
      <c r="AIJ22" s="22"/>
      <c r="AIK22" s="22"/>
      <c r="AIL22" s="22"/>
      <c r="AIM22" s="22"/>
      <c r="AIN22" s="22"/>
      <c r="AIO22" s="22"/>
      <c r="AIP22" s="22"/>
      <c r="AIQ22" s="22"/>
      <c r="AIR22" s="22"/>
      <c r="AIS22" s="22"/>
      <c r="AIT22" s="22"/>
      <c r="AIU22" s="22"/>
      <c r="AIV22" s="22"/>
      <c r="AIW22" s="22"/>
      <c r="AIX22" s="22"/>
      <c r="AIY22" s="22"/>
      <c r="AIZ22" s="22"/>
      <c r="AJA22" s="22"/>
      <c r="AJB22" s="22"/>
      <c r="AJC22" s="22"/>
      <c r="AJD22" s="22"/>
      <c r="AJE22" s="22"/>
      <c r="AJF22" s="22"/>
      <c r="AJG22" s="22"/>
      <c r="AJH22" s="22"/>
      <c r="AJI22" s="22"/>
      <c r="AJJ22" s="22"/>
      <c r="AJK22" s="22"/>
      <c r="AJL22" s="22"/>
      <c r="AJM22" s="22"/>
      <c r="AJN22" s="22"/>
      <c r="AJO22" s="22"/>
      <c r="AJP22" s="22"/>
      <c r="AJQ22" s="22"/>
      <c r="AJR22" s="22"/>
      <c r="AJS22" s="22"/>
      <c r="AJT22" s="22"/>
      <c r="AJU22" s="22"/>
      <c r="AJV22" s="22"/>
      <c r="AJW22" s="22"/>
      <c r="AJX22" s="22"/>
      <c r="AJY22" s="22"/>
      <c r="AJZ22" s="22"/>
      <c r="AKA22" s="22"/>
      <c r="AKB22" s="22"/>
      <c r="AKC22" s="22"/>
      <c r="AKD22" s="22"/>
      <c r="AKE22" s="22"/>
      <c r="AKF22" s="22"/>
      <c r="AKG22" s="22"/>
      <c r="AKH22" s="22"/>
      <c r="AKI22" s="22"/>
      <c r="AKJ22" s="22"/>
      <c r="AKK22" s="22"/>
      <c r="AKL22" s="22"/>
      <c r="AKM22" s="22"/>
      <c r="AKN22" s="22"/>
      <c r="AKO22" s="22"/>
      <c r="AKP22" s="22"/>
      <c r="AKQ22" s="22"/>
      <c r="AKR22" s="22"/>
      <c r="AKS22" s="22"/>
      <c r="AKT22" s="22"/>
      <c r="AKU22" s="22"/>
      <c r="AKV22" s="22"/>
      <c r="AKW22" s="22"/>
      <c r="AKX22" s="22"/>
      <c r="AKY22" s="22"/>
      <c r="AKZ22" s="22"/>
      <c r="ALA22" s="22"/>
      <c r="ALB22" s="22"/>
      <c r="ALC22" s="22"/>
      <c r="ALD22" s="22"/>
      <c r="ALE22" s="22"/>
      <c r="ALF22" s="22"/>
      <c r="ALG22" s="22"/>
      <c r="ALH22" s="22"/>
      <c r="ALI22" s="22"/>
      <c r="ALJ22" s="22"/>
      <c r="ALK22" s="22"/>
      <c r="ALL22" s="22"/>
      <c r="ALM22" s="22"/>
      <c r="ALN22" s="22"/>
      <c r="ALO22" s="22"/>
      <c r="ALP22" s="22"/>
      <c r="ALQ22" s="22"/>
      <c r="ALR22" s="22"/>
      <c r="ALS22" s="22"/>
      <c r="ALT22" s="22"/>
      <c r="ALU22" s="22"/>
      <c r="ALV22" s="22"/>
      <c r="ALW22" s="22"/>
      <c r="ALX22" s="22"/>
      <c r="ALY22" s="22"/>
      <c r="ALZ22" s="22"/>
      <c r="AMA22" s="22"/>
      <c r="AMB22" s="22"/>
      <c r="AMC22" s="22"/>
      <c r="AMD22" s="22"/>
      <c r="AME22" s="22"/>
      <c r="AMF22" s="22"/>
      <c r="AMG22" s="22"/>
      <c r="AMH22" s="22"/>
      <c r="AMI22" s="22"/>
      <c r="AMJ22" s="22"/>
      <c r="AMK22" s="22"/>
      <c r="AML22" s="22"/>
      <c r="AMM22" s="22"/>
      <c r="AMN22" s="22"/>
      <c r="AMO22" s="22"/>
      <c r="AMP22" s="22"/>
      <c r="AMQ22" s="22"/>
      <c r="AMR22" s="22"/>
      <c r="AMS22" s="22"/>
      <c r="AMT22" s="22"/>
      <c r="AMU22" s="22"/>
      <c r="AMV22" s="22"/>
      <c r="AMW22" s="22"/>
      <c r="AMX22" s="22"/>
      <c r="AMY22" s="22"/>
      <c r="AMZ22" s="22"/>
      <c r="ANA22" s="22"/>
      <c r="ANB22" s="22"/>
      <c r="ANC22" s="22"/>
      <c r="AND22" s="22"/>
      <c r="ANE22" s="22"/>
      <c r="ANF22" s="22"/>
      <c r="ANG22" s="22"/>
      <c r="ANH22" s="22"/>
      <c r="ANI22" s="22"/>
      <c r="ANJ22" s="22"/>
      <c r="ANK22" s="22"/>
      <c r="ANL22" s="22"/>
      <c r="ANM22" s="22"/>
      <c r="ANN22" s="22"/>
      <c r="ANO22" s="22"/>
      <c r="ANP22" s="22"/>
      <c r="ANQ22" s="22"/>
      <c r="ANR22" s="22"/>
      <c r="ANS22" s="22"/>
      <c r="ANT22" s="22"/>
      <c r="ANU22" s="22"/>
      <c r="ANV22" s="22"/>
      <c r="ANW22" s="22"/>
      <c r="ANX22" s="22"/>
      <c r="ANY22" s="22"/>
      <c r="ANZ22" s="22"/>
      <c r="AOA22" s="22"/>
      <c r="AOB22" s="22"/>
      <c r="AOC22" s="22"/>
      <c r="AOD22" s="22"/>
      <c r="AOE22" s="22"/>
      <c r="AOF22" s="22"/>
      <c r="AOG22" s="22"/>
      <c r="AOH22" s="22"/>
      <c r="AOI22" s="22"/>
      <c r="AOJ22" s="22"/>
      <c r="AOK22" s="22"/>
      <c r="AOL22" s="22"/>
      <c r="AOM22" s="22"/>
      <c r="AON22" s="22"/>
      <c r="AOO22" s="22"/>
      <c r="AOP22" s="22"/>
      <c r="AOQ22" s="22"/>
      <c r="AOR22" s="22"/>
      <c r="AOS22" s="22"/>
      <c r="AOT22" s="22"/>
      <c r="AOU22" s="22"/>
      <c r="AOV22" s="22"/>
      <c r="AOW22" s="22"/>
      <c r="AOX22" s="22"/>
      <c r="AOY22" s="22"/>
      <c r="AOZ22" s="22"/>
      <c r="APA22" s="22"/>
      <c r="APB22" s="22"/>
      <c r="APC22" s="22"/>
      <c r="APD22" s="22"/>
      <c r="APE22" s="22"/>
      <c r="APF22" s="22"/>
      <c r="APG22" s="22"/>
      <c r="APH22" s="22"/>
      <c r="API22" s="22"/>
      <c r="APJ22" s="22"/>
      <c r="APK22" s="22"/>
      <c r="APL22" s="22"/>
      <c r="APM22" s="22"/>
      <c r="APN22" s="22"/>
      <c r="APO22" s="22"/>
      <c r="APP22" s="22"/>
      <c r="APQ22" s="22"/>
      <c r="APR22" s="22"/>
      <c r="APS22" s="22"/>
      <c r="APT22" s="22"/>
      <c r="APU22" s="22"/>
      <c r="APV22" s="22"/>
      <c r="APW22" s="22"/>
      <c r="APX22" s="22"/>
      <c r="APY22" s="22"/>
      <c r="APZ22" s="22"/>
      <c r="AQA22" s="22"/>
      <c r="AQB22" s="22"/>
      <c r="AQC22" s="22"/>
      <c r="AQD22" s="22"/>
      <c r="AQE22" s="22"/>
      <c r="AQF22" s="22"/>
      <c r="AQG22" s="22"/>
      <c r="AQH22" s="22"/>
      <c r="AQI22" s="22"/>
      <c r="AQJ22" s="22"/>
      <c r="AQK22" s="22"/>
      <c r="AQL22" s="22"/>
      <c r="AQM22" s="22"/>
      <c r="AQN22" s="22"/>
      <c r="AQO22" s="22"/>
      <c r="AQP22" s="22"/>
      <c r="AQQ22" s="22"/>
      <c r="AQR22" s="22"/>
      <c r="AQS22" s="22"/>
      <c r="AQT22" s="22"/>
      <c r="AQU22" s="22"/>
      <c r="AQV22" s="22"/>
      <c r="AQW22" s="22"/>
      <c r="AQX22" s="22"/>
      <c r="AQY22" s="22"/>
      <c r="AQZ22" s="22"/>
      <c r="ARA22" s="22"/>
      <c r="ARB22" s="22"/>
      <c r="ARC22" s="22"/>
      <c r="ARD22" s="22"/>
      <c r="ARE22" s="22"/>
      <c r="ARF22" s="22"/>
      <c r="ARG22" s="22"/>
      <c r="ARH22" s="22"/>
      <c r="ARI22" s="22"/>
      <c r="ARJ22" s="22"/>
      <c r="ARK22" s="22"/>
      <c r="ARL22" s="22"/>
      <c r="ARM22" s="22"/>
      <c r="ARN22" s="22"/>
      <c r="ARO22" s="22"/>
      <c r="ARP22" s="22"/>
      <c r="ARQ22" s="22"/>
      <c r="ARR22" s="22"/>
      <c r="ARS22" s="22"/>
      <c r="ART22" s="22"/>
      <c r="ARU22" s="22"/>
      <c r="ARV22" s="22"/>
      <c r="ARW22" s="22"/>
      <c r="ARX22" s="22"/>
      <c r="ARY22" s="22"/>
      <c r="ARZ22" s="22"/>
      <c r="ASA22" s="22"/>
      <c r="ASB22" s="22"/>
      <c r="ASC22" s="22"/>
      <c r="ASD22" s="22"/>
      <c r="ASE22" s="22"/>
      <c r="ASF22" s="22"/>
      <c r="ASG22" s="22"/>
      <c r="ASH22" s="22"/>
      <c r="ASI22" s="22"/>
      <c r="ASJ22" s="22"/>
      <c r="ASK22" s="22"/>
      <c r="ASL22" s="22"/>
      <c r="ASM22" s="22"/>
      <c r="ASN22" s="22"/>
      <c r="ASO22" s="22"/>
      <c r="ASP22" s="22"/>
      <c r="ASQ22" s="22"/>
      <c r="ASR22" s="22"/>
      <c r="ASS22" s="22"/>
      <c r="AST22" s="22"/>
      <c r="ASU22" s="22"/>
      <c r="ASV22" s="22"/>
      <c r="ASW22" s="22"/>
      <c r="ASX22" s="22"/>
      <c r="ASY22" s="22"/>
      <c r="ASZ22" s="22"/>
      <c r="ATA22" s="22"/>
      <c r="ATB22" s="22"/>
      <c r="ATC22" s="22"/>
      <c r="ATD22" s="22"/>
      <c r="ATE22" s="22"/>
      <c r="ATF22" s="22"/>
      <c r="ATG22" s="22"/>
      <c r="ATH22" s="22"/>
      <c r="ATI22" s="22"/>
      <c r="ATJ22" s="22"/>
      <c r="ATK22" s="22"/>
      <c r="ATL22" s="22"/>
      <c r="ATM22" s="22"/>
      <c r="ATN22" s="22"/>
      <c r="ATO22" s="22"/>
      <c r="ATP22" s="22"/>
      <c r="ATQ22" s="22"/>
      <c r="ATR22" s="22"/>
      <c r="ATS22" s="22"/>
      <c r="ATT22" s="22"/>
      <c r="ATU22" s="22"/>
      <c r="ATV22" s="22"/>
      <c r="ATW22" s="22"/>
      <c r="ATX22" s="22"/>
      <c r="ATY22" s="22"/>
      <c r="ATZ22" s="22"/>
      <c r="AUA22" s="22"/>
      <c r="AUB22" s="22"/>
      <c r="AUC22" s="22"/>
      <c r="AUD22" s="22"/>
      <c r="AUE22" s="22"/>
      <c r="AUF22" s="22"/>
      <c r="AUG22" s="22"/>
      <c r="AUH22" s="22"/>
      <c r="AUI22" s="22"/>
      <c r="AUJ22" s="22"/>
      <c r="AUK22" s="22"/>
      <c r="AUL22" s="22"/>
      <c r="AUM22" s="22"/>
      <c r="AUN22" s="22"/>
      <c r="AUO22" s="22"/>
      <c r="AUP22" s="22"/>
      <c r="AUQ22" s="22"/>
      <c r="AUR22" s="22"/>
      <c r="AUS22" s="22"/>
      <c r="AUT22" s="22"/>
    </row>
    <row r="23" spans="1:1242" ht="24.95" customHeight="1" x14ac:dyDescent="0.25">
      <c r="A23" s="19"/>
      <c r="B23" s="26">
        <v>44930</v>
      </c>
      <c r="C23" s="27" t="s">
        <v>45</v>
      </c>
      <c r="D23" s="27">
        <f>IFERROR(INDEX(Tabela1[#All],MATCH(Movimentação!E23,Tabela1[[#All],[PRODUTO]],0),1),"")</f>
        <v>1004</v>
      </c>
      <c r="E23" s="27" t="s">
        <v>62</v>
      </c>
      <c r="F23" s="41" t="str">
        <f>IFERROR(INDEX(Tabela1[#All],MATCH(Movimentação!E23,Tabela1[[#All],[PRODUTO]],0),3),"")</f>
        <v>Caderno DC</v>
      </c>
      <c r="G23" s="27">
        <v>6</v>
      </c>
      <c r="H23" s="27" t="str">
        <f>IFERROR(INDEX(Tabela1[#All],MATCH(Movimentação!E23,Tabela1[[#All],[PRODUTO]],0),4),"")</f>
        <v>centímetros</v>
      </c>
      <c r="I23" s="28">
        <v>3</v>
      </c>
      <c r="J23" s="28">
        <f t="shared" si="0"/>
        <v>18</v>
      </c>
      <c r="K23" s="27" t="s">
        <v>30</v>
      </c>
      <c r="L23" s="27">
        <v>4257854</v>
      </c>
      <c r="M23" s="27" t="s">
        <v>43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8"/>
      <c r="AY23" s="18"/>
      <c r="AZ23" s="18"/>
      <c r="BA23" s="18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2"/>
      <c r="OT23" s="22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2"/>
      <c r="PK23" s="22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2"/>
      <c r="QS23" s="22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2"/>
      <c r="RJ23" s="22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2"/>
      <c r="SA23" s="22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2"/>
      <c r="SR23" s="22"/>
      <c r="SS23" s="22"/>
      <c r="ST23" s="22"/>
      <c r="SU23" s="22"/>
      <c r="SV23" s="22"/>
      <c r="SW23" s="22"/>
      <c r="SX23" s="22"/>
      <c r="SY23" s="22"/>
      <c r="SZ23" s="22"/>
      <c r="TA23" s="22"/>
      <c r="TB23" s="22"/>
      <c r="TC23" s="22"/>
      <c r="TD23" s="22"/>
      <c r="TE23" s="22"/>
      <c r="TF23" s="22"/>
      <c r="TG23" s="22"/>
      <c r="TH23" s="22"/>
      <c r="TI23" s="22"/>
      <c r="TJ23" s="22"/>
      <c r="TK23" s="22"/>
      <c r="TL23" s="22"/>
      <c r="TM23" s="22"/>
      <c r="TN23" s="22"/>
      <c r="TO23" s="22"/>
      <c r="TP23" s="22"/>
      <c r="TQ23" s="22"/>
      <c r="TR23" s="22"/>
      <c r="TS23" s="22"/>
      <c r="TT23" s="22"/>
      <c r="TU23" s="22"/>
      <c r="TV23" s="22"/>
      <c r="TW23" s="22"/>
      <c r="TX23" s="22"/>
      <c r="TY23" s="22"/>
      <c r="TZ23" s="22"/>
      <c r="UA23" s="22"/>
      <c r="UB23" s="22"/>
      <c r="UC23" s="22"/>
      <c r="UD23" s="22"/>
      <c r="UE23" s="22"/>
      <c r="UF23" s="22"/>
      <c r="UG23" s="22"/>
      <c r="UH23" s="22"/>
      <c r="UI23" s="22"/>
      <c r="UJ23" s="22"/>
      <c r="UK23" s="22"/>
      <c r="UL23" s="22"/>
      <c r="UM23" s="22"/>
      <c r="UN23" s="22"/>
      <c r="UO23" s="22"/>
      <c r="UP23" s="22"/>
      <c r="UQ23" s="22"/>
      <c r="UR23" s="22"/>
      <c r="US23" s="22"/>
      <c r="UT23" s="22"/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22"/>
      <c r="VN23" s="22"/>
      <c r="VO23" s="22"/>
      <c r="VP23" s="22"/>
      <c r="VQ23" s="22"/>
      <c r="VR23" s="22"/>
      <c r="VS23" s="22"/>
      <c r="VT23" s="22"/>
      <c r="VU23" s="22"/>
      <c r="VV23" s="22"/>
      <c r="VW23" s="22"/>
      <c r="VX23" s="22"/>
      <c r="VY23" s="22"/>
      <c r="VZ23" s="22"/>
      <c r="WA23" s="22"/>
      <c r="WB23" s="22"/>
      <c r="WC23" s="22"/>
      <c r="WD23" s="22"/>
      <c r="WE23" s="22"/>
      <c r="WF23" s="22"/>
      <c r="WG23" s="22"/>
      <c r="WH23" s="22"/>
      <c r="WI23" s="22"/>
      <c r="WJ23" s="22"/>
      <c r="WK23" s="22"/>
      <c r="WL23" s="22"/>
      <c r="WM23" s="22"/>
      <c r="WN23" s="22"/>
      <c r="WO23" s="22"/>
      <c r="WP23" s="22"/>
      <c r="WQ23" s="22"/>
      <c r="WR23" s="22"/>
      <c r="WS23" s="22"/>
      <c r="WT23" s="22"/>
      <c r="WU23" s="22"/>
      <c r="WV23" s="22"/>
      <c r="WW23" s="22"/>
      <c r="WX23" s="22"/>
      <c r="WY23" s="22"/>
      <c r="WZ23" s="22"/>
      <c r="XA23" s="22"/>
      <c r="XB23" s="22"/>
      <c r="XC23" s="22"/>
      <c r="XD23" s="22"/>
      <c r="XE23" s="22"/>
      <c r="XF23" s="22"/>
      <c r="XG23" s="22"/>
      <c r="XH23" s="22"/>
      <c r="XI23" s="22"/>
      <c r="XJ23" s="22"/>
      <c r="XK23" s="22"/>
      <c r="XL23" s="22"/>
      <c r="XM23" s="22"/>
      <c r="XN23" s="22"/>
      <c r="XO23" s="22"/>
      <c r="XP23" s="22"/>
      <c r="XQ23" s="22"/>
      <c r="XR23" s="22"/>
      <c r="XS23" s="22"/>
      <c r="XT23" s="22"/>
      <c r="XU23" s="22"/>
      <c r="XV23" s="22"/>
      <c r="XW23" s="22"/>
      <c r="XX23" s="22"/>
      <c r="XY23" s="22"/>
      <c r="XZ23" s="22"/>
      <c r="YA23" s="22"/>
      <c r="YB23" s="22"/>
      <c r="YC23" s="22"/>
      <c r="YD23" s="22"/>
      <c r="YE23" s="22"/>
      <c r="YF23" s="22"/>
      <c r="YG23" s="22"/>
      <c r="YH23" s="22"/>
      <c r="YI23" s="22"/>
      <c r="YJ23" s="22"/>
      <c r="YK23" s="22"/>
      <c r="YL23" s="22"/>
      <c r="YM23" s="22"/>
      <c r="YN23" s="22"/>
      <c r="YO23" s="22"/>
      <c r="YP23" s="22"/>
      <c r="YQ23" s="22"/>
      <c r="YR23" s="22"/>
      <c r="YS23" s="22"/>
      <c r="YT23" s="22"/>
      <c r="YU23" s="22"/>
      <c r="YV23" s="22"/>
      <c r="YW23" s="22"/>
      <c r="YX23" s="22"/>
      <c r="YY23" s="22"/>
      <c r="YZ23" s="22"/>
      <c r="ZA23" s="22"/>
      <c r="ZB23" s="22"/>
      <c r="ZC23" s="22"/>
      <c r="ZD23" s="22"/>
      <c r="ZE23" s="22"/>
      <c r="ZF23" s="22"/>
      <c r="ZG23" s="22"/>
      <c r="ZH23" s="22"/>
      <c r="ZI23" s="22"/>
      <c r="ZJ23" s="22"/>
      <c r="ZK23" s="22"/>
      <c r="ZL23" s="22"/>
      <c r="ZM23" s="22"/>
      <c r="ZN23" s="22"/>
      <c r="ZO23" s="22"/>
      <c r="ZP23" s="22"/>
      <c r="ZQ23" s="22"/>
      <c r="ZR23" s="22"/>
      <c r="ZS23" s="22"/>
      <c r="ZT23" s="22"/>
      <c r="ZU23" s="22"/>
      <c r="ZV23" s="22"/>
      <c r="ZW23" s="22"/>
      <c r="ZX23" s="22"/>
      <c r="ZY23" s="22"/>
      <c r="ZZ23" s="22"/>
      <c r="AAA23" s="22"/>
      <c r="AAB23" s="22"/>
      <c r="AAC23" s="22"/>
      <c r="AAD23" s="22"/>
      <c r="AAE23" s="22"/>
      <c r="AAF23" s="22"/>
      <c r="AAG23" s="22"/>
      <c r="AAH23" s="22"/>
      <c r="AAI23" s="22"/>
      <c r="AAJ23" s="22"/>
      <c r="AAK23" s="22"/>
      <c r="AAL23" s="22"/>
      <c r="AAM23" s="22"/>
      <c r="AAN23" s="22"/>
      <c r="AAO23" s="22"/>
      <c r="AAP23" s="22"/>
      <c r="AAQ23" s="22"/>
      <c r="AAR23" s="22"/>
      <c r="AAS23" s="22"/>
      <c r="AAT23" s="22"/>
      <c r="AAU23" s="22"/>
      <c r="AAV23" s="22"/>
      <c r="AAW23" s="22"/>
      <c r="AAX23" s="22"/>
      <c r="AAY23" s="22"/>
      <c r="AAZ23" s="22"/>
      <c r="ABA23" s="22"/>
      <c r="ABB23" s="22"/>
      <c r="ABC23" s="22"/>
      <c r="ABD23" s="22"/>
      <c r="ABE23" s="22"/>
      <c r="ABF23" s="22"/>
      <c r="ABG23" s="22"/>
      <c r="ABH23" s="22"/>
      <c r="ABI23" s="22"/>
      <c r="ABJ23" s="22"/>
      <c r="ABK23" s="22"/>
      <c r="ABL23" s="22"/>
      <c r="ABM23" s="22"/>
      <c r="ABN23" s="22"/>
      <c r="ABO23" s="22"/>
      <c r="ABP23" s="22"/>
      <c r="ABQ23" s="22"/>
      <c r="ABR23" s="22"/>
      <c r="ABS23" s="22"/>
      <c r="ABT23" s="22"/>
      <c r="ABU23" s="22"/>
      <c r="ABV23" s="22"/>
      <c r="ABW23" s="22"/>
      <c r="ABX23" s="22"/>
      <c r="ABY23" s="22"/>
      <c r="ABZ23" s="22"/>
      <c r="ACA23" s="22"/>
      <c r="ACB23" s="22"/>
      <c r="ACC23" s="22"/>
      <c r="ACD23" s="22"/>
      <c r="ACE23" s="22"/>
      <c r="ACF23" s="22"/>
      <c r="ACG23" s="22"/>
      <c r="ACH23" s="22"/>
      <c r="ACI23" s="22"/>
      <c r="ACJ23" s="22"/>
      <c r="ACK23" s="22"/>
      <c r="ACL23" s="22"/>
      <c r="ACM23" s="22"/>
      <c r="ACN23" s="22"/>
      <c r="ACO23" s="22"/>
      <c r="ACP23" s="22"/>
      <c r="ACQ23" s="22"/>
      <c r="ACR23" s="22"/>
      <c r="ACS23" s="22"/>
      <c r="ACT23" s="22"/>
      <c r="ACU23" s="22"/>
      <c r="ACV23" s="22"/>
      <c r="ACW23" s="22"/>
      <c r="ACX23" s="22"/>
      <c r="ACY23" s="22"/>
      <c r="ACZ23" s="22"/>
      <c r="ADA23" s="22"/>
      <c r="ADB23" s="22"/>
      <c r="ADC23" s="22"/>
      <c r="ADD23" s="22"/>
      <c r="ADE23" s="22"/>
      <c r="ADF23" s="22"/>
      <c r="ADG23" s="22"/>
      <c r="ADH23" s="22"/>
      <c r="ADI23" s="22"/>
      <c r="ADJ23" s="22"/>
      <c r="ADK23" s="22"/>
      <c r="ADL23" s="22"/>
      <c r="ADM23" s="22"/>
      <c r="ADN23" s="22"/>
      <c r="ADO23" s="22"/>
      <c r="ADP23" s="22"/>
      <c r="ADQ23" s="22"/>
      <c r="ADR23" s="22"/>
      <c r="ADS23" s="22"/>
      <c r="ADT23" s="22"/>
      <c r="ADU23" s="22"/>
      <c r="ADV23" s="22"/>
      <c r="ADW23" s="22"/>
      <c r="ADX23" s="22"/>
      <c r="ADY23" s="22"/>
      <c r="ADZ23" s="22"/>
      <c r="AEA23" s="22"/>
      <c r="AEB23" s="22"/>
      <c r="AEC23" s="22"/>
      <c r="AED23" s="22"/>
      <c r="AEE23" s="22"/>
      <c r="AEF23" s="22"/>
      <c r="AEG23" s="22"/>
      <c r="AEH23" s="22"/>
      <c r="AEI23" s="22"/>
      <c r="AEJ23" s="22"/>
      <c r="AEK23" s="22"/>
      <c r="AEL23" s="22"/>
      <c r="AEM23" s="22"/>
      <c r="AEN23" s="22"/>
      <c r="AEO23" s="22"/>
      <c r="AEP23" s="22"/>
      <c r="AEQ23" s="22"/>
      <c r="AER23" s="22"/>
      <c r="AES23" s="22"/>
      <c r="AET23" s="22"/>
      <c r="AEU23" s="22"/>
      <c r="AEV23" s="22"/>
      <c r="AEW23" s="22"/>
      <c r="AEX23" s="22"/>
      <c r="AEY23" s="22"/>
      <c r="AEZ23" s="22"/>
      <c r="AFA23" s="22"/>
      <c r="AFB23" s="22"/>
      <c r="AFC23" s="22"/>
      <c r="AFD23" s="22"/>
      <c r="AFE23" s="22"/>
      <c r="AFF23" s="22"/>
      <c r="AFG23" s="22"/>
      <c r="AFH23" s="22"/>
      <c r="AFI23" s="22"/>
      <c r="AFJ23" s="22"/>
      <c r="AFK23" s="22"/>
      <c r="AFL23" s="22"/>
      <c r="AFM23" s="22"/>
      <c r="AFN23" s="22"/>
      <c r="AFO23" s="22"/>
      <c r="AFP23" s="22"/>
      <c r="AFQ23" s="22"/>
      <c r="AFR23" s="22"/>
      <c r="AFS23" s="22"/>
      <c r="AFT23" s="22"/>
      <c r="AFU23" s="22"/>
      <c r="AFV23" s="22"/>
      <c r="AFW23" s="22"/>
      <c r="AFX23" s="22"/>
      <c r="AFY23" s="22"/>
      <c r="AFZ23" s="22"/>
      <c r="AGA23" s="22"/>
      <c r="AGB23" s="22"/>
      <c r="AGC23" s="22"/>
      <c r="AGD23" s="22"/>
      <c r="AGE23" s="22"/>
      <c r="AGF23" s="22"/>
      <c r="AGG23" s="22"/>
      <c r="AGH23" s="22"/>
      <c r="AGI23" s="22"/>
      <c r="AGJ23" s="22"/>
      <c r="AGK23" s="22"/>
      <c r="AGL23" s="22"/>
      <c r="AGM23" s="22"/>
      <c r="AGN23" s="22"/>
      <c r="AGO23" s="22"/>
      <c r="AGP23" s="22"/>
      <c r="AGQ23" s="22"/>
      <c r="AGR23" s="22"/>
      <c r="AGS23" s="22"/>
      <c r="AGT23" s="22"/>
      <c r="AGU23" s="22"/>
      <c r="AGV23" s="22"/>
      <c r="AGW23" s="22"/>
      <c r="AGX23" s="22"/>
      <c r="AGY23" s="22"/>
      <c r="AGZ23" s="22"/>
      <c r="AHA23" s="22"/>
      <c r="AHB23" s="22"/>
      <c r="AHC23" s="22"/>
      <c r="AHD23" s="22"/>
      <c r="AHE23" s="22"/>
      <c r="AHF23" s="22"/>
      <c r="AHG23" s="22"/>
      <c r="AHH23" s="22"/>
      <c r="AHI23" s="22"/>
      <c r="AHJ23" s="22"/>
      <c r="AHK23" s="22"/>
      <c r="AHL23" s="22"/>
      <c r="AHM23" s="22"/>
      <c r="AHN23" s="22"/>
      <c r="AHO23" s="22"/>
      <c r="AHP23" s="22"/>
      <c r="AHQ23" s="22"/>
      <c r="AHR23" s="22"/>
      <c r="AHS23" s="22"/>
      <c r="AHT23" s="22"/>
      <c r="AHU23" s="22"/>
      <c r="AHV23" s="22"/>
      <c r="AHW23" s="22"/>
      <c r="AHX23" s="22"/>
      <c r="AHY23" s="22"/>
      <c r="AHZ23" s="22"/>
      <c r="AIA23" s="22"/>
      <c r="AIB23" s="22"/>
      <c r="AIC23" s="22"/>
      <c r="AID23" s="22"/>
      <c r="AIE23" s="22"/>
      <c r="AIF23" s="22"/>
      <c r="AIG23" s="22"/>
      <c r="AIH23" s="22"/>
      <c r="AII23" s="22"/>
      <c r="AIJ23" s="22"/>
      <c r="AIK23" s="22"/>
      <c r="AIL23" s="22"/>
      <c r="AIM23" s="22"/>
      <c r="AIN23" s="22"/>
      <c r="AIO23" s="22"/>
      <c r="AIP23" s="22"/>
      <c r="AIQ23" s="22"/>
      <c r="AIR23" s="22"/>
      <c r="AIS23" s="22"/>
      <c r="AIT23" s="22"/>
      <c r="AIU23" s="22"/>
      <c r="AIV23" s="22"/>
      <c r="AIW23" s="22"/>
      <c r="AIX23" s="22"/>
      <c r="AIY23" s="22"/>
      <c r="AIZ23" s="22"/>
      <c r="AJA23" s="22"/>
      <c r="AJB23" s="22"/>
      <c r="AJC23" s="22"/>
      <c r="AJD23" s="22"/>
      <c r="AJE23" s="22"/>
      <c r="AJF23" s="22"/>
      <c r="AJG23" s="22"/>
      <c r="AJH23" s="22"/>
      <c r="AJI23" s="22"/>
      <c r="AJJ23" s="22"/>
      <c r="AJK23" s="22"/>
      <c r="AJL23" s="22"/>
      <c r="AJM23" s="22"/>
      <c r="AJN23" s="22"/>
      <c r="AJO23" s="22"/>
      <c r="AJP23" s="22"/>
      <c r="AJQ23" s="22"/>
      <c r="AJR23" s="22"/>
      <c r="AJS23" s="22"/>
      <c r="AJT23" s="22"/>
      <c r="AJU23" s="22"/>
      <c r="AJV23" s="22"/>
      <c r="AJW23" s="22"/>
      <c r="AJX23" s="22"/>
      <c r="AJY23" s="22"/>
      <c r="AJZ23" s="22"/>
      <c r="AKA23" s="22"/>
      <c r="AKB23" s="22"/>
      <c r="AKC23" s="22"/>
      <c r="AKD23" s="22"/>
      <c r="AKE23" s="22"/>
      <c r="AKF23" s="22"/>
      <c r="AKG23" s="22"/>
      <c r="AKH23" s="22"/>
      <c r="AKI23" s="22"/>
      <c r="AKJ23" s="22"/>
      <c r="AKK23" s="22"/>
      <c r="AKL23" s="22"/>
      <c r="AKM23" s="22"/>
      <c r="AKN23" s="22"/>
      <c r="AKO23" s="22"/>
      <c r="AKP23" s="22"/>
      <c r="AKQ23" s="22"/>
      <c r="AKR23" s="22"/>
      <c r="AKS23" s="22"/>
      <c r="AKT23" s="22"/>
      <c r="AKU23" s="22"/>
      <c r="AKV23" s="22"/>
      <c r="AKW23" s="22"/>
      <c r="AKX23" s="22"/>
      <c r="AKY23" s="22"/>
      <c r="AKZ23" s="22"/>
      <c r="ALA23" s="22"/>
      <c r="ALB23" s="22"/>
      <c r="ALC23" s="22"/>
      <c r="ALD23" s="22"/>
      <c r="ALE23" s="22"/>
      <c r="ALF23" s="22"/>
      <c r="ALG23" s="22"/>
      <c r="ALH23" s="22"/>
      <c r="ALI23" s="22"/>
      <c r="ALJ23" s="22"/>
      <c r="ALK23" s="22"/>
      <c r="ALL23" s="22"/>
      <c r="ALM23" s="22"/>
      <c r="ALN23" s="22"/>
      <c r="ALO23" s="22"/>
      <c r="ALP23" s="22"/>
      <c r="ALQ23" s="22"/>
      <c r="ALR23" s="22"/>
      <c r="ALS23" s="22"/>
      <c r="ALT23" s="22"/>
      <c r="ALU23" s="22"/>
      <c r="ALV23" s="22"/>
      <c r="ALW23" s="22"/>
      <c r="ALX23" s="22"/>
      <c r="ALY23" s="22"/>
      <c r="ALZ23" s="22"/>
      <c r="AMA23" s="22"/>
      <c r="AMB23" s="22"/>
      <c r="AMC23" s="22"/>
      <c r="AMD23" s="22"/>
      <c r="AME23" s="22"/>
      <c r="AMF23" s="22"/>
      <c r="AMG23" s="22"/>
      <c r="AMH23" s="22"/>
      <c r="AMI23" s="22"/>
      <c r="AMJ23" s="22"/>
      <c r="AMK23" s="22"/>
      <c r="AML23" s="22"/>
      <c r="AMM23" s="22"/>
      <c r="AMN23" s="22"/>
      <c r="AMO23" s="22"/>
      <c r="AMP23" s="22"/>
      <c r="AMQ23" s="22"/>
      <c r="AMR23" s="22"/>
      <c r="AMS23" s="22"/>
      <c r="AMT23" s="22"/>
      <c r="AMU23" s="22"/>
      <c r="AMV23" s="22"/>
      <c r="AMW23" s="22"/>
      <c r="AMX23" s="22"/>
      <c r="AMY23" s="22"/>
      <c r="AMZ23" s="22"/>
      <c r="ANA23" s="22"/>
      <c r="ANB23" s="22"/>
      <c r="ANC23" s="22"/>
      <c r="AND23" s="22"/>
      <c r="ANE23" s="22"/>
      <c r="ANF23" s="22"/>
      <c r="ANG23" s="22"/>
      <c r="ANH23" s="22"/>
      <c r="ANI23" s="22"/>
      <c r="ANJ23" s="22"/>
      <c r="ANK23" s="22"/>
      <c r="ANL23" s="22"/>
      <c r="ANM23" s="22"/>
      <c r="ANN23" s="22"/>
      <c r="ANO23" s="22"/>
      <c r="ANP23" s="22"/>
      <c r="ANQ23" s="22"/>
      <c r="ANR23" s="22"/>
      <c r="ANS23" s="22"/>
      <c r="ANT23" s="22"/>
      <c r="ANU23" s="22"/>
      <c r="ANV23" s="22"/>
      <c r="ANW23" s="22"/>
      <c r="ANX23" s="22"/>
      <c r="ANY23" s="22"/>
      <c r="ANZ23" s="22"/>
      <c r="AOA23" s="22"/>
      <c r="AOB23" s="22"/>
      <c r="AOC23" s="22"/>
      <c r="AOD23" s="22"/>
      <c r="AOE23" s="22"/>
      <c r="AOF23" s="22"/>
      <c r="AOG23" s="22"/>
      <c r="AOH23" s="22"/>
      <c r="AOI23" s="22"/>
      <c r="AOJ23" s="22"/>
      <c r="AOK23" s="22"/>
      <c r="AOL23" s="22"/>
      <c r="AOM23" s="22"/>
      <c r="AON23" s="22"/>
      <c r="AOO23" s="22"/>
      <c r="AOP23" s="22"/>
      <c r="AOQ23" s="22"/>
      <c r="AOR23" s="22"/>
      <c r="AOS23" s="22"/>
      <c r="AOT23" s="22"/>
      <c r="AOU23" s="22"/>
      <c r="AOV23" s="22"/>
      <c r="AOW23" s="22"/>
      <c r="AOX23" s="22"/>
      <c r="AOY23" s="22"/>
      <c r="AOZ23" s="22"/>
      <c r="APA23" s="22"/>
      <c r="APB23" s="22"/>
      <c r="APC23" s="22"/>
      <c r="APD23" s="22"/>
      <c r="APE23" s="22"/>
      <c r="APF23" s="22"/>
      <c r="APG23" s="22"/>
      <c r="APH23" s="22"/>
      <c r="API23" s="22"/>
      <c r="APJ23" s="22"/>
      <c r="APK23" s="22"/>
      <c r="APL23" s="22"/>
      <c r="APM23" s="22"/>
      <c r="APN23" s="22"/>
      <c r="APO23" s="22"/>
      <c r="APP23" s="22"/>
      <c r="APQ23" s="22"/>
      <c r="APR23" s="22"/>
      <c r="APS23" s="22"/>
      <c r="APT23" s="22"/>
      <c r="APU23" s="22"/>
      <c r="APV23" s="22"/>
      <c r="APW23" s="22"/>
      <c r="APX23" s="22"/>
      <c r="APY23" s="22"/>
      <c r="APZ23" s="22"/>
      <c r="AQA23" s="22"/>
      <c r="AQB23" s="22"/>
      <c r="AQC23" s="22"/>
      <c r="AQD23" s="22"/>
      <c r="AQE23" s="22"/>
      <c r="AQF23" s="22"/>
      <c r="AQG23" s="22"/>
      <c r="AQH23" s="22"/>
      <c r="AQI23" s="22"/>
      <c r="AQJ23" s="22"/>
      <c r="AQK23" s="22"/>
      <c r="AQL23" s="22"/>
      <c r="AQM23" s="22"/>
      <c r="AQN23" s="22"/>
      <c r="AQO23" s="22"/>
      <c r="AQP23" s="22"/>
      <c r="AQQ23" s="22"/>
      <c r="AQR23" s="22"/>
      <c r="AQS23" s="22"/>
      <c r="AQT23" s="22"/>
      <c r="AQU23" s="22"/>
      <c r="AQV23" s="22"/>
      <c r="AQW23" s="22"/>
      <c r="AQX23" s="22"/>
      <c r="AQY23" s="22"/>
      <c r="AQZ23" s="22"/>
      <c r="ARA23" s="22"/>
      <c r="ARB23" s="22"/>
      <c r="ARC23" s="22"/>
      <c r="ARD23" s="22"/>
      <c r="ARE23" s="22"/>
      <c r="ARF23" s="22"/>
      <c r="ARG23" s="22"/>
      <c r="ARH23" s="22"/>
      <c r="ARI23" s="22"/>
      <c r="ARJ23" s="22"/>
      <c r="ARK23" s="22"/>
      <c r="ARL23" s="22"/>
      <c r="ARM23" s="22"/>
      <c r="ARN23" s="22"/>
      <c r="ARO23" s="22"/>
      <c r="ARP23" s="22"/>
      <c r="ARQ23" s="22"/>
      <c r="ARR23" s="22"/>
      <c r="ARS23" s="22"/>
      <c r="ART23" s="22"/>
      <c r="ARU23" s="22"/>
      <c r="ARV23" s="22"/>
      <c r="ARW23" s="22"/>
      <c r="ARX23" s="22"/>
      <c r="ARY23" s="22"/>
      <c r="ARZ23" s="22"/>
      <c r="ASA23" s="22"/>
      <c r="ASB23" s="22"/>
      <c r="ASC23" s="22"/>
      <c r="ASD23" s="22"/>
      <c r="ASE23" s="22"/>
      <c r="ASF23" s="22"/>
      <c r="ASG23" s="22"/>
      <c r="ASH23" s="22"/>
      <c r="ASI23" s="22"/>
      <c r="ASJ23" s="22"/>
      <c r="ASK23" s="22"/>
      <c r="ASL23" s="22"/>
      <c r="ASM23" s="22"/>
      <c r="ASN23" s="22"/>
      <c r="ASO23" s="22"/>
      <c r="ASP23" s="22"/>
      <c r="ASQ23" s="22"/>
      <c r="ASR23" s="22"/>
      <c r="ASS23" s="22"/>
      <c r="AST23" s="22"/>
      <c r="ASU23" s="22"/>
      <c r="ASV23" s="22"/>
      <c r="ASW23" s="22"/>
      <c r="ASX23" s="22"/>
      <c r="ASY23" s="22"/>
      <c r="ASZ23" s="22"/>
      <c r="ATA23" s="22"/>
      <c r="ATB23" s="22"/>
      <c r="ATC23" s="22"/>
      <c r="ATD23" s="22"/>
      <c r="ATE23" s="22"/>
      <c r="ATF23" s="22"/>
      <c r="ATG23" s="22"/>
      <c r="ATH23" s="22"/>
      <c r="ATI23" s="22"/>
      <c r="ATJ23" s="22"/>
      <c r="ATK23" s="22"/>
      <c r="ATL23" s="22"/>
      <c r="ATM23" s="22"/>
      <c r="ATN23" s="22"/>
      <c r="ATO23" s="22"/>
      <c r="ATP23" s="22"/>
      <c r="ATQ23" s="22"/>
      <c r="ATR23" s="22"/>
      <c r="ATS23" s="22"/>
      <c r="ATT23" s="22"/>
      <c r="ATU23" s="22"/>
      <c r="ATV23" s="22"/>
      <c r="ATW23" s="22"/>
      <c r="ATX23" s="22"/>
      <c r="ATY23" s="22"/>
      <c r="ATZ23" s="22"/>
      <c r="AUA23" s="22"/>
      <c r="AUB23" s="22"/>
      <c r="AUC23" s="22"/>
      <c r="AUD23" s="22"/>
      <c r="AUE23" s="22"/>
      <c r="AUF23" s="22"/>
      <c r="AUG23" s="22"/>
      <c r="AUH23" s="22"/>
      <c r="AUI23" s="22"/>
      <c r="AUJ23" s="22"/>
      <c r="AUK23" s="22"/>
      <c r="AUL23" s="22"/>
      <c r="AUM23" s="22"/>
      <c r="AUN23" s="22"/>
      <c r="AUO23" s="22"/>
      <c r="AUP23" s="22"/>
      <c r="AUQ23" s="22"/>
      <c r="AUR23" s="22"/>
      <c r="AUS23" s="22"/>
      <c r="AUT23" s="22"/>
    </row>
    <row r="24" spans="1:1242" ht="24.95" customHeight="1" x14ac:dyDescent="0.25">
      <c r="A24" s="19"/>
      <c r="B24" s="26">
        <v>44931</v>
      </c>
      <c r="C24" s="27" t="s">
        <v>11</v>
      </c>
      <c r="D24" s="27">
        <f>IFERROR(INDEX(Tabela1[#All],MATCH(Movimentação!E24,Tabela1[[#All],[PRODUTO]],0),1),"")</f>
        <v>1013</v>
      </c>
      <c r="E24" s="27" t="s">
        <v>71</v>
      </c>
      <c r="F24" s="41" t="str">
        <f>IFERROR(INDEX(Tabela1[#All],MATCH(Movimentação!E24,Tabela1[[#All],[PRODUTO]],0),3),"")</f>
        <v>Embalagem para livro</v>
      </c>
      <c r="G24" s="27">
        <v>1</v>
      </c>
      <c r="H24" s="27" t="str">
        <f>IFERROR(INDEX(Tabela1[#All],MATCH(Movimentação!E24,Tabela1[[#All],[PRODUTO]],0),4),"")</f>
        <v>centímetros</v>
      </c>
      <c r="I24" s="28">
        <v>8</v>
      </c>
      <c r="J24" s="28">
        <f t="shared" si="0"/>
        <v>8</v>
      </c>
      <c r="K24" s="27" t="s">
        <v>37</v>
      </c>
      <c r="L24" s="27">
        <v>4257854</v>
      </c>
      <c r="M24" s="27" t="s">
        <v>43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8"/>
      <c r="AY24" s="18"/>
      <c r="AZ24" s="18"/>
      <c r="BA24" s="18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  <c r="OM24" s="22"/>
      <c r="ON24" s="22"/>
      <c r="OO24" s="22"/>
      <c r="OP24" s="22"/>
      <c r="OQ24" s="22"/>
      <c r="OR24" s="22"/>
      <c r="OS24" s="22"/>
      <c r="OT24" s="22"/>
      <c r="OU24" s="22"/>
      <c r="OV24" s="22"/>
      <c r="OW24" s="22"/>
      <c r="OX24" s="22"/>
      <c r="OY24" s="22"/>
      <c r="OZ24" s="22"/>
      <c r="PA24" s="22"/>
      <c r="PB24" s="22"/>
      <c r="PC24" s="22"/>
      <c r="PD24" s="22"/>
      <c r="PE24" s="22"/>
      <c r="PF24" s="22"/>
      <c r="PG24" s="22"/>
      <c r="PH24" s="22"/>
      <c r="PI24" s="22"/>
      <c r="PJ24" s="22"/>
      <c r="PK24" s="22"/>
      <c r="PL24" s="22"/>
      <c r="PM24" s="22"/>
      <c r="PN24" s="22"/>
      <c r="PO24" s="22"/>
      <c r="PP24" s="22"/>
      <c r="PQ24" s="22"/>
      <c r="PR24" s="22"/>
      <c r="PS24" s="22"/>
      <c r="PT24" s="22"/>
      <c r="PU24" s="22"/>
      <c r="PV24" s="22"/>
      <c r="PW24" s="22"/>
      <c r="PX24" s="22"/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  <c r="QJ24" s="22"/>
      <c r="QK24" s="22"/>
      <c r="QL24" s="22"/>
      <c r="QM24" s="22"/>
      <c r="QN24" s="22"/>
      <c r="QO24" s="22"/>
      <c r="QP24" s="22"/>
      <c r="QQ24" s="22"/>
      <c r="QR24" s="22"/>
      <c r="QS24" s="22"/>
      <c r="QT24" s="22"/>
      <c r="QU24" s="22"/>
      <c r="QV24" s="22"/>
      <c r="QW24" s="22"/>
      <c r="QX24" s="22"/>
      <c r="QY24" s="22"/>
      <c r="QZ24" s="22"/>
      <c r="RA24" s="22"/>
      <c r="RB24" s="22"/>
      <c r="RC24" s="22"/>
      <c r="RD24" s="22"/>
      <c r="RE24" s="22"/>
      <c r="RF24" s="22"/>
      <c r="RG24" s="22"/>
      <c r="RH24" s="22"/>
      <c r="RI24" s="22"/>
      <c r="RJ24" s="22"/>
      <c r="RK24" s="22"/>
      <c r="RL24" s="22"/>
      <c r="RM24" s="22"/>
      <c r="RN24" s="22"/>
      <c r="RO24" s="22"/>
      <c r="RP24" s="22"/>
      <c r="RQ24" s="22"/>
      <c r="RR24" s="22"/>
      <c r="RS24" s="22"/>
      <c r="RT24" s="22"/>
      <c r="RU24" s="22"/>
      <c r="RV24" s="22"/>
      <c r="RW24" s="22"/>
      <c r="RX24" s="22"/>
      <c r="RY24" s="22"/>
      <c r="RZ24" s="22"/>
      <c r="SA24" s="22"/>
      <c r="SB24" s="22"/>
      <c r="SC24" s="22"/>
      <c r="SD24" s="22"/>
      <c r="SE24" s="22"/>
      <c r="SF24" s="22"/>
      <c r="SG24" s="22"/>
      <c r="SH24" s="22"/>
      <c r="SI24" s="22"/>
      <c r="SJ24" s="22"/>
      <c r="SK24" s="22"/>
      <c r="SL24" s="22"/>
      <c r="SM24" s="22"/>
      <c r="SN24" s="22"/>
      <c r="SO24" s="22"/>
      <c r="SP24" s="22"/>
      <c r="SQ24" s="22"/>
      <c r="SR24" s="22"/>
      <c r="SS24" s="22"/>
      <c r="ST24" s="22"/>
      <c r="SU24" s="22"/>
      <c r="SV24" s="22"/>
      <c r="SW24" s="22"/>
      <c r="SX24" s="22"/>
      <c r="SY24" s="22"/>
      <c r="SZ24" s="22"/>
      <c r="TA24" s="22"/>
      <c r="TB24" s="22"/>
      <c r="TC24" s="22"/>
      <c r="TD24" s="22"/>
      <c r="TE24" s="22"/>
      <c r="TF24" s="22"/>
      <c r="TG24" s="22"/>
      <c r="TH24" s="22"/>
      <c r="TI24" s="22"/>
      <c r="TJ24" s="22"/>
      <c r="TK24" s="22"/>
      <c r="TL24" s="22"/>
      <c r="TM24" s="22"/>
      <c r="TN24" s="22"/>
      <c r="TO24" s="22"/>
      <c r="TP24" s="22"/>
      <c r="TQ24" s="22"/>
      <c r="TR24" s="22"/>
      <c r="TS24" s="22"/>
      <c r="TT24" s="22"/>
      <c r="TU24" s="22"/>
      <c r="TV24" s="22"/>
      <c r="TW24" s="22"/>
      <c r="TX24" s="22"/>
      <c r="TY24" s="22"/>
      <c r="TZ24" s="22"/>
      <c r="UA24" s="22"/>
      <c r="UB24" s="22"/>
      <c r="UC24" s="22"/>
      <c r="UD24" s="22"/>
      <c r="UE24" s="22"/>
      <c r="UF24" s="22"/>
      <c r="UG24" s="22"/>
      <c r="UH24" s="22"/>
      <c r="UI24" s="22"/>
      <c r="UJ24" s="22"/>
      <c r="UK24" s="22"/>
      <c r="UL24" s="22"/>
      <c r="UM24" s="22"/>
      <c r="UN24" s="22"/>
      <c r="UO24" s="22"/>
      <c r="UP24" s="22"/>
      <c r="UQ24" s="22"/>
      <c r="UR24" s="22"/>
      <c r="US24" s="22"/>
      <c r="UT24" s="22"/>
      <c r="UU24" s="22"/>
      <c r="UV24" s="22"/>
      <c r="UW24" s="22"/>
      <c r="UX24" s="22"/>
      <c r="UY24" s="22"/>
      <c r="UZ24" s="22"/>
      <c r="VA24" s="22"/>
      <c r="VB24" s="22"/>
      <c r="VC24" s="22"/>
      <c r="VD24" s="22"/>
      <c r="VE24" s="22"/>
      <c r="VF24" s="22"/>
      <c r="VG24" s="22"/>
      <c r="VH24" s="22"/>
      <c r="VI24" s="22"/>
      <c r="VJ24" s="22"/>
      <c r="VK24" s="22"/>
      <c r="VL24" s="22"/>
      <c r="VM24" s="22"/>
      <c r="VN24" s="22"/>
      <c r="VO24" s="22"/>
      <c r="VP24" s="22"/>
      <c r="VQ24" s="22"/>
      <c r="VR24" s="22"/>
      <c r="VS24" s="22"/>
      <c r="VT24" s="22"/>
      <c r="VU24" s="22"/>
      <c r="VV24" s="22"/>
      <c r="VW24" s="22"/>
      <c r="VX24" s="22"/>
      <c r="VY24" s="22"/>
      <c r="VZ24" s="22"/>
      <c r="WA24" s="22"/>
      <c r="WB24" s="22"/>
      <c r="WC24" s="22"/>
      <c r="WD24" s="22"/>
      <c r="WE24" s="22"/>
      <c r="WF24" s="22"/>
      <c r="WG24" s="22"/>
      <c r="WH24" s="22"/>
      <c r="WI24" s="22"/>
      <c r="WJ24" s="22"/>
      <c r="WK24" s="22"/>
      <c r="WL24" s="22"/>
      <c r="WM24" s="22"/>
      <c r="WN24" s="22"/>
      <c r="WO24" s="22"/>
      <c r="WP24" s="22"/>
      <c r="WQ24" s="22"/>
      <c r="WR24" s="22"/>
      <c r="WS24" s="22"/>
      <c r="WT24" s="22"/>
      <c r="WU24" s="22"/>
      <c r="WV24" s="22"/>
      <c r="WW24" s="22"/>
      <c r="WX24" s="22"/>
      <c r="WY24" s="22"/>
      <c r="WZ24" s="22"/>
      <c r="XA24" s="22"/>
      <c r="XB24" s="22"/>
      <c r="XC24" s="22"/>
      <c r="XD24" s="22"/>
      <c r="XE24" s="22"/>
      <c r="XF24" s="22"/>
      <c r="XG24" s="22"/>
      <c r="XH24" s="22"/>
      <c r="XI24" s="22"/>
      <c r="XJ24" s="22"/>
      <c r="XK24" s="22"/>
      <c r="XL24" s="22"/>
      <c r="XM24" s="22"/>
      <c r="XN24" s="22"/>
      <c r="XO24" s="22"/>
      <c r="XP24" s="22"/>
      <c r="XQ24" s="22"/>
      <c r="XR24" s="22"/>
      <c r="XS24" s="22"/>
      <c r="XT24" s="22"/>
      <c r="XU24" s="22"/>
      <c r="XV24" s="22"/>
      <c r="XW24" s="22"/>
      <c r="XX24" s="22"/>
      <c r="XY24" s="22"/>
      <c r="XZ24" s="22"/>
      <c r="YA24" s="22"/>
      <c r="YB24" s="22"/>
      <c r="YC24" s="22"/>
      <c r="YD24" s="22"/>
      <c r="YE24" s="22"/>
      <c r="YF24" s="22"/>
      <c r="YG24" s="22"/>
      <c r="YH24" s="22"/>
      <c r="YI24" s="22"/>
      <c r="YJ24" s="22"/>
      <c r="YK24" s="22"/>
      <c r="YL24" s="22"/>
      <c r="YM24" s="22"/>
      <c r="YN24" s="22"/>
      <c r="YO24" s="22"/>
      <c r="YP24" s="22"/>
      <c r="YQ24" s="22"/>
      <c r="YR24" s="22"/>
      <c r="YS24" s="22"/>
      <c r="YT24" s="22"/>
      <c r="YU24" s="22"/>
      <c r="YV24" s="22"/>
      <c r="YW24" s="22"/>
      <c r="YX24" s="22"/>
      <c r="YY24" s="22"/>
      <c r="YZ24" s="22"/>
      <c r="ZA24" s="22"/>
      <c r="ZB24" s="22"/>
      <c r="ZC24" s="22"/>
      <c r="ZD24" s="22"/>
      <c r="ZE24" s="22"/>
      <c r="ZF24" s="22"/>
      <c r="ZG24" s="22"/>
      <c r="ZH24" s="22"/>
      <c r="ZI24" s="22"/>
      <c r="ZJ24" s="22"/>
      <c r="ZK24" s="22"/>
      <c r="ZL24" s="22"/>
      <c r="ZM24" s="22"/>
      <c r="ZN24" s="22"/>
      <c r="ZO24" s="22"/>
      <c r="ZP24" s="22"/>
      <c r="ZQ24" s="22"/>
      <c r="ZR24" s="22"/>
      <c r="ZS24" s="22"/>
      <c r="ZT24" s="22"/>
      <c r="ZU24" s="22"/>
      <c r="ZV24" s="22"/>
      <c r="ZW24" s="22"/>
      <c r="ZX24" s="22"/>
      <c r="ZY24" s="22"/>
      <c r="ZZ24" s="22"/>
      <c r="AAA24" s="22"/>
      <c r="AAB24" s="22"/>
      <c r="AAC24" s="22"/>
      <c r="AAD24" s="22"/>
      <c r="AAE24" s="22"/>
      <c r="AAF24" s="22"/>
      <c r="AAG24" s="22"/>
      <c r="AAH24" s="22"/>
      <c r="AAI24" s="22"/>
      <c r="AAJ24" s="22"/>
      <c r="AAK24" s="22"/>
      <c r="AAL24" s="22"/>
      <c r="AAM24" s="22"/>
      <c r="AAN24" s="22"/>
      <c r="AAO24" s="22"/>
      <c r="AAP24" s="22"/>
      <c r="AAQ24" s="22"/>
      <c r="AAR24" s="22"/>
      <c r="AAS24" s="22"/>
      <c r="AAT24" s="22"/>
      <c r="AAU24" s="22"/>
      <c r="AAV24" s="22"/>
      <c r="AAW24" s="22"/>
      <c r="AAX24" s="22"/>
      <c r="AAY24" s="22"/>
      <c r="AAZ24" s="22"/>
      <c r="ABA24" s="22"/>
      <c r="ABB24" s="22"/>
      <c r="ABC24" s="22"/>
      <c r="ABD24" s="22"/>
      <c r="ABE24" s="22"/>
      <c r="ABF24" s="22"/>
      <c r="ABG24" s="22"/>
      <c r="ABH24" s="22"/>
      <c r="ABI24" s="22"/>
      <c r="ABJ24" s="22"/>
      <c r="ABK24" s="22"/>
      <c r="ABL24" s="22"/>
      <c r="ABM24" s="22"/>
      <c r="ABN24" s="22"/>
      <c r="ABO24" s="22"/>
      <c r="ABP24" s="22"/>
      <c r="ABQ24" s="22"/>
      <c r="ABR24" s="22"/>
      <c r="ABS24" s="22"/>
      <c r="ABT24" s="22"/>
      <c r="ABU24" s="22"/>
      <c r="ABV24" s="22"/>
      <c r="ABW24" s="22"/>
      <c r="ABX24" s="22"/>
      <c r="ABY24" s="22"/>
      <c r="ABZ24" s="22"/>
      <c r="ACA24" s="22"/>
      <c r="ACB24" s="22"/>
      <c r="ACC24" s="22"/>
      <c r="ACD24" s="22"/>
      <c r="ACE24" s="22"/>
      <c r="ACF24" s="22"/>
      <c r="ACG24" s="22"/>
      <c r="ACH24" s="22"/>
      <c r="ACI24" s="22"/>
      <c r="ACJ24" s="22"/>
      <c r="ACK24" s="22"/>
      <c r="ACL24" s="22"/>
      <c r="ACM24" s="22"/>
      <c r="ACN24" s="22"/>
      <c r="ACO24" s="22"/>
      <c r="ACP24" s="22"/>
      <c r="ACQ24" s="22"/>
      <c r="ACR24" s="22"/>
      <c r="ACS24" s="22"/>
      <c r="ACT24" s="22"/>
      <c r="ACU24" s="22"/>
      <c r="ACV24" s="22"/>
      <c r="ACW24" s="22"/>
      <c r="ACX24" s="22"/>
      <c r="ACY24" s="22"/>
      <c r="ACZ24" s="22"/>
      <c r="ADA24" s="22"/>
      <c r="ADB24" s="22"/>
      <c r="ADC24" s="22"/>
      <c r="ADD24" s="22"/>
      <c r="ADE24" s="22"/>
      <c r="ADF24" s="22"/>
      <c r="ADG24" s="22"/>
      <c r="ADH24" s="22"/>
      <c r="ADI24" s="22"/>
      <c r="ADJ24" s="22"/>
      <c r="ADK24" s="22"/>
      <c r="ADL24" s="22"/>
      <c r="ADM24" s="22"/>
      <c r="ADN24" s="22"/>
      <c r="ADO24" s="22"/>
      <c r="ADP24" s="22"/>
      <c r="ADQ24" s="22"/>
      <c r="ADR24" s="22"/>
      <c r="ADS24" s="22"/>
      <c r="ADT24" s="22"/>
      <c r="ADU24" s="22"/>
      <c r="ADV24" s="22"/>
      <c r="ADW24" s="22"/>
      <c r="ADX24" s="22"/>
      <c r="ADY24" s="22"/>
      <c r="ADZ24" s="22"/>
      <c r="AEA24" s="22"/>
      <c r="AEB24" s="22"/>
      <c r="AEC24" s="22"/>
      <c r="AED24" s="22"/>
      <c r="AEE24" s="22"/>
      <c r="AEF24" s="22"/>
      <c r="AEG24" s="22"/>
      <c r="AEH24" s="22"/>
      <c r="AEI24" s="22"/>
      <c r="AEJ24" s="22"/>
      <c r="AEK24" s="22"/>
      <c r="AEL24" s="22"/>
      <c r="AEM24" s="22"/>
      <c r="AEN24" s="22"/>
      <c r="AEO24" s="22"/>
      <c r="AEP24" s="22"/>
      <c r="AEQ24" s="22"/>
      <c r="AER24" s="22"/>
      <c r="AES24" s="22"/>
      <c r="AET24" s="22"/>
      <c r="AEU24" s="22"/>
      <c r="AEV24" s="22"/>
      <c r="AEW24" s="22"/>
      <c r="AEX24" s="22"/>
      <c r="AEY24" s="22"/>
      <c r="AEZ24" s="22"/>
      <c r="AFA24" s="22"/>
      <c r="AFB24" s="22"/>
      <c r="AFC24" s="22"/>
      <c r="AFD24" s="22"/>
      <c r="AFE24" s="22"/>
      <c r="AFF24" s="22"/>
      <c r="AFG24" s="22"/>
      <c r="AFH24" s="22"/>
      <c r="AFI24" s="22"/>
      <c r="AFJ24" s="22"/>
      <c r="AFK24" s="22"/>
      <c r="AFL24" s="22"/>
      <c r="AFM24" s="22"/>
      <c r="AFN24" s="22"/>
      <c r="AFO24" s="22"/>
      <c r="AFP24" s="22"/>
      <c r="AFQ24" s="22"/>
      <c r="AFR24" s="22"/>
      <c r="AFS24" s="22"/>
      <c r="AFT24" s="22"/>
      <c r="AFU24" s="22"/>
      <c r="AFV24" s="22"/>
      <c r="AFW24" s="22"/>
      <c r="AFX24" s="22"/>
      <c r="AFY24" s="22"/>
      <c r="AFZ24" s="22"/>
      <c r="AGA24" s="22"/>
      <c r="AGB24" s="22"/>
      <c r="AGC24" s="22"/>
      <c r="AGD24" s="22"/>
      <c r="AGE24" s="22"/>
      <c r="AGF24" s="22"/>
      <c r="AGG24" s="22"/>
      <c r="AGH24" s="22"/>
      <c r="AGI24" s="22"/>
      <c r="AGJ24" s="22"/>
      <c r="AGK24" s="22"/>
      <c r="AGL24" s="22"/>
      <c r="AGM24" s="22"/>
      <c r="AGN24" s="22"/>
      <c r="AGO24" s="22"/>
      <c r="AGP24" s="22"/>
      <c r="AGQ24" s="22"/>
      <c r="AGR24" s="22"/>
      <c r="AGS24" s="22"/>
      <c r="AGT24" s="22"/>
      <c r="AGU24" s="22"/>
      <c r="AGV24" s="22"/>
      <c r="AGW24" s="22"/>
      <c r="AGX24" s="22"/>
      <c r="AGY24" s="22"/>
      <c r="AGZ24" s="22"/>
      <c r="AHA24" s="22"/>
      <c r="AHB24" s="22"/>
      <c r="AHC24" s="22"/>
      <c r="AHD24" s="22"/>
      <c r="AHE24" s="22"/>
      <c r="AHF24" s="22"/>
      <c r="AHG24" s="22"/>
      <c r="AHH24" s="22"/>
      <c r="AHI24" s="22"/>
      <c r="AHJ24" s="22"/>
      <c r="AHK24" s="22"/>
      <c r="AHL24" s="22"/>
      <c r="AHM24" s="22"/>
      <c r="AHN24" s="22"/>
      <c r="AHO24" s="22"/>
      <c r="AHP24" s="22"/>
      <c r="AHQ24" s="22"/>
      <c r="AHR24" s="22"/>
      <c r="AHS24" s="22"/>
      <c r="AHT24" s="22"/>
      <c r="AHU24" s="22"/>
      <c r="AHV24" s="22"/>
      <c r="AHW24" s="22"/>
      <c r="AHX24" s="22"/>
      <c r="AHY24" s="22"/>
      <c r="AHZ24" s="22"/>
      <c r="AIA24" s="22"/>
      <c r="AIB24" s="22"/>
      <c r="AIC24" s="22"/>
      <c r="AID24" s="22"/>
      <c r="AIE24" s="22"/>
      <c r="AIF24" s="22"/>
      <c r="AIG24" s="22"/>
      <c r="AIH24" s="22"/>
      <c r="AII24" s="22"/>
      <c r="AIJ24" s="22"/>
      <c r="AIK24" s="22"/>
      <c r="AIL24" s="22"/>
      <c r="AIM24" s="22"/>
      <c r="AIN24" s="22"/>
      <c r="AIO24" s="22"/>
      <c r="AIP24" s="22"/>
      <c r="AIQ24" s="22"/>
      <c r="AIR24" s="22"/>
      <c r="AIS24" s="22"/>
      <c r="AIT24" s="22"/>
      <c r="AIU24" s="22"/>
      <c r="AIV24" s="22"/>
      <c r="AIW24" s="22"/>
      <c r="AIX24" s="22"/>
      <c r="AIY24" s="22"/>
      <c r="AIZ24" s="22"/>
      <c r="AJA24" s="22"/>
      <c r="AJB24" s="22"/>
      <c r="AJC24" s="22"/>
      <c r="AJD24" s="22"/>
      <c r="AJE24" s="22"/>
      <c r="AJF24" s="22"/>
      <c r="AJG24" s="22"/>
      <c r="AJH24" s="22"/>
      <c r="AJI24" s="22"/>
      <c r="AJJ24" s="22"/>
      <c r="AJK24" s="22"/>
      <c r="AJL24" s="22"/>
      <c r="AJM24" s="22"/>
      <c r="AJN24" s="22"/>
      <c r="AJO24" s="22"/>
      <c r="AJP24" s="22"/>
      <c r="AJQ24" s="22"/>
      <c r="AJR24" s="22"/>
      <c r="AJS24" s="22"/>
      <c r="AJT24" s="22"/>
      <c r="AJU24" s="22"/>
      <c r="AJV24" s="22"/>
      <c r="AJW24" s="22"/>
      <c r="AJX24" s="22"/>
      <c r="AJY24" s="22"/>
      <c r="AJZ24" s="22"/>
      <c r="AKA24" s="22"/>
      <c r="AKB24" s="22"/>
      <c r="AKC24" s="22"/>
      <c r="AKD24" s="22"/>
      <c r="AKE24" s="22"/>
      <c r="AKF24" s="22"/>
      <c r="AKG24" s="22"/>
      <c r="AKH24" s="22"/>
      <c r="AKI24" s="22"/>
      <c r="AKJ24" s="22"/>
      <c r="AKK24" s="22"/>
      <c r="AKL24" s="22"/>
      <c r="AKM24" s="22"/>
      <c r="AKN24" s="22"/>
      <c r="AKO24" s="22"/>
      <c r="AKP24" s="22"/>
      <c r="AKQ24" s="22"/>
      <c r="AKR24" s="22"/>
      <c r="AKS24" s="22"/>
      <c r="AKT24" s="22"/>
      <c r="AKU24" s="22"/>
      <c r="AKV24" s="22"/>
      <c r="AKW24" s="22"/>
      <c r="AKX24" s="22"/>
      <c r="AKY24" s="22"/>
      <c r="AKZ24" s="22"/>
      <c r="ALA24" s="22"/>
      <c r="ALB24" s="22"/>
      <c r="ALC24" s="22"/>
      <c r="ALD24" s="22"/>
      <c r="ALE24" s="22"/>
      <c r="ALF24" s="22"/>
      <c r="ALG24" s="22"/>
      <c r="ALH24" s="22"/>
      <c r="ALI24" s="22"/>
      <c r="ALJ24" s="22"/>
      <c r="ALK24" s="22"/>
      <c r="ALL24" s="22"/>
      <c r="ALM24" s="22"/>
      <c r="ALN24" s="22"/>
      <c r="ALO24" s="22"/>
      <c r="ALP24" s="22"/>
      <c r="ALQ24" s="22"/>
      <c r="ALR24" s="22"/>
      <c r="ALS24" s="22"/>
      <c r="ALT24" s="22"/>
      <c r="ALU24" s="22"/>
      <c r="ALV24" s="22"/>
      <c r="ALW24" s="22"/>
      <c r="ALX24" s="22"/>
      <c r="ALY24" s="22"/>
      <c r="ALZ24" s="22"/>
      <c r="AMA24" s="22"/>
      <c r="AMB24" s="22"/>
      <c r="AMC24" s="22"/>
      <c r="AMD24" s="22"/>
      <c r="AME24" s="22"/>
      <c r="AMF24" s="22"/>
      <c r="AMG24" s="22"/>
      <c r="AMH24" s="22"/>
      <c r="AMI24" s="22"/>
      <c r="AMJ24" s="22"/>
      <c r="AMK24" s="22"/>
      <c r="AML24" s="22"/>
      <c r="AMM24" s="22"/>
      <c r="AMN24" s="22"/>
      <c r="AMO24" s="22"/>
      <c r="AMP24" s="22"/>
      <c r="AMQ24" s="22"/>
      <c r="AMR24" s="22"/>
      <c r="AMS24" s="22"/>
      <c r="AMT24" s="22"/>
      <c r="AMU24" s="22"/>
      <c r="AMV24" s="22"/>
      <c r="AMW24" s="22"/>
      <c r="AMX24" s="22"/>
      <c r="AMY24" s="22"/>
      <c r="AMZ24" s="22"/>
      <c r="ANA24" s="22"/>
      <c r="ANB24" s="22"/>
      <c r="ANC24" s="22"/>
      <c r="AND24" s="22"/>
      <c r="ANE24" s="22"/>
      <c r="ANF24" s="22"/>
      <c r="ANG24" s="22"/>
      <c r="ANH24" s="22"/>
      <c r="ANI24" s="22"/>
      <c r="ANJ24" s="22"/>
      <c r="ANK24" s="22"/>
      <c r="ANL24" s="22"/>
      <c r="ANM24" s="22"/>
      <c r="ANN24" s="22"/>
      <c r="ANO24" s="22"/>
      <c r="ANP24" s="22"/>
      <c r="ANQ24" s="22"/>
      <c r="ANR24" s="22"/>
      <c r="ANS24" s="22"/>
      <c r="ANT24" s="22"/>
      <c r="ANU24" s="22"/>
      <c r="ANV24" s="22"/>
      <c r="ANW24" s="22"/>
      <c r="ANX24" s="22"/>
      <c r="ANY24" s="22"/>
      <c r="ANZ24" s="22"/>
      <c r="AOA24" s="22"/>
      <c r="AOB24" s="22"/>
      <c r="AOC24" s="22"/>
      <c r="AOD24" s="22"/>
      <c r="AOE24" s="22"/>
      <c r="AOF24" s="22"/>
      <c r="AOG24" s="22"/>
      <c r="AOH24" s="22"/>
      <c r="AOI24" s="22"/>
      <c r="AOJ24" s="22"/>
      <c r="AOK24" s="22"/>
      <c r="AOL24" s="22"/>
      <c r="AOM24" s="22"/>
      <c r="AON24" s="22"/>
      <c r="AOO24" s="22"/>
      <c r="AOP24" s="22"/>
      <c r="AOQ24" s="22"/>
      <c r="AOR24" s="22"/>
      <c r="AOS24" s="22"/>
      <c r="AOT24" s="22"/>
      <c r="AOU24" s="22"/>
      <c r="AOV24" s="22"/>
      <c r="AOW24" s="22"/>
      <c r="AOX24" s="22"/>
      <c r="AOY24" s="22"/>
      <c r="AOZ24" s="22"/>
      <c r="APA24" s="22"/>
      <c r="APB24" s="22"/>
      <c r="APC24" s="22"/>
      <c r="APD24" s="22"/>
      <c r="APE24" s="22"/>
      <c r="APF24" s="22"/>
      <c r="APG24" s="22"/>
      <c r="APH24" s="22"/>
      <c r="API24" s="22"/>
      <c r="APJ24" s="22"/>
      <c r="APK24" s="22"/>
      <c r="APL24" s="22"/>
      <c r="APM24" s="22"/>
      <c r="APN24" s="22"/>
      <c r="APO24" s="22"/>
      <c r="APP24" s="22"/>
      <c r="APQ24" s="22"/>
      <c r="APR24" s="22"/>
      <c r="APS24" s="22"/>
      <c r="APT24" s="22"/>
      <c r="APU24" s="22"/>
      <c r="APV24" s="22"/>
      <c r="APW24" s="22"/>
      <c r="APX24" s="22"/>
      <c r="APY24" s="22"/>
      <c r="APZ24" s="22"/>
      <c r="AQA24" s="22"/>
      <c r="AQB24" s="22"/>
      <c r="AQC24" s="22"/>
      <c r="AQD24" s="22"/>
      <c r="AQE24" s="22"/>
      <c r="AQF24" s="22"/>
      <c r="AQG24" s="22"/>
      <c r="AQH24" s="22"/>
      <c r="AQI24" s="22"/>
      <c r="AQJ24" s="22"/>
      <c r="AQK24" s="22"/>
      <c r="AQL24" s="22"/>
      <c r="AQM24" s="22"/>
      <c r="AQN24" s="22"/>
      <c r="AQO24" s="22"/>
      <c r="AQP24" s="22"/>
      <c r="AQQ24" s="22"/>
      <c r="AQR24" s="22"/>
      <c r="AQS24" s="22"/>
      <c r="AQT24" s="22"/>
      <c r="AQU24" s="22"/>
      <c r="AQV24" s="22"/>
      <c r="AQW24" s="22"/>
      <c r="AQX24" s="22"/>
      <c r="AQY24" s="22"/>
      <c r="AQZ24" s="22"/>
      <c r="ARA24" s="22"/>
      <c r="ARB24" s="22"/>
      <c r="ARC24" s="22"/>
      <c r="ARD24" s="22"/>
      <c r="ARE24" s="22"/>
      <c r="ARF24" s="22"/>
      <c r="ARG24" s="22"/>
      <c r="ARH24" s="22"/>
      <c r="ARI24" s="22"/>
      <c r="ARJ24" s="22"/>
      <c r="ARK24" s="22"/>
      <c r="ARL24" s="22"/>
      <c r="ARM24" s="22"/>
      <c r="ARN24" s="22"/>
      <c r="ARO24" s="22"/>
      <c r="ARP24" s="22"/>
      <c r="ARQ24" s="22"/>
      <c r="ARR24" s="22"/>
      <c r="ARS24" s="22"/>
      <c r="ART24" s="22"/>
      <c r="ARU24" s="22"/>
      <c r="ARV24" s="22"/>
      <c r="ARW24" s="22"/>
      <c r="ARX24" s="22"/>
      <c r="ARY24" s="22"/>
      <c r="ARZ24" s="22"/>
      <c r="ASA24" s="22"/>
      <c r="ASB24" s="22"/>
      <c r="ASC24" s="22"/>
      <c r="ASD24" s="22"/>
      <c r="ASE24" s="22"/>
      <c r="ASF24" s="22"/>
      <c r="ASG24" s="22"/>
      <c r="ASH24" s="22"/>
      <c r="ASI24" s="22"/>
      <c r="ASJ24" s="22"/>
      <c r="ASK24" s="22"/>
      <c r="ASL24" s="22"/>
      <c r="ASM24" s="22"/>
      <c r="ASN24" s="22"/>
      <c r="ASO24" s="22"/>
      <c r="ASP24" s="22"/>
      <c r="ASQ24" s="22"/>
      <c r="ASR24" s="22"/>
      <c r="ASS24" s="22"/>
      <c r="AST24" s="22"/>
      <c r="ASU24" s="22"/>
      <c r="ASV24" s="22"/>
      <c r="ASW24" s="22"/>
      <c r="ASX24" s="22"/>
      <c r="ASY24" s="22"/>
      <c r="ASZ24" s="22"/>
      <c r="ATA24" s="22"/>
      <c r="ATB24" s="22"/>
      <c r="ATC24" s="22"/>
      <c r="ATD24" s="22"/>
      <c r="ATE24" s="22"/>
      <c r="ATF24" s="22"/>
      <c r="ATG24" s="22"/>
      <c r="ATH24" s="22"/>
      <c r="ATI24" s="22"/>
      <c r="ATJ24" s="22"/>
      <c r="ATK24" s="22"/>
      <c r="ATL24" s="22"/>
      <c r="ATM24" s="22"/>
      <c r="ATN24" s="22"/>
      <c r="ATO24" s="22"/>
      <c r="ATP24" s="22"/>
      <c r="ATQ24" s="22"/>
      <c r="ATR24" s="22"/>
      <c r="ATS24" s="22"/>
      <c r="ATT24" s="22"/>
      <c r="ATU24" s="22"/>
      <c r="ATV24" s="22"/>
      <c r="ATW24" s="22"/>
      <c r="ATX24" s="22"/>
      <c r="ATY24" s="22"/>
      <c r="ATZ24" s="22"/>
      <c r="AUA24" s="22"/>
      <c r="AUB24" s="22"/>
      <c r="AUC24" s="22"/>
      <c r="AUD24" s="22"/>
      <c r="AUE24" s="22"/>
      <c r="AUF24" s="22"/>
      <c r="AUG24" s="22"/>
      <c r="AUH24" s="22"/>
      <c r="AUI24" s="22"/>
      <c r="AUJ24" s="22"/>
      <c r="AUK24" s="22"/>
      <c r="AUL24" s="22"/>
      <c r="AUM24" s="22"/>
      <c r="AUN24" s="22"/>
      <c r="AUO24" s="22"/>
      <c r="AUP24" s="22"/>
      <c r="AUQ24" s="22"/>
      <c r="AUR24" s="22"/>
      <c r="AUS24" s="22"/>
      <c r="AUT24" s="22"/>
    </row>
    <row r="25" spans="1:1242" ht="24.95" customHeight="1" x14ac:dyDescent="0.25">
      <c r="A25" s="19"/>
      <c r="B25" s="26">
        <v>44932</v>
      </c>
      <c r="C25" s="27" t="s">
        <v>45</v>
      </c>
      <c r="D25" s="27">
        <f>IFERROR(INDEX(Tabela1[#All],MATCH(Movimentação!E25,Tabela1[[#All],[PRODUTO]],0),1),"")</f>
        <v>1013</v>
      </c>
      <c r="E25" s="27" t="s">
        <v>71</v>
      </c>
      <c r="F25" s="41" t="str">
        <f>IFERROR(INDEX(Tabela1[#All],MATCH(Movimentação!E25,Tabela1[[#All],[PRODUTO]],0),3),"")</f>
        <v>Embalagem para livro</v>
      </c>
      <c r="G25" s="27">
        <v>7</v>
      </c>
      <c r="H25" s="27" t="str">
        <f>IFERROR(INDEX(Tabela1[#All],MATCH(Movimentação!E25,Tabela1[[#All],[PRODUTO]],0),4),"")</f>
        <v>centímetros</v>
      </c>
      <c r="I25" s="28">
        <v>7</v>
      </c>
      <c r="J25" s="28">
        <f t="shared" si="0"/>
        <v>49</v>
      </c>
      <c r="K25" s="27" t="s">
        <v>31</v>
      </c>
      <c r="L25" s="27">
        <v>4257854</v>
      </c>
      <c r="M25" s="27" t="s">
        <v>43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8"/>
      <c r="AY25" s="18"/>
      <c r="AZ25" s="18"/>
      <c r="BA25" s="18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  <c r="OM25" s="22"/>
      <c r="ON25" s="22"/>
      <c r="OO25" s="22"/>
      <c r="OP25" s="22"/>
      <c r="OQ25" s="22"/>
      <c r="OR25" s="22"/>
      <c r="OS25" s="22"/>
      <c r="OT25" s="22"/>
      <c r="OU25" s="22"/>
      <c r="OV25" s="22"/>
      <c r="OW25" s="22"/>
      <c r="OX25" s="22"/>
      <c r="OY25" s="22"/>
      <c r="OZ25" s="22"/>
      <c r="PA25" s="22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  <c r="QN25" s="22"/>
      <c r="QO25" s="22"/>
      <c r="QP25" s="22"/>
      <c r="QQ25" s="22"/>
      <c r="QR25" s="22"/>
      <c r="QS25" s="22"/>
      <c r="QT25" s="22"/>
      <c r="QU25" s="22"/>
      <c r="QV25" s="22"/>
      <c r="QW25" s="22"/>
      <c r="QX25" s="22"/>
      <c r="QY25" s="22"/>
      <c r="QZ25" s="22"/>
      <c r="RA25" s="22"/>
      <c r="RB25" s="22"/>
      <c r="RC25" s="22"/>
      <c r="RD25" s="22"/>
      <c r="RE25" s="22"/>
      <c r="RF25" s="22"/>
      <c r="RG25" s="22"/>
      <c r="RH25" s="22"/>
      <c r="RI25" s="22"/>
      <c r="RJ25" s="22"/>
      <c r="RK25" s="22"/>
      <c r="RL25" s="22"/>
      <c r="RM25" s="22"/>
      <c r="RN25" s="22"/>
      <c r="RO25" s="22"/>
      <c r="RP25" s="22"/>
      <c r="RQ25" s="22"/>
      <c r="RR25" s="22"/>
      <c r="RS25" s="22"/>
      <c r="RT25" s="22"/>
      <c r="RU25" s="22"/>
      <c r="RV25" s="22"/>
      <c r="RW25" s="22"/>
      <c r="RX25" s="22"/>
      <c r="RY25" s="22"/>
      <c r="RZ25" s="22"/>
      <c r="SA25" s="22"/>
      <c r="SB25" s="22"/>
      <c r="SC25" s="22"/>
      <c r="SD25" s="22"/>
      <c r="SE25" s="22"/>
      <c r="SF25" s="22"/>
      <c r="SG25" s="22"/>
      <c r="SH25" s="22"/>
      <c r="SI25" s="22"/>
      <c r="SJ25" s="22"/>
      <c r="SK25" s="22"/>
      <c r="SL25" s="22"/>
      <c r="SM25" s="22"/>
      <c r="SN25" s="22"/>
      <c r="SO25" s="22"/>
      <c r="SP25" s="22"/>
      <c r="SQ25" s="22"/>
      <c r="SR25" s="22"/>
      <c r="SS25" s="22"/>
      <c r="ST25" s="22"/>
      <c r="SU25" s="22"/>
      <c r="SV25" s="22"/>
      <c r="SW25" s="22"/>
      <c r="SX25" s="22"/>
      <c r="SY25" s="22"/>
      <c r="SZ25" s="22"/>
      <c r="TA25" s="22"/>
      <c r="TB25" s="22"/>
      <c r="TC25" s="22"/>
      <c r="TD25" s="22"/>
      <c r="TE25" s="22"/>
      <c r="TF25" s="22"/>
      <c r="TG25" s="22"/>
      <c r="TH25" s="22"/>
      <c r="TI25" s="22"/>
      <c r="TJ25" s="22"/>
      <c r="TK25" s="22"/>
      <c r="TL25" s="22"/>
      <c r="TM25" s="22"/>
      <c r="TN25" s="22"/>
      <c r="TO25" s="22"/>
      <c r="TP25" s="22"/>
      <c r="TQ25" s="22"/>
      <c r="TR25" s="22"/>
      <c r="TS25" s="22"/>
      <c r="TT25" s="22"/>
      <c r="TU25" s="22"/>
      <c r="TV25" s="22"/>
      <c r="TW25" s="22"/>
      <c r="TX25" s="22"/>
      <c r="TY25" s="22"/>
      <c r="TZ25" s="22"/>
      <c r="UA25" s="22"/>
      <c r="UB25" s="22"/>
      <c r="UC25" s="22"/>
      <c r="UD25" s="22"/>
      <c r="UE25" s="22"/>
      <c r="UF25" s="22"/>
      <c r="UG25" s="22"/>
      <c r="UH25" s="22"/>
      <c r="UI25" s="22"/>
      <c r="UJ25" s="22"/>
      <c r="UK25" s="22"/>
      <c r="UL25" s="22"/>
      <c r="UM25" s="22"/>
      <c r="UN25" s="22"/>
      <c r="UO25" s="22"/>
      <c r="UP25" s="22"/>
      <c r="UQ25" s="22"/>
      <c r="UR25" s="22"/>
      <c r="US25" s="22"/>
      <c r="UT25" s="22"/>
      <c r="UU25" s="22"/>
      <c r="UV25" s="22"/>
      <c r="UW25" s="22"/>
      <c r="UX25" s="22"/>
      <c r="UY25" s="22"/>
      <c r="UZ25" s="22"/>
      <c r="VA25" s="22"/>
      <c r="VB25" s="22"/>
      <c r="VC25" s="22"/>
      <c r="VD25" s="22"/>
      <c r="VE25" s="22"/>
      <c r="VF25" s="22"/>
      <c r="VG25" s="22"/>
      <c r="VH25" s="22"/>
      <c r="VI25" s="22"/>
      <c r="VJ25" s="22"/>
      <c r="VK25" s="22"/>
      <c r="VL25" s="22"/>
      <c r="VM25" s="22"/>
      <c r="VN25" s="22"/>
      <c r="VO25" s="22"/>
      <c r="VP25" s="22"/>
      <c r="VQ25" s="22"/>
      <c r="VR25" s="22"/>
      <c r="VS25" s="22"/>
      <c r="VT25" s="22"/>
      <c r="VU25" s="22"/>
      <c r="VV25" s="22"/>
      <c r="VW25" s="22"/>
      <c r="VX25" s="22"/>
      <c r="VY25" s="22"/>
      <c r="VZ25" s="22"/>
      <c r="WA25" s="22"/>
      <c r="WB25" s="22"/>
      <c r="WC25" s="22"/>
      <c r="WD25" s="22"/>
      <c r="WE25" s="22"/>
      <c r="WF25" s="22"/>
      <c r="WG25" s="22"/>
      <c r="WH25" s="22"/>
      <c r="WI25" s="22"/>
      <c r="WJ25" s="22"/>
      <c r="WK25" s="22"/>
      <c r="WL25" s="22"/>
      <c r="WM25" s="22"/>
      <c r="WN25" s="22"/>
      <c r="WO25" s="22"/>
      <c r="WP25" s="22"/>
      <c r="WQ25" s="22"/>
      <c r="WR25" s="22"/>
      <c r="WS25" s="22"/>
      <c r="WT25" s="22"/>
      <c r="WU25" s="22"/>
      <c r="WV25" s="22"/>
      <c r="WW25" s="22"/>
      <c r="WX25" s="22"/>
      <c r="WY25" s="22"/>
      <c r="WZ25" s="22"/>
      <c r="XA25" s="22"/>
      <c r="XB25" s="22"/>
      <c r="XC25" s="22"/>
      <c r="XD25" s="22"/>
      <c r="XE25" s="22"/>
      <c r="XF25" s="22"/>
      <c r="XG25" s="22"/>
      <c r="XH25" s="22"/>
      <c r="XI25" s="22"/>
      <c r="XJ25" s="22"/>
      <c r="XK25" s="22"/>
      <c r="XL25" s="22"/>
      <c r="XM25" s="22"/>
      <c r="XN25" s="22"/>
      <c r="XO25" s="22"/>
      <c r="XP25" s="22"/>
      <c r="XQ25" s="22"/>
      <c r="XR25" s="22"/>
      <c r="XS25" s="22"/>
      <c r="XT25" s="22"/>
      <c r="XU25" s="22"/>
      <c r="XV25" s="22"/>
      <c r="XW25" s="22"/>
      <c r="XX25" s="22"/>
      <c r="XY25" s="22"/>
      <c r="XZ25" s="22"/>
      <c r="YA25" s="22"/>
      <c r="YB25" s="22"/>
      <c r="YC25" s="22"/>
      <c r="YD25" s="22"/>
      <c r="YE25" s="22"/>
      <c r="YF25" s="22"/>
      <c r="YG25" s="22"/>
      <c r="YH25" s="22"/>
      <c r="YI25" s="22"/>
      <c r="YJ25" s="22"/>
      <c r="YK25" s="22"/>
      <c r="YL25" s="22"/>
      <c r="YM25" s="22"/>
      <c r="YN25" s="22"/>
      <c r="YO25" s="22"/>
      <c r="YP25" s="22"/>
      <c r="YQ25" s="22"/>
      <c r="YR25" s="22"/>
      <c r="YS25" s="22"/>
      <c r="YT25" s="22"/>
      <c r="YU25" s="22"/>
      <c r="YV25" s="22"/>
      <c r="YW25" s="22"/>
      <c r="YX25" s="22"/>
      <c r="YY25" s="22"/>
      <c r="YZ25" s="22"/>
      <c r="ZA25" s="22"/>
      <c r="ZB25" s="22"/>
      <c r="ZC25" s="22"/>
      <c r="ZD25" s="22"/>
      <c r="ZE25" s="22"/>
      <c r="ZF25" s="22"/>
      <c r="ZG25" s="22"/>
      <c r="ZH25" s="22"/>
      <c r="ZI25" s="22"/>
      <c r="ZJ25" s="22"/>
      <c r="ZK25" s="22"/>
      <c r="ZL25" s="22"/>
      <c r="ZM25" s="22"/>
      <c r="ZN25" s="22"/>
      <c r="ZO25" s="22"/>
      <c r="ZP25" s="22"/>
      <c r="ZQ25" s="22"/>
      <c r="ZR25" s="22"/>
      <c r="ZS25" s="22"/>
      <c r="ZT25" s="22"/>
      <c r="ZU25" s="22"/>
      <c r="ZV25" s="22"/>
      <c r="ZW25" s="22"/>
      <c r="ZX25" s="22"/>
      <c r="ZY25" s="22"/>
      <c r="ZZ25" s="22"/>
      <c r="AAA25" s="22"/>
      <c r="AAB25" s="22"/>
      <c r="AAC25" s="22"/>
      <c r="AAD25" s="22"/>
      <c r="AAE25" s="22"/>
      <c r="AAF25" s="22"/>
      <c r="AAG25" s="22"/>
      <c r="AAH25" s="22"/>
      <c r="AAI25" s="22"/>
      <c r="AAJ25" s="22"/>
      <c r="AAK25" s="22"/>
      <c r="AAL25" s="22"/>
      <c r="AAM25" s="22"/>
      <c r="AAN25" s="22"/>
      <c r="AAO25" s="22"/>
      <c r="AAP25" s="22"/>
      <c r="AAQ25" s="22"/>
      <c r="AAR25" s="22"/>
      <c r="AAS25" s="22"/>
      <c r="AAT25" s="22"/>
      <c r="AAU25" s="22"/>
      <c r="AAV25" s="22"/>
      <c r="AAW25" s="22"/>
      <c r="AAX25" s="22"/>
      <c r="AAY25" s="22"/>
      <c r="AAZ25" s="22"/>
      <c r="ABA25" s="22"/>
      <c r="ABB25" s="22"/>
      <c r="ABC25" s="22"/>
      <c r="ABD25" s="22"/>
      <c r="ABE25" s="22"/>
      <c r="ABF25" s="22"/>
      <c r="ABG25" s="22"/>
      <c r="ABH25" s="22"/>
      <c r="ABI25" s="22"/>
      <c r="ABJ25" s="22"/>
      <c r="ABK25" s="22"/>
      <c r="ABL25" s="22"/>
      <c r="ABM25" s="22"/>
      <c r="ABN25" s="22"/>
      <c r="ABO25" s="22"/>
      <c r="ABP25" s="22"/>
      <c r="ABQ25" s="22"/>
      <c r="ABR25" s="22"/>
      <c r="ABS25" s="22"/>
      <c r="ABT25" s="22"/>
      <c r="ABU25" s="22"/>
      <c r="ABV25" s="22"/>
      <c r="ABW25" s="22"/>
      <c r="ABX25" s="22"/>
      <c r="ABY25" s="22"/>
      <c r="ABZ25" s="22"/>
      <c r="ACA25" s="22"/>
      <c r="ACB25" s="22"/>
      <c r="ACC25" s="22"/>
      <c r="ACD25" s="22"/>
      <c r="ACE25" s="22"/>
      <c r="ACF25" s="22"/>
      <c r="ACG25" s="22"/>
      <c r="ACH25" s="22"/>
      <c r="ACI25" s="22"/>
      <c r="ACJ25" s="22"/>
      <c r="ACK25" s="22"/>
      <c r="ACL25" s="22"/>
      <c r="ACM25" s="22"/>
      <c r="ACN25" s="22"/>
      <c r="ACO25" s="22"/>
      <c r="ACP25" s="22"/>
      <c r="ACQ25" s="22"/>
      <c r="ACR25" s="22"/>
      <c r="ACS25" s="22"/>
      <c r="ACT25" s="22"/>
      <c r="ACU25" s="22"/>
      <c r="ACV25" s="22"/>
      <c r="ACW25" s="22"/>
      <c r="ACX25" s="22"/>
      <c r="ACY25" s="22"/>
      <c r="ACZ25" s="22"/>
      <c r="ADA25" s="22"/>
      <c r="ADB25" s="22"/>
      <c r="ADC25" s="22"/>
      <c r="ADD25" s="22"/>
      <c r="ADE25" s="22"/>
      <c r="ADF25" s="22"/>
      <c r="ADG25" s="22"/>
      <c r="ADH25" s="22"/>
      <c r="ADI25" s="22"/>
      <c r="ADJ25" s="22"/>
      <c r="ADK25" s="22"/>
      <c r="ADL25" s="22"/>
      <c r="ADM25" s="22"/>
      <c r="ADN25" s="22"/>
      <c r="ADO25" s="22"/>
      <c r="ADP25" s="22"/>
      <c r="ADQ25" s="22"/>
      <c r="ADR25" s="22"/>
      <c r="ADS25" s="22"/>
      <c r="ADT25" s="22"/>
      <c r="ADU25" s="22"/>
      <c r="ADV25" s="22"/>
      <c r="ADW25" s="22"/>
      <c r="ADX25" s="22"/>
      <c r="ADY25" s="22"/>
      <c r="ADZ25" s="22"/>
      <c r="AEA25" s="22"/>
      <c r="AEB25" s="22"/>
      <c r="AEC25" s="22"/>
      <c r="AED25" s="22"/>
      <c r="AEE25" s="22"/>
      <c r="AEF25" s="22"/>
      <c r="AEG25" s="22"/>
      <c r="AEH25" s="22"/>
      <c r="AEI25" s="22"/>
      <c r="AEJ25" s="22"/>
      <c r="AEK25" s="22"/>
      <c r="AEL25" s="22"/>
      <c r="AEM25" s="22"/>
      <c r="AEN25" s="22"/>
      <c r="AEO25" s="22"/>
      <c r="AEP25" s="22"/>
      <c r="AEQ25" s="22"/>
      <c r="AER25" s="22"/>
      <c r="AES25" s="22"/>
      <c r="AET25" s="22"/>
      <c r="AEU25" s="22"/>
      <c r="AEV25" s="22"/>
      <c r="AEW25" s="22"/>
      <c r="AEX25" s="22"/>
      <c r="AEY25" s="22"/>
      <c r="AEZ25" s="22"/>
      <c r="AFA25" s="22"/>
      <c r="AFB25" s="22"/>
      <c r="AFC25" s="22"/>
      <c r="AFD25" s="22"/>
      <c r="AFE25" s="22"/>
      <c r="AFF25" s="22"/>
      <c r="AFG25" s="22"/>
      <c r="AFH25" s="22"/>
      <c r="AFI25" s="22"/>
      <c r="AFJ25" s="22"/>
      <c r="AFK25" s="22"/>
      <c r="AFL25" s="22"/>
      <c r="AFM25" s="22"/>
      <c r="AFN25" s="22"/>
      <c r="AFO25" s="22"/>
      <c r="AFP25" s="22"/>
      <c r="AFQ25" s="22"/>
      <c r="AFR25" s="22"/>
      <c r="AFS25" s="22"/>
      <c r="AFT25" s="22"/>
      <c r="AFU25" s="22"/>
      <c r="AFV25" s="22"/>
      <c r="AFW25" s="22"/>
      <c r="AFX25" s="22"/>
      <c r="AFY25" s="22"/>
      <c r="AFZ25" s="22"/>
      <c r="AGA25" s="22"/>
      <c r="AGB25" s="22"/>
      <c r="AGC25" s="22"/>
      <c r="AGD25" s="22"/>
      <c r="AGE25" s="22"/>
      <c r="AGF25" s="22"/>
      <c r="AGG25" s="22"/>
      <c r="AGH25" s="22"/>
      <c r="AGI25" s="22"/>
      <c r="AGJ25" s="22"/>
      <c r="AGK25" s="22"/>
      <c r="AGL25" s="22"/>
      <c r="AGM25" s="22"/>
      <c r="AGN25" s="22"/>
      <c r="AGO25" s="22"/>
      <c r="AGP25" s="22"/>
      <c r="AGQ25" s="22"/>
      <c r="AGR25" s="22"/>
      <c r="AGS25" s="22"/>
      <c r="AGT25" s="22"/>
      <c r="AGU25" s="22"/>
      <c r="AGV25" s="22"/>
      <c r="AGW25" s="22"/>
      <c r="AGX25" s="22"/>
      <c r="AGY25" s="22"/>
      <c r="AGZ25" s="22"/>
      <c r="AHA25" s="22"/>
      <c r="AHB25" s="22"/>
      <c r="AHC25" s="22"/>
      <c r="AHD25" s="22"/>
      <c r="AHE25" s="22"/>
      <c r="AHF25" s="22"/>
      <c r="AHG25" s="22"/>
      <c r="AHH25" s="22"/>
      <c r="AHI25" s="22"/>
      <c r="AHJ25" s="22"/>
      <c r="AHK25" s="22"/>
      <c r="AHL25" s="22"/>
      <c r="AHM25" s="22"/>
      <c r="AHN25" s="22"/>
      <c r="AHO25" s="22"/>
      <c r="AHP25" s="22"/>
      <c r="AHQ25" s="22"/>
      <c r="AHR25" s="22"/>
      <c r="AHS25" s="22"/>
      <c r="AHT25" s="22"/>
      <c r="AHU25" s="22"/>
      <c r="AHV25" s="22"/>
      <c r="AHW25" s="22"/>
      <c r="AHX25" s="22"/>
      <c r="AHY25" s="22"/>
      <c r="AHZ25" s="22"/>
      <c r="AIA25" s="22"/>
      <c r="AIB25" s="22"/>
      <c r="AIC25" s="22"/>
      <c r="AID25" s="22"/>
      <c r="AIE25" s="22"/>
      <c r="AIF25" s="22"/>
      <c r="AIG25" s="22"/>
      <c r="AIH25" s="22"/>
      <c r="AII25" s="22"/>
      <c r="AIJ25" s="22"/>
      <c r="AIK25" s="22"/>
      <c r="AIL25" s="22"/>
      <c r="AIM25" s="22"/>
      <c r="AIN25" s="22"/>
      <c r="AIO25" s="22"/>
      <c r="AIP25" s="22"/>
      <c r="AIQ25" s="22"/>
      <c r="AIR25" s="22"/>
      <c r="AIS25" s="22"/>
      <c r="AIT25" s="22"/>
      <c r="AIU25" s="22"/>
      <c r="AIV25" s="22"/>
      <c r="AIW25" s="22"/>
      <c r="AIX25" s="22"/>
      <c r="AIY25" s="22"/>
      <c r="AIZ25" s="22"/>
      <c r="AJA25" s="22"/>
      <c r="AJB25" s="22"/>
      <c r="AJC25" s="22"/>
      <c r="AJD25" s="22"/>
      <c r="AJE25" s="22"/>
      <c r="AJF25" s="22"/>
      <c r="AJG25" s="22"/>
      <c r="AJH25" s="22"/>
      <c r="AJI25" s="22"/>
      <c r="AJJ25" s="22"/>
      <c r="AJK25" s="22"/>
      <c r="AJL25" s="22"/>
      <c r="AJM25" s="22"/>
      <c r="AJN25" s="22"/>
      <c r="AJO25" s="22"/>
      <c r="AJP25" s="22"/>
      <c r="AJQ25" s="22"/>
      <c r="AJR25" s="22"/>
      <c r="AJS25" s="22"/>
      <c r="AJT25" s="22"/>
      <c r="AJU25" s="22"/>
      <c r="AJV25" s="22"/>
      <c r="AJW25" s="22"/>
      <c r="AJX25" s="22"/>
      <c r="AJY25" s="22"/>
      <c r="AJZ25" s="22"/>
      <c r="AKA25" s="22"/>
      <c r="AKB25" s="22"/>
      <c r="AKC25" s="22"/>
      <c r="AKD25" s="22"/>
      <c r="AKE25" s="22"/>
      <c r="AKF25" s="22"/>
      <c r="AKG25" s="22"/>
      <c r="AKH25" s="22"/>
      <c r="AKI25" s="22"/>
      <c r="AKJ25" s="22"/>
      <c r="AKK25" s="22"/>
      <c r="AKL25" s="22"/>
      <c r="AKM25" s="22"/>
      <c r="AKN25" s="22"/>
      <c r="AKO25" s="22"/>
      <c r="AKP25" s="22"/>
      <c r="AKQ25" s="22"/>
      <c r="AKR25" s="22"/>
      <c r="AKS25" s="22"/>
      <c r="AKT25" s="22"/>
      <c r="AKU25" s="22"/>
      <c r="AKV25" s="22"/>
      <c r="AKW25" s="22"/>
      <c r="AKX25" s="22"/>
      <c r="AKY25" s="22"/>
      <c r="AKZ25" s="22"/>
      <c r="ALA25" s="22"/>
      <c r="ALB25" s="22"/>
      <c r="ALC25" s="22"/>
      <c r="ALD25" s="22"/>
      <c r="ALE25" s="22"/>
      <c r="ALF25" s="22"/>
      <c r="ALG25" s="22"/>
      <c r="ALH25" s="22"/>
      <c r="ALI25" s="22"/>
      <c r="ALJ25" s="22"/>
      <c r="ALK25" s="22"/>
      <c r="ALL25" s="22"/>
      <c r="ALM25" s="22"/>
      <c r="ALN25" s="22"/>
      <c r="ALO25" s="22"/>
      <c r="ALP25" s="22"/>
      <c r="ALQ25" s="22"/>
      <c r="ALR25" s="22"/>
      <c r="ALS25" s="22"/>
      <c r="ALT25" s="22"/>
      <c r="ALU25" s="22"/>
      <c r="ALV25" s="22"/>
      <c r="ALW25" s="22"/>
      <c r="ALX25" s="22"/>
      <c r="ALY25" s="22"/>
      <c r="ALZ25" s="22"/>
      <c r="AMA25" s="22"/>
      <c r="AMB25" s="22"/>
      <c r="AMC25" s="22"/>
      <c r="AMD25" s="22"/>
      <c r="AME25" s="22"/>
      <c r="AMF25" s="22"/>
      <c r="AMG25" s="22"/>
      <c r="AMH25" s="22"/>
      <c r="AMI25" s="22"/>
      <c r="AMJ25" s="22"/>
      <c r="AMK25" s="22"/>
      <c r="AML25" s="22"/>
      <c r="AMM25" s="22"/>
      <c r="AMN25" s="22"/>
      <c r="AMO25" s="22"/>
      <c r="AMP25" s="22"/>
      <c r="AMQ25" s="22"/>
      <c r="AMR25" s="22"/>
      <c r="AMS25" s="22"/>
      <c r="AMT25" s="22"/>
      <c r="AMU25" s="22"/>
      <c r="AMV25" s="22"/>
      <c r="AMW25" s="22"/>
      <c r="AMX25" s="22"/>
      <c r="AMY25" s="22"/>
      <c r="AMZ25" s="22"/>
      <c r="ANA25" s="22"/>
      <c r="ANB25" s="22"/>
      <c r="ANC25" s="22"/>
      <c r="AND25" s="22"/>
      <c r="ANE25" s="22"/>
      <c r="ANF25" s="22"/>
      <c r="ANG25" s="22"/>
      <c r="ANH25" s="22"/>
      <c r="ANI25" s="22"/>
      <c r="ANJ25" s="22"/>
      <c r="ANK25" s="22"/>
      <c r="ANL25" s="22"/>
      <c r="ANM25" s="22"/>
      <c r="ANN25" s="22"/>
      <c r="ANO25" s="22"/>
      <c r="ANP25" s="22"/>
      <c r="ANQ25" s="22"/>
      <c r="ANR25" s="22"/>
      <c r="ANS25" s="22"/>
      <c r="ANT25" s="22"/>
      <c r="ANU25" s="22"/>
      <c r="ANV25" s="22"/>
      <c r="ANW25" s="22"/>
      <c r="ANX25" s="22"/>
      <c r="ANY25" s="22"/>
      <c r="ANZ25" s="22"/>
      <c r="AOA25" s="22"/>
      <c r="AOB25" s="22"/>
      <c r="AOC25" s="22"/>
      <c r="AOD25" s="22"/>
      <c r="AOE25" s="22"/>
      <c r="AOF25" s="22"/>
      <c r="AOG25" s="22"/>
      <c r="AOH25" s="22"/>
      <c r="AOI25" s="22"/>
      <c r="AOJ25" s="22"/>
      <c r="AOK25" s="22"/>
      <c r="AOL25" s="22"/>
      <c r="AOM25" s="22"/>
      <c r="AON25" s="22"/>
      <c r="AOO25" s="22"/>
      <c r="AOP25" s="22"/>
      <c r="AOQ25" s="22"/>
      <c r="AOR25" s="22"/>
      <c r="AOS25" s="22"/>
      <c r="AOT25" s="22"/>
      <c r="AOU25" s="22"/>
      <c r="AOV25" s="22"/>
      <c r="AOW25" s="22"/>
      <c r="AOX25" s="22"/>
      <c r="AOY25" s="22"/>
      <c r="AOZ25" s="22"/>
      <c r="APA25" s="22"/>
      <c r="APB25" s="22"/>
      <c r="APC25" s="22"/>
      <c r="APD25" s="22"/>
      <c r="APE25" s="22"/>
      <c r="APF25" s="22"/>
      <c r="APG25" s="22"/>
      <c r="APH25" s="22"/>
      <c r="API25" s="22"/>
      <c r="APJ25" s="22"/>
      <c r="APK25" s="22"/>
      <c r="APL25" s="22"/>
      <c r="APM25" s="22"/>
      <c r="APN25" s="22"/>
      <c r="APO25" s="22"/>
      <c r="APP25" s="22"/>
      <c r="APQ25" s="22"/>
      <c r="APR25" s="22"/>
      <c r="APS25" s="22"/>
      <c r="APT25" s="22"/>
      <c r="APU25" s="22"/>
      <c r="APV25" s="22"/>
      <c r="APW25" s="22"/>
      <c r="APX25" s="22"/>
      <c r="APY25" s="22"/>
      <c r="APZ25" s="22"/>
      <c r="AQA25" s="22"/>
      <c r="AQB25" s="22"/>
      <c r="AQC25" s="22"/>
      <c r="AQD25" s="22"/>
      <c r="AQE25" s="22"/>
      <c r="AQF25" s="22"/>
      <c r="AQG25" s="22"/>
      <c r="AQH25" s="22"/>
      <c r="AQI25" s="22"/>
      <c r="AQJ25" s="22"/>
      <c r="AQK25" s="22"/>
      <c r="AQL25" s="22"/>
      <c r="AQM25" s="22"/>
      <c r="AQN25" s="22"/>
      <c r="AQO25" s="22"/>
      <c r="AQP25" s="22"/>
      <c r="AQQ25" s="22"/>
      <c r="AQR25" s="22"/>
      <c r="AQS25" s="22"/>
      <c r="AQT25" s="22"/>
      <c r="AQU25" s="22"/>
      <c r="AQV25" s="22"/>
      <c r="AQW25" s="22"/>
      <c r="AQX25" s="22"/>
      <c r="AQY25" s="22"/>
      <c r="AQZ25" s="22"/>
      <c r="ARA25" s="22"/>
      <c r="ARB25" s="22"/>
      <c r="ARC25" s="22"/>
      <c r="ARD25" s="22"/>
      <c r="ARE25" s="22"/>
      <c r="ARF25" s="22"/>
      <c r="ARG25" s="22"/>
      <c r="ARH25" s="22"/>
      <c r="ARI25" s="22"/>
      <c r="ARJ25" s="22"/>
      <c r="ARK25" s="22"/>
      <c r="ARL25" s="22"/>
      <c r="ARM25" s="22"/>
      <c r="ARN25" s="22"/>
      <c r="ARO25" s="22"/>
      <c r="ARP25" s="22"/>
      <c r="ARQ25" s="22"/>
      <c r="ARR25" s="22"/>
      <c r="ARS25" s="22"/>
      <c r="ART25" s="22"/>
      <c r="ARU25" s="22"/>
      <c r="ARV25" s="22"/>
      <c r="ARW25" s="22"/>
      <c r="ARX25" s="22"/>
      <c r="ARY25" s="22"/>
      <c r="ARZ25" s="22"/>
      <c r="ASA25" s="22"/>
      <c r="ASB25" s="22"/>
      <c r="ASC25" s="22"/>
      <c r="ASD25" s="22"/>
      <c r="ASE25" s="22"/>
      <c r="ASF25" s="22"/>
      <c r="ASG25" s="22"/>
      <c r="ASH25" s="22"/>
      <c r="ASI25" s="22"/>
      <c r="ASJ25" s="22"/>
      <c r="ASK25" s="22"/>
      <c r="ASL25" s="22"/>
      <c r="ASM25" s="22"/>
      <c r="ASN25" s="22"/>
      <c r="ASO25" s="22"/>
      <c r="ASP25" s="22"/>
      <c r="ASQ25" s="22"/>
      <c r="ASR25" s="22"/>
      <c r="ASS25" s="22"/>
      <c r="AST25" s="22"/>
      <c r="ASU25" s="22"/>
      <c r="ASV25" s="22"/>
      <c r="ASW25" s="22"/>
      <c r="ASX25" s="22"/>
      <c r="ASY25" s="22"/>
      <c r="ASZ25" s="22"/>
      <c r="ATA25" s="22"/>
      <c r="ATB25" s="22"/>
      <c r="ATC25" s="22"/>
      <c r="ATD25" s="22"/>
      <c r="ATE25" s="22"/>
      <c r="ATF25" s="22"/>
      <c r="ATG25" s="22"/>
      <c r="ATH25" s="22"/>
      <c r="ATI25" s="22"/>
      <c r="ATJ25" s="22"/>
      <c r="ATK25" s="22"/>
      <c r="ATL25" s="22"/>
      <c r="ATM25" s="22"/>
      <c r="ATN25" s="22"/>
      <c r="ATO25" s="22"/>
      <c r="ATP25" s="22"/>
      <c r="ATQ25" s="22"/>
      <c r="ATR25" s="22"/>
      <c r="ATS25" s="22"/>
      <c r="ATT25" s="22"/>
      <c r="ATU25" s="22"/>
      <c r="ATV25" s="22"/>
      <c r="ATW25" s="22"/>
      <c r="ATX25" s="22"/>
      <c r="ATY25" s="22"/>
      <c r="ATZ25" s="22"/>
      <c r="AUA25" s="22"/>
      <c r="AUB25" s="22"/>
      <c r="AUC25" s="22"/>
      <c r="AUD25" s="22"/>
      <c r="AUE25" s="22"/>
      <c r="AUF25" s="22"/>
      <c r="AUG25" s="22"/>
      <c r="AUH25" s="22"/>
      <c r="AUI25" s="22"/>
      <c r="AUJ25" s="22"/>
      <c r="AUK25" s="22"/>
      <c r="AUL25" s="22"/>
      <c r="AUM25" s="22"/>
      <c r="AUN25" s="22"/>
      <c r="AUO25" s="22"/>
      <c r="AUP25" s="22"/>
      <c r="AUQ25" s="22"/>
      <c r="AUR25" s="22"/>
      <c r="AUS25" s="22"/>
      <c r="AUT25" s="22"/>
    </row>
    <row r="26" spans="1:1242" ht="24.95" customHeight="1" x14ac:dyDescent="0.25">
      <c r="A26" s="19"/>
      <c r="B26" s="26">
        <v>44933</v>
      </c>
      <c r="C26" s="27" t="s">
        <v>11</v>
      </c>
      <c r="D26" s="27">
        <f>IFERROR(INDEX(Tabela1[#All],MATCH(Movimentação!E26,Tabela1[[#All],[PRODUTO]],0),1),"")</f>
        <v>1013</v>
      </c>
      <c r="E26" s="27" t="s">
        <v>71</v>
      </c>
      <c r="F26" s="41" t="str">
        <f>IFERROR(INDEX(Tabela1[#All],MATCH(Movimentação!E26,Tabela1[[#All],[PRODUTO]],0),3),"")</f>
        <v>Embalagem para livro</v>
      </c>
      <c r="G26" s="27">
        <v>9</v>
      </c>
      <c r="H26" s="27" t="str">
        <f>IFERROR(INDEX(Tabela1[#All],MATCH(Movimentação!E26,Tabela1[[#All],[PRODUTO]],0),4),"")</f>
        <v>centímetros</v>
      </c>
      <c r="I26" s="28">
        <v>4</v>
      </c>
      <c r="J26" s="28">
        <f t="shared" si="0"/>
        <v>36</v>
      </c>
      <c r="K26" s="27" t="s">
        <v>38</v>
      </c>
      <c r="L26" s="27">
        <v>4257854</v>
      </c>
      <c r="M26" s="27" t="s">
        <v>43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8"/>
      <c r="AY26" s="18"/>
      <c r="AZ26" s="18"/>
      <c r="BA26" s="18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  <c r="OM26" s="22"/>
      <c r="ON26" s="22"/>
      <c r="OO26" s="22"/>
      <c r="OP26" s="22"/>
      <c r="OQ26" s="22"/>
      <c r="OR26" s="22"/>
      <c r="OS26" s="22"/>
      <c r="OT26" s="22"/>
      <c r="OU26" s="22"/>
      <c r="OV26" s="22"/>
      <c r="OW26" s="22"/>
      <c r="OX26" s="22"/>
      <c r="OY26" s="22"/>
      <c r="OZ26" s="22"/>
      <c r="PA26" s="22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/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2"/>
      <c r="SP26" s="22"/>
      <c r="SQ26" s="22"/>
      <c r="SR26" s="22"/>
      <c r="SS26" s="22"/>
      <c r="ST26" s="22"/>
      <c r="SU26" s="22"/>
      <c r="SV26" s="22"/>
      <c r="SW26" s="22"/>
      <c r="SX26" s="22"/>
      <c r="SY26" s="22"/>
      <c r="SZ26" s="22"/>
      <c r="TA26" s="22"/>
      <c r="TB26" s="22"/>
      <c r="TC26" s="22"/>
      <c r="TD26" s="22"/>
      <c r="TE26" s="22"/>
      <c r="TF26" s="22"/>
      <c r="TG26" s="22"/>
      <c r="TH26" s="22"/>
      <c r="TI26" s="22"/>
      <c r="TJ26" s="22"/>
      <c r="TK26" s="22"/>
      <c r="TL26" s="22"/>
      <c r="TM26" s="22"/>
      <c r="TN26" s="22"/>
      <c r="TO26" s="22"/>
      <c r="TP26" s="22"/>
      <c r="TQ26" s="22"/>
      <c r="TR26" s="22"/>
      <c r="TS26" s="22"/>
      <c r="TT26" s="22"/>
      <c r="TU26" s="22"/>
      <c r="TV26" s="22"/>
      <c r="TW26" s="22"/>
      <c r="TX26" s="22"/>
      <c r="TY26" s="22"/>
      <c r="TZ26" s="22"/>
      <c r="UA26" s="22"/>
      <c r="UB26" s="22"/>
      <c r="UC26" s="22"/>
      <c r="UD26" s="22"/>
      <c r="UE26" s="22"/>
      <c r="UF26" s="22"/>
      <c r="UG26" s="22"/>
      <c r="UH26" s="22"/>
      <c r="UI26" s="22"/>
      <c r="UJ26" s="22"/>
      <c r="UK26" s="22"/>
      <c r="UL26" s="22"/>
      <c r="UM26" s="22"/>
      <c r="UN26" s="22"/>
      <c r="UO26" s="22"/>
      <c r="UP26" s="22"/>
      <c r="UQ26" s="22"/>
      <c r="UR26" s="22"/>
      <c r="US26" s="22"/>
      <c r="UT26" s="22"/>
      <c r="UU26" s="22"/>
      <c r="UV26" s="22"/>
      <c r="UW26" s="22"/>
      <c r="UX26" s="22"/>
      <c r="UY26" s="22"/>
      <c r="UZ26" s="22"/>
      <c r="VA26" s="22"/>
      <c r="VB26" s="22"/>
      <c r="VC26" s="22"/>
      <c r="VD26" s="22"/>
      <c r="VE26" s="22"/>
      <c r="VF26" s="22"/>
      <c r="VG26" s="22"/>
      <c r="VH26" s="22"/>
      <c r="VI26" s="22"/>
      <c r="VJ26" s="22"/>
      <c r="VK26" s="22"/>
      <c r="VL26" s="22"/>
      <c r="VM26" s="22"/>
      <c r="VN26" s="22"/>
      <c r="VO26" s="22"/>
      <c r="VP26" s="22"/>
      <c r="VQ26" s="22"/>
      <c r="VR26" s="22"/>
      <c r="VS26" s="22"/>
      <c r="VT26" s="22"/>
      <c r="VU26" s="22"/>
      <c r="VV26" s="22"/>
      <c r="VW26" s="22"/>
      <c r="VX26" s="22"/>
      <c r="VY26" s="22"/>
      <c r="VZ26" s="22"/>
      <c r="WA26" s="22"/>
      <c r="WB26" s="22"/>
      <c r="WC26" s="22"/>
      <c r="WD26" s="22"/>
      <c r="WE26" s="22"/>
      <c r="WF26" s="22"/>
      <c r="WG26" s="22"/>
      <c r="WH26" s="22"/>
      <c r="WI26" s="22"/>
      <c r="WJ26" s="22"/>
      <c r="WK26" s="22"/>
      <c r="WL26" s="22"/>
      <c r="WM26" s="22"/>
      <c r="WN26" s="22"/>
      <c r="WO26" s="22"/>
      <c r="WP26" s="22"/>
      <c r="WQ26" s="22"/>
      <c r="WR26" s="22"/>
      <c r="WS26" s="22"/>
      <c r="WT26" s="22"/>
      <c r="WU26" s="22"/>
      <c r="WV26" s="22"/>
      <c r="WW26" s="22"/>
      <c r="WX26" s="22"/>
      <c r="WY26" s="22"/>
      <c r="WZ26" s="22"/>
      <c r="XA26" s="22"/>
      <c r="XB26" s="22"/>
      <c r="XC26" s="22"/>
      <c r="XD26" s="22"/>
      <c r="XE26" s="22"/>
      <c r="XF26" s="22"/>
      <c r="XG26" s="22"/>
      <c r="XH26" s="22"/>
      <c r="XI26" s="22"/>
      <c r="XJ26" s="22"/>
      <c r="XK26" s="22"/>
      <c r="XL26" s="22"/>
      <c r="XM26" s="22"/>
      <c r="XN26" s="22"/>
      <c r="XO26" s="22"/>
      <c r="XP26" s="22"/>
      <c r="XQ26" s="22"/>
      <c r="XR26" s="22"/>
      <c r="XS26" s="22"/>
      <c r="XT26" s="22"/>
      <c r="XU26" s="22"/>
      <c r="XV26" s="22"/>
      <c r="XW26" s="22"/>
      <c r="XX26" s="22"/>
      <c r="XY26" s="22"/>
      <c r="XZ26" s="22"/>
      <c r="YA26" s="22"/>
      <c r="YB26" s="22"/>
      <c r="YC26" s="22"/>
      <c r="YD26" s="22"/>
      <c r="YE26" s="22"/>
      <c r="YF26" s="22"/>
      <c r="YG26" s="22"/>
      <c r="YH26" s="22"/>
      <c r="YI26" s="22"/>
      <c r="YJ26" s="22"/>
      <c r="YK26" s="22"/>
      <c r="YL26" s="22"/>
      <c r="YM26" s="22"/>
      <c r="YN26" s="22"/>
      <c r="YO26" s="22"/>
      <c r="YP26" s="22"/>
      <c r="YQ26" s="22"/>
      <c r="YR26" s="22"/>
      <c r="YS26" s="22"/>
      <c r="YT26" s="22"/>
      <c r="YU26" s="22"/>
      <c r="YV26" s="22"/>
      <c r="YW26" s="22"/>
      <c r="YX26" s="22"/>
      <c r="YY26" s="22"/>
      <c r="YZ26" s="22"/>
      <c r="ZA26" s="22"/>
      <c r="ZB26" s="22"/>
      <c r="ZC26" s="22"/>
      <c r="ZD26" s="22"/>
      <c r="ZE26" s="22"/>
      <c r="ZF26" s="22"/>
      <c r="ZG26" s="22"/>
      <c r="ZH26" s="22"/>
      <c r="ZI26" s="22"/>
      <c r="ZJ26" s="22"/>
      <c r="ZK26" s="22"/>
      <c r="ZL26" s="22"/>
      <c r="ZM26" s="22"/>
      <c r="ZN26" s="22"/>
      <c r="ZO26" s="22"/>
      <c r="ZP26" s="22"/>
      <c r="ZQ26" s="22"/>
      <c r="ZR26" s="22"/>
      <c r="ZS26" s="22"/>
      <c r="ZT26" s="22"/>
      <c r="ZU26" s="22"/>
      <c r="ZV26" s="22"/>
      <c r="ZW26" s="22"/>
      <c r="ZX26" s="22"/>
      <c r="ZY26" s="22"/>
      <c r="ZZ26" s="22"/>
      <c r="AAA26" s="22"/>
      <c r="AAB26" s="22"/>
      <c r="AAC26" s="22"/>
      <c r="AAD26" s="22"/>
      <c r="AAE26" s="22"/>
      <c r="AAF26" s="22"/>
      <c r="AAG26" s="22"/>
      <c r="AAH26" s="22"/>
      <c r="AAI26" s="22"/>
      <c r="AAJ26" s="22"/>
      <c r="AAK26" s="22"/>
      <c r="AAL26" s="22"/>
      <c r="AAM26" s="22"/>
      <c r="AAN26" s="22"/>
      <c r="AAO26" s="22"/>
      <c r="AAP26" s="22"/>
      <c r="AAQ26" s="22"/>
      <c r="AAR26" s="22"/>
      <c r="AAS26" s="22"/>
      <c r="AAT26" s="22"/>
      <c r="AAU26" s="22"/>
      <c r="AAV26" s="22"/>
      <c r="AAW26" s="22"/>
      <c r="AAX26" s="22"/>
      <c r="AAY26" s="22"/>
      <c r="AAZ26" s="22"/>
      <c r="ABA26" s="22"/>
      <c r="ABB26" s="22"/>
      <c r="ABC26" s="22"/>
      <c r="ABD26" s="22"/>
      <c r="ABE26" s="22"/>
      <c r="ABF26" s="22"/>
      <c r="ABG26" s="22"/>
      <c r="ABH26" s="22"/>
      <c r="ABI26" s="22"/>
      <c r="ABJ26" s="22"/>
      <c r="ABK26" s="22"/>
      <c r="ABL26" s="22"/>
      <c r="ABM26" s="22"/>
      <c r="ABN26" s="22"/>
      <c r="ABO26" s="22"/>
      <c r="ABP26" s="22"/>
      <c r="ABQ26" s="22"/>
      <c r="ABR26" s="22"/>
      <c r="ABS26" s="22"/>
      <c r="ABT26" s="22"/>
      <c r="ABU26" s="22"/>
      <c r="ABV26" s="22"/>
      <c r="ABW26" s="22"/>
      <c r="ABX26" s="22"/>
      <c r="ABY26" s="22"/>
      <c r="ABZ26" s="22"/>
      <c r="ACA26" s="22"/>
      <c r="ACB26" s="22"/>
      <c r="ACC26" s="22"/>
      <c r="ACD26" s="22"/>
      <c r="ACE26" s="22"/>
      <c r="ACF26" s="22"/>
      <c r="ACG26" s="22"/>
      <c r="ACH26" s="22"/>
      <c r="ACI26" s="22"/>
      <c r="ACJ26" s="22"/>
      <c r="ACK26" s="22"/>
      <c r="ACL26" s="22"/>
      <c r="ACM26" s="22"/>
      <c r="ACN26" s="22"/>
      <c r="ACO26" s="22"/>
      <c r="ACP26" s="22"/>
      <c r="ACQ26" s="22"/>
      <c r="ACR26" s="22"/>
      <c r="ACS26" s="22"/>
      <c r="ACT26" s="22"/>
      <c r="ACU26" s="22"/>
      <c r="ACV26" s="22"/>
      <c r="ACW26" s="22"/>
      <c r="ACX26" s="22"/>
      <c r="ACY26" s="22"/>
      <c r="ACZ26" s="22"/>
      <c r="ADA26" s="22"/>
      <c r="ADB26" s="22"/>
      <c r="ADC26" s="22"/>
      <c r="ADD26" s="22"/>
      <c r="ADE26" s="22"/>
      <c r="ADF26" s="22"/>
      <c r="ADG26" s="22"/>
      <c r="ADH26" s="22"/>
      <c r="ADI26" s="22"/>
      <c r="ADJ26" s="22"/>
      <c r="ADK26" s="22"/>
      <c r="ADL26" s="22"/>
      <c r="ADM26" s="22"/>
      <c r="ADN26" s="22"/>
      <c r="ADO26" s="22"/>
      <c r="ADP26" s="22"/>
      <c r="ADQ26" s="22"/>
      <c r="ADR26" s="22"/>
      <c r="ADS26" s="22"/>
      <c r="ADT26" s="22"/>
      <c r="ADU26" s="22"/>
      <c r="ADV26" s="22"/>
      <c r="ADW26" s="22"/>
      <c r="ADX26" s="22"/>
      <c r="ADY26" s="22"/>
      <c r="ADZ26" s="22"/>
      <c r="AEA26" s="22"/>
      <c r="AEB26" s="22"/>
      <c r="AEC26" s="22"/>
      <c r="AED26" s="22"/>
      <c r="AEE26" s="22"/>
      <c r="AEF26" s="22"/>
      <c r="AEG26" s="22"/>
      <c r="AEH26" s="22"/>
      <c r="AEI26" s="22"/>
      <c r="AEJ26" s="22"/>
      <c r="AEK26" s="22"/>
      <c r="AEL26" s="22"/>
      <c r="AEM26" s="22"/>
      <c r="AEN26" s="22"/>
      <c r="AEO26" s="22"/>
      <c r="AEP26" s="22"/>
      <c r="AEQ26" s="22"/>
      <c r="AER26" s="22"/>
      <c r="AES26" s="22"/>
      <c r="AET26" s="22"/>
      <c r="AEU26" s="22"/>
      <c r="AEV26" s="22"/>
      <c r="AEW26" s="22"/>
      <c r="AEX26" s="22"/>
      <c r="AEY26" s="22"/>
      <c r="AEZ26" s="22"/>
      <c r="AFA26" s="22"/>
      <c r="AFB26" s="22"/>
      <c r="AFC26" s="22"/>
      <c r="AFD26" s="22"/>
      <c r="AFE26" s="22"/>
      <c r="AFF26" s="22"/>
      <c r="AFG26" s="22"/>
      <c r="AFH26" s="22"/>
      <c r="AFI26" s="22"/>
      <c r="AFJ26" s="22"/>
      <c r="AFK26" s="22"/>
      <c r="AFL26" s="22"/>
      <c r="AFM26" s="22"/>
      <c r="AFN26" s="22"/>
      <c r="AFO26" s="22"/>
      <c r="AFP26" s="22"/>
      <c r="AFQ26" s="22"/>
      <c r="AFR26" s="22"/>
      <c r="AFS26" s="22"/>
      <c r="AFT26" s="22"/>
      <c r="AFU26" s="22"/>
      <c r="AFV26" s="22"/>
      <c r="AFW26" s="22"/>
      <c r="AFX26" s="22"/>
      <c r="AFY26" s="22"/>
      <c r="AFZ26" s="22"/>
      <c r="AGA26" s="22"/>
      <c r="AGB26" s="22"/>
      <c r="AGC26" s="22"/>
      <c r="AGD26" s="22"/>
      <c r="AGE26" s="22"/>
      <c r="AGF26" s="22"/>
      <c r="AGG26" s="22"/>
      <c r="AGH26" s="22"/>
      <c r="AGI26" s="22"/>
      <c r="AGJ26" s="22"/>
      <c r="AGK26" s="22"/>
      <c r="AGL26" s="22"/>
      <c r="AGM26" s="22"/>
      <c r="AGN26" s="22"/>
      <c r="AGO26" s="22"/>
      <c r="AGP26" s="22"/>
      <c r="AGQ26" s="22"/>
      <c r="AGR26" s="22"/>
      <c r="AGS26" s="22"/>
      <c r="AGT26" s="22"/>
      <c r="AGU26" s="22"/>
      <c r="AGV26" s="22"/>
      <c r="AGW26" s="22"/>
      <c r="AGX26" s="22"/>
      <c r="AGY26" s="22"/>
      <c r="AGZ26" s="22"/>
      <c r="AHA26" s="22"/>
      <c r="AHB26" s="22"/>
      <c r="AHC26" s="22"/>
      <c r="AHD26" s="22"/>
      <c r="AHE26" s="22"/>
      <c r="AHF26" s="22"/>
      <c r="AHG26" s="22"/>
      <c r="AHH26" s="22"/>
      <c r="AHI26" s="22"/>
      <c r="AHJ26" s="22"/>
      <c r="AHK26" s="22"/>
      <c r="AHL26" s="22"/>
      <c r="AHM26" s="22"/>
      <c r="AHN26" s="22"/>
      <c r="AHO26" s="22"/>
      <c r="AHP26" s="22"/>
      <c r="AHQ26" s="22"/>
      <c r="AHR26" s="22"/>
      <c r="AHS26" s="22"/>
      <c r="AHT26" s="22"/>
      <c r="AHU26" s="22"/>
      <c r="AHV26" s="22"/>
      <c r="AHW26" s="22"/>
      <c r="AHX26" s="22"/>
      <c r="AHY26" s="22"/>
      <c r="AHZ26" s="22"/>
      <c r="AIA26" s="22"/>
      <c r="AIB26" s="22"/>
      <c r="AIC26" s="22"/>
      <c r="AID26" s="22"/>
      <c r="AIE26" s="22"/>
      <c r="AIF26" s="22"/>
      <c r="AIG26" s="22"/>
      <c r="AIH26" s="22"/>
      <c r="AII26" s="22"/>
      <c r="AIJ26" s="22"/>
      <c r="AIK26" s="22"/>
      <c r="AIL26" s="22"/>
      <c r="AIM26" s="22"/>
      <c r="AIN26" s="22"/>
      <c r="AIO26" s="22"/>
      <c r="AIP26" s="22"/>
      <c r="AIQ26" s="22"/>
      <c r="AIR26" s="22"/>
      <c r="AIS26" s="22"/>
      <c r="AIT26" s="22"/>
      <c r="AIU26" s="22"/>
      <c r="AIV26" s="22"/>
      <c r="AIW26" s="22"/>
      <c r="AIX26" s="22"/>
      <c r="AIY26" s="22"/>
      <c r="AIZ26" s="22"/>
      <c r="AJA26" s="22"/>
      <c r="AJB26" s="22"/>
      <c r="AJC26" s="22"/>
      <c r="AJD26" s="22"/>
      <c r="AJE26" s="22"/>
      <c r="AJF26" s="22"/>
      <c r="AJG26" s="22"/>
      <c r="AJH26" s="22"/>
      <c r="AJI26" s="22"/>
      <c r="AJJ26" s="22"/>
      <c r="AJK26" s="22"/>
      <c r="AJL26" s="22"/>
      <c r="AJM26" s="22"/>
      <c r="AJN26" s="22"/>
      <c r="AJO26" s="22"/>
      <c r="AJP26" s="22"/>
      <c r="AJQ26" s="22"/>
      <c r="AJR26" s="22"/>
      <c r="AJS26" s="22"/>
      <c r="AJT26" s="22"/>
      <c r="AJU26" s="22"/>
      <c r="AJV26" s="22"/>
      <c r="AJW26" s="22"/>
      <c r="AJX26" s="22"/>
      <c r="AJY26" s="22"/>
      <c r="AJZ26" s="22"/>
      <c r="AKA26" s="22"/>
      <c r="AKB26" s="22"/>
      <c r="AKC26" s="22"/>
      <c r="AKD26" s="22"/>
      <c r="AKE26" s="22"/>
      <c r="AKF26" s="22"/>
      <c r="AKG26" s="22"/>
      <c r="AKH26" s="22"/>
      <c r="AKI26" s="22"/>
      <c r="AKJ26" s="22"/>
      <c r="AKK26" s="22"/>
      <c r="AKL26" s="22"/>
      <c r="AKM26" s="22"/>
      <c r="AKN26" s="22"/>
      <c r="AKO26" s="22"/>
      <c r="AKP26" s="22"/>
      <c r="AKQ26" s="22"/>
      <c r="AKR26" s="22"/>
      <c r="AKS26" s="22"/>
      <c r="AKT26" s="22"/>
      <c r="AKU26" s="22"/>
      <c r="AKV26" s="22"/>
      <c r="AKW26" s="22"/>
      <c r="AKX26" s="22"/>
      <c r="AKY26" s="22"/>
      <c r="AKZ26" s="22"/>
      <c r="ALA26" s="22"/>
      <c r="ALB26" s="22"/>
      <c r="ALC26" s="22"/>
      <c r="ALD26" s="22"/>
      <c r="ALE26" s="22"/>
      <c r="ALF26" s="22"/>
      <c r="ALG26" s="22"/>
      <c r="ALH26" s="22"/>
      <c r="ALI26" s="22"/>
      <c r="ALJ26" s="22"/>
      <c r="ALK26" s="22"/>
      <c r="ALL26" s="22"/>
      <c r="ALM26" s="22"/>
      <c r="ALN26" s="22"/>
      <c r="ALO26" s="22"/>
      <c r="ALP26" s="22"/>
      <c r="ALQ26" s="22"/>
      <c r="ALR26" s="22"/>
      <c r="ALS26" s="22"/>
      <c r="ALT26" s="22"/>
      <c r="ALU26" s="22"/>
      <c r="ALV26" s="22"/>
      <c r="ALW26" s="22"/>
      <c r="ALX26" s="22"/>
      <c r="ALY26" s="22"/>
      <c r="ALZ26" s="22"/>
      <c r="AMA26" s="22"/>
      <c r="AMB26" s="22"/>
      <c r="AMC26" s="22"/>
      <c r="AMD26" s="22"/>
      <c r="AME26" s="22"/>
      <c r="AMF26" s="22"/>
      <c r="AMG26" s="22"/>
      <c r="AMH26" s="22"/>
      <c r="AMI26" s="22"/>
      <c r="AMJ26" s="22"/>
      <c r="AMK26" s="22"/>
      <c r="AML26" s="22"/>
      <c r="AMM26" s="22"/>
      <c r="AMN26" s="22"/>
      <c r="AMO26" s="22"/>
      <c r="AMP26" s="22"/>
      <c r="AMQ26" s="22"/>
      <c r="AMR26" s="22"/>
      <c r="AMS26" s="22"/>
      <c r="AMT26" s="22"/>
      <c r="AMU26" s="22"/>
      <c r="AMV26" s="22"/>
      <c r="AMW26" s="22"/>
      <c r="AMX26" s="22"/>
      <c r="AMY26" s="22"/>
      <c r="AMZ26" s="22"/>
      <c r="ANA26" s="22"/>
      <c r="ANB26" s="22"/>
      <c r="ANC26" s="22"/>
      <c r="AND26" s="22"/>
      <c r="ANE26" s="22"/>
      <c r="ANF26" s="22"/>
      <c r="ANG26" s="22"/>
      <c r="ANH26" s="22"/>
      <c r="ANI26" s="22"/>
      <c r="ANJ26" s="22"/>
      <c r="ANK26" s="22"/>
      <c r="ANL26" s="22"/>
      <c r="ANM26" s="22"/>
      <c r="ANN26" s="22"/>
      <c r="ANO26" s="22"/>
      <c r="ANP26" s="22"/>
      <c r="ANQ26" s="22"/>
      <c r="ANR26" s="22"/>
      <c r="ANS26" s="22"/>
      <c r="ANT26" s="22"/>
      <c r="ANU26" s="22"/>
      <c r="ANV26" s="22"/>
      <c r="ANW26" s="22"/>
      <c r="ANX26" s="22"/>
      <c r="ANY26" s="22"/>
      <c r="ANZ26" s="22"/>
      <c r="AOA26" s="22"/>
      <c r="AOB26" s="22"/>
      <c r="AOC26" s="22"/>
      <c r="AOD26" s="22"/>
      <c r="AOE26" s="22"/>
      <c r="AOF26" s="22"/>
      <c r="AOG26" s="22"/>
      <c r="AOH26" s="22"/>
      <c r="AOI26" s="22"/>
      <c r="AOJ26" s="22"/>
      <c r="AOK26" s="22"/>
      <c r="AOL26" s="22"/>
      <c r="AOM26" s="22"/>
      <c r="AON26" s="22"/>
      <c r="AOO26" s="22"/>
      <c r="AOP26" s="22"/>
      <c r="AOQ26" s="22"/>
      <c r="AOR26" s="22"/>
      <c r="AOS26" s="22"/>
      <c r="AOT26" s="22"/>
      <c r="AOU26" s="22"/>
      <c r="AOV26" s="22"/>
      <c r="AOW26" s="22"/>
      <c r="AOX26" s="22"/>
      <c r="AOY26" s="22"/>
      <c r="AOZ26" s="22"/>
      <c r="APA26" s="22"/>
      <c r="APB26" s="22"/>
      <c r="APC26" s="22"/>
      <c r="APD26" s="22"/>
      <c r="APE26" s="22"/>
      <c r="APF26" s="22"/>
      <c r="APG26" s="22"/>
      <c r="APH26" s="22"/>
      <c r="API26" s="22"/>
      <c r="APJ26" s="22"/>
      <c r="APK26" s="22"/>
      <c r="APL26" s="22"/>
      <c r="APM26" s="22"/>
      <c r="APN26" s="22"/>
      <c r="APO26" s="22"/>
      <c r="APP26" s="22"/>
      <c r="APQ26" s="22"/>
      <c r="APR26" s="22"/>
      <c r="APS26" s="22"/>
      <c r="APT26" s="22"/>
      <c r="APU26" s="22"/>
      <c r="APV26" s="22"/>
      <c r="APW26" s="22"/>
      <c r="APX26" s="22"/>
      <c r="APY26" s="22"/>
      <c r="APZ26" s="22"/>
      <c r="AQA26" s="22"/>
      <c r="AQB26" s="22"/>
      <c r="AQC26" s="22"/>
      <c r="AQD26" s="22"/>
      <c r="AQE26" s="22"/>
      <c r="AQF26" s="22"/>
      <c r="AQG26" s="22"/>
      <c r="AQH26" s="22"/>
      <c r="AQI26" s="22"/>
      <c r="AQJ26" s="22"/>
      <c r="AQK26" s="22"/>
      <c r="AQL26" s="22"/>
      <c r="AQM26" s="22"/>
      <c r="AQN26" s="22"/>
      <c r="AQO26" s="22"/>
      <c r="AQP26" s="22"/>
      <c r="AQQ26" s="22"/>
      <c r="AQR26" s="22"/>
      <c r="AQS26" s="22"/>
      <c r="AQT26" s="22"/>
      <c r="AQU26" s="22"/>
      <c r="AQV26" s="22"/>
      <c r="AQW26" s="22"/>
      <c r="AQX26" s="22"/>
      <c r="AQY26" s="22"/>
      <c r="AQZ26" s="22"/>
      <c r="ARA26" s="22"/>
      <c r="ARB26" s="22"/>
      <c r="ARC26" s="22"/>
      <c r="ARD26" s="22"/>
      <c r="ARE26" s="22"/>
      <c r="ARF26" s="22"/>
      <c r="ARG26" s="22"/>
      <c r="ARH26" s="22"/>
      <c r="ARI26" s="22"/>
      <c r="ARJ26" s="22"/>
      <c r="ARK26" s="22"/>
      <c r="ARL26" s="22"/>
      <c r="ARM26" s="22"/>
      <c r="ARN26" s="22"/>
      <c r="ARO26" s="22"/>
      <c r="ARP26" s="22"/>
      <c r="ARQ26" s="22"/>
      <c r="ARR26" s="22"/>
      <c r="ARS26" s="22"/>
      <c r="ART26" s="22"/>
      <c r="ARU26" s="22"/>
      <c r="ARV26" s="22"/>
      <c r="ARW26" s="22"/>
      <c r="ARX26" s="22"/>
      <c r="ARY26" s="22"/>
      <c r="ARZ26" s="22"/>
      <c r="ASA26" s="22"/>
      <c r="ASB26" s="22"/>
      <c r="ASC26" s="22"/>
      <c r="ASD26" s="22"/>
      <c r="ASE26" s="22"/>
      <c r="ASF26" s="22"/>
      <c r="ASG26" s="22"/>
      <c r="ASH26" s="22"/>
      <c r="ASI26" s="22"/>
      <c r="ASJ26" s="22"/>
      <c r="ASK26" s="22"/>
      <c r="ASL26" s="22"/>
      <c r="ASM26" s="22"/>
      <c r="ASN26" s="22"/>
      <c r="ASO26" s="22"/>
      <c r="ASP26" s="22"/>
      <c r="ASQ26" s="22"/>
      <c r="ASR26" s="22"/>
      <c r="ASS26" s="22"/>
      <c r="AST26" s="22"/>
      <c r="ASU26" s="22"/>
      <c r="ASV26" s="22"/>
      <c r="ASW26" s="22"/>
      <c r="ASX26" s="22"/>
      <c r="ASY26" s="22"/>
      <c r="ASZ26" s="22"/>
      <c r="ATA26" s="22"/>
      <c r="ATB26" s="22"/>
      <c r="ATC26" s="22"/>
      <c r="ATD26" s="22"/>
      <c r="ATE26" s="22"/>
      <c r="ATF26" s="22"/>
      <c r="ATG26" s="22"/>
      <c r="ATH26" s="22"/>
      <c r="ATI26" s="22"/>
      <c r="ATJ26" s="22"/>
      <c r="ATK26" s="22"/>
      <c r="ATL26" s="22"/>
      <c r="ATM26" s="22"/>
      <c r="ATN26" s="22"/>
      <c r="ATO26" s="22"/>
      <c r="ATP26" s="22"/>
      <c r="ATQ26" s="22"/>
      <c r="ATR26" s="22"/>
      <c r="ATS26" s="22"/>
      <c r="ATT26" s="22"/>
      <c r="ATU26" s="22"/>
      <c r="ATV26" s="22"/>
      <c r="ATW26" s="22"/>
      <c r="ATX26" s="22"/>
      <c r="ATY26" s="22"/>
      <c r="ATZ26" s="22"/>
      <c r="AUA26" s="22"/>
      <c r="AUB26" s="22"/>
      <c r="AUC26" s="22"/>
      <c r="AUD26" s="22"/>
      <c r="AUE26" s="22"/>
      <c r="AUF26" s="22"/>
      <c r="AUG26" s="22"/>
      <c r="AUH26" s="22"/>
      <c r="AUI26" s="22"/>
      <c r="AUJ26" s="22"/>
      <c r="AUK26" s="22"/>
      <c r="AUL26" s="22"/>
      <c r="AUM26" s="22"/>
      <c r="AUN26" s="22"/>
      <c r="AUO26" s="22"/>
      <c r="AUP26" s="22"/>
      <c r="AUQ26" s="22"/>
      <c r="AUR26" s="22"/>
      <c r="AUS26" s="22"/>
      <c r="AUT26" s="22"/>
    </row>
    <row r="27" spans="1:1242" ht="24.95" customHeight="1" x14ac:dyDescent="0.25">
      <c r="A27" s="19"/>
      <c r="B27" s="26">
        <v>44934</v>
      </c>
      <c r="C27" s="27" t="s">
        <v>45</v>
      </c>
      <c r="D27" s="27">
        <f>IFERROR(INDEX(Tabela1[#All],MATCH(Movimentação!E27,Tabela1[[#All],[PRODUTO]],0),1),"")</f>
        <v>1010</v>
      </c>
      <c r="E27" s="27" t="s">
        <v>68</v>
      </c>
      <c r="F27" s="41" t="str">
        <f>IFERROR(INDEX(Tabela1[#All],MATCH(Movimentação!E27,Tabela1[[#All],[PRODUTO]],0),3),"")</f>
        <v>Caneta bic</v>
      </c>
      <c r="G27" s="27">
        <v>5</v>
      </c>
      <c r="H27" s="27" t="str">
        <f>IFERROR(INDEX(Tabela1[#All],MATCH(Movimentação!E27,Tabela1[[#All],[PRODUTO]],0),4),"")</f>
        <v>unidade</v>
      </c>
      <c r="I27" s="28">
        <v>6</v>
      </c>
      <c r="J27" s="28">
        <f t="shared" si="0"/>
        <v>30</v>
      </c>
      <c r="K27" s="27" t="s">
        <v>32</v>
      </c>
      <c r="L27" s="27">
        <v>4257854</v>
      </c>
      <c r="M27" s="27" t="s">
        <v>43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8"/>
      <c r="AY27" s="18"/>
      <c r="AZ27" s="18"/>
      <c r="BA27" s="18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  <c r="KY27" s="22"/>
      <c r="KZ27" s="22"/>
      <c r="LA27" s="22"/>
      <c r="LB27" s="22"/>
      <c r="LC27" s="22"/>
      <c r="LD27" s="22"/>
      <c r="LE27" s="22"/>
      <c r="LF27" s="22"/>
      <c r="LG27" s="22"/>
      <c r="LH27" s="22"/>
      <c r="LI27" s="22"/>
      <c r="LJ27" s="22"/>
      <c r="LK27" s="22"/>
      <c r="LL27" s="22"/>
      <c r="LM27" s="22"/>
      <c r="LN27" s="22"/>
      <c r="LO27" s="22"/>
      <c r="LP27" s="22"/>
      <c r="LQ27" s="22"/>
      <c r="LR27" s="22"/>
      <c r="LS27" s="22"/>
      <c r="LT27" s="22"/>
      <c r="LU27" s="22"/>
      <c r="LV27" s="22"/>
      <c r="LW27" s="22"/>
      <c r="LX27" s="22"/>
      <c r="LY27" s="22"/>
      <c r="LZ27" s="22"/>
      <c r="MA27" s="22"/>
      <c r="MB27" s="22"/>
      <c r="MC27" s="22"/>
      <c r="MD27" s="22"/>
      <c r="ME27" s="22"/>
      <c r="MF27" s="22"/>
      <c r="MG27" s="22"/>
      <c r="MH27" s="22"/>
      <c r="MI27" s="22"/>
      <c r="MJ27" s="22"/>
      <c r="MK27" s="22"/>
      <c r="ML27" s="22"/>
      <c r="MM27" s="22"/>
      <c r="MN27" s="22"/>
      <c r="MO27" s="22"/>
      <c r="MP27" s="22"/>
      <c r="MQ27" s="22"/>
      <c r="MR27" s="22"/>
      <c r="MS27" s="22"/>
      <c r="MT27" s="22"/>
      <c r="MU27" s="22"/>
      <c r="MV27" s="22"/>
      <c r="MW27" s="22"/>
      <c r="MX27" s="22"/>
      <c r="MY27" s="22"/>
      <c r="MZ27" s="22"/>
      <c r="NA27" s="22"/>
      <c r="NB27" s="22"/>
      <c r="NC27" s="22"/>
      <c r="ND27" s="22"/>
      <c r="NE27" s="22"/>
      <c r="NF27" s="22"/>
      <c r="NG27" s="22"/>
      <c r="NH27" s="22"/>
      <c r="NI27" s="22"/>
      <c r="NJ27" s="22"/>
      <c r="NK27" s="22"/>
      <c r="NL27" s="22"/>
      <c r="NM27" s="22"/>
      <c r="NN27" s="22"/>
      <c r="NO27" s="22"/>
      <c r="NP27" s="22"/>
      <c r="NQ27" s="22"/>
      <c r="NR27" s="22"/>
      <c r="NS27" s="22"/>
      <c r="NT27" s="22"/>
      <c r="NU27" s="22"/>
      <c r="NV27" s="22"/>
      <c r="NW27" s="22"/>
      <c r="NX27" s="22"/>
      <c r="NY27" s="22"/>
      <c r="NZ27" s="22"/>
      <c r="OA27" s="22"/>
      <c r="OB27" s="22"/>
      <c r="OC27" s="22"/>
      <c r="OD27" s="22"/>
      <c r="OE27" s="22"/>
      <c r="OF27" s="22"/>
      <c r="OG27" s="22"/>
      <c r="OH27" s="22"/>
      <c r="OI27" s="22"/>
      <c r="OJ27" s="22"/>
      <c r="OK27" s="22"/>
      <c r="OL27" s="22"/>
      <c r="OM27" s="22"/>
      <c r="ON27" s="22"/>
      <c r="OO27" s="22"/>
      <c r="OP27" s="22"/>
      <c r="OQ27" s="22"/>
      <c r="OR27" s="22"/>
      <c r="OS27" s="22"/>
      <c r="OT27" s="22"/>
      <c r="OU27" s="22"/>
      <c r="OV27" s="22"/>
      <c r="OW27" s="22"/>
      <c r="OX27" s="22"/>
      <c r="OY27" s="22"/>
      <c r="OZ27" s="22"/>
      <c r="PA27" s="22"/>
      <c r="PB27" s="22"/>
      <c r="PC27" s="22"/>
      <c r="PD27" s="22"/>
      <c r="PE27" s="22"/>
      <c r="PF27" s="22"/>
      <c r="PG27" s="22"/>
      <c r="PH27" s="22"/>
      <c r="PI27" s="22"/>
      <c r="PJ27" s="22"/>
      <c r="PK27" s="22"/>
      <c r="PL27" s="22"/>
      <c r="PM27" s="22"/>
      <c r="PN27" s="22"/>
      <c r="PO27" s="22"/>
      <c r="PP27" s="22"/>
      <c r="PQ27" s="22"/>
      <c r="PR27" s="22"/>
      <c r="PS27" s="22"/>
      <c r="PT27" s="22"/>
      <c r="PU27" s="22"/>
      <c r="PV27" s="22"/>
      <c r="PW27" s="22"/>
      <c r="PX27" s="22"/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  <c r="QJ27" s="22"/>
      <c r="QK27" s="22"/>
      <c r="QL27" s="22"/>
      <c r="QM27" s="22"/>
      <c r="QN27" s="22"/>
      <c r="QO27" s="22"/>
      <c r="QP27" s="22"/>
      <c r="QQ27" s="22"/>
      <c r="QR27" s="22"/>
      <c r="QS27" s="22"/>
      <c r="QT27" s="22"/>
      <c r="QU27" s="22"/>
      <c r="QV27" s="22"/>
      <c r="QW27" s="22"/>
      <c r="QX27" s="22"/>
      <c r="QY27" s="22"/>
      <c r="QZ27" s="22"/>
      <c r="RA27" s="22"/>
      <c r="RB27" s="22"/>
      <c r="RC27" s="22"/>
      <c r="RD27" s="22"/>
      <c r="RE27" s="22"/>
      <c r="RF27" s="22"/>
      <c r="RG27" s="22"/>
      <c r="RH27" s="22"/>
      <c r="RI27" s="22"/>
      <c r="RJ27" s="22"/>
      <c r="RK27" s="22"/>
      <c r="RL27" s="22"/>
      <c r="RM27" s="22"/>
      <c r="RN27" s="22"/>
      <c r="RO27" s="22"/>
      <c r="RP27" s="22"/>
      <c r="RQ27" s="22"/>
      <c r="RR27" s="22"/>
      <c r="RS27" s="22"/>
      <c r="RT27" s="22"/>
      <c r="RU27" s="22"/>
      <c r="RV27" s="22"/>
      <c r="RW27" s="22"/>
      <c r="RX27" s="22"/>
      <c r="RY27" s="22"/>
      <c r="RZ27" s="22"/>
      <c r="SA27" s="22"/>
      <c r="SB27" s="22"/>
      <c r="SC27" s="22"/>
      <c r="SD27" s="22"/>
      <c r="SE27" s="22"/>
      <c r="SF27" s="22"/>
      <c r="SG27" s="22"/>
      <c r="SH27" s="22"/>
      <c r="SI27" s="22"/>
      <c r="SJ27" s="22"/>
      <c r="SK27" s="22"/>
      <c r="SL27" s="22"/>
      <c r="SM27" s="22"/>
      <c r="SN27" s="22"/>
      <c r="SO27" s="22"/>
      <c r="SP27" s="22"/>
      <c r="SQ27" s="22"/>
      <c r="SR27" s="22"/>
      <c r="SS27" s="22"/>
      <c r="ST27" s="22"/>
      <c r="SU27" s="22"/>
      <c r="SV27" s="22"/>
      <c r="SW27" s="22"/>
      <c r="SX27" s="22"/>
      <c r="SY27" s="22"/>
      <c r="SZ27" s="22"/>
      <c r="TA27" s="22"/>
      <c r="TB27" s="22"/>
      <c r="TC27" s="22"/>
      <c r="TD27" s="22"/>
      <c r="TE27" s="22"/>
      <c r="TF27" s="22"/>
      <c r="TG27" s="22"/>
      <c r="TH27" s="22"/>
      <c r="TI27" s="22"/>
      <c r="TJ27" s="22"/>
      <c r="TK27" s="22"/>
      <c r="TL27" s="22"/>
      <c r="TM27" s="22"/>
      <c r="TN27" s="22"/>
      <c r="TO27" s="22"/>
      <c r="TP27" s="22"/>
      <c r="TQ27" s="22"/>
      <c r="TR27" s="22"/>
      <c r="TS27" s="22"/>
      <c r="TT27" s="22"/>
      <c r="TU27" s="22"/>
      <c r="TV27" s="22"/>
      <c r="TW27" s="22"/>
      <c r="TX27" s="22"/>
      <c r="TY27" s="22"/>
      <c r="TZ27" s="22"/>
      <c r="UA27" s="22"/>
      <c r="UB27" s="22"/>
      <c r="UC27" s="22"/>
      <c r="UD27" s="22"/>
      <c r="UE27" s="22"/>
      <c r="UF27" s="22"/>
      <c r="UG27" s="22"/>
      <c r="UH27" s="22"/>
      <c r="UI27" s="22"/>
      <c r="UJ27" s="22"/>
      <c r="UK27" s="22"/>
      <c r="UL27" s="22"/>
      <c r="UM27" s="22"/>
      <c r="UN27" s="22"/>
      <c r="UO27" s="22"/>
      <c r="UP27" s="22"/>
      <c r="UQ27" s="22"/>
      <c r="UR27" s="22"/>
      <c r="US27" s="22"/>
      <c r="UT27" s="22"/>
      <c r="UU27" s="22"/>
      <c r="UV27" s="22"/>
      <c r="UW27" s="22"/>
      <c r="UX27" s="22"/>
      <c r="UY27" s="22"/>
      <c r="UZ27" s="22"/>
      <c r="VA27" s="22"/>
      <c r="VB27" s="22"/>
      <c r="VC27" s="22"/>
      <c r="VD27" s="22"/>
      <c r="VE27" s="22"/>
      <c r="VF27" s="22"/>
      <c r="VG27" s="22"/>
      <c r="VH27" s="22"/>
      <c r="VI27" s="22"/>
      <c r="VJ27" s="22"/>
      <c r="VK27" s="22"/>
      <c r="VL27" s="22"/>
      <c r="VM27" s="22"/>
      <c r="VN27" s="22"/>
      <c r="VO27" s="22"/>
      <c r="VP27" s="22"/>
      <c r="VQ27" s="22"/>
      <c r="VR27" s="22"/>
      <c r="VS27" s="22"/>
      <c r="VT27" s="22"/>
      <c r="VU27" s="22"/>
      <c r="VV27" s="22"/>
      <c r="VW27" s="22"/>
      <c r="VX27" s="22"/>
      <c r="VY27" s="22"/>
      <c r="VZ27" s="22"/>
      <c r="WA27" s="22"/>
      <c r="WB27" s="22"/>
      <c r="WC27" s="22"/>
      <c r="WD27" s="22"/>
      <c r="WE27" s="22"/>
      <c r="WF27" s="22"/>
      <c r="WG27" s="22"/>
      <c r="WH27" s="22"/>
      <c r="WI27" s="22"/>
      <c r="WJ27" s="22"/>
      <c r="WK27" s="22"/>
      <c r="WL27" s="22"/>
      <c r="WM27" s="22"/>
      <c r="WN27" s="22"/>
      <c r="WO27" s="22"/>
      <c r="WP27" s="22"/>
      <c r="WQ27" s="22"/>
      <c r="WR27" s="22"/>
      <c r="WS27" s="22"/>
      <c r="WT27" s="22"/>
      <c r="WU27" s="22"/>
      <c r="WV27" s="22"/>
      <c r="WW27" s="22"/>
      <c r="WX27" s="22"/>
      <c r="WY27" s="22"/>
      <c r="WZ27" s="22"/>
      <c r="XA27" s="22"/>
      <c r="XB27" s="22"/>
      <c r="XC27" s="22"/>
      <c r="XD27" s="22"/>
      <c r="XE27" s="22"/>
      <c r="XF27" s="22"/>
      <c r="XG27" s="22"/>
      <c r="XH27" s="22"/>
      <c r="XI27" s="22"/>
      <c r="XJ27" s="22"/>
      <c r="XK27" s="22"/>
      <c r="XL27" s="22"/>
      <c r="XM27" s="22"/>
      <c r="XN27" s="22"/>
      <c r="XO27" s="22"/>
      <c r="XP27" s="22"/>
      <c r="XQ27" s="22"/>
      <c r="XR27" s="22"/>
      <c r="XS27" s="22"/>
      <c r="XT27" s="22"/>
      <c r="XU27" s="22"/>
      <c r="XV27" s="22"/>
      <c r="XW27" s="22"/>
      <c r="XX27" s="22"/>
      <c r="XY27" s="22"/>
      <c r="XZ27" s="22"/>
      <c r="YA27" s="22"/>
      <c r="YB27" s="22"/>
      <c r="YC27" s="22"/>
      <c r="YD27" s="22"/>
      <c r="YE27" s="22"/>
      <c r="YF27" s="22"/>
      <c r="YG27" s="22"/>
      <c r="YH27" s="22"/>
      <c r="YI27" s="22"/>
      <c r="YJ27" s="22"/>
      <c r="YK27" s="22"/>
      <c r="YL27" s="22"/>
      <c r="YM27" s="22"/>
      <c r="YN27" s="22"/>
      <c r="YO27" s="22"/>
      <c r="YP27" s="22"/>
      <c r="YQ27" s="22"/>
      <c r="YR27" s="22"/>
      <c r="YS27" s="22"/>
      <c r="YT27" s="22"/>
      <c r="YU27" s="22"/>
      <c r="YV27" s="22"/>
      <c r="YW27" s="22"/>
      <c r="YX27" s="22"/>
      <c r="YY27" s="22"/>
      <c r="YZ27" s="22"/>
      <c r="ZA27" s="22"/>
      <c r="ZB27" s="22"/>
      <c r="ZC27" s="22"/>
      <c r="ZD27" s="22"/>
      <c r="ZE27" s="22"/>
      <c r="ZF27" s="22"/>
      <c r="ZG27" s="22"/>
      <c r="ZH27" s="22"/>
      <c r="ZI27" s="22"/>
      <c r="ZJ27" s="22"/>
      <c r="ZK27" s="22"/>
      <c r="ZL27" s="22"/>
      <c r="ZM27" s="22"/>
      <c r="ZN27" s="22"/>
      <c r="ZO27" s="22"/>
      <c r="ZP27" s="22"/>
      <c r="ZQ27" s="22"/>
      <c r="ZR27" s="22"/>
      <c r="ZS27" s="22"/>
      <c r="ZT27" s="22"/>
      <c r="ZU27" s="22"/>
      <c r="ZV27" s="22"/>
      <c r="ZW27" s="22"/>
      <c r="ZX27" s="22"/>
      <c r="ZY27" s="22"/>
      <c r="ZZ27" s="22"/>
      <c r="AAA27" s="22"/>
      <c r="AAB27" s="22"/>
      <c r="AAC27" s="22"/>
      <c r="AAD27" s="22"/>
      <c r="AAE27" s="22"/>
      <c r="AAF27" s="22"/>
      <c r="AAG27" s="22"/>
      <c r="AAH27" s="22"/>
      <c r="AAI27" s="22"/>
      <c r="AAJ27" s="22"/>
      <c r="AAK27" s="22"/>
      <c r="AAL27" s="22"/>
      <c r="AAM27" s="22"/>
      <c r="AAN27" s="22"/>
      <c r="AAO27" s="22"/>
      <c r="AAP27" s="22"/>
      <c r="AAQ27" s="22"/>
      <c r="AAR27" s="22"/>
      <c r="AAS27" s="22"/>
      <c r="AAT27" s="22"/>
      <c r="AAU27" s="22"/>
      <c r="AAV27" s="22"/>
      <c r="AAW27" s="22"/>
      <c r="AAX27" s="22"/>
      <c r="AAY27" s="22"/>
      <c r="AAZ27" s="22"/>
      <c r="ABA27" s="22"/>
      <c r="ABB27" s="22"/>
      <c r="ABC27" s="22"/>
      <c r="ABD27" s="22"/>
      <c r="ABE27" s="22"/>
      <c r="ABF27" s="22"/>
      <c r="ABG27" s="22"/>
      <c r="ABH27" s="22"/>
      <c r="ABI27" s="22"/>
      <c r="ABJ27" s="22"/>
      <c r="ABK27" s="22"/>
      <c r="ABL27" s="22"/>
      <c r="ABM27" s="22"/>
      <c r="ABN27" s="22"/>
      <c r="ABO27" s="22"/>
      <c r="ABP27" s="22"/>
      <c r="ABQ27" s="22"/>
      <c r="ABR27" s="22"/>
      <c r="ABS27" s="22"/>
      <c r="ABT27" s="22"/>
      <c r="ABU27" s="22"/>
      <c r="ABV27" s="22"/>
      <c r="ABW27" s="22"/>
      <c r="ABX27" s="22"/>
      <c r="ABY27" s="22"/>
      <c r="ABZ27" s="22"/>
      <c r="ACA27" s="22"/>
      <c r="ACB27" s="22"/>
      <c r="ACC27" s="22"/>
      <c r="ACD27" s="22"/>
      <c r="ACE27" s="22"/>
      <c r="ACF27" s="22"/>
      <c r="ACG27" s="22"/>
      <c r="ACH27" s="22"/>
      <c r="ACI27" s="22"/>
      <c r="ACJ27" s="22"/>
      <c r="ACK27" s="22"/>
      <c r="ACL27" s="22"/>
      <c r="ACM27" s="22"/>
      <c r="ACN27" s="22"/>
      <c r="ACO27" s="22"/>
      <c r="ACP27" s="22"/>
      <c r="ACQ27" s="22"/>
      <c r="ACR27" s="22"/>
      <c r="ACS27" s="22"/>
      <c r="ACT27" s="22"/>
      <c r="ACU27" s="22"/>
      <c r="ACV27" s="22"/>
      <c r="ACW27" s="22"/>
      <c r="ACX27" s="22"/>
      <c r="ACY27" s="22"/>
      <c r="ACZ27" s="22"/>
      <c r="ADA27" s="22"/>
      <c r="ADB27" s="22"/>
      <c r="ADC27" s="22"/>
      <c r="ADD27" s="22"/>
      <c r="ADE27" s="22"/>
      <c r="ADF27" s="22"/>
      <c r="ADG27" s="22"/>
      <c r="ADH27" s="22"/>
      <c r="ADI27" s="22"/>
      <c r="ADJ27" s="22"/>
      <c r="ADK27" s="22"/>
      <c r="ADL27" s="22"/>
      <c r="ADM27" s="22"/>
      <c r="ADN27" s="22"/>
      <c r="ADO27" s="22"/>
      <c r="ADP27" s="22"/>
      <c r="ADQ27" s="22"/>
      <c r="ADR27" s="22"/>
      <c r="ADS27" s="22"/>
      <c r="ADT27" s="22"/>
      <c r="ADU27" s="22"/>
      <c r="ADV27" s="22"/>
      <c r="ADW27" s="22"/>
      <c r="ADX27" s="22"/>
      <c r="ADY27" s="22"/>
      <c r="ADZ27" s="22"/>
      <c r="AEA27" s="22"/>
      <c r="AEB27" s="22"/>
      <c r="AEC27" s="22"/>
      <c r="AED27" s="22"/>
      <c r="AEE27" s="22"/>
      <c r="AEF27" s="22"/>
      <c r="AEG27" s="22"/>
      <c r="AEH27" s="22"/>
      <c r="AEI27" s="22"/>
      <c r="AEJ27" s="22"/>
      <c r="AEK27" s="22"/>
      <c r="AEL27" s="22"/>
      <c r="AEM27" s="22"/>
      <c r="AEN27" s="22"/>
      <c r="AEO27" s="22"/>
      <c r="AEP27" s="22"/>
      <c r="AEQ27" s="22"/>
      <c r="AER27" s="22"/>
      <c r="AES27" s="22"/>
      <c r="AET27" s="22"/>
      <c r="AEU27" s="22"/>
      <c r="AEV27" s="22"/>
      <c r="AEW27" s="22"/>
      <c r="AEX27" s="22"/>
      <c r="AEY27" s="22"/>
      <c r="AEZ27" s="22"/>
      <c r="AFA27" s="22"/>
      <c r="AFB27" s="22"/>
      <c r="AFC27" s="22"/>
      <c r="AFD27" s="22"/>
      <c r="AFE27" s="22"/>
      <c r="AFF27" s="22"/>
      <c r="AFG27" s="22"/>
      <c r="AFH27" s="22"/>
      <c r="AFI27" s="22"/>
      <c r="AFJ27" s="22"/>
      <c r="AFK27" s="22"/>
      <c r="AFL27" s="22"/>
      <c r="AFM27" s="22"/>
      <c r="AFN27" s="22"/>
      <c r="AFO27" s="22"/>
      <c r="AFP27" s="22"/>
      <c r="AFQ27" s="22"/>
      <c r="AFR27" s="22"/>
      <c r="AFS27" s="22"/>
      <c r="AFT27" s="22"/>
      <c r="AFU27" s="22"/>
      <c r="AFV27" s="22"/>
      <c r="AFW27" s="22"/>
      <c r="AFX27" s="22"/>
      <c r="AFY27" s="22"/>
      <c r="AFZ27" s="22"/>
      <c r="AGA27" s="22"/>
      <c r="AGB27" s="22"/>
      <c r="AGC27" s="22"/>
      <c r="AGD27" s="22"/>
      <c r="AGE27" s="22"/>
      <c r="AGF27" s="22"/>
      <c r="AGG27" s="22"/>
      <c r="AGH27" s="22"/>
      <c r="AGI27" s="22"/>
      <c r="AGJ27" s="22"/>
      <c r="AGK27" s="22"/>
      <c r="AGL27" s="22"/>
      <c r="AGM27" s="22"/>
      <c r="AGN27" s="22"/>
      <c r="AGO27" s="22"/>
      <c r="AGP27" s="22"/>
      <c r="AGQ27" s="22"/>
      <c r="AGR27" s="22"/>
      <c r="AGS27" s="22"/>
      <c r="AGT27" s="22"/>
      <c r="AGU27" s="22"/>
      <c r="AGV27" s="22"/>
      <c r="AGW27" s="22"/>
      <c r="AGX27" s="22"/>
      <c r="AGY27" s="22"/>
      <c r="AGZ27" s="22"/>
      <c r="AHA27" s="22"/>
      <c r="AHB27" s="22"/>
      <c r="AHC27" s="22"/>
      <c r="AHD27" s="22"/>
      <c r="AHE27" s="22"/>
      <c r="AHF27" s="22"/>
      <c r="AHG27" s="22"/>
      <c r="AHH27" s="22"/>
      <c r="AHI27" s="22"/>
      <c r="AHJ27" s="22"/>
      <c r="AHK27" s="22"/>
      <c r="AHL27" s="22"/>
      <c r="AHM27" s="22"/>
      <c r="AHN27" s="22"/>
      <c r="AHO27" s="22"/>
      <c r="AHP27" s="22"/>
      <c r="AHQ27" s="22"/>
      <c r="AHR27" s="22"/>
      <c r="AHS27" s="22"/>
      <c r="AHT27" s="22"/>
      <c r="AHU27" s="22"/>
      <c r="AHV27" s="22"/>
      <c r="AHW27" s="22"/>
      <c r="AHX27" s="22"/>
      <c r="AHY27" s="22"/>
      <c r="AHZ27" s="22"/>
      <c r="AIA27" s="22"/>
      <c r="AIB27" s="22"/>
      <c r="AIC27" s="22"/>
      <c r="AID27" s="22"/>
      <c r="AIE27" s="22"/>
      <c r="AIF27" s="22"/>
      <c r="AIG27" s="22"/>
      <c r="AIH27" s="22"/>
      <c r="AII27" s="22"/>
      <c r="AIJ27" s="22"/>
      <c r="AIK27" s="22"/>
      <c r="AIL27" s="22"/>
      <c r="AIM27" s="22"/>
      <c r="AIN27" s="22"/>
      <c r="AIO27" s="22"/>
      <c r="AIP27" s="22"/>
      <c r="AIQ27" s="22"/>
      <c r="AIR27" s="22"/>
      <c r="AIS27" s="22"/>
      <c r="AIT27" s="22"/>
      <c r="AIU27" s="22"/>
      <c r="AIV27" s="22"/>
      <c r="AIW27" s="22"/>
      <c r="AIX27" s="22"/>
      <c r="AIY27" s="22"/>
      <c r="AIZ27" s="22"/>
      <c r="AJA27" s="22"/>
      <c r="AJB27" s="22"/>
      <c r="AJC27" s="22"/>
      <c r="AJD27" s="22"/>
      <c r="AJE27" s="22"/>
      <c r="AJF27" s="22"/>
      <c r="AJG27" s="22"/>
      <c r="AJH27" s="22"/>
      <c r="AJI27" s="22"/>
      <c r="AJJ27" s="22"/>
      <c r="AJK27" s="22"/>
      <c r="AJL27" s="22"/>
      <c r="AJM27" s="22"/>
      <c r="AJN27" s="22"/>
      <c r="AJO27" s="22"/>
      <c r="AJP27" s="22"/>
      <c r="AJQ27" s="22"/>
      <c r="AJR27" s="22"/>
      <c r="AJS27" s="22"/>
      <c r="AJT27" s="22"/>
      <c r="AJU27" s="22"/>
      <c r="AJV27" s="22"/>
      <c r="AJW27" s="22"/>
      <c r="AJX27" s="22"/>
      <c r="AJY27" s="22"/>
      <c r="AJZ27" s="22"/>
      <c r="AKA27" s="22"/>
      <c r="AKB27" s="22"/>
      <c r="AKC27" s="22"/>
      <c r="AKD27" s="22"/>
      <c r="AKE27" s="22"/>
      <c r="AKF27" s="22"/>
      <c r="AKG27" s="22"/>
      <c r="AKH27" s="22"/>
      <c r="AKI27" s="22"/>
      <c r="AKJ27" s="22"/>
      <c r="AKK27" s="22"/>
      <c r="AKL27" s="22"/>
      <c r="AKM27" s="22"/>
      <c r="AKN27" s="22"/>
      <c r="AKO27" s="22"/>
      <c r="AKP27" s="22"/>
      <c r="AKQ27" s="22"/>
      <c r="AKR27" s="22"/>
      <c r="AKS27" s="22"/>
      <c r="AKT27" s="22"/>
      <c r="AKU27" s="22"/>
      <c r="AKV27" s="22"/>
      <c r="AKW27" s="22"/>
      <c r="AKX27" s="22"/>
      <c r="AKY27" s="22"/>
      <c r="AKZ27" s="22"/>
      <c r="ALA27" s="22"/>
      <c r="ALB27" s="22"/>
      <c r="ALC27" s="22"/>
      <c r="ALD27" s="22"/>
      <c r="ALE27" s="22"/>
      <c r="ALF27" s="22"/>
      <c r="ALG27" s="22"/>
      <c r="ALH27" s="22"/>
      <c r="ALI27" s="22"/>
      <c r="ALJ27" s="22"/>
      <c r="ALK27" s="22"/>
      <c r="ALL27" s="22"/>
      <c r="ALM27" s="22"/>
      <c r="ALN27" s="22"/>
      <c r="ALO27" s="22"/>
      <c r="ALP27" s="22"/>
      <c r="ALQ27" s="22"/>
      <c r="ALR27" s="22"/>
      <c r="ALS27" s="22"/>
      <c r="ALT27" s="22"/>
      <c r="ALU27" s="22"/>
      <c r="ALV27" s="22"/>
      <c r="ALW27" s="22"/>
      <c r="ALX27" s="22"/>
      <c r="ALY27" s="22"/>
      <c r="ALZ27" s="22"/>
      <c r="AMA27" s="22"/>
      <c r="AMB27" s="22"/>
      <c r="AMC27" s="22"/>
      <c r="AMD27" s="22"/>
      <c r="AME27" s="22"/>
      <c r="AMF27" s="22"/>
      <c r="AMG27" s="22"/>
      <c r="AMH27" s="22"/>
      <c r="AMI27" s="22"/>
      <c r="AMJ27" s="22"/>
      <c r="AMK27" s="22"/>
      <c r="AML27" s="22"/>
      <c r="AMM27" s="22"/>
      <c r="AMN27" s="22"/>
      <c r="AMO27" s="22"/>
      <c r="AMP27" s="22"/>
      <c r="AMQ27" s="22"/>
      <c r="AMR27" s="22"/>
      <c r="AMS27" s="22"/>
      <c r="AMT27" s="22"/>
      <c r="AMU27" s="22"/>
      <c r="AMV27" s="22"/>
      <c r="AMW27" s="22"/>
      <c r="AMX27" s="22"/>
      <c r="AMY27" s="22"/>
      <c r="AMZ27" s="22"/>
      <c r="ANA27" s="22"/>
      <c r="ANB27" s="22"/>
      <c r="ANC27" s="22"/>
      <c r="AND27" s="22"/>
      <c r="ANE27" s="22"/>
      <c r="ANF27" s="22"/>
      <c r="ANG27" s="22"/>
      <c r="ANH27" s="22"/>
      <c r="ANI27" s="22"/>
      <c r="ANJ27" s="22"/>
      <c r="ANK27" s="22"/>
      <c r="ANL27" s="22"/>
      <c r="ANM27" s="22"/>
      <c r="ANN27" s="22"/>
      <c r="ANO27" s="22"/>
      <c r="ANP27" s="22"/>
      <c r="ANQ27" s="22"/>
      <c r="ANR27" s="22"/>
      <c r="ANS27" s="22"/>
      <c r="ANT27" s="22"/>
      <c r="ANU27" s="22"/>
      <c r="ANV27" s="22"/>
      <c r="ANW27" s="22"/>
      <c r="ANX27" s="22"/>
      <c r="ANY27" s="22"/>
      <c r="ANZ27" s="22"/>
      <c r="AOA27" s="22"/>
      <c r="AOB27" s="22"/>
      <c r="AOC27" s="22"/>
      <c r="AOD27" s="22"/>
      <c r="AOE27" s="22"/>
      <c r="AOF27" s="22"/>
      <c r="AOG27" s="22"/>
      <c r="AOH27" s="22"/>
      <c r="AOI27" s="22"/>
      <c r="AOJ27" s="22"/>
      <c r="AOK27" s="22"/>
      <c r="AOL27" s="22"/>
      <c r="AOM27" s="22"/>
      <c r="AON27" s="22"/>
      <c r="AOO27" s="22"/>
      <c r="AOP27" s="22"/>
      <c r="AOQ27" s="22"/>
      <c r="AOR27" s="22"/>
      <c r="AOS27" s="22"/>
      <c r="AOT27" s="22"/>
      <c r="AOU27" s="22"/>
      <c r="AOV27" s="22"/>
      <c r="AOW27" s="22"/>
      <c r="AOX27" s="22"/>
      <c r="AOY27" s="22"/>
      <c r="AOZ27" s="22"/>
      <c r="APA27" s="22"/>
      <c r="APB27" s="22"/>
      <c r="APC27" s="22"/>
      <c r="APD27" s="22"/>
      <c r="APE27" s="22"/>
      <c r="APF27" s="22"/>
      <c r="APG27" s="22"/>
      <c r="APH27" s="22"/>
      <c r="API27" s="22"/>
      <c r="APJ27" s="22"/>
      <c r="APK27" s="22"/>
      <c r="APL27" s="22"/>
      <c r="APM27" s="22"/>
      <c r="APN27" s="22"/>
      <c r="APO27" s="22"/>
      <c r="APP27" s="22"/>
      <c r="APQ27" s="22"/>
      <c r="APR27" s="22"/>
      <c r="APS27" s="22"/>
      <c r="APT27" s="22"/>
      <c r="APU27" s="22"/>
      <c r="APV27" s="22"/>
      <c r="APW27" s="22"/>
      <c r="APX27" s="22"/>
      <c r="APY27" s="22"/>
      <c r="APZ27" s="22"/>
      <c r="AQA27" s="22"/>
      <c r="AQB27" s="22"/>
      <c r="AQC27" s="22"/>
      <c r="AQD27" s="22"/>
      <c r="AQE27" s="22"/>
      <c r="AQF27" s="22"/>
      <c r="AQG27" s="22"/>
      <c r="AQH27" s="22"/>
      <c r="AQI27" s="22"/>
      <c r="AQJ27" s="22"/>
      <c r="AQK27" s="22"/>
      <c r="AQL27" s="22"/>
      <c r="AQM27" s="22"/>
      <c r="AQN27" s="22"/>
      <c r="AQO27" s="22"/>
      <c r="AQP27" s="22"/>
      <c r="AQQ27" s="22"/>
      <c r="AQR27" s="22"/>
      <c r="AQS27" s="22"/>
      <c r="AQT27" s="22"/>
      <c r="AQU27" s="22"/>
      <c r="AQV27" s="22"/>
      <c r="AQW27" s="22"/>
      <c r="AQX27" s="22"/>
      <c r="AQY27" s="22"/>
      <c r="AQZ27" s="22"/>
      <c r="ARA27" s="22"/>
      <c r="ARB27" s="22"/>
      <c r="ARC27" s="22"/>
      <c r="ARD27" s="22"/>
      <c r="ARE27" s="22"/>
      <c r="ARF27" s="22"/>
      <c r="ARG27" s="22"/>
      <c r="ARH27" s="22"/>
      <c r="ARI27" s="22"/>
      <c r="ARJ27" s="22"/>
      <c r="ARK27" s="22"/>
      <c r="ARL27" s="22"/>
      <c r="ARM27" s="22"/>
      <c r="ARN27" s="22"/>
      <c r="ARO27" s="22"/>
      <c r="ARP27" s="22"/>
      <c r="ARQ27" s="22"/>
      <c r="ARR27" s="22"/>
      <c r="ARS27" s="22"/>
      <c r="ART27" s="22"/>
      <c r="ARU27" s="22"/>
      <c r="ARV27" s="22"/>
      <c r="ARW27" s="22"/>
      <c r="ARX27" s="22"/>
      <c r="ARY27" s="22"/>
      <c r="ARZ27" s="22"/>
      <c r="ASA27" s="22"/>
      <c r="ASB27" s="22"/>
      <c r="ASC27" s="22"/>
      <c r="ASD27" s="22"/>
      <c r="ASE27" s="22"/>
      <c r="ASF27" s="22"/>
      <c r="ASG27" s="22"/>
      <c r="ASH27" s="22"/>
      <c r="ASI27" s="22"/>
      <c r="ASJ27" s="22"/>
      <c r="ASK27" s="22"/>
      <c r="ASL27" s="22"/>
      <c r="ASM27" s="22"/>
      <c r="ASN27" s="22"/>
      <c r="ASO27" s="22"/>
      <c r="ASP27" s="22"/>
      <c r="ASQ27" s="22"/>
      <c r="ASR27" s="22"/>
      <c r="ASS27" s="22"/>
      <c r="AST27" s="22"/>
      <c r="ASU27" s="22"/>
      <c r="ASV27" s="22"/>
      <c r="ASW27" s="22"/>
      <c r="ASX27" s="22"/>
      <c r="ASY27" s="22"/>
      <c r="ASZ27" s="22"/>
      <c r="ATA27" s="22"/>
      <c r="ATB27" s="22"/>
      <c r="ATC27" s="22"/>
      <c r="ATD27" s="22"/>
      <c r="ATE27" s="22"/>
      <c r="ATF27" s="22"/>
      <c r="ATG27" s="22"/>
      <c r="ATH27" s="22"/>
      <c r="ATI27" s="22"/>
      <c r="ATJ27" s="22"/>
      <c r="ATK27" s="22"/>
      <c r="ATL27" s="22"/>
      <c r="ATM27" s="22"/>
      <c r="ATN27" s="22"/>
      <c r="ATO27" s="22"/>
      <c r="ATP27" s="22"/>
      <c r="ATQ27" s="22"/>
      <c r="ATR27" s="22"/>
      <c r="ATS27" s="22"/>
      <c r="ATT27" s="22"/>
      <c r="ATU27" s="22"/>
      <c r="ATV27" s="22"/>
      <c r="ATW27" s="22"/>
      <c r="ATX27" s="22"/>
      <c r="ATY27" s="22"/>
      <c r="ATZ27" s="22"/>
      <c r="AUA27" s="22"/>
      <c r="AUB27" s="22"/>
      <c r="AUC27" s="22"/>
      <c r="AUD27" s="22"/>
      <c r="AUE27" s="22"/>
      <c r="AUF27" s="22"/>
      <c r="AUG27" s="22"/>
      <c r="AUH27" s="22"/>
      <c r="AUI27" s="22"/>
      <c r="AUJ27" s="22"/>
      <c r="AUK27" s="22"/>
      <c r="AUL27" s="22"/>
      <c r="AUM27" s="22"/>
      <c r="AUN27" s="22"/>
      <c r="AUO27" s="22"/>
      <c r="AUP27" s="22"/>
      <c r="AUQ27" s="22"/>
      <c r="AUR27" s="22"/>
      <c r="AUS27" s="22"/>
      <c r="AUT27" s="22"/>
    </row>
    <row r="28" spans="1:1242" ht="24.95" customHeight="1" x14ac:dyDescent="0.25">
      <c r="A28" s="19"/>
      <c r="B28" s="26">
        <v>44935</v>
      </c>
      <c r="C28" s="27" t="s">
        <v>11</v>
      </c>
      <c r="D28" s="27">
        <f>IFERROR(INDEX(Tabela1[#All],MATCH(Movimentação!E28,Tabela1[[#All],[PRODUTO]],0),1),"")</f>
        <v>1001</v>
      </c>
      <c r="E28" s="27" t="s">
        <v>59</v>
      </c>
      <c r="F28" s="41" t="str">
        <f>IFERROR(INDEX(Tabela1[#All],MATCH(Movimentação!E28,Tabela1[[#All],[PRODUTO]],0),3),"")</f>
        <v>Mochila de rodinha</v>
      </c>
      <c r="G28" s="27">
        <v>3</v>
      </c>
      <c r="H28" s="27" t="str">
        <f>IFERROR(INDEX(Tabela1[#All],MATCH(Movimentação!E28,Tabela1[[#All],[PRODUTO]],0),4),"")</f>
        <v>unidade</v>
      </c>
      <c r="I28" s="28">
        <v>8</v>
      </c>
      <c r="J28" s="28">
        <f t="shared" si="0"/>
        <v>24</v>
      </c>
      <c r="K28" s="27" t="s">
        <v>39</v>
      </c>
      <c r="L28" s="27">
        <v>4257854</v>
      </c>
      <c r="M28" s="27" t="s">
        <v>43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BB28"/>
    </row>
    <row r="29" spans="1:1242" ht="24.95" customHeight="1" x14ac:dyDescent="0.25">
      <c r="A29" s="19"/>
      <c r="B29" s="26">
        <v>44936</v>
      </c>
      <c r="C29" s="27" t="s">
        <v>45</v>
      </c>
      <c r="D29" s="27">
        <f>IFERROR(INDEX(Tabela1[#All],MATCH(Movimentação!E29,Tabela1[[#All],[PRODUTO]],0),1),"")</f>
        <v>1015</v>
      </c>
      <c r="E29" s="27" t="s">
        <v>73</v>
      </c>
      <c r="F29" s="41" t="str">
        <f>IFERROR(INDEX(Tabela1[#All],MATCH(Movimentação!E29,Tabela1[[#All],[PRODUTO]],0),3),"")</f>
        <v>Borracha branca</v>
      </c>
      <c r="G29" s="27">
        <v>4</v>
      </c>
      <c r="H29" s="27">
        <f>IFERROR(INDEX(Tabela1[#All],MATCH(Movimentação!E29,Tabela1[[#All],[PRODUTO]],0),4),"")</f>
        <v>0</v>
      </c>
      <c r="I29" s="28">
        <v>2</v>
      </c>
      <c r="J29" s="28">
        <f t="shared" si="0"/>
        <v>8</v>
      </c>
      <c r="K29" s="27" t="s">
        <v>33</v>
      </c>
      <c r="L29" s="27">
        <v>4257854</v>
      </c>
      <c r="M29" s="27" t="s">
        <v>43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BB29"/>
    </row>
    <row r="30" spans="1:1242" ht="24.95" customHeight="1" x14ac:dyDescent="0.25">
      <c r="A30" s="19"/>
      <c r="B30" s="26">
        <v>44937</v>
      </c>
      <c r="C30" s="27" t="s">
        <v>11</v>
      </c>
      <c r="D30" s="27">
        <f>IFERROR(INDEX(Tabela1[#All],MATCH(Movimentação!E30,Tabela1[[#All],[PRODUTO]],0),1),"")</f>
        <v>1000</v>
      </c>
      <c r="E30" s="27" t="s">
        <v>58</v>
      </c>
      <c r="F30" s="41" t="str">
        <f>IFERROR(INDEX(Tabela1[#All],MATCH(Movimentação!E30,Tabela1[[#All],[PRODUTO]],0),3),"")</f>
        <v>Relógio de pulso digital</v>
      </c>
      <c r="G30" s="27">
        <v>2</v>
      </c>
      <c r="H30" s="27" t="str">
        <f>IFERROR(INDEX(Tabela1[#All],MATCH(Movimentação!E30,Tabela1[[#All],[PRODUTO]],0),4),"")</f>
        <v>caixa(12 pçs)</v>
      </c>
      <c r="I30" s="28">
        <v>5</v>
      </c>
      <c r="J30" s="28">
        <f t="shared" si="0"/>
        <v>10</v>
      </c>
      <c r="K30" s="27" t="s">
        <v>40</v>
      </c>
      <c r="L30" s="27">
        <v>4257854</v>
      </c>
      <c r="M30" s="27" t="s">
        <v>43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BB30"/>
    </row>
    <row r="31" spans="1:1242" ht="24.95" customHeight="1" x14ac:dyDescent="0.25">
      <c r="A31" s="19"/>
      <c r="B31" s="26">
        <v>44938</v>
      </c>
      <c r="C31" s="27" t="s">
        <v>45</v>
      </c>
      <c r="D31" s="27">
        <f>IFERROR(INDEX(Tabela1[#All],MATCH(Movimentação!E31,Tabela1[[#All],[PRODUTO]],0),1),"")</f>
        <v>1001</v>
      </c>
      <c r="E31" s="27" t="s">
        <v>59</v>
      </c>
      <c r="F31" s="41" t="str">
        <f>IFERROR(INDEX(Tabela1[#All],MATCH(Movimentação!E31,Tabela1[[#All],[PRODUTO]],0),3),"")</f>
        <v>Mochila de rodinha</v>
      </c>
      <c r="G31" s="27">
        <v>8</v>
      </c>
      <c r="H31" s="27" t="str">
        <f>IFERROR(INDEX(Tabela1[#All],MATCH(Movimentação!E31,Tabela1[[#All],[PRODUTO]],0),4),"")</f>
        <v>unidade</v>
      </c>
      <c r="I31" s="28">
        <v>1</v>
      </c>
      <c r="J31" s="28">
        <f t="shared" si="0"/>
        <v>8</v>
      </c>
      <c r="K31" s="27" t="s">
        <v>41</v>
      </c>
      <c r="L31" s="27">
        <v>4257854</v>
      </c>
      <c r="M31" s="27" t="s">
        <v>43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BB31"/>
    </row>
    <row r="32" spans="1:1242" ht="24.95" customHeight="1" x14ac:dyDescent="0.25">
      <c r="A32" s="19"/>
      <c r="B32" s="26">
        <v>44939</v>
      </c>
      <c r="C32" s="27" t="s">
        <v>11</v>
      </c>
      <c r="D32" s="27">
        <f>IFERROR(INDEX(Tabela1[#All],MATCH(Movimentação!E32,Tabela1[[#All],[PRODUTO]],0),1),"")</f>
        <v>1005</v>
      </c>
      <c r="E32" s="27" t="s">
        <v>63</v>
      </c>
      <c r="F32" s="41" t="str">
        <f>IFERROR(INDEX(Tabela1[#All],MATCH(Movimentação!E32,Tabela1[[#All],[PRODUTO]],0),3),"")</f>
        <v>Pincel azul</v>
      </c>
      <c r="G32" s="27">
        <v>2</v>
      </c>
      <c r="H32" s="27" t="str">
        <f>IFERROR(INDEX(Tabela1[#All],MATCH(Movimentação!E32,Tabela1[[#All],[PRODUTO]],0),4),"")</f>
        <v>caixa(6 pçs)</v>
      </c>
      <c r="I32" s="28">
        <v>5</v>
      </c>
      <c r="J32" s="28">
        <f t="shared" si="0"/>
        <v>10</v>
      </c>
      <c r="K32" s="27" t="s">
        <v>34</v>
      </c>
      <c r="L32" s="27">
        <v>4257854</v>
      </c>
      <c r="M32" s="27" t="s">
        <v>43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BB32"/>
    </row>
    <row r="33" spans="1:54" ht="24.95" customHeight="1" x14ac:dyDescent="0.25">
      <c r="A33" s="19"/>
      <c r="B33" s="26">
        <v>44940</v>
      </c>
      <c r="C33" s="27" t="s">
        <v>45</v>
      </c>
      <c r="D33" s="27">
        <f>IFERROR(INDEX(Tabela1[#All],MATCH(Movimentação!E33,Tabela1[[#All],[PRODUTO]],0),1),"")</f>
        <v>1006</v>
      </c>
      <c r="E33" s="27" t="s">
        <v>64</v>
      </c>
      <c r="F33" s="41" t="str">
        <f>IFERROR(INDEX(Tabela1[#All],MATCH(Movimentação!E33,Tabela1[[#All],[PRODUTO]],0),3),"")</f>
        <v>Livro escolar</v>
      </c>
      <c r="G33" s="27">
        <v>8</v>
      </c>
      <c r="H33" s="27" t="str">
        <f>IFERROR(INDEX(Tabela1[#All],MATCH(Movimentação!E33,Tabela1[[#All],[PRODUTO]],0),4),"")</f>
        <v>litro</v>
      </c>
      <c r="I33" s="28">
        <v>5</v>
      </c>
      <c r="J33" s="28">
        <f t="shared" si="0"/>
        <v>40</v>
      </c>
      <c r="K33" s="27" t="s">
        <v>35</v>
      </c>
      <c r="L33" s="27">
        <v>4257854</v>
      </c>
      <c r="M33" s="27" t="s">
        <v>43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BB33"/>
    </row>
    <row r="34" spans="1:54" ht="24.95" customHeight="1" x14ac:dyDescent="0.25">
      <c r="A34" s="19"/>
      <c r="B34" s="26">
        <v>44941</v>
      </c>
      <c r="C34" s="27" t="s">
        <v>11</v>
      </c>
      <c r="D34" s="27">
        <f>IFERROR(INDEX(Tabela1[#All],MATCH(Movimentação!E34,Tabela1[[#All],[PRODUTO]],0),1),"")</f>
        <v>1002</v>
      </c>
      <c r="E34" s="27" t="s">
        <v>60</v>
      </c>
      <c r="F34" s="41" t="str">
        <f>IFERROR(INDEX(Tabela1[#All],MATCH(Movimentação!E34,Tabela1[[#All],[PRODUTO]],0),3),"")</f>
        <v>Caderno marvel</v>
      </c>
      <c r="G34" s="27">
        <v>2</v>
      </c>
      <c r="H34" s="27" t="str">
        <f>IFERROR(INDEX(Tabela1[#All],MATCH(Movimentação!E34,Tabela1[[#All],[PRODUTO]],0),4),"")</f>
        <v>peça</v>
      </c>
      <c r="I34" s="28">
        <v>7</v>
      </c>
      <c r="J34" s="28">
        <f t="shared" si="0"/>
        <v>14</v>
      </c>
      <c r="K34" s="27" t="s">
        <v>42</v>
      </c>
      <c r="L34" s="27">
        <v>4257854</v>
      </c>
      <c r="M34" s="27" t="s">
        <v>43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BB34"/>
    </row>
    <row r="35" spans="1:54" ht="24.95" customHeight="1" x14ac:dyDescent="0.25">
      <c r="A35" s="19"/>
      <c r="B35" s="26"/>
      <c r="C35" s="27"/>
      <c r="D35" s="29"/>
      <c r="E35" s="30"/>
      <c r="F35" s="41"/>
      <c r="G35" s="27"/>
      <c r="H35" s="27"/>
      <c r="I35" s="28"/>
      <c r="J35" s="28"/>
      <c r="K35" s="27"/>
      <c r="L35" s="27"/>
      <c r="M35" s="27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BB35"/>
    </row>
    <row r="36" spans="1:54" ht="24.95" customHeight="1" x14ac:dyDescent="0.25">
      <c r="A36" s="19"/>
      <c r="B36" s="20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</row>
    <row r="37" spans="1:54" ht="24.95" customHeight="1" x14ac:dyDescent="0.25">
      <c r="A37" s="19"/>
      <c r="B37" s="20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</row>
    <row r="38" spans="1:54" ht="24.95" customHeight="1" x14ac:dyDescent="0.25">
      <c r="A38" s="19"/>
      <c r="B38" s="2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</row>
    <row r="39" spans="1:54" ht="24.95" customHeight="1" x14ac:dyDescent="0.25">
      <c r="A39" s="19"/>
      <c r="B39" s="2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</row>
    <row r="40" spans="1:54" ht="24.95" customHeight="1" x14ac:dyDescent="0.25">
      <c r="A40" s="19"/>
      <c r="B40" s="2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</row>
    <row r="41" spans="1:54" ht="24.95" customHeight="1" x14ac:dyDescent="0.25">
      <c r="A41" s="19"/>
      <c r="B41" s="2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</row>
    <row r="42" spans="1:54" ht="24.95" customHeight="1" x14ac:dyDescent="0.25">
      <c r="A42" s="19"/>
      <c r="B42" s="20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</row>
    <row r="43" spans="1:54" ht="24.95" customHeight="1" x14ac:dyDescent="0.25">
      <c r="A43" s="19"/>
      <c r="B43" s="20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</row>
    <row r="44" spans="1:54" ht="24.95" customHeight="1" x14ac:dyDescent="0.25">
      <c r="A44" s="19"/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</row>
    <row r="45" spans="1:54" ht="24.95" customHeight="1" x14ac:dyDescent="0.25">
      <c r="A45" s="19"/>
      <c r="B45" s="2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</row>
    <row r="46" spans="1:54" ht="24.95" customHeight="1" x14ac:dyDescent="0.25">
      <c r="A46" s="19"/>
      <c r="B46" s="2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</row>
    <row r="47" spans="1:54" ht="24.95" customHeight="1" x14ac:dyDescent="0.25">
      <c r="A47" s="19"/>
      <c r="B47" s="20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</row>
    <row r="48" spans="1:54" ht="24.95" customHeight="1" x14ac:dyDescent="0.25">
      <c r="A48" s="19"/>
      <c r="B48" s="20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</row>
    <row r="49" spans="1:49" ht="24.95" customHeight="1" x14ac:dyDescent="0.25">
      <c r="A49" s="19"/>
      <c r="B49" s="2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</row>
    <row r="50" spans="1:49" ht="24.95" customHeight="1" x14ac:dyDescent="0.25">
      <c r="A50" s="19"/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</row>
    <row r="51" spans="1:49" ht="24.95" customHeight="1" x14ac:dyDescent="0.25">
      <c r="A51" s="19"/>
      <c r="B51" s="2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</row>
    <row r="52" spans="1:49" ht="24.95" customHeight="1" x14ac:dyDescent="0.25">
      <c r="A52" s="19"/>
      <c r="B52" s="2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</row>
    <row r="53" spans="1:49" ht="24.95" customHeight="1" x14ac:dyDescent="0.25">
      <c r="A53" s="19"/>
      <c r="B53" s="20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</row>
    <row r="54" spans="1:49" ht="24.95" customHeight="1" x14ac:dyDescent="0.25">
      <c r="A54" s="19"/>
      <c r="B54" s="2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</row>
    <row r="55" spans="1:49" ht="24.95" customHeight="1" x14ac:dyDescent="0.25">
      <c r="A55" s="19"/>
      <c r="B55" s="2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</row>
    <row r="56" spans="1:49" ht="24.95" customHeight="1" x14ac:dyDescent="0.25">
      <c r="A56" s="19"/>
      <c r="B56" s="2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</row>
    <row r="57" spans="1:49" ht="24.95" customHeight="1" x14ac:dyDescent="0.25">
      <c r="A57" s="19"/>
      <c r="B57" s="2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</row>
    <row r="58" spans="1:49" ht="24.95" customHeight="1" x14ac:dyDescent="0.25">
      <c r="A58" s="19"/>
      <c r="B58" s="2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</row>
    <row r="59" spans="1:49" ht="24.95" customHeight="1" x14ac:dyDescent="0.25">
      <c r="A59" s="19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</row>
    <row r="60" spans="1:49" ht="24.95" customHeight="1" x14ac:dyDescent="0.25">
      <c r="A60" s="19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</row>
    <row r="1048563" spans="1:1" ht="24.95" customHeight="1" x14ac:dyDescent="0.25">
      <c r="A1048563" s="19"/>
    </row>
  </sheetData>
  <mergeCells count="5">
    <mergeCell ref="B9:C9"/>
    <mergeCell ref="B10:C10"/>
    <mergeCell ref="A1:N1"/>
    <mergeCell ref="B3:M3"/>
    <mergeCell ref="B6:N6"/>
  </mergeCells>
  <phoneticPr fontId="4" type="noConversion"/>
  <conditionalFormatting sqref="C20:C35">
    <cfRule type="expression" dxfId="18" priority="1">
      <formula>$C20="Entrada"</formula>
    </cfRule>
    <cfRule type="expression" dxfId="17" priority="2">
      <formula>$C20="Saída"</formula>
    </cfRule>
  </conditionalFormatting>
  <dataValidations count="3">
    <dataValidation type="list" allowBlank="1" showInputMessage="1" showErrorMessage="1" sqref="C20 C22 C24 C26 C28 C30 C32 C34" xr:uid="{6D3F5C71-F0A8-4C8D-A3C9-8AAF032B4837}">
      <formula1>"Entrada,Saida"</formula1>
    </dataValidation>
    <dataValidation type="list" allowBlank="1" showInputMessage="1" showErrorMessage="1" sqref="E20:E35" xr:uid="{ADEE2E49-FE9A-40C2-B41B-368043040547}">
      <formula1>INDIRECT("produtos")</formula1>
    </dataValidation>
    <dataValidation type="list" allowBlank="1" showInputMessage="1" showErrorMessage="1" sqref="C21 C23 C25 C27 C29 C31 C33 C35" xr:uid="{F606B661-C216-41D5-BC89-F0BA410A76FA}">
      <formula1>"Entrada,Saída"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1045-A585-4C15-879C-BB06907A126F}">
  <dimension ref="A1:J19"/>
  <sheetViews>
    <sheetView zoomScale="85" zoomScaleNormal="85" workbookViewId="0">
      <selection activeCell="B24" sqref="B24"/>
    </sheetView>
  </sheetViews>
  <sheetFormatPr defaultColWidth="15.7109375" defaultRowHeight="15" x14ac:dyDescent="0.25"/>
  <cols>
    <col min="1" max="1" width="15.7109375" style="1"/>
    <col min="2" max="6" width="25.7109375" style="1" customWidth="1"/>
    <col min="7" max="7" width="16.5703125" style="1" customWidth="1"/>
    <col min="8" max="8" width="16.28515625" style="1" customWidth="1"/>
    <col min="9" max="9" width="16.5703125" style="1" customWidth="1"/>
    <col min="10" max="16384" width="15.7109375" style="1"/>
  </cols>
  <sheetData>
    <row r="1" spans="1:10" ht="58.5" customHeight="1" x14ac:dyDescent="0.2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3" spans="1:10" ht="35.25" customHeight="1" x14ac:dyDescent="0.25">
      <c r="B3" s="3" t="s">
        <v>1</v>
      </c>
      <c r="C3" s="4" t="s">
        <v>2</v>
      </c>
      <c r="D3" s="4" t="s">
        <v>3</v>
      </c>
      <c r="E3" s="4" t="s">
        <v>12</v>
      </c>
      <c r="F3" s="4" t="s">
        <v>13</v>
      </c>
      <c r="G3" s="4" t="s">
        <v>14</v>
      </c>
      <c r="H3" s="4" t="s">
        <v>15</v>
      </c>
      <c r="I3" s="5" t="s">
        <v>16</v>
      </c>
    </row>
    <row r="4" spans="1:10" x14ac:dyDescent="0.25">
      <c r="B4" s="6">
        <v>1000</v>
      </c>
      <c r="C4" s="7" t="s">
        <v>58</v>
      </c>
      <c r="D4" s="8" t="s">
        <v>74</v>
      </c>
      <c r="E4" s="8" t="s">
        <v>17</v>
      </c>
      <c r="F4" s="8">
        <v>5</v>
      </c>
      <c r="G4" s="9">
        <f>SUMIFS(Tabela2[QUANTIDADE],Tabela2[PRODUTO],Tabela1[[#This Row],[PRODUTO]],Tabela2[MOVIMENTAÇÃO],"Entrada")</f>
        <v>2</v>
      </c>
      <c r="H4" s="10">
        <f>SUMIFS(Tabela2[QUANTIDADE],Tabela2[PRODUTO],Tabela1[[#This Row],[PRODUTO]],Tabela2[MOVIMENTAÇÃO],"Saída")</f>
        <v>0</v>
      </c>
      <c r="I4" s="11">
        <f>Tabela1[[#This Row],[ENTRADAS ]]-Tabela1[[#This Row],[SAÍDAS]]</f>
        <v>2</v>
      </c>
    </row>
    <row r="5" spans="1:10" x14ac:dyDescent="0.25">
      <c r="B5" s="6">
        <v>1001</v>
      </c>
      <c r="C5" s="7" t="s">
        <v>59</v>
      </c>
      <c r="D5" s="8" t="s">
        <v>75</v>
      </c>
      <c r="E5" s="8" t="s">
        <v>18</v>
      </c>
      <c r="F5" s="8">
        <v>0</v>
      </c>
      <c r="G5" s="9">
        <f>SUMIFS(Tabela2[QUANTIDADE],Tabela2[PRODUTO],Tabela1[[#This Row],[PRODUTO]],Tabela2[MOVIMENTAÇÃO],"Entrada")</f>
        <v>3</v>
      </c>
      <c r="H5" s="10">
        <f>SUMIFS(Tabela2[QUANTIDADE],Tabela2[PRODUTO],Tabela1[[#This Row],[PRODUTO]],Tabela2[MOVIMENTAÇÃO],"Saída")</f>
        <v>8</v>
      </c>
      <c r="I5" s="11">
        <f>Tabela1[[#This Row],[ENTRADAS ]]-Tabela1[[#This Row],[SAÍDAS]]</f>
        <v>-5</v>
      </c>
    </row>
    <row r="6" spans="1:10" x14ac:dyDescent="0.25">
      <c r="B6" s="6">
        <v>1002</v>
      </c>
      <c r="C6" s="7" t="s">
        <v>60</v>
      </c>
      <c r="D6" s="8" t="s">
        <v>76</v>
      </c>
      <c r="E6" s="8" t="s">
        <v>19</v>
      </c>
      <c r="F6" s="8">
        <v>0</v>
      </c>
      <c r="G6" s="9">
        <f>SUMIFS(Tabela2[QUANTIDADE],Tabela2[PRODUTO],Tabela1[[#This Row],[PRODUTO]],Tabela2[MOVIMENTAÇÃO],"Entrada")</f>
        <v>10</v>
      </c>
      <c r="H6" s="10">
        <f>SUMIFS(Tabela2[QUANTIDADE],Tabela2[PRODUTO],Tabela1[[#This Row],[PRODUTO]],Tabela2[MOVIMENTAÇÃO],"Saída")</f>
        <v>0</v>
      </c>
      <c r="I6" s="11">
        <f>Tabela1[[#This Row],[ENTRADAS ]]-Tabela1[[#This Row],[SAÍDAS]]</f>
        <v>10</v>
      </c>
    </row>
    <row r="7" spans="1:10" x14ac:dyDescent="0.25">
      <c r="B7" s="6">
        <v>1003</v>
      </c>
      <c r="C7" s="7" t="s">
        <v>61</v>
      </c>
      <c r="D7" s="8" t="s">
        <v>77</v>
      </c>
      <c r="E7" s="8" t="s">
        <v>20</v>
      </c>
      <c r="F7" s="8">
        <v>0</v>
      </c>
      <c r="G7" s="9">
        <f>SUMIFS(Tabela2[QUANTIDADE],Tabela2[PRODUTO],Tabela1[[#This Row],[PRODUTO]],Tabela2[MOVIMENTAÇÃO],"Entrada")</f>
        <v>0</v>
      </c>
      <c r="H7" s="10">
        <f>SUMIFS(Tabela2[QUANTIDADE],Tabela2[PRODUTO],Tabela1[[#This Row],[PRODUTO]],Tabela2[MOVIMENTAÇÃO],"Saída")</f>
        <v>4</v>
      </c>
      <c r="I7" s="11">
        <f>Tabela1[[#This Row],[ENTRADAS ]]-Tabela1[[#This Row],[SAÍDAS]]</f>
        <v>-4</v>
      </c>
    </row>
    <row r="8" spans="1:10" x14ac:dyDescent="0.25">
      <c r="B8" s="6">
        <v>1004</v>
      </c>
      <c r="C8" s="7" t="s">
        <v>62</v>
      </c>
      <c r="D8" s="8" t="s">
        <v>78</v>
      </c>
      <c r="E8" s="8" t="s">
        <v>21</v>
      </c>
      <c r="F8" s="8">
        <v>0</v>
      </c>
      <c r="G8" s="9">
        <v>0</v>
      </c>
      <c r="H8" s="10">
        <f>SUMIFS(Tabela2[QUANTIDADE],Tabela2[PRODUTO],Tabela1[[#This Row],[PRODUTO]],Tabela2[MOVIMENTAÇÃO],"Saída")</f>
        <v>6</v>
      </c>
      <c r="I8" s="11">
        <f>Tabela1[[#This Row],[ENTRADAS ]]-Tabela1[[#This Row],[SAÍDAS]]</f>
        <v>-6</v>
      </c>
    </row>
    <row r="9" spans="1:10" x14ac:dyDescent="0.25">
      <c r="B9" s="6">
        <v>1005</v>
      </c>
      <c r="C9" s="7" t="s">
        <v>63</v>
      </c>
      <c r="D9" s="8" t="s">
        <v>79</v>
      </c>
      <c r="E9" s="8" t="s">
        <v>22</v>
      </c>
      <c r="F9" s="8">
        <v>0</v>
      </c>
      <c r="G9" s="9">
        <f>SUMIFS(Tabela2[QUANTIDADE],Tabela2[PRODUTO],Tabela1[[#This Row],[PRODUTO]],Tabela2[MOVIMENTAÇÃO],"Entrada")</f>
        <v>2</v>
      </c>
      <c r="H9" s="10">
        <f>SUMIFS(Tabela2[QUANTIDADE],Tabela2[PRODUTO],Tabela1[[#This Row],[PRODUTO]],Tabela2[MOVIMENTAÇÃO],"Saída")</f>
        <v>0</v>
      </c>
      <c r="I9" s="11">
        <f>Tabela1[[#This Row],[ENTRADAS ]]-Tabela1[[#This Row],[SAÍDAS]]</f>
        <v>2</v>
      </c>
    </row>
    <row r="10" spans="1:10" x14ac:dyDescent="0.25">
      <c r="B10" s="6">
        <v>1006</v>
      </c>
      <c r="C10" s="7" t="s">
        <v>64</v>
      </c>
      <c r="D10" s="8" t="s">
        <v>80</v>
      </c>
      <c r="E10" s="8" t="s">
        <v>23</v>
      </c>
      <c r="F10" s="8">
        <v>0</v>
      </c>
      <c r="G10" s="9">
        <f>SUMIFS(Tabela2[QUANTIDADE],Tabela2[PRODUTO],Tabela1[[#This Row],[PRODUTO]],Tabela2[MOVIMENTAÇÃO],"Entrada")</f>
        <v>0</v>
      </c>
      <c r="H10" s="10">
        <f>SUMIFS(Tabela2[QUANTIDADE],Tabela2[PRODUTO],Tabela1[[#This Row],[PRODUTO]],Tabela2[MOVIMENTAÇÃO],"Saída")</f>
        <v>8</v>
      </c>
      <c r="I10" s="11">
        <f>Tabela1[[#This Row],[ENTRADAS ]]-Tabela1[[#This Row],[SAÍDAS]]</f>
        <v>-8</v>
      </c>
    </row>
    <row r="11" spans="1:10" x14ac:dyDescent="0.25">
      <c r="B11" s="6">
        <v>1007</v>
      </c>
      <c r="C11" s="7" t="s">
        <v>65</v>
      </c>
      <c r="D11" s="8" t="s">
        <v>81</v>
      </c>
      <c r="E11" s="8" t="s">
        <v>24</v>
      </c>
      <c r="F11" s="8">
        <v>0</v>
      </c>
      <c r="G11" s="9">
        <f>SUMIFS(Tabela2[QUANTIDADE],Tabela2[PRODUTO],Tabela1[[#This Row],[PRODUTO]],Tabela2[MOVIMENTAÇÃO],"Entrada")</f>
        <v>0</v>
      </c>
      <c r="H11" s="10">
        <f>SUMIFS(Tabela2[QUANTIDADE],Tabela2[PRODUTO],Tabela1[[#This Row],[PRODUTO]],Tabela2[MOVIMENTAÇÃO],"Saída")</f>
        <v>0</v>
      </c>
      <c r="I11" s="11">
        <f>Tabela1[[#This Row],[ENTRADAS ]]-Tabela1[[#This Row],[SAÍDAS]]</f>
        <v>0</v>
      </c>
    </row>
    <row r="12" spans="1:10" x14ac:dyDescent="0.25">
      <c r="B12" s="6">
        <v>1008</v>
      </c>
      <c r="C12" s="7" t="s">
        <v>66</v>
      </c>
      <c r="D12" s="8" t="s">
        <v>82</v>
      </c>
      <c r="E12" s="8" t="s">
        <v>25</v>
      </c>
      <c r="F12" s="8">
        <v>0</v>
      </c>
      <c r="G12" s="9">
        <f>SUMIFS(Tabela2[QUANTIDADE],Tabela2[PRODUTO],Tabela1[[#This Row],[PRODUTO]],Tabela2[MOVIMENTAÇÃO],"Entrada")</f>
        <v>0</v>
      </c>
      <c r="H12" s="10">
        <f>SUMIFS(Tabela2[QUANTIDADE],Tabela2[PRODUTO],Tabela1[[#This Row],[PRODUTO]],Tabela2[MOVIMENTAÇÃO],"Saída")</f>
        <v>0</v>
      </c>
      <c r="I12" s="11">
        <f>Tabela1[[#This Row],[ENTRADAS ]]-Tabela1[[#This Row],[SAÍDAS]]</f>
        <v>0</v>
      </c>
    </row>
    <row r="13" spans="1:10" x14ac:dyDescent="0.25">
      <c r="B13" s="6">
        <v>1009</v>
      </c>
      <c r="C13" s="7" t="s">
        <v>67</v>
      </c>
      <c r="D13" s="8" t="s">
        <v>83</v>
      </c>
      <c r="E13" s="8" t="s">
        <v>17</v>
      </c>
      <c r="F13" s="8">
        <v>0</v>
      </c>
      <c r="G13" s="9">
        <f>SUMIFS(Tabela2[QUANTIDADE],Tabela2[PRODUTO],Tabela1[[#This Row],[PRODUTO]],Tabela2[MOVIMENTAÇÃO],"Entrada")</f>
        <v>0</v>
      </c>
      <c r="H13" s="10">
        <f>SUMIFS(Tabela2[QUANTIDADE],Tabela2[PRODUTO],Tabela1[[#This Row],[PRODUTO]],Tabela2[MOVIMENTAÇÃO],"Saída")</f>
        <v>0</v>
      </c>
      <c r="I13" s="11">
        <f>Tabela1[[#This Row],[ENTRADAS ]]-Tabela1[[#This Row],[SAÍDAS]]</f>
        <v>0</v>
      </c>
    </row>
    <row r="14" spans="1:10" x14ac:dyDescent="0.25">
      <c r="B14" s="6">
        <v>1010</v>
      </c>
      <c r="C14" s="7" t="s">
        <v>68</v>
      </c>
      <c r="D14" s="8" t="s">
        <v>84</v>
      </c>
      <c r="E14" s="8" t="s">
        <v>18</v>
      </c>
      <c r="F14" s="8">
        <v>0</v>
      </c>
      <c r="G14" s="9">
        <f>SUMIFS(Tabela2[QUANTIDADE],Tabela2[PRODUTO],Tabela1[[#This Row],[PRODUTO]],Tabela2[MOVIMENTAÇÃO],"Entrada")</f>
        <v>0</v>
      </c>
      <c r="H14" s="10">
        <f>SUMIFS(Tabela2[QUANTIDADE],Tabela2[PRODUTO],Tabela1[[#This Row],[PRODUTO]],Tabela2[MOVIMENTAÇÃO],"Saída")</f>
        <v>5</v>
      </c>
      <c r="I14" s="11">
        <f>Tabela1[[#This Row],[ENTRADAS ]]-Tabela1[[#This Row],[SAÍDAS]]</f>
        <v>-5</v>
      </c>
    </row>
    <row r="15" spans="1:10" x14ac:dyDescent="0.25">
      <c r="B15" s="6">
        <v>1011</v>
      </c>
      <c r="C15" s="7" t="s">
        <v>69</v>
      </c>
      <c r="D15" s="8" t="s">
        <v>85</v>
      </c>
      <c r="E15" s="8" t="s">
        <v>19</v>
      </c>
      <c r="F15" s="8">
        <v>0</v>
      </c>
      <c r="G15" s="9">
        <f>SUMIFS(Tabela2[QUANTIDADE],Tabela2[PRODUTO],Tabela1[[#This Row],[PRODUTO]],Tabela2[MOVIMENTAÇÃO],"Entrada")</f>
        <v>0</v>
      </c>
      <c r="H15" s="10">
        <f>SUMIFS(Tabela2[QUANTIDADE],Tabela2[PRODUTO],Tabela1[[#This Row],[PRODUTO]],Tabela2[MOVIMENTAÇÃO],"Saída")</f>
        <v>0</v>
      </c>
      <c r="I15" s="11">
        <f>Tabela1[[#This Row],[ENTRADAS ]]-Tabela1[[#This Row],[SAÍDAS]]</f>
        <v>0</v>
      </c>
    </row>
    <row r="16" spans="1:10" x14ac:dyDescent="0.25">
      <c r="B16" s="6">
        <v>1012</v>
      </c>
      <c r="C16" s="7" t="s">
        <v>70</v>
      </c>
      <c r="D16" s="8" t="s">
        <v>86</v>
      </c>
      <c r="E16" s="8" t="s">
        <v>20</v>
      </c>
      <c r="F16" s="8">
        <v>0</v>
      </c>
      <c r="G16" s="9">
        <f>SUMIFS(Tabela2[QUANTIDADE],Tabela2[PRODUTO],Tabela1[[#This Row],[PRODUTO]],Tabela2[MOVIMENTAÇÃO],"Entrada")</f>
        <v>0</v>
      </c>
      <c r="H16" s="10">
        <f>SUMIFS(Tabela2[QUANTIDADE],Tabela2[PRODUTO],Tabela1[[#This Row],[PRODUTO]],Tabela2[MOVIMENTAÇÃO],"Saída")</f>
        <v>0</v>
      </c>
      <c r="I16" s="11">
        <f>Tabela1[[#This Row],[ENTRADAS ]]-Tabela1[[#This Row],[SAÍDAS]]</f>
        <v>0</v>
      </c>
    </row>
    <row r="17" spans="2:9" x14ac:dyDescent="0.25">
      <c r="B17" s="6">
        <v>1013</v>
      </c>
      <c r="C17" s="7" t="s">
        <v>71</v>
      </c>
      <c r="D17" s="8" t="s">
        <v>87</v>
      </c>
      <c r="E17" s="8" t="s">
        <v>21</v>
      </c>
      <c r="F17" s="8">
        <v>0</v>
      </c>
      <c r="G17" s="9">
        <f>SUMIFS(Tabela2[QUANTIDADE],Tabela2[PRODUTO],Tabela1[[#This Row],[PRODUTO]],Tabela2[MOVIMENTAÇÃO],"Entrada")</f>
        <v>10</v>
      </c>
      <c r="H17" s="10">
        <f>SUMIFS(Tabela2[QUANTIDADE],Tabela2[PRODUTO],Tabela1[[#This Row],[PRODUTO]],Tabela2[MOVIMENTAÇÃO],"Saída")</f>
        <v>7</v>
      </c>
      <c r="I17" s="11">
        <f>Tabela1[[#This Row],[ENTRADAS ]]-Tabela1[[#This Row],[SAÍDAS]]</f>
        <v>3</v>
      </c>
    </row>
    <row r="18" spans="2:9" x14ac:dyDescent="0.25">
      <c r="B18" s="12">
        <v>1014</v>
      </c>
      <c r="C18" s="13" t="s">
        <v>72</v>
      </c>
      <c r="D18" s="14" t="s">
        <v>88</v>
      </c>
      <c r="E18" s="14" t="s">
        <v>22</v>
      </c>
      <c r="F18" s="14">
        <v>0</v>
      </c>
      <c r="G18" s="15">
        <f>SUMIFS(Tabela2[QUANTIDADE],Tabela2[PRODUTO],Tabela1[[#This Row],[PRODUTO]],Tabela2[MOVIMENTAÇÃO],"Entrada")</f>
        <v>0</v>
      </c>
      <c r="H18" s="16">
        <f>SUMIFS(Tabela2[QUANTIDADE],Tabela2[PRODUTO],Tabela1[[#This Row],[PRODUTO]],Tabela2[MOVIMENTAÇÃO],"Saída")</f>
        <v>0</v>
      </c>
      <c r="I18" s="17">
        <f>Tabela1[[#This Row],[ENTRADAS ]]-Tabela1[[#This Row],[SAÍDAS]]</f>
        <v>0</v>
      </c>
    </row>
    <row r="19" spans="2:9" x14ac:dyDescent="0.25">
      <c r="B19" s="12">
        <v>1015</v>
      </c>
      <c r="C19" s="13" t="s">
        <v>73</v>
      </c>
      <c r="D19" s="14" t="s">
        <v>89</v>
      </c>
      <c r="E19" s="14"/>
      <c r="F19" s="14"/>
      <c r="G19" s="51">
        <f>SUMIFS(Tabela2[QUANTIDADE],Tabela2[PRODUTO],Tabela1[[#This Row],[PRODUTO]],Tabela2[MOVIMENTAÇÃO],"Entrada")</f>
        <v>0</v>
      </c>
      <c r="H19" s="52">
        <f>SUMIFS(Tabela2[QUANTIDADE],Tabela2[PRODUTO],Tabela1[[#This Row],[PRODUTO]],Tabela2[MOVIMENTAÇÃO],"Saída")</f>
        <v>4</v>
      </c>
      <c r="I19" s="53">
        <f>Tabela1[[#This Row],[ENTRADAS ]]-Tabela1[[#This Row],[SAÍDAS]]</f>
        <v>-4</v>
      </c>
    </row>
  </sheetData>
  <mergeCells count="1">
    <mergeCell ref="A1:J1"/>
  </mergeCells>
  <phoneticPr fontId="4" type="noConversion"/>
  <conditionalFormatting sqref="I4:I19">
    <cfRule type="expression" dxfId="34" priority="1">
      <formula>$I4=0</formula>
    </cfRule>
    <cfRule type="expression" dxfId="33" priority="2">
      <formula>$I4&lt;0</formula>
    </cfRule>
    <cfRule type="expression" dxfId="32" priority="4">
      <formula>$I4&gt;0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8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Movimentação</vt:lpstr>
      <vt:lpstr>Cadastro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Talyson</dc:creator>
  <cp:lastModifiedBy>Talyson</cp:lastModifiedBy>
  <dcterms:created xsi:type="dcterms:W3CDTF">2022-07-29T01:37:33Z</dcterms:created>
  <dcterms:modified xsi:type="dcterms:W3CDTF">2022-08-17T00:40:46Z</dcterms:modified>
</cp:coreProperties>
</file>