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k\Documents\NREL Work\AFDC\Maps-n-Data\Spreadsheet Files\"/>
    </mc:Choice>
  </mc:AlternateContent>
  <bookViews>
    <workbookView xWindow="0" yWindow="0" windowWidth="15708" windowHeight="6300"/>
  </bookViews>
  <sheets>
    <sheet name="Fuel Use by Vehicle Type" sheetId="5" r:id="rId1"/>
    <sheet name="Condensed" sheetId="6" state="hidden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5" l="1"/>
  <c r="G7" i="5" s="1"/>
  <c r="D6" i="5"/>
  <c r="G6" i="5" s="1"/>
  <c r="G10" i="5"/>
  <c r="G11" i="5"/>
  <c r="G12" i="5"/>
  <c r="E11" i="5"/>
  <c r="E12" i="5"/>
  <c r="E10" i="5"/>
  <c r="D5" i="5"/>
  <c r="G5" i="5" s="1"/>
  <c r="D8" i="5"/>
  <c r="G8" i="5" s="1"/>
  <c r="D9" i="5"/>
  <c r="G9" i="5" s="1"/>
  <c r="D4" i="5"/>
  <c r="G4" i="5" s="1"/>
</calcChain>
</file>

<file path=xl/sharedStrings.xml><?xml version="1.0" encoding="utf-8"?>
<sst xmlns="http://schemas.openxmlformats.org/spreadsheetml/2006/main" count="59" uniqueCount="40">
  <si>
    <t>Car</t>
  </si>
  <si>
    <t>Vehicle Type</t>
  </si>
  <si>
    <t>Refuse Truck</t>
  </si>
  <si>
    <t>School Bus</t>
  </si>
  <si>
    <t>Transit Bus</t>
  </si>
  <si>
    <t>Data Sources:</t>
  </si>
  <si>
    <t>MPG Gasoline</t>
  </si>
  <si>
    <t>MPG Diesel</t>
  </si>
  <si>
    <t>Numbers in bold indicate that the measurements were taken using that fuel.  They are the source of the non-bold energy based conversions.</t>
  </si>
  <si>
    <t>Notes:</t>
  </si>
  <si>
    <t>A</t>
  </si>
  <si>
    <t>B</t>
  </si>
  <si>
    <t>C</t>
  </si>
  <si>
    <t>D</t>
  </si>
  <si>
    <t>VMT</t>
  </si>
  <si>
    <t>Delivery Truck</t>
  </si>
  <si>
    <t>Annual Fuel Use (GGE)</t>
  </si>
  <si>
    <t>Delivery trucks are single-unit trucks with 2 axles and 6 or more tires.</t>
  </si>
  <si>
    <t>Motorcycle</t>
  </si>
  <si>
    <t>Para. Shuttle</t>
  </si>
  <si>
    <t>Class 8 Truck</t>
  </si>
  <si>
    <t>Average Annual Fuel Use                     by VehicleType</t>
  </si>
  <si>
    <t>Conversion between diesel and gasoline is 1 gallon gasoline = 0.904 gallons diesel (from the AFDC).</t>
  </si>
  <si>
    <t>Conversion between 1 kWh of electricty and gasoline is 1 gallon gasoline = 33.7kWh (from the AFDC).</t>
  </si>
  <si>
    <t>Source</t>
  </si>
  <si>
    <t>Light Truck/Van</t>
  </si>
  <si>
    <t>Gordon, Deborah, Juliet Burdelski, and James S. Cannon.  Greening Garbage Trucks: New Technologies for Cleaner Air.  Inform, Inc. 2003.  ISBN #0-918780-80-2.</t>
  </si>
  <si>
    <t>Paratransit Shuttle</t>
  </si>
  <si>
    <t>Average Annual Fuel Use by Vehicle Type</t>
  </si>
  <si>
    <t>American School Bus Council.  National School Bus Fuel Data.  Accessed 11/21/18 at americanschoolbuscouncil.org/insights/environment/</t>
  </si>
  <si>
    <t>Class 8 trucks are combined tractor/trailer trucks, also know as long-haul.</t>
  </si>
  <si>
    <t>Federal Highway Administration. Highway Statistics 2018, Table VM-1.  Accessed 02/11/20 at fhwa.dot.gov/policyinformation/statistics/2018/pdf/vm1.pdf</t>
  </si>
  <si>
    <t>Last updated 02/11/2020</t>
  </si>
  <si>
    <t>Worksheet available at afdc.energy.gov/data</t>
  </si>
  <si>
    <t>Acronyms:</t>
  </si>
  <si>
    <t>GGE: Gasoline gallon equivalent</t>
  </si>
  <si>
    <t>Calculated from statistics found in American Public Transit Association's Public Transportation Fact Book 2019. Accessed 02/11/2020 at: apta.com/wp-content/uploads/APTA_Fact-Book-2019_FINAL.pdf</t>
  </si>
  <si>
    <t>Light-duty vehicles are a sales-weighted combination of cars, wagons, vans, sport utility vehicles, and pickups. Vehicles with short wheelbases (&lt;121") are generalized as cars and vehicles with long wheelbases are generalized as light trucks.</t>
  </si>
  <si>
    <t>MPG: Miles per gallon</t>
  </si>
  <si>
    <t>The metric used is gasoline gallon equivalents (GGEs), representing a quantity of fuel with the same amount of energy contained in a gallon of gasoline.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</si>
</sst>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_)"/>
    <numFmt numFmtId="167" formatCode="0.0%"/>
  </numFmts>
  <fonts count="1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3" xfId="0" applyFill="1" applyBorder="1"/>
    <xf numFmtId="0" fontId="0" fillId="0" borderId="6" xfId="0" applyFill="1" applyBorder="1"/>
    <xf numFmtId="2" fontId="7" fillId="0" borderId="0" xfId="0" applyNumberFormat="1" applyFont="1" applyFill="1" applyBorder="1" applyAlignment="1">
      <alignment horizontal="center"/>
    </xf>
    <xf numFmtId="0" fontId="0" fillId="0" borderId="0" xfId="0" applyBorder="1"/>
    <xf numFmtId="164" fontId="3" fillId="0" borderId="0" xfId="1" applyNumberFormat="1" applyFont="1"/>
    <xf numFmtId="164" fontId="3" fillId="0" borderId="1" xfId="1" applyNumberFormat="1" applyFont="1" applyBorder="1"/>
    <xf numFmtId="164" fontId="0" fillId="0" borderId="1" xfId="1" applyNumberFormat="1" applyFont="1" applyBorder="1"/>
    <xf numFmtId="164" fontId="0" fillId="0" borderId="5" xfId="1" applyNumberFormat="1" applyFont="1" applyBorder="1"/>
    <xf numFmtId="0" fontId="7" fillId="0" borderId="0" xfId="0" applyFont="1" applyFill="1" applyBorder="1" applyAlignment="1">
      <alignment vertical="center"/>
    </xf>
    <xf numFmtId="167" fontId="0" fillId="0" borderId="0" xfId="9" applyNumberFormat="1" applyFont="1"/>
    <xf numFmtId="3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2" fontId="0" fillId="0" borderId="0" xfId="0" applyNumberFormat="1"/>
    <xf numFmtId="164" fontId="2" fillId="2" borderId="2" xfId="1" applyNumberFormat="1" applyFont="1" applyFill="1" applyBorder="1" applyAlignment="1">
      <alignment horizontal="right"/>
    </xf>
    <xf numFmtId="0" fontId="2" fillId="0" borderId="6" xfId="0" applyFont="1" applyFill="1" applyBorder="1"/>
    <xf numFmtId="165" fontId="2" fillId="2" borderId="2" xfId="0" applyNumberFormat="1" applyFont="1" applyFill="1" applyBorder="1" applyAlignment="1">
      <alignment horizontal="center"/>
    </xf>
    <xf numFmtId="165" fontId="11" fillId="2" borderId="2" xfId="0" applyNumberFormat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right" indent="1"/>
    </xf>
    <xf numFmtId="3" fontId="2" fillId="2" borderId="2" xfId="5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166" fontId="11" fillId="2" borderId="2" xfId="3" applyNumberFormat="1" applyFont="1" applyFill="1" applyBorder="1" applyAlignment="1" applyProtection="1">
      <alignment horizontal="center"/>
    </xf>
    <xf numFmtId="164" fontId="2" fillId="2" borderId="2" xfId="1" applyNumberFormat="1" applyFont="1" applyFill="1" applyBorder="1" applyAlignment="1" applyProtection="1">
      <alignment horizontal="right" vertical="top" indent="1"/>
    </xf>
    <xf numFmtId="0" fontId="2" fillId="2" borderId="6" xfId="0" applyFont="1" applyFill="1" applyBorder="1"/>
    <xf numFmtId="164" fontId="2" fillId="2" borderId="2" xfId="1" applyNumberFormat="1" applyFont="1" applyFill="1" applyBorder="1" applyAlignment="1" applyProtection="1">
      <alignment horizontal="right" vertical="top"/>
    </xf>
    <xf numFmtId="0" fontId="2" fillId="0" borderId="3" xfId="0" applyFont="1" applyFill="1" applyBorder="1"/>
    <xf numFmtId="166" fontId="11" fillId="2" borderId="4" xfId="3" applyNumberFormat="1" applyFont="1" applyFill="1" applyBorder="1" applyAlignment="1" applyProtection="1">
      <alignment horizontal="center"/>
    </xf>
    <xf numFmtId="165" fontId="2" fillId="2" borderId="4" xfId="0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 applyProtection="1">
      <alignment horizontal="right" vertical="top"/>
    </xf>
    <xf numFmtId="3" fontId="2" fillId="2" borderId="4" xfId="5" applyNumberFormat="1" applyFont="1" applyFill="1" applyBorder="1" applyAlignment="1"/>
    <xf numFmtId="0" fontId="2" fillId="2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vertical="top" wrapText="1"/>
    </xf>
    <xf numFmtId="0" fontId="4" fillId="0" borderId="0" xfId="0" applyFont="1"/>
    <xf numFmtId="0" fontId="0" fillId="0" borderId="0" xfId="0" applyAlignment="1">
      <alignment vertical="top" wrapText="1"/>
    </xf>
    <xf numFmtId="0" fontId="0" fillId="0" borderId="0" xfId="0"/>
    <xf numFmtId="0" fontId="11" fillId="0" borderId="0" xfId="0" applyFont="1" applyFill="1" applyBorder="1" applyAlignment="1">
      <alignment vertical="top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 wrapText="1"/>
    </xf>
    <xf numFmtId="0" fontId="4" fillId="0" borderId="0" xfId="0" applyFont="1" applyAlignment="1">
      <alignment horizontal="left"/>
    </xf>
    <xf numFmtId="2" fontId="7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0">
    <cellStyle name="Comma" xfId="1" builtinId="3"/>
    <cellStyle name="Comma 2" xfId="5"/>
    <cellStyle name="Comma 4" xfId="4"/>
    <cellStyle name="Followed Hyperlink" xfId="8" builtinId="9" hidden="1"/>
    <cellStyle name="Hyperlink" xfId="7" builtinId="8" hidden="1"/>
    <cellStyle name="Normal" xfId="0" builtinId="0"/>
    <cellStyle name="Normal 2" xfId="6"/>
    <cellStyle name="Normal 3" xfId="2"/>
    <cellStyle name="Normal 7" xfId="3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Average Annual Fuel Use by Vehicle Type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4578802327605"/>
          <c:y val="9.3896932221696455E-2"/>
          <c:w val="0.87347972706522192"/>
          <c:h val="0.7917227109212893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'Fuel Use by Vehicle Type'!$C$4:$C$12</c:f>
              <c:strCache>
                <c:ptCount val="9"/>
                <c:pt idx="0">
                  <c:v>Transit Bus</c:v>
                </c:pt>
                <c:pt idx="1">
                  <c:v>Class 8 Truck</c:v>
                </c:pt>
                <c:pt idx="2">
                  <c:v>Refuse Truck</c:v>
                </c:pt>
                <c:pt idx="3">
                  <c:v>Paratransit Shuttle</c:v>
                </c:pt>
                <c:pt idx="4">
                  <c:v>Delivery Truck</c:v>
                </c:pt>
                <c:pt idx="5">
                  <c:v>School Bus</c:v>
                </c:pt>
                <c:pt idx="6">
                  <c:v>Light Truck/Van</c:v>
                </c:pt>
                <c:pt idx="7">
                  <c:v>Car</c:v>
                </c:pt>
                <c:pt idx="8">
                  <c:v>Motorcycle</c:v>
                </c:pt>
              </c:strCache>
            </c:strRef>
          </c:cat>
          <c:val>
            <c:numRef>
              <c:f>'Fuel Use by Vehicle Type'!$G$4:$G$12</c:f>
              <c:numCache>
                <c:formatCode>#,##0</c:formatCode>
                <c:ptCount val="9"/>
                <c:pt idx="0">
                  <c:v>13329.36326156665</c:v>
                </c:pt>
                <c:pt idx="1">
                  <c:v>11817.514124293784</c:v>
                </c:pt>
                <c:pt idx="2">
                  <c:v>10088.781275221954</c:v>
                </c:pt>
                <c:pt idx="3">
                  <c:v>4156.6384180790956</c:v>
                </c:pt>
                <c:pt idx="4">
                  <c:v>1898.7631699496105</c:v>
                </c:pt>
                <c:pt idx="5">
                  <c:v>1937.0460048426148</c:v>
                </c:pt>
                <c:pt idx="6">
                  <c:v>659.6</c:v>
                </c:pt>
                <c:pt idx="7">
                  <c:v>473.84297520661158</c:v>
                </c:pt>
                <c:pt idx="8">
                  <c:v>52.545454545454547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C7-47A6-92E5-F8A4B657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009168"/>
        <c:axId val="385009560"/>
      </c:barChart>
      <c:catAx>
        <c:axId val="38500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5009560"/>
        <c:crosses val="autoZero"/>
        <c:auto val="1"/>
        <c:lblAlgn val="ctr"/>
        <c:lblOffset val="100"/>
        <c:noMultiLvlLbl val="0"/>
      </c:catAx>
      <c:valAx>
        <c:axId val="385009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/>
                  <a:t>Gasoline</a:t>
                </a:r>
                <a:r>
                  <a:rPr lang="en-US" sz="1100" b="1" baseline="0"/>
                  <a:t> Gallon Equivalents </a:t>
                </a:r>
                <a:r>
                  <a:rPr lang="en-US" sz="1100" b="1"/>
                  <a:t> per Year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5009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454816</xdr:colOff>
      <xdr:row>0</xdr:row>
      <xdr:rowOff>166688</xdr:rowOff>
    </xdr:from>
    <xdr:to>
      <xdr:col>21</xdr:col>
      <xdr:colOff>145255</xdr:colOff>
      <xdr:row>23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0.77582</cdr:x>
      <cdr:y>0.95909</cdr:y>
    </cdr:from>
    <cdr:to>
      <cdr:x>0.9903</cdr:x>
      <cdr:y>0.99144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67278" y="6302279"/>
          <a:ext cx="1870871" cy="2125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A19" zoomScale="70" zoomScaleNormal="70" workbookViewId="0">
      <selection activeCell="B33" sqref="B33:H33"/>
    </sheetView>
  </sheetViews>
  <sheetFormatPr defaultColWidth="8.6640625" defaultRowHeight="13.2" x14ac:dyDescent="0.25"/>
  <cols>
    <col min="1" max="1" width="3.77734375" style="39" customWidth="1"/>
    <col min="2" max="2" width="5.44140625" customWidth="1"/>
    <col min="3" max="3" width="16.6640625" customWidth="1"/>
    <col min="4" max="4" width="12.44140625" customWidth="1"/>
    <col min="5" max="5" width="10.44140625" customWidth="1"/>
    <col min="6" max="6" width="11.109375" customWidth="1"/>
    <col min="7" max="7" width="21.44140625" bestFit="1" customWidth="1"/>
    <col min="8" max="8" width="8.44140625" customWidth="1"/>
    <col min="9" max="9" width="13.33203125" customWidth="1"/>
  </cols>
  <sheetData>
    <row r="1" spans="2:10" ht="13.8" thickBot="1" x14ac:dyDescent="0.3"/>
    <row r="2" spans="2:10" ht="22.5" customHeight="1" thickBot="1" x14ac:dyDescent="0.3">
      <c r="C2" s="49" t="s">
        <v>28</v>
      </c>
      <c r="D2" s="50"/>
      <c r="E2" s="50"/>
      <c r="F2" s="50"/>
      <c r="G2" s="50"/>
      <c r="H2" s="51"/>
      <c r="I2" s="11"/>
      <c r="J2" s="6"/>
    </row>
    <row r="3" spans="2:10" ht="26.4" x14ac:dyDescent="0.25">
      <c r="C3" s="36" t="s">
        <v>1</v>
      </c>
      <c r="D3" s="37" t="s">
        <v>6</v>
      </c>
      <c r="E3" s="37" t="s">
        <v>7</v>
      </c>
      <c r="F3" s="37" t="s">
        <v>14</v>
      </c>
      <c r="G3" s="37" t="s">
        <v>16</v>
      </c>
      <c r="H3" s="38" t="s">
        <v>24</v>
      </c>
      <c r="I3" s="6"/>
    </row>
    <row r="4" spans="2:10" x14ac:dyDescent="0.25">
      <c r="C4" s="20" t="s">
        <v>4</v>
      </c>
      <c r="D4" s="21">
        <f>E4*0.885</f>
        <v>3.2745000000000002</v>
      </c>
      <c r="E4" s="22">
        <v>3.7</v>
      </c>
      <c r="F4" s="23">
        <v>43647</v>
      </c>
      <c r="G4" s="24">
        <f>F4/D4</f>
        <v>13329.36326156665</v>
      </c>
      <c r="H4" s="25" t="s">
        <v>10</v>
      </c>
    </row>
    <row r="5" spans="2:10" x14ac:dyDescent="0.25">
      <c r="C5" s="20" t="s">
        <v>20</v>
      </c>
      <c r="D5" s="21">
        <f t="shared" ref="D5:D9" si="0">E5*0.885</f>
        <v>5.3100000000000005</v>
      </c>
      <c r="E5" s="26">
        <v>6</v>
      </c>
      <c r="F5" s="27">
        <v>62751</v>
      </c>
      <c r="G5" s="24">
        <f t="shared" ref="G5:G12" si="1">F5/D5</f>
        <v>11817.514124293784</v>
      </c>
      <c r="H5" s="25" t="s">
        <v>11</v>
      </c>
    </row>
    <row r="6" spans="2:10" x14ac:dyDescent="0.25">
      <c r="C6" s="20" t="s">
        <v>2</v>
      </c>
      <c r="D6" s="21">
        <f t="shared" si="0"/>
        <v>2.4779999999999998</v>
      </c>
      <c r="E6" s="22">
        <v>2.8</v>
      </c>
      <c r="F6" s="27">
        <v>25000</v>
      </c>
      <c r="G6" s="24">
        <f t="shared" si="1"/>
        <v>10088.781275221954</v>
      </c>
      <c r="H6" s="25" t="s">
        <v>12</v>
      </c>
    </row>
    <row r="7" spans="2:10" x14ac:dyDescent="0.25">
      <c r="C7" s="28" t="s">
        <v>27</v>
      </c>
      <c r="D7" s="21">
        <f t="shared" si="0"/>
        <v>7.08</v>
      </c>
      <c r="E7" s="22">
        <v>8</v>
      </c>
      <c r="F7" s="19">
        <v>29429</v>
      </c>
      <c r="G7" s="24">
        <f t="shared" si="1"/>
        <v>4156.6384180790956</v>
      </c>
      <c r="H7" s="25" t="s">
        <v>10</v>
      </c>
    </row>
    <row r="8" spans="2:10" x14ac:dyDescent="0.25">
      <c r="C8" s="20" t="s">
        <v>15</v>
      </c>
      <c r="D8" s="21">
        <f t="shared" si="0"/>
        <v>6.5490000000000004</v>
      </c>
      <c r="E8" s="26">
        <v>7.4</v>
      </c>
      <c r="F8" s="29">
        <v>12435</v>
      </c>
      <c r="G8" s="24">
        <f t="shared" si="1"/>
        <v>1898.7631699496105</v>
      </c>
      <c r="H8" s="25" t="s">
        <v>11</v>
      </c>
    </row>
    <row r="9" spans="2:10" x14ac:dyDescent="0.25">
      <c r="C9" s="20" t="s">
        <v>3</v>
      </c>
      <c r="D9" s="21">
        <f t="shared" si="0"/>
        <v>6.1950000000000003</v>
      </c>
      <c r="E9" s="22">
        <v>7</v>
      </c>
      <c r="F9" s="19">
        <v>12000</v>
      </c>
      <c r="G9" s="24">
        <f t="shared" si="1"/>
        <v>1937.0460048426148</v>
      </c>
      <c r="H9" s="25" t="s">
        <v>13</v>
      </c>
      <c r="J9" s="6"/>
    </row>
    <row r="10" spans="2:10" x14ac:dyDescent="0.25">
      <c r="C10" s="20" t="s">
        <v>25</v>
      </c>
      <c r="D10" s="26">
        <v>17.5</v>
      </c>
      <c r="E10" s="21">
        <f>D10/0.885</f>
        <v>19.774011299435028</v>
      </c>
      <c r="F10" s="29">
        <v>11543</v>
      </c>
      <c r="G10" s="24">
        <f t="shared" si="1"/>
        <v>659.6</v>
      </c>
      <c r="H10" s="25" t="s">
        <v>11</v>
      </c>
    </row>
    <row r="11" spans="2:10" x14ac:dyDescent="0.25">
      <c r="C11" s="20" t="s">
        <v>0</v>
      </c>
      <c r="D11" s="26">
        <v>24.2</v>
      </c>
      <c r="E11" s="21">
        <f t="shared" ref="E11:E12" si="2">D11/0.885</f>
        <v>27.344632768361581</v>
      </c>
      <c r="F11" s="29">
        <v>11467</v>
      </c>
      <c r="G11" s="24">
        <f t="shared" si="1"/>
        <v>473.84297520661158</v>
      </c>
      <c r="H11" s="25" t="s">
        <v>11</v>
      </c>
    </row>
    <row r="12" spans="2:10" ht="13.8" thickBot="1" x14ac:dyDescent="0.3">
      <c r="C12" s="30" t="s">
        <v>18</v>
      </c>
      <c r="D12" s="31">
        <v>44</v>
      </c>
      <c r="E12" s="32">
        <f t="shared" si="2"/>
        <v>49.717514124293785</v>
      </c>
      <c r="F12" s="33">
        <v>2312</v>
      </c>
      <c r="G12" s="34">
        <f t="shared" si="1"/>
        <v>52.545454545454547</v>
      </c>
      <c r="H12" s="35" t="s">
        <v>11</v>
      </c>
    </row>
    <row r="13" spans="2:10" ht="13.2" customHeight="1" x14ac:dyDescent="0.25"/>
    <row r="14" spans="2:10" x14ac:dyDescent="0.25">
      <c r="B14" s="44" t="s">
        <v>5</v>
      </c>
      <c r="C14" s="41"/>
      <c r="D14" s="41"/>
      <c r="E14" s="41"/>
      <c r="F14" s="41"/>
      <c r="G14" s="41"/>
      <c r="H14" s="41"/>
    </row>
    <row r="15" spans="2:10" ht="28.5" customHeight="1" x14ac:dyDescent="0.25">
      <c r="B15" t="s">
        <v>10</v>
      </c>
      <c r="C15" s="53" t="s">
        <v>31</v>
      </c>
      <c r="D15" s="53"/>
      <c r="E15" s="53"/>
      <c r="F15" s="53"/>
      <c r="G15" s="53"/>
      <c r="H15" s="53"/>
    </row>
    <row r="16" spans="2:10" ht="27" customHeight="1" x14ac:dyDescent="0.25">
      <c r="B16" t="s">
        <v>11</v>
      </c>
      <c r="C16" s="53" t="s">
        <v>26</v>
      </c>
      <c r="D16" s="53"/>
      <c r="E16" s="53"/>
      <c r="F16" s="53"/>
      <c r="G16" s="53"/>
      <c r="H16" s="53"/>
    </row>
    <row r="17" spans="2:8" ht="42" customHeight="1" x14ac:dyDescent="0.25">
      <c r="B17" t="s">
        <v>12</v>
      </c>
      <c r="C17" s="53" t="s">
        <v>36</v>
      </c>
      <c r="D17" s="53"/>
      <c r="E17" s="53"/>
      <c r="F17" s="53"/>
      <c r="G17" s="53"/>
      <c r="H17" s="53"/>
    </row>
    <row r="18" spans="2:8" ht="31.5" customHeight="1" x14ac:dyDescent="0.25">
      <c r="B18" t="s">
        <v>13</v>
      </c>
      <c r="C18" s="52" t="s">
        <v>29</v>
      </c>
      <c r="D18" s="52"/>
      <c r="E18" s="52"/>
      <c r="F18" s="52"/>
      <c r="G18" s="52"/>
      <c r="H18" s="52"/>
    </row>
    <row r="19" spans="2:8" ht="13.2" customHeight="1" x14ac:dyDescent="0.25"/>
    <row r="20" spans="2:8" x14ac:dyDescent="0.25">
      <c r="B20" s="54" t="s">
        <v>9</v>
      </c>
      <c r="C20" s="54"/>
      <c r="D20" s="54"/>
      <c r="E20" s="54"/>
      <c r="F20" s="54"/>
      <c r="G20" s="54"/>
      <c r="H20" s="54"/>
    </row>
    <row r="21" spans="2:8" s="43" customFormat="1" ht="27" customHeight="1" x14ac:dyDescent="0.25">
      <c r="B21" s="48" t="s">
        <v>39</v>
      </c>
      <c r="C21" s="48"/>
      <c r="D21" s="48"/>
      <c r="E21" s="48"/>
      <c r="F21" s="48"/>
      <c r="G21" s="48"/>
      <c r="H21" s="48"/>
    </row>
    <row r="22" spans="2:8" ht="28.5" customHeight="1" x14ac:dyDescent="0.25">
      <c r="B22" s="48" t="s">
        <v>8</v>
      </c>
      <c r="C22" s="48"/>
      <c r="D22" s="48"/>
      <c r="E22" s="48"/>
      <c r="F22" s="48"/>
      <c r="G22" s="48"/>
      <c r="H22" s="48"/>
    </row>
    <row r="23" spans="2:8" ht="27" customHeight="1" x14ac:dyDescent="0.25">
      <c r="B23" s="48" t="s">
        <v>22</v>
      </c>
      <c r="C23" s="48"/>
      <c r="D23" s="48"/>
      <c r="E23" s="48"/>
      <c r="F23" s="48"/>
      <c r="G23" s="48"/>
      <c r="H23" s="48"/>
    </row>
    <row r="24" spans="2:8" ht="25.5" customHeight="1" x14ac:dyDescent="0.25">
      <c r="B24" s="48" t="s">
        <v>23</v>
      </c>
      <c r="C24" s="48"/>
      <c r="D24" s="48"/>
      <c r="E24" s="48"/>
      <c r="F24" s="48"/>
      <c r="G24" s="48"/>
      <c r="H24" s="48"/>
    </row>
    <row r="25" spans="2:8" ht="43.5" customHeight="1" x14ac:dyDescent="0.25">
      <c r="B25" s="48" t="s">
        <v>37</v>
      </c>
      <c r="C25" s="48"/>
      <c r="D25" s="48"/>
      <c r="E25" s="48"/>
      <c r="F25" s="48"/>
      <c r="G25" s="48"/>
      <c r="H25" s="48"/>
    </row>
    <row r="26" spans="2:8" ht="14.25" customHeight="1" x14ac:dyDescent="0.25">
      <c r="B26" s="48" t="s">
        <v>17</v>
      </c>
      <c r="C26" s="48"/>
      <c r="D26" s="48"/>
      <c r="E26" s="48"/>
      <c r="F26" s="48"/>
      <c r="G26" s="48"/>
      <c r="H26" s="48"/>
    </row>
    <row r="27" spans="2:8" ht="15.75" customHeight="1" x14ac:dyDescent="0.25">
      <c r="B27" s="48" t="s">
        <v>30</v>
      </c>
      <c r="C27" s="48"/>
      <c r="D27" s="48"/>
      <c r="E27" s="48"/>
      <c r="F27" s="48"/>
      <c r="G27" s="48"/>
      <c r="H27" s="48"/>
    </row>
    <row r="28" spans="2:8" s="39" customFormat="1" ht="15.75" customHeight="1" x14ac:dyDescent="0.25">
      <c r="C28" s="40"/>
      <c r="D28" s="40"/>
      <c r="E28" s="40"/>
      <c r="F28" s="40"/>
      <c r="G28" s="40"/>
      <c r="H28" s="40"/>
    </row>
    <row r="29" spans="2:8" s="39" customFormat="1" ht="15.75" customHeight="1" x14ac:dyDescent="0.25">
      <c r="B29" s="45" t="s">
        <v>34</v>
      </c>
      <c r="C29" s="45"/>
      <c r="D29" s="40"/>
      <c r="E29" s="40"/>
      <c r="F29" s="40"/>
      <c r="G29" s="40"/>
      <c r="H29" s="40"/>
    </row>
    <row r="30" spans="2:8" s="39" customFormat="1" ht="15.75" customHeight="1" x14ac:dyDescent="0.25">
      <c r="B30" s="46" t="s">
        <v>35</v>
      </c>
      <c r="C30" s="46"/>
      <c r="D30" s="46"/>
      <c r="E30" s="40"/>
      <c r="F30" s="40"/>
      <c r="G30" s="40"/>
      <c r="H30" s="40"/>
    </row>
    <row r="31" spans="2:8" s="43" customFormat="1" ht="15.75" customHeight="1" x14ac:dyDescent="0.25">
      <c r="B31" s="46" t="s">
        <v>38</v>
      </c>
      <c r="C31" s="46"/>
      <c r="D31" s="42"/>
      <c r="E31" s="42"/>
      <c r="F31" s="42"/>
      <c r="G31" s="42"/>
      <c r="H31" s="42"/>
    </row>
    <row r="32" spans="2:8" ht="11.25" customHeight="1" x14ac:dyDescent="0.25"/>
    <row r="33" spans="2:8" ht="15.75" customHeight="1" x14ac:dyDescent="0.25">
      <c r="B33" s="47" t="s">
        <v>33</v>
      </c>
      <c r="C33" s="47"/>
      <c r="D33" s="47"/>
      <c r="E33" s="47"/>
      <c r="F33" s="47"/>
      <c r="G33" s="47"/>
      <c r="H33" s="47"/>
    </row>
    <row r="34" spans="2:8" x14ac:dyDescent="0.25">
      <c r="B34" s="47" t="s">
        <v>32</v>
      </c>
      <c r="C34" s="47"/>
      <c r="D34" s="47"/>
      <c r="E34" s="47"/>
      <c r="F34" s="47"/>
      <c r="G34" s="47"/>
      <c r="H34" s="47"/>
    </row>
    <row r="37" spans="2:8" x14ac:dyDescent="0.25">
      <c r="C37" s="15"/>
      <c r="G37" s="15"/>
    </row>
    <row r="38" spans="2:8" x14ac:dyDescent="0.25">
      <c r="C38" s="15"/>
    </row>
    <row r="39" spans="2:8" x14ac:dyDescent="0.25">
      <c r="C39" s="15"/>
      <c r="G39" s="15"/>
    </row>
    <row r="40" spans="2:8" x14ac:dyDescent="0.25">
      <c r="C40" s="12"/>
      <c r="H40" s="13"/>
    </row>
    <row r="41" spans="2:8" x14ac:dyDescent="0.25">
      <c r="C41" s="13"/>
      <c r="G41" s="13"/>
    </row>
    <row r="42" spans="2:8" x14ac:dyDescent="0.25">
      <c r="C42" s="13"/>
    </row>
    <row r="44" spans="2:8" x14ac:dyDescent="0.25">
      <c r="C44" s="16"/>
      <c r="G44" s="17"/>
    </row>
    <row r="45" spans="2:8" x14ac:dyDescent="0.25">
      <c r="C45" s="14"/>
      <c r="G45" s="14"/>
    </row>
    <row r="46" spans="2:8" x14ac:dyDescent="0.25">
      <c r="G46" s="18"/>
    </row>
    <row r="47" spans="2:8" x14ac:dyDescent="0.25">
      <c r="C47" s="17"/>
    </row>
    <row r="48" spans="2:8" x14ac:dyDescent="0.25">
      <c r="C48" s="17"/>
    </row>
    <row r="66" spans="3:3" ht="15.6" x14ac:dyDescent="0.3">
      <c r="C66" s="1"/>
    </row>
    <row r="67" spans="3:3" ht="15.6" x14ac:dyDescent="0.3">
      <c r="C67" s="2"/>
    </row>
    <row r="68" spans="3:3" ht="15.6" x14ac:dyDescent="0.3">
      <c r="C68" s="1"/>
    </row>
    <row r="69" spans="3:3" ht="15.6" x14ac:dyDescent="0.3">
      <c r="C69" s="2"/>
    </row>
    <row r="70" spans="3:3" ht="15.6" x14ac:dyDescent="0.3">
      <c r="C70" s="2"/>
    </row>
    <row r="71" spans="3:3" ht="11.25" customHeight="1" x14ac:dyDescent="0.25"/>
    <row r="73" spans="3:3" ht="15.6" x14ac:dyDescent="0.3">
      <c r="C73" s="2"/>
    </row>
  </sheetData>
  <mergeCells count="18">
    <mergeCell ref="B20:H20"/>
    <mergeCell ref="B22:H22"/>
    <mergeCell ref="B21:H21"/>
    <mergeCell ref="B30:D30"/>
    <mergeCell ref="C2:H2"/>
    <mergeCell ref="C18:H18"/>
    <mergeCell ref="C15:H15"/>
    <mergeCell ref="C16:H16"/>
    <mergeCell ref="C17:H17"/>
    <mergeCell ref="B23:H23"/>
    <mergeCell ref="B24:H24"/>
    <mergeCell ref="B25:H25"/>
    <mergeCell ref="B26:H26"/>
    <mergeCell ref="B27:H27"/>
    <mergeCell ref="B29:C29"/>
    <mergeCell ref="B31:C31"/>
    <mergeCell ref="B33:H33"/>
    <mergeCell ref="B34:H34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7"/>
  <sheetViews>
    <sheetView zoomScale="80" zoomScaleNormal="80" workbookViewId="0">
      <selection activeCell="B11" sqref="B11"/>
    </sheetView>
  </sheetViews>
  <sheetFormatPr defaultColWidth="8.6640625" defaultRowHeight="13.2" x14ac:dyDescent="0.25"/>
  <cols>
    <col min="1" max="1" width="5.44140625" customWidth="1"/>
    <col min="2" max="2" width="16.44140625" customWidth="1"/>
    <col min="3" max="3" width="22.109375" style="7" customWidth="1"/>
    <col min="4" max="4" width="11.6640625" customWidth="1"/>
    <col min="5" max="5" width="21.109375" customWidth="1"/>
    <col min="6" max="6" width="10.44140625" customWidth="1"/>
    <col min="7" max="7" width="11.6640625" customWidth="1"/>
  </cols>
  <sheetData>
    <row r="1" spans="2:7" ht="13.8" thickBot="1" x14ac:dyDescent="0.3">
      <c r="D1" s="6"/>
      <c r="E1" s="6"/>
    </row>
    <row r="2" spans="2:7" ht="69" customHeight="1" x14ac:dyDescent="0.3">
      <c r="B2" s="55" t="s">
        <v>21</v>
      </c>
      <c r="C2" s="56"/>
      <c r="D2" s="5"/>
      <c r="E2" s="5"/>
      <c r="F2" s="5"/>
      <c r="G2" s="5"/>
    </row>
    <row r="3" spans="2:7" x14ac:dyDescent="0.25">
      <c r="B3" s="4" t="s">
        <v>1</v>
      </c>
      <c r="C3" s="8" t="s">
        <v>16</v>
      </c>
    </row>
    <row r="4" spans="2:7" x14ac:dyDescent="0.25">
      <c r="B4" s="4" t="s">
        <v>4</v>
      </c>
      <c r="C4" s="9">
        <v>13329.36326156665</v>
      </c>
    </row>
    <row r="5" spans="2:7" x14ac:dyDescent="0.25">
      <c r="B5" s="4" t="s">
        <v>20</v>
      </c>
      <c r="C5" s="9">
        <v>11817.514124293784</v>
      </c>
      <c r="E5" s="6"/>
    </row>
    <row r="6" spans="2:7" x14ac:dyDescent="0.25">
      <c r="B6" s="4" t="s">
        <v>2</v>
      </c>
      <c r="C6" s="9">
        <v>10088.781275221954</v>
      </c>
      <c r="E6" s="6"/>
    </row>
    <row r="7" spans="2:7" x14ac:dyDescent="0.25">
      <c r="B7" s="4" t="s">
        <v>19</v>
      </c>
      <c r="C7" s="9">
        <v>4156.6384180790956</v>
      </c>
      <c r="E7" s="6"/>
    </row>
    <row r="8" spans="2:7" x14ac:dyDescent="0.25">
      <c r="B8" s="4" t="s">
        <v>15</v>
      </c>
      <c r="C8" s="9">
        <v>1898.7631699496105</v>
      </c>
      <c r="E8" s="6"/>
    </row>
    <row r="9" spans="2:7" x14ac:dyDescent="0.25">
      <c r="B9" s="4" t="s">
        <v>3</v>
      </c>
      <c r="C9" s="9">
        <v>1937.0460048426148</v>
      </c>
      <c r="E9" s="6"/>
    </row>
    <row r="10" spans="2:7" x14ac:dyDescent="0.25">
      <c r="B10" s="4" t="s">
        <v>25</v>
      </c>
      <c r="C10" s="9">
        <v>659.6</v>
      </c>
      <c r="E10" s="6"/>
    </row>
    <row r="11" spans="2:7" x14ac:dyDescent="0.25">
      <c r="B11" s="4" t="s">
        <v>0</v>
      </c>
      <c r="C11" s="9">
        <v>473.84297520661158</v>
      </c>
      <c r="E11" s="6"/>
    </row>
    <row r="12" spans="2:7" ht="13.8" thickBot="1" x14ac:dyDescent="0.3">
      <c r="B12" s="3" t="s">
        <v>18</v>
      </c>
      <c r="C12" s="10">
        <v>52.545454545454547</v>
      </c>
      <c r="E12" s="6"/>
    </row>
    <row r="13" spans="2:7" x14ac:dyDescent="0.25">
      <c r="E13" s="6"/>
    </row>
    <row r="42" spans="2:2" ht="15.6" x14ac:dyDescent="0.3">
      <c r="B42" s="1"/>
    </row>
    <row r="43" spans="2:2" ht="15.6" x14ac:dyDescent="0.3">
      <c r="B43" s="2"/>
    </row>
    <row r="44" spans="2:2" ht="15.6" x14ac:dyDescent="0.3">
      <c r="B44" s="1"/>
    </row>
    <row r="45" spans="2:2" ht="15.6" x14ac:dyDescent="0.3">
      <c r="B45" s="2"/>
    </row>
    <row r="46" spans="2:2" ht="15.6" x14ac:dyDescent="0.3">
      <c r="B46" s="2"/>
    </row>
    <row r="47" spans="2:2" ht="15.6" x14ac:dyDescent="0.3">
      <c r="B47" s="2"/>
    </row>
  </sheetData>
  <mergeCells count="1">
    <mergeCell ref="B2:C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Use by Vehicle Type</vt:lpstr>
      <vt:lpstr>Condensed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cjohnson</dc:creator>
  <cp:lastModifiedBy>Erik</cp:lastModifiedBy>
  <dcterms:created xsi:type="dcterms:W3CDTF">2009-12-02T21:14:18Z</dcterms:created>
  <dcterms:modified xsi:type="dcterms:W3CDTF">2020-03-25T20:26:26Z</dcterms:modified>
</cp:coreProperties>
</file>