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ĐỒ ÁN TỐT NGHIỆP\Nam\"/>
    </mc:Choice>
  </mc:AlternateContent>
  <bookViews>
    <workbookView xWindow="-108" yWindow="-108" windowWidth="19416" windowHeight="11016"/>
  </bookViews>
  <sheets>
    <sheet name="Report" sheetId="4" r:id="rId1"/>
    <sheet name="Sprint1" sheetId="6" r:id="rId2"/>
    <sheet name="Sprint2" sheetId="7" r:id="rId3"/>
    <sheet name="Sprint3" sheetId="8" r:id="rId4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9" i="7" l="1"/>
  <c r="K199" i="7" l="1"/>
  <c r="M199" i="7"/>
  <c r="F13" i="8"/>
  <c r="E13" i="8"/>
  <c r="F12" i="8"/>
  <c r="E12" i="8"/>
  <c r="F11" i="8"/>
  <c r="E11" i="8"/>
  <c r="F10" i="8"/>
  <c r="E10" i="8"/>
  <c r="F9" i="8"/>
  <c r="F14" i="8" s="1"/>
  <c r="E9" i="8"/>
  <c r="AB145" i="6"/>
  <c r="Y145" i="6"/>
  <c r="Z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V96" i="8"/>
  <c r="K96" i="8"/>
  <c r="L96" i="8"/>
  <c r="I96" i="8"/>
  <c r="I95" i="8"/>
  <c r="M96" i="8"/>
  <c r="N96" i="8"/>
  <c r="O96" i="8"/>
  <c r="P96" i="8"/>
  <c r="Q96" i="8"/>
  <c r="R96" i="8"/>
  <c r="S96" i="8"/>
  <c r="T96" i="8"/>
  <c r="U96" i="8"/>
  <c r="E14" i="8" l="1"/>
  <c r="K145" i="6"/>
  <c r="K144" i="6"/>
  <c r="AI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K198" i="7"/>
  <c r="F13" i="7"/>
  <c r="E13" i="7"/>
  <c r="E12" i="7"/>
  <c r="E11" i="7"/>
  <c r="F11" i="7"/>
  <c r="F9" i="7"/>
  <c r="E11" i="6"/>
  <c r="F11" i="6"/>
  <c r="F10" i="7"/>
  <c r="E10" i="7"/>
  <c r="E9" i="7"/>
  <c r="F12" i="7"/>
  <c r="F14" i="7" l="1"/>
  <c r="E14" i="7"/>
  <c r="E9" i="6"/>
  <c r="E13" i="6"/>
  <c r="F12" i="6"/>
  <c r="E12" i="6"/>
  <c r="F10" i="6"/>
  <c r="F13" i="6"/>
  <c r="F9" i="6"/>
  <c r="E10" i="6"/>
  <c r="D8" i="4" l="1"/>
  <c r="C8" i="4"/>
  <c r="E14" i="6" l="1"/>
  <c r="F14" i="6"/>
</calcChain>
</file>

<file path=xl/comments1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<sst xmlns="http://schemas.openxmlformats.org/spreadsheetml/2006/main" count="506" uniqueCount="84">
  <si>
    <t>Tên dự án:</t>
  </si>
  <si>
    <t>Tên module:</t>
  </si>
  <si>
    <t>Sprint 1</t>
  </si>
  <si>
    <t>Ngày bắt đầu</t>
  </si>
  <si>
    <t>Ngày kết thúc:</t>
  </si>
  <si>
    <t>STT</t>
  </si>
  <si>
    <t>Tên thành viên</t>
  </si>
  <si>
    <t>Thực tế</t>
  </si>
  <si>
    <t>Ước tính</t>
  </si>
  <si>
    <t>Trễ</t>
  </si>
  <si>
    <t>Chậm tiến độ</t>
  </si>
  <si>
    <t>Trước thời hạn</t>
  </si>
  <si>
    <t>Tổng cộng</t>
  </si>
  <si>
    <t>Thiết kế giao diện</t>
  </si>
  <si>
    <t>Sửa lỗi</t>
  </si>
  <si>
    <t>Sprint 2</t>
  </si>
  <si>
    <t>Sprint 3</t>
  </si>
  <si>
    <t>REPORT FOR THE PROJECT</t>
  </si>
  <si>
    <t>Estimate</t>
  </si>
  <si>
    <t>Actual</t>
  </si>
  <si>
    <t>Total</t>
  </si>
  <si>
    <t>Bảng màu</t>
  </si>
  <si>
    <t>Kết thúc</t>
  </si>
  <si>
    <t>Giờ làm thêm</t>
  </si>
  <si>
    <t>Giai đoạn</t>
  </si>
  <si>
    <t>Tên chức năng</t>
  </si>
  <si>
    <t>Thực hiện</t>
  </si>
  <si>
    <t>Code</t>
  </si>
  <si>
    <t>Kiểm thử</t>
  </si>
  <si>
    <t>Kiểm thử lại</t>
  </si>
  <si>
    <t>Nhật</t>
  </si>
  <si>
    <t>Khởi tạo</t>
  </si>
  <si>
    <t>Kế hoạch họp sprint</t>
  </si>
  <si>
    <t>Team</t>
  </si>
  <si>
    <t>Tạo  Backlog Sprint</t>
  </si>
  <si>
    <t>Tạo Test Plan</t>
  </si>
  <si>
    <t>Release</t>
  </si>
  <si>
    <t>End sprint 1</t>
  </si>
  <si>
    <t>Tổng thời gian</t>
  </si>
  <si>
    <t>End sprint 3</t>
  </si>
  <si>
    <t>Thanh Hùng</t>
  </si>
  <si>
    <t>Trần Bảo Nhật</t>
  </si>
  <si>
    <t>Trương Thái Nhật Nam</t>
  </si>
  <si>
    <t>Mai Quốc Hưởng</t>
  </si>
  <si>
    <t>Nguyễn Văn Chương</t>
  </si>
  <si>
    <t>Website quản lý và đặt phòng khách sạn</t>
  </si>
  <si>
    <t>Tìm kiếm phòng</t>
  </si>
  <si>
    <t xml:space="preserve">Đặt phòng trực tuyến </t>
  </si>
  <si>
    <t>Thanh toán trực tuyến</t>
  </si>
  <si>
    <t>Đặt phòng trực tiếp</t>
  </si>
  <si>
    <t>Quản lý đặt phòng</t>
  </si>
  <si>
    <t>Quản lý dịch vụ đính kèm</t>
  </si>
  <si>
    <t>Quản lý hoá đơn</t>
  </si>
  <si>
    <t>Quản lý phòng</t>
  </si>
  <si>
    <t>Quản lý dịch vụ</t>
  </si>
  <si>
    <t>Quản lý thống kê doanh thu</t>
  </si>
  <si>
    <t>Chương</t>
  </si>
  <si>
    <t>Thiết kế Test Case</t>
  </si>
  <si>
    <t>Hưởng</t>
  </si>
  <si>
    <t>Nam</t>
  </si>
  <si>
    <t>Hùng</t>
  </si>
  <si>
    <t>Đăng Ký</t>
  </si>
  <si>
    <t>Đăng nhập</t>
  </si>
  <si>
    <t>Đăng xuất</t>
  </si>
  <si>
    <t>Thay đổi mật khẩu</t>
  </si>
  <si>
    <t>Quên mật khẩu</t>
  </si>
  <si>
    <t>Xem chi tiết phòng</t>
  </si>
  <si>
    <t>Quản lý lịch sử đặt phòng</t>
  </si>
  <si>
    <t>Quản lí thông tin cá nhân</t>
  </si>
  <si>
    <t>Đặt dịch vụ trực tiếp</t>
  </si>
  <si>
    <t>Quản lý đặt dịch vụ</t>
  </si>
  <si>
    <t>Quản lý ưu đãi giảm giá</t>
  </si>
  <si>
    <t>Quản lý tài khoản</t>
  </si>
  <si>
    <t>Quản lý phân quyền</t>
  </si>
  <si>
    <t>Quản lý lương nhân viên</t>
  </si>
  <si>
    <t>Kiểm Thử</t>
  </si>
  <si>
    <t>`</t>
  </si>
  <si>
    <t>End sprint 2</t>
  </si>
  <si>
    <t>Xem bài đăng</t>
  </si>
  <si>
    <t>Xem ưu đãi giảm giá</t>
  </si>
  <si>
    <t>Nhận xét và đánh giá</t>
  </si>
  <si>
    <t>Quản lý bài đăng</t>
  </si>
  <si>
    <t>Liên hệ hỗ trợ trực tuyến</t>
  </si>
  <si>
    <t>Hỗ trợ chăm sóc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</si>
</sst>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52]dd/mm/yyyy;@"/>
  </numFmts>
  <fonts count="15" x14ac:knownFonts="1">
    <font>
      <sz val="11"/>
      <color rgb="FF000000"/>
      <name val="Arial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name val="Arial"/>
      <family val="2"/>
    </font>
    <font>
      <sz val="13"/>
      <color theme="1"/>
      <name val="Arial"/>
      <family val="2"/>
    </font>
    <font>
      <sz val="13"/>
      <color rgb="FF00000A"/>
      <name val="Times New Roman"/>
      <family val="1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11"/>
      <color rgb="FF00000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4"/>
      <color rgb="FFFFFF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8" borderId="7" xfId="0" applyFont="1" applyFill="1" applyBorder="1" applyAlignment="1">
      <alignment horizontal="center" vertical="center"/>
    </xf>
    <xf numFmtId="16" fontId="6" fillId="8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right" vertical="center"/>
    </xf>
    <xf numFmtId="1" fontId="6" fillId="5" borderId="7" xfId="0" applyNumberFormat="1" applyFont="1" applyFill="1" applyBorder="1" applyAlignment="1">
      <alignment horizontal="right" vertical="center"/>
    </xf>
    <xf numFmtId="1" fontId="6" fillId="4" borderId="7" xfId="0" applyNumberFormat="1" applyFont="1" applyFill="1" applyBorder="1" applyAlignment="1">
      <alignment horizontal="right" vertical="center"/>
    </xf>
    <xf numFmtId="1" fontId="6" fillId="5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0" fontId="6" fillId="4" borderId="7" xfId="0" applyFont="1" applyFill="1" applyBorder="1"/>
    <xf numFmtId="0" fontId="6" fillId="6" borderId="7" xfId="0" applyFont="1" applyFill="1" applyBorder="1"/>
    <xf numFmtId="0" fontId="6" fillId="11" borderId="7" xfId="0" applyFont="1" applyFill="1" applyBorder="1"/>
    <xf numFmtId="0" fontId="6" fillId="5" borderId="7" xfId="0" applyFont="1" applyFill="1" applyBorder="1"/>
    <xf numFmtId="0" fontId="6" fillId="0" borderId="0" xfId="0" applyFont="1"/>
    <xf numFmtId="0" fontId="6" fillId="12" borderId="7" xfId="0" applyFont="1" applyFill="1" applyBorder="1"/>
    <xf numFmtId="1" fontId="6" fillId="12" borderId="7" xfId="0" applyNumberFormat="1" applyFont="1" applyFill="1" applyBorder="1"/>
    <xf numFmtId="1" fontId="6" fillId="6" borderId="7" xfId="0" applyNumberFormat="1" applyFont="1" applyFill="1" applyBorder="1" applyAlignment="1">
      <alignment horizontal="right" vertical="center"/>
    </xf>
    <xf numFmtId="0" fontId="6" fillId="4" borderId="7" xfId="0" applyFont="1" applyFill="1" applyBorder="1" applyAlignment="1">
      <alignment horizontal="right"/>
    </xf>
    <xf numFmtId="0" fontId="6" fillId="5" borderId="7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/>
    </xf>
    <xf numFmtId="0" fontId="14" fillId="4" borderId="7" xfId="0" applyFont="1" applyFill="1" applyBorder="1"/>
    <xf numFmtId="0" fontId="6" fillId="9" borderId="7" xfId="0" applyFont="1" applyFill="1" applyBorder="1"/>
    <xf numFmtId="0" fontId="6" fillId="10" borderId="7" xfId="0" applyFont="1" applyFill="1" applyBorder="1"/>
    <xf numFmtId="0" fontId="6" fillId="0" borderId="7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5" borderId="5" xfId="0" applyFont="1" applyFill="1" applyBorder="1"/>
    <xf numFmtId="164" fontId="9" fillId="0" borderId="0" xfId="0" applyNumberFormat="1" applyFont="1" applyAlignment="1">
      <alignment horizontal="left" vertical="top" wrapText="1"/>
    </xf>
    <xf numFmtId="164" fontId="10" fillId="0" borderId="0" xfId="0" applyNumberFormat="1" applyFont="1" applyAlignment="1">
      <alignment horizontal="left" vertical="top" wrapText="1"/>
    </xf>
    <xf numFmtId="0" fontId="6" fillId="8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6" fillId="8" borderId="7" xfId="0" applyFont="1" applyFill="1" applyBorder="1" applyAlignment="1">
      <alignment horizontal="center" vertical="center"/>
    </xf>
    <xf numFmtId="0" fontId="6" fillId="13" borderId="7" xfId="0" applyFont="1" applyFill="1" applyBorder="1"/>
    <xf numFmtId="16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right"/>
    </xf>
    <xf numFmtId="16" fontId="6" fillId="0" borderId="5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/>
    <xf numFmtId="1" fontId="6" fillId="0" borderId="5" xfId="0" applyNumberFormat="1" applyFont="1" applyFill="1" applyBorder="1" applyAlignment="1">
      <alignment horizontal="center" vertical="center"/>
    </xf>
    <xf numFmtId="0" fontId="6" fillId="5" borderId="19" xfId="0" applyFont="1" applyFill="1" applyBorder="1"/>
    <xf numFmtId="16" fontId="6" fillId="8" borderId="7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1" fontId="6" fillId="0" borderId="5" xfId="0" applyNumberFormat="1" applyFont="1" applyFill="1" applyBorder="1"/>
    <xf numFmtId="1" fontId="6" fillId="7" borderId="7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left" vertical="top"/>
    </xf>
    <xf numFmtId="0" fontId="6" fillId="5" borderId="9" xfId="0" applyFont="1" applyFill="1" applyBorder="1" applyAlignment="1">
      <alignment horizontal="left" vertical="top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8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11" xfId="0" applyFont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Sprint1!$I$144:$L$144</c:f>
              <c:strCache>
                <c:ptCount val="4"/>
                <c:pt idx="0">
                  <c:v>Ước tính</c:v>
                </c:pt>
                <c:pt idx="2">
                  <c:v>274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Sprint1!$AP$70:$BD$70</c:f>
              <c:numCache>
                <c:formatCode>General</c:formatCode>
                <c:ptCount val="15"/>
              </c:numCache>
            </c:numRef>
          </c:cat>
          <c:val>
            <c:numRef>
              <c:f>Sprint1!$AP$71:$BD$71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E-4763-91C0-D032F74EAAE6}"/>
            </c:ext>
          </c:extLst>
        </c:ser>
        <c:ser>
          <c:idx val="3"/>
          <c:order val="1"/>
          <c:tx>
            <c:strRef>
              <c:f>Sprint1!$I$145:$L$145</c:f>
              <c:strCache>
                <c:ptCount val="4"/>
                <c:pt idx="0">
                  <c:v>Thực tế</c:v>
                </c:pt>
                <c:pt idx="2">
                  <c:v>323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Sprint1!$AP$70:$BD$70</c:f>
              <c:numCache>
                <c:formatCode>General</c:formatCode>
                <c:ptCount val="15"/>
              </c:numCache>
            </c:numRef>
          </c:cat>
          <c:val>
            <c:numRef>
              <c:f>Sprint1!$AP$72:$BD$72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E-4763-91C0-D032F74EAAE6}"/>
            </c:ext>
          </c:extLst>
        </c:ser>
        <c:ser>
          <c:idx val="0"/>
          <c:order val="2"/>
          <c:tx>
            <c:strRef>
              <c:f>Sprint3!$G$95:$J$95</c:f>
              <c:strCache>
                <c:ptCount val="4"/>
                <c:pt idx="0">
                  <c:v>Ước tính</c:v>
                </c:pt>
                <c:pt idx="2">
                  <c:v>173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Sprint3!$K$95:$X$95</c:f>
              <c:numCache>
                <c:formatCode>General</c:formatCode>
                <c:ptCount val="14"/>
                <c:pt idx="0">
                  <c:v>160</c:v>
                </c:pt>
                <c:pt idx="1">
                  <c:v>135</c:v>
                </c:pt>
                <c:pt idx="2">
                  <c:v>110</c:v>
                </c:pt>
                <c:pt idx="3">
                  <c:v>91</c:v>
                </c:pt>
                <c:pt idx="4">
                  <c:v>79</c:v>
                </c:pt>
                <c:pt idx="5">
                  <c:v>75</c:v>
                </c:pt>
                <c:pt idx="6">
                  <c:v>68</c:v>
                </c:pt>
                <c:pt idx="7">
                  <c:v>42</c:v>
                </c:pt>
                <c:pt idx="8">
                  <c:v>30</c:v>
                </c:pt>
                <c:pt idx="9">
                  <c:v>20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E-4763-91C0-D032F74EAAE6}"/>
            </c:ext>
          </c:extLst>
        </c:ser>
        <c:ser>
          <c:idx val="1"/>
          <c:order val="3"/>
          <c:tx>
            <c:strRef>
              <c:f>Sprint3!$G$96:$J$96</c:f>
              <c:strCache>
                <c:ptCount val="4"/>
                <c:pt idx="0">
                  <c:v>Thực tế</c:v>
                </c:pt>
                <c:pt idx="2">
                  <c:v>210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Sprint3!$K$96:$X$96</c:f>
              <c:numCache>
                <c:formatCode>0</c:formatCode>
                <c:ptCount val="14"/>
                <c:pt idx="0">
                  <c:v>176</c:v>
                </c:pt>
                <c:pt idx="1">
                  <c:v>148</c:v>
                </c:pt>
                <c:pt idx="2">
                  <c:v>119</c:v>
                </c:pt>
                <c:pt idx="3">
                  <c:v>94</c:v>
                </c:pt>
                <c:pt idx="4">
                  <c:v>84</c:v>
                </c:pt>
                <c:pt idx="5">
                  <c:v>81</c:v>
                </c:pt>
                <c:pt idx="6">
                  <c:v>72</c:v>
                </c:pt>
                <c:pt idx="7">
                  <c:v>48</c:v>
                </c:pt>
                <c:pt idx="8">
                  <c:v>36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E-4763-91C0-D032F74EAA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catAx>
        <c:axId val="208623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Algn val="ctr"/>
        <c:lblOffset val="100"/>
        <c:noMultiLvlLbl val="0"/>
      </c:cat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2 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Sprint2!$I$198:$L$198</c:f>
              <c:strCache>
                <c:ptCount val="4"/>
                <c:pt idx="0">
                  <c:v>Ước tính</c:v>
                </c:pt>
                <c:pt idx="2">
                  <c:v>354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Sprint2!$M$197:$AD$197</c:f>
              <c:numCache>
                <c:formatCode>d\-mmm</c:formatCode>
                <c:ptCount val="18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45028</c:v>
                </c:pt>
                <c:pt idx="16">
                  <c:v>45029</c:v>
                </c:pt>
                <c:pt idx="17">
                  <c:v>45030</c:v>
                </c:pt>
              </c:numCache>
            </c:numRef>
          </c:cat>
          <c:val>
            <c:numRef>
              <c:f>Sprint2!$M$198:$AD$198</c:f>
              <c:numCache>
                <c:formatCode>General</c:formatCode>
                <c:ptCount val="18"/>
                <c:pt idx="0">
                  <c:v>320</c:v>
                </c:pt>
                <c:pt idx="1">
                  <c:v>315</c:v>
                </c:pt>
                <c:pt idx="2">
                  <c:v>305</c:v>
                </c:pt>
                <c:pt idx="3">
                  <c:v>297</c:v>
                </c:pt>
                <c:pt idx="4">
                  <c:v>276</c:v>
                </c:pt>
                <c:pt idx="5">
                  <c:v>261</c:v>
                </c:pt>
                <c:pt idx="6">
                  <c:v>242</c:v>
                </c:pt>
                <c:pt idx="7">
                  <c:v>238</c:v>
                </c:pt>
                <c:pt idx="8">
                  <c:v>215</c:v>
                </c:pt>
                <c:pt idx="9">
                  <c:v>180</c:v>
                </c:pt>
                <c:pt idx="10">
                  <c:v>163</c:v>
                </c:pt>
                <c:pt idx="11">
                  <c:v>130</c:v>
                </c:pt>
                <c:pt idx="12">
                  <c:v>75</c:v>
                </c:pt>
                <c:pt idx="13">
                  <c:v>67</c:v>
                </c:pt>
                <c:pt idx="14">
                  <c:v>59</c:v>
                </c:pt>
                <c:pt idx="15">
                  <c:v>50</c:v>
                </c:pt>
                <c:pt idx="16">
                  <c:v>49</c:v>
                </c:pt>
                <c:pt idx="1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B-49F2-978A-E51D02B150F6}"/>
            </c:ext>
          </c:extLst>
        </c:ser>
        <c:ser>
          <c:idx val="1"/>
          <c:order val="1"/>
          <c:tx>
            <c:strRef>
              <c:f>Sprint2!$I$199:$L$199</c:f>
              <c:strCache>
                <c:ptCount val="4"/>
                <c:pt idx="0">
                  <c:v>Thực tế</c:v>
                </c:pt>
                <c:pt idx="2">
                  <c:v>388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Sprint2!$M$197:$AD$197</c:f>
              <c:numCache>
                <c:formatCode>d\-mmm</c:formatCode>
                <c:ptCount val="18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45028</c:v>
                </c:pt>
                <c:pt idx="16">
                  <c:v>45029</c:v>
                </c:pt>
                <c:pt idx="17">
                  <c:v>45030</c:v>
                </c:pt>
              </c:numCache>
            </c:numRef>
          </c:cat>
          <c:val>
            <c:numRef>
              <c:f>Sprint2!$M$199:$AD$199</c:f>
              <c:numCache>
                <c:formatCode>0</c:formatCode>
                <c:ptCount val="18"/>
                <c:pt idx="0">
                  <c:v>354</c:v>
                </c:pt>
                <c:pt idx="1">
                  <c:v>325</c:v>
                </c:pt>
                <c:pt idx="2">
                  <c:v>319</c:v>
                </c:pt>
                <c:pt idx="3">
                  <c:v>309</c:v>
                </c:pt>
                <c:pt idx="4">
                  <c:v>285</c:v>
                </c:pt>
                <c:pt idx="5">
                  <c:v>274</c:v>
                </c:pt>
                <c:pt idx="6">
                  <c:v>257</c:v>
                </c:pt>
                <c:pt idx="7">
                  <c:v>254</c:v>
                </c:pt>
                <c:pt idx="8">
                  <c:v>230</c:v>
                </c:pt>
                <c:pt idx="9">
                  <c:v>198</c:v>
                </c:pt>
                <c:pt idx="10">
                  <c:v>183</c:v>
                </c:pt>
                <c:pt idx="11">
                  <c:v>150</c:v>
                </c:pt>
                <c:pt idx="12">
                  <c:v>91</c:v>
                </c:pt>
                <c:pt idx="13">
                  <c:v>74</c:v>
                </c:pt>
                <c:pt idx="14">
                  <c:v>69</c:v>
                </c:pt>
                <c:pt idx="15">
                  <c:v>59</c:v>
                </c:pt>
                <c:pt idx="16">
                  <c:v>55</c:v>
                </c:pt>
                <c:pt idx="1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B-49F2-978A-E51D02B150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dateAx>
        <c:axId val="208623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Offset val="100"/>
        <c:baseTimeUnit val="days"/>
      </c:date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Sprint3!$G$95:$J$95</c:f>
              <c:strCache>
                <c:ptCount val="4"/>
                <c:pt idx="0">
                  <c:v>Ước tính</c:v>
                </c:pt>
                <c:pt idx="2">
                  <c:v>173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Sprint3!$K$95:$X$95</c:f>
              <c:numCache>
                <c:formatCode>General</c:formatCode>
                <c:ptCount val="14"/>
                <c:pt idx="0">
                  <c:v>160</c:v>
                </c:pt>
                <c:pt idx="1">
                  <c:v>135</c:v>
                </c:pt>
                <c:pt idx="2">
                  <c:v>110</c:v>
                </c:pt>
                <c:pt idx="3">
                  <c:v>91</c:v>
                </c:pt>
                <c:pt idx="4">
                  <c:v>79</c:v>
                </c:pt>
                <c:pt idx="5">
                  <c:v>75</c:v>
                </c:pt>
                <c:pt idx="6">
                  <c:v>68</c:v>
                </c:pt>
                <c:pt idx="7">
                  <c:v>42</c:v>
                </c:pt>
                <c:pt idx="8">
                  <c:v>30</c:v>
                </c:pt>
                <c:pt idx="9">
                  <c:v>20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F-4F17-A759-1764B83B60EC}"/>
            </c:ext>
          </c:extLst>
        </c:ser>
        <c:ser>
          <c:idx val="1"/>
          <c:order val="1"/>
          <c:tx>
            <c:strRef>
              <c:f>Sprint3!$G$96:$J$96</c:f>
              <c:strCache>
                <c:ptCount val="4"/>
                <c:pt idx="0">
                  <c:v>Thực tế</c:v>
                </c:pt>
                <c:pt idx="2">
                  <c:v>210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Sprint3!$K$96:$X$96</c:f>
              <c:numCache>
                <c:formatCode>0</c:formatCode>
                <c:ptCount val="14"/>
                <c:pt idx="0">
                  <c:v>176</c:v>
                </c:pt>
                <c:pt idx="1">
                  <c:v>148</c:v>
                </c:pt>
                <c:pt idx="2">
                  <c:v>119</c:v>
                </c:pt>
                <c:pt idx="3">
                  <c:v>94</c:v>
                </c:pt>
                <c:pt idx="4">
                  <c:v>84</c:v>
                </c:pt>
                <c:pt idx="5">
                  <c:v>81</c:v>
                </c:pt>
                <c:pt idx="6">
                  <c:v>72</c:v>
                </c:pt>
                <c:pt idx="7">
                  <c:v>48</c:v>
                </c:pt>
                <c:pt idx="8">
                  <c:v>36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F-4F17-A759-1764B83B60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dateAx>
        <c:axId val="208623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Offset val="100"/>
        <c:baseTimeUnit val="days"/>
      </c:date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Sprint3!$G$95:$J$95</c:f>
              <c:strCache>
                <c:ptCount val="4"/>
                <c:pt idx="0">
                  <c:v>Ước tính</c:v>
                </c:pt>
                <c:pt idx="2">
                  <c:v>173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Sprint3!$K$95:$X$95</c:f>
              <c:numCache>
                <c:formatCode>General</c:formatCode>
                <c:ptCount val="14"/>
                <c:pt idx="0">
                  <c:v>160</c:v>
                </c:pt>
                <c:pt idx="1">
                  <c:v>135</c:v>
                </c:pt>
                <c:pt idx="2">
                  <c:v>110</c:v>
                </c:pt>
                <c:pt idx="3">
                  <c:v>91</c:v>
                </c:pt>
                <c:pt idx="4">
                  <c:v>79</c:v>
                </c:pt>
                <c:pt idx="5">
                  <c:v>75</c:v>
                </c:pt>
                <c:pt idx="6">
                  <c:v>68</c:v>
                </c:pt>
                <c:pt idx="7">
                  <c:v>42</c:v>
                </c:pt>
                <c:pt idx="8">
                  <c:v>30</c:v>
                </c:pt>
                <c:pt idx="9">
                  <c:v>20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AA1-9EF3-FF26DA0F9E87}"/>
            </c:ext>
          </c:extLst>
        </c:ser>
        <c:ser>
          <c:idx val="1"/>
          <c:order val="1"/>
          <c:tx>
            <c:strRef>
              <c:f>Sprint3!$G$96:$J$96</c:f>
              <c:strCache>
                <c:ptCount val="4"/>
                <c:pt idx="0">
                  <c:v>Thực tế</c:v>
                </c:pt>
                <c:pt idx="2">
                  <c:v>210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Sprint3!$K$96:$X$96</c:f>
              <c:numCache>
                <c:formatCode>0</c:formatCode>
                <c:ptCount val="14"/>
                <c:pt idx="0">
                  <c:v>176</c:v>
                </c:pt>
                <c:pt idx="1">
                  <c:v>148</c:v>
                </c:pt>
                <c:pt idx="2">
                  <c:v>119</c:v>
                </c:pt>
                <c:pt idx="3">
                  <c:v>94</c:v>
                </c:pt>
                <c:pt idx="4">
                  <c:v>84</c:v>
                </c:pt>
                <c:pt idx="5">
                  <c:v>81</c:v>
                </c:pt>
                <c:pt idx="6">
                  <c:v>72</c:v>
                </c:pt>
                <c:pt idx="7">
                  <c:v>48</c:v>
                </c:pt>
                <c:pt idx="8">
                  <c:v>36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AA1-9EF3-FF26DA0F9E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dateAx>
        <c:axId val="208623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Offset val="100"/>
        <c:baseTimeUnit val="days"/>
      </c:date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2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461901774062E-2"/>
          <c:y val="0.12979122639887342"/>
          <c:w val="0.93096918498903636"/>
          <c:h val="0.83633083111467932"/>
        </c:manualLayout>
      </c:layout>
      <c:lineChart>
        <c:grouping val="standard"/>
        <c:varyColors val="0"/>
        <c:ser>
          <c:idx val="0"/>
          <c:order val="0"/>
          <c:tx>
            <c:strRef>
              <c:f>Sprint2!$I$198:$L$198</c:f>
              <c:strCache>
                <c:ptCount val="4"/>
                <c:pt idx="0">
                  <c:v>Ước tính</c:v>
                </c:pt>
                <c:pt idx="2">
                  <c:v>354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Sprint2!$M$197:$AH$197</c:f>
              <c:numCache>
                <c:formatCode>d\-mmm</c:formatCode>
                <c:ptCount val="22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45028</c:v>
                </c:pt>
                <c:pt idx="16">
                  <c:v>45029</c:v>
                </c:pt>
                <c:pt idx="17">
                  <c:v>45030</c:v>
                </c:pt>
                <c:pt idx="18">
                  <c:v>45031</c:v>
                </c:pt>
                <c:pt idx="19">
                  <c:v>45032</c:v>
                </c:pt>
                <c:pt idx="20">
                  <c:v>45033</c:v>
                </c:pt>
                <c:pt idx="21">
                  <c:v>45034</c:v>
                </c:pt>
              </c:numCache>
            </c:numRef>
          </c:cat>
          <c:val>
            <c:numRef>
              <c:f>Sprint2!$M$198:$AD$198</c:f>
              <c:numCache>
                <c:formatCode>General</c:formatCode>
                <c:ptCount val="18"/>
                <c:pt idx="0">
                  <c:v>320</c:v>
                </c:pt>
                <c:pt idx="1">
                  <c:v>315</c:v>
                </c:pt>
                <c:pt idx="2">
                  <c:v>305</c:v>
                </c:pt>
                <c:pt idx="3">
                  <c:v>297</c:v>
                </c:pt>
                <c:pt idx="4">
                  <c:v>276</c:v>
                </c:pt>
                <c:pt idx="5">
                  <c:v>261</c:v>
                </c:pt>
                <c:pt idx="6">
                  <c:v>242</c:v>
                </c:pt>
                <c:pt idx="7">
                  <c:v>238</c:v>
                </c:pt>
                <c:pt idx="8">
                  <c:v>215</c:v>
                </c:pt>
                <c:pt idx="9">
                  <c:v>180</c:v>
                </c:pt>
                <c:pt idx="10">
                  <c:v>163</c:v>
                </c:pt>
                <c:pt idx="11">
                  <c:v>130</c:v>
                </c:pt>
                <c:pt idx="12">
                  <c:v>75</c:v>
                </c:pt>
                <c:pt idx="13">
                  <c:v>67</c:v>
                </c:pt>
                <c:pt idx="14">
                  <c:v>59</c:v>
                </c:pt>
                <c:pt idx="15">
                  <c:v>50</c:v>
                </c:pt>
                <c:pt idx="16">
                  <c:v>49</c:v>
                </c:pt>
                <c:pt idx="1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5-451F-9826-906017F84A3F}"/>
            </c:ext>
          </c:extLst>
        </c:ser>
        <c:ser>
          <c:idx val="1"/>
          <c:order val="1"/>
          <c:tx>
            <c:strRef>
              <c:f>Sprint2!$I$199:$L$199</c:f>
              <c:strCache>
                <c:ptCount val="4"/>
                <c:pt idx="0">
                  <c:v>Thực tế</c:v>
                </c:pt>
                <c:pt idx="2">
                  <c:v>388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Sprint2!$M$197:$AH$197</c:f>
              <c:numCache>
                <c:formatCode>d\-mmm</c:formatCode>
                <c:ptCount val="22"/>
                <c:pt idx="0">
                  <c:v>45013</c:v>
                </c:pt>
                <c:pt idx="1">
                  <c:v>45014</c:v>
                </c:pt>
                <c:pt idx="2">
                  <c:v>45015</c:v>
                </c:pt>
                <c:pt idx="3">
                  <c:v>45016</c:v>
                </c:pt>
                <c:pt idx="4">
                  <c:v>45017</c:v>
                </c:pt>
                <c:pt idx="5">
                  <c:v>45018</c:v>
                </c:pt>
                <c:pt idx="6">
                  <c:v>45019</c:v>
                </c:pt>
                <c:pt idx="7">
                  <c:v>45020</c:v>
                </c:pt>
                <c:pt idx="8">
                  <c:v>45021</c:v>
                </c:pt>
                <c:pt idx="9">
                  <c:v>45022</c:v>
                </c:pt>
                <c:pt idx="10">
                  <c:v>45023</c:v>
                </c:pt>
                <c:pt idx="11">
                  <c:v>45024</c:v>
                </c:pt>
                <c:pt idx="12">
                  <c:v>45025</c:v>
                </c:pt>
                <c:pt idx="13">
                  <c:v>45026</c:v>
                </c:pt>
                <c:pt idx="14">
                  <c:v>45027</c:v>
                </c:pt>
                <c:pt idx="15">
                  <c:v>45028</c:v>
                </c:pt>
                <c:pt idx="16">
                  <c:v>45029</c:v>
                </c:pt>
                <c:pt idx="17">
                  <c:v>45030</c:v>
                </c:pt>
                <c:pt idx="18">
                  <c:v>45031</c:v>
                </c:pt>
                <c:pt idx="19">
                  <c:v>45032</c:v>
                </c:pt>
                <c:pt idx="20">
                  <c:v>45033</c:v>
                </c:pt>
                <c:pt idx="21">
                  <c:v>45034</c:v>
                </c:pt>
              </c:numCache>
            </c:numRef>
          </c:cat>
          <c:val>
            <c:numRef>
              <c:f>Sprint2!$M$199:$AD$199</c:f>
              <c:numCache>
                <c:formatCode>0</c:formatCode>
                <c:ptCount val="18"/>
                <c:pt idx="0">
                  <c:v>354</c:v>
                </c:pt>
                <c:pt idx="1">
                  <c:v>325</c:v>
                </c:pt>
                <c:pt idx="2">
                  <c:v>319</c:v>
                </c:pt>
                <c:pt idx="3">
                  <c:v>309</c:v>
                </c:pt>
                <c:pt idx="4">
                  <c:v>285</c:v>
                </c:pt>
                <c:pt idx="5">
                  <c:v>274</c:v>
                </c:pt>
                <c:pt idx="6">
                  <c:v>257</c:v>
                </c:pt>
                <c:pt idx="7">
                  <c:v>254</c:v>
                </c:pt>
                <c:pt idx="8">
                  <c:v>230</c:v>
                </c:pt>
                <c:pt idx="9">
                  <c:v>198</c:v>
                </c:pt>
                <c:pt idx="10">
                  <c:v>183</c:v>
                </c:pt>
                <c:pt idx="11">
                  <c:v>150</c:v>
                </c:pt>
                <c:pt idx="12">
                  <c:v>91</c:v>
                </c:pt>
                <c:pt idx="13">
                  <c:v>74</c:v>
                </c:pt>
                <c:pt idx="14">
                  <c:v>69</c:v>
                </c:pt>
                <c:pt idx="15">
                  <c:v>59</c:v>
                </c:pt>
                <c:pt idx="16">
                  <c:v>55</c:v>
                </c:pt>
                <c:pt idx="1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5-451F-9826-906017F84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dateAx>
        <c:axId val="208623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Offset val="100"/>
        <c:baseTimeUnit val="days"/>
      </c:date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9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Sprint 3 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Sprint3!$G$95:$J$95</c:f>
              <c:strCache>
                <c:ptCount val="4"/>
                <c:pt idx="0">
                  <c:v>Ước tính</c:v>
                </c:pt>
                <c:pt idx="2">
                  <c:v>173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Sprint3!$K$95:$X$95</c:f>
              <c:numCache>
                <c:formatCode>General</c:formatCode>
                <c:ptCount val="14"/>
                <c:pt idx="0">
                  <c:v>160</c:v>
                </c:pt>
                <c:pt idx="1">
                  <c:v>135</c:v>
                </c:pt>
                <c:pt idx="2">
                  <c:v>110</c:v>
                </c:pt>
                <c:pt idx="3">
                  <c:v>91</c:v>
                </c:pt>
                <c:pt idx="4">
                  <c:v>79</c:v>
                </c:pt>
                <c:pt idx="5">
                  <c:v>75</c:v>
                </c:pt>
                <c:pt idx="6">
                  <c:v>68</c:v>
                </c:pt>
                <c:pt idx="7">
                  <c:v>42</c:v>
                </c:pt>
                <c:pt idx="8">
                  <c:v>30</c:v>
                </c:pt>
                <c:pt idx="9">
                  <c:v>20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2-45CE-930B-3A06B231723B}"/>
            </c:ext>
          </c:extLst>
        </c:ser>
        <c:ser>
          <c:idx val="1"/>
          <c:order val="1"/>
          <c:tx>
            <c:strRef>
              <c:f>Sprint3!$G$96:$J$96</c:f>
              <c:strCache>
                <c:ptCount val="4"/>
                <c:pt idx="0">
                  <c:v>Thực tế</c:v>
                </c:pt>
                <c:pt idx="2">
                  <c:v>210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Sprint3!$K$94:$X$94</c:f>
              <c:numCache>
                <c:formatCode>d\-mmm</c:formatCode>
                <c:ptCount val="14"/>
                <c:pt idx="0">
                  <c:v>45037</c:v>
                </c:pt>
                <c:pt idx="1">
                  <c:v>45038</c:v>
                </c:pt>
                <c:pt idx="2">
                  <c:v>45039</c:v>
                </c:pt>
                <c:pt idx="3">
                  <c:v>45040</c:v>
                </c:pt>
                <c:pt idx="4">
                  <c:v>45041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45045</c:v>
                </c:pt>
                <c:pt idx="9">
                  <c:v>45046</c:v>
                </c:pt>
                <c:pt idx="10">
                  <c:v>45047</c:v>
                </c:pt>
                <c:pt idx="11">
                  <c:v>45048</c:v>
                </c:pt>
              </c:numCache>
            </c:numRef>
          </c:cat>
          <c:val>
            <c:numRef>
              <c:f>Sprint3!$K$96:$X$96</c:f>
              <c:numCache>
                <c:formatCode>0</c:formatCode>
                <c:ptCount val="14"/>
                <c:pt idx="0">
                  <c:v>176</c:v>
                </c:pt>
                <c:pt idx="1">
                  <c:v>148</c:v>
                </c:pt>
                <c:pt idx="2">
                  <c:v>119</c:v>
                </c:pt>
                <c:pt idx="3">
                  <c:v>94</c:v>
                </c:pt>
                <c:pt idx="4">
                  <c:v>84</c:v>
                </c:pt>
                <c:pt idx="5">
                  <c:v>81</c:v>
                </c:pt>
                <c:pt idx="6">
                  <c:v>72</c:v>
                </c:pt>
                <c:pt idx="7">
                  <c:v>48</c:v>
                </c:pt>
                <c:pt idx="8">
                  <c:v>36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2-45CE-930B-3A06B23172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233663"/>
        <c:axId val="2086238239"/>
      </c:lineChart>
      <c:dateAx>
        <c:axId val="208623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8239"/>
        <c:crosses val="autoZero"/>
        <c:auto val="1"/>
        <c:lblOffset val="100"/>
        <c:baseTimeUnit val="days"/>
      </c:dateAx>
      <c:valAx>
        <c:axId val="20862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18</xdr:col>
      <xdr:colOff>120062</xdr:colOff>
      <xdr:row>36</xdr:row>
      <xdr:rowOff>107025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18</xdr:col>
      <xdr:colOff>110589</xdr:colOff>
      <xdr:row>66</xdr:row>
      <xdr:rowOff>174667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18</xdr:col>
      <xdr:colOff>110589</xdr:colOff>
      <xdr:row>95</xdr:row>
      <xdr:rowOff>174668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5443</xdr:colOff>
      <xdr:row>148</xdr:row>
      <xdr:rowOff>24491</xdr:rowOff>
    </xdr:from>
    <xdr:to>
      <xdr:col>24</xdr:col>
      <xdr:colOff>628650</xdr:colOff>
      <xdr:row>176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637308</xdr:colOff>
      <xdr:row>204</xdr:row>
      <xdr:rowOff>221672</xdr:rowOff>
    </xdr:from>
    <xdr:to>
      <xdr:col>29</xdr:col>
      <xdr:colOff>207817</xdr:colOff>
      <xdr:row>232</xdr:row>
      <xdr:rowOff>216231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5443</xdr:colOff>
      <xdr:row>98</xdr:row>
      <xdr:rowOff>24491</xdr:rowOff>
    </xdr:from>
    <xdr:to>
      <xdr:col>23</xdr:col>
      <xdr:colOff>628650</xdr:colOff>
      <xdr:row>126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zoomScale="55" zoomScaleNormal="55" workbookViewId="0">
      <selection activeCell="Z19" sqref="Z19"/>
    </sheetView>
  </sheetViews>
  <sheetFormatPr defaultColWidth="12.69921875" defaultRowHeight="15" customHeight="1" x14ac:dyDescent="0.25"/>
  <cols>
    <col min="1" max="1" width="9.69921875" customWidth="1"/>
    <col min="2" max="2" width="10.5" customWidth="1"/>
    <col min="3" max="3" width="9.69921875" customWidth="1"/>
    <col min="4" max="4" width="11.19921875" customWidth="1"/>
    <col min="5" max="5" width="9.69921875" customWidth="1"/>
    <col min="6" max="6" width="13.69921875" customWidth="1"/>
    <col min="7" max="8" width="9.69921875" customWidth="1"/>
    <col min="9" max="9" width="13.69921875" customWidth="1"/>
    <col min="10" max="24" width="9.69921875" customWidth="1"/>
    <col min="25" max="26" width="12.69921875" customWidth="1"/>
  </cols>
  <sheetData>
    <row r="1" spans="1:16" ht="14.25" customHeight="1" x14ac:dyDescent="0.25"/>
    <row r="2" spans="1:16" ht="14.2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6" ht="16.5" customHeight="1" x14ac:dyDescent="0.3">
      <c r="A3" s="8"/>
      <c r="B3" s="69" t="s">
        <v>17</v>
      </c>
      <c r="C3" s="70"/>
      <c r="D3" s="71"/>
      <c r="E3" s="2"/>
      <c r="F3" s="8"/>
      <c r="G3" s="8"/>
      <c r="H3" s="8"/>
      <c r="I3" s="8"/>
      <c r="J3" s="8"/>
    </row>
    <row r="4" spans="1:16" ht="16.5" customHeight="1" x14ac:dyDescent="0.3">
      <c r="A4" s="8"/>
      <c r="B4" s="9"/>
      <c r="C4" s="10" t="s">
        <v>18</v>
      </c>
      <c r="D4" s="11" t="s">
        <v>19</v>
      </c>
      <c r="E4" s="2"/>
      <c r="F4" s="8"/>
      <c r="G4" s="8"/>
      <c r="H4" s="8"/>
      <c r="I4" s="8"/>
      <c r="J4" s="8"/>
    </row>
    <row r="5" spans="1:16" ht="16.5" customHeight="1" x14ac:dyDescent="0.3">
      <c r="A5" s="8"/>
      <c r="B5" s="9" t="s">
        <v>2</v>
      </c>
      <c r="C5" s="12">
        <v>274</v>
      </c>
      <c r="D5" s="12">
        <v>332</v>
      </c>
      <c r="E5" s="8"/>
      <c r="F5" s="8"/>
      <c r="G5" s="8"/>
      <c r="H5" s="8"/>
      <c r="I5" s="8"/>
      <c r="J5" s="8"/>
    </row>
    <row r="6" spans="1:16" ht="16.5" customHeight="1" x14ac:dyDescent="0.3">
      <c r="A6" s="8"/>
      <c r="B6" s="9" t="s">
        <v>15</v>
      </c>
      <c r="C6" s="12">
        <v>354</v>
      </c>
      <c r="D6" s="12">
        <v>386</v>
      </c>
      <c r="E6" s="2"/>
      <c r="F6" s="8"/>
      <c r="G6" s="8"/>
      <c r="H6" s="8"/>
      <c r="I6" s="8"/>
      <c r="J6" s="8"/>
    </row>
    <row r="7" spans="1:16" ht="16.5" customHeight="1" x14ac:dyDescent="0.3">
      <c r="A7" s="8"/>
      <c r="B7" s="9" t="s">
        <v>16</v>
      </c>
      <c r="C7" s="12">
        <v>173</v>
      </c>
      <c r="D7" s="12">
        <v>220</v>
      </c>
      <c r="E7" s="2"/>
      <c r="F7" s="8"/>
      <c r="G7" s="8"/>
      <c r="H7" s="8"/>
      <c r="I7" s="8"/>
      <c r="J7" s="8"/>
    </row>
    <row r="8" spans="1:16" ht="16.5" customHeight="1" x14ac:dyDescent="0.3">
      <c r="A8" s="13"/>
      <c r="B8" s="14" t="s">
        <v>20</v>
      </c>
      <c r="C8" s="15">
        <f>SUM(C5:C7)</f>
        <v>801</v>
      </c>
      <c r="D8" s="15">
        <f>SUM(D5:D7)</f>
        <v>938</v>
      </c>
      <c r="E8" s="2"/>
      <c r="F8" s="13"/>
      <c r="G8" s="13"/>
      <c r="H8" s="13"/>
      <c r="I8" s="13"/>
      <c r="J8" s="13"/>
      <c r="K8" s="16"/>
      <c r="L8" s="16"/>
      <c r="M8" s="16"/>
      <c r="N8" s="16"/>
      <c r="O8" s="16"/>
    </row>
    <row r="9" spans="1:16" ht="15.75" customHeight="1" x14ac:dyDescent="0.3">
      <c r="A9" s="8"/>
      <c r="B9" s="3"/>
      <c r="C9" s="1"/>
      <c r="D9" s="2"/>
      <c r="E9" s="2"/>
      <c r="F9" s="8"/>
      <c r="G9" s="8"/>
      <c r="H9" s="8"/>
      <c r="I9" s="8"/>
      <c r="J9" s="8"/>
    </row>
    <row r="10" spans="1:16" ht="15.75" customHeight="1" x14ac:dyDescent="0.3">
      <c r="A10" s="17"/>
      <c r="B10" s="3"/>
      <c r="C10" s="1"/>
      <c r="D10" s="2"/>
      <c r="E10" s="2"/>
      <c r="F10" s="8"/>
      <c r="G10" s="8"/>
      <c r="H10" s="8"/>
      <c r="I10" s="8"/>
      <c r="J10" s="8"/>
    </row>
    <row r="11" spans="1:16" ht="15.75" customHeight="1" x14ac:dyDescent="0.3">
      <c r="A11" s="17"/>
      <c r="B11" s="3"/>
      <c r="C11" s="1"/>
      <c r="D11" s="2"/>
      <c r="E11" s="2"/>
      <c r="F11" s="8"/>
      <c r="G11" s="8"/>
      <c r="H11" s="8"/>
      <c r="I11" s="8"/>
      <c r="J11" s="8"/>
    </row>
    <row r="12" spans="1:16" ht="15.75" customHeight="1" x14ac:dyDescent="0.3">
      <c r="A12" s="17"/>
      <c r="B12" s="3"/>
      <c r="C12" s="1"/>
      <c r="D12" s="2"/>
      <c r="E12" s="2"/>
      <c r="F12" s="8"/>
      <c r="G12" s="8"/>
      <c r="H12" s="8"/>
      <c r="I12" s="8"/>
      <c r="J12" s="8"/>
    </row>
    <row r="13" spans="1:16" ht="15.75" customHeight="1" x14ac:dyDescent="0.3">
      <c r="A13" s="17"/>
      <c r="B13" s="3"/>
      <c r="C13" s="1"/>
      <c r="D13" s="2"/>
      <c r="E13" s="2"/>
      <c r="F13" s="8"/>
      <c r="G13" s="8"/>
      <c r="H13" s="8"/>
      <c r="I13" s="8"/>
      <c r="J13" s="8"/>
    </row>
    <row r="14" spans="1:16" ht="15.75" customHeight="1" x14ac:dyDescent="0.3">
      <c r="A14" s="17"/>
      <c r="B14" s="3"/>
      <c r="C14" s="1"/>
      <c r="D14" s="2"/>
      <c r="E14" s="2"/>
      <c r="F14" s="8"/>
      <c r="G14" s="8"/>
      <c r="H14" s="8"/>
      <c r="I14" s="8"/>
      <c r="J14" s="8"/>
    </row>
    <row r="15" spans="1:16" ht="14.25" customHeight="1" x14ac:dyDescent="0.3">
      <c r="A15" s="8"/>
      <c r="B15" s="3"/>
      <c r="C15" s="1"/>
      <c r="D15" s="2"/>
      <c r="E15" s="2"/>
      <c r="F15" s="8"/>
      <c r="G15" s="8"/>
      <c r="H15" s="8"/>
      <c r="I15" s="8"/>
      <c r="J15" s="8"/>
    </row>
    <row r="16" spans="1:16" ht="14.2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M16" s="3"/>
      <c r="N16" s="1"/>
      <c r="O16" s="2"/>
      <c r="P16" s="2"/>
    </row>
    <row r="17" spans="1:16" ht="14.25" customHeight="1" x14ac:dyDescent="0.3">
      <c r="A17" s="8"/>
      <c r="B17" s="8"/>
      <c r="C17" s="8"/>
      <c r="D17" s="8"/>
      <c r="E17" s="8"/>
      <c r="F17" s="8"/>
      <c r="G17" s="8"/>
      <c r="H17" s="8"/>
      <c r="I17" s="1"/>
      <c r="J17" s="8"/>
      <c r="O17" s="2"/>
      <c r="P17" s="2"/>
    </row>
    <row r="18" spans="1:16" ht="14.25" customHeight="1" x14ac:dyDescent="0.3">
      <c r="A18" s="8"/>
      <c r="B18" s="8"/>
      <c r="C18" s="8"/>
      <c r="D18" s="8"/>
      <c r="E18" s="8"/>
      <c r="F18" s="8"/>
      <c r="G18" s="8"/>
      <c r="H18" s="8"/>
      <c r="I18" s="1"/>
      <c r="J18" s="8"/>
      <c r="O18" s="2"/>
      <c r="P18" s="2"/>
    </row>
    <row r="19" spans="1:16" ht="14.25" customHeight="1" x14ac:dyDescent="0.3">
      <c r="A19" s="8"/>
      <c r="B19" s="8"/>
      <c r="C19" s="8"/>
      <c r="D19" s="8"/>
      <c r="E19" s="8"/>
      <c r="F19" s="8"/>
      <c r="G19" s="8"/>
      <c r="H19" s="8"/>
      <c r="I19" s="1"/>
      <c r="J19" s="8"/>
      <c r="O19" s="2"/>
      <c r="P19" s="2"/>
    </row>
    <row r="20" spans="1:16" ht="14.25" customHeight="1" x14ac:dyDescent="0.3">
      <c r="A20" s="8"/>
      <c r="B20" s="8"/>
      <c r="C20" s="8"/>
      <c r="D20" s="8"/>
      <c r="E20" s="8"/>
      <c r="F20" s="8"/>
      <c r="G20" s="8"/>
      <c r="H20" s="8"/>
      <c r="I20" s="18"/>
      <c r="J20" s="8"/>
      <c r="O20" s="2"/>
      <c r="P20" s="2"/>
    </row>
    <row r="21" spans="1:16" ht="14.25" customHeight="1" x14ac:dyDescent="0.3">
      <c r="A21" s="8"/>
      <c r="B21" s="8"/>
      <c r="C21" s="8"/>
      <c r="D21" s="8"/>
      <c r="E21" s="8"/>
      <c r="F21" s="8"/>
      <c r="G21" s="8"/>
      <c r="H21" s="8"/>
      <c r="I21" s="18"/>
      <c r="J21" s="8"/>
      <c r="O21" s="2"/>
      <c r="P21" s="2"/>
    </row>
    <row r="22" spans="1:16" ht="14.25" customHeight="1" x14ac:dyDescent="0.3">
      <c r="A22" s="8"/>
      <c r="B22" s="8"/>
      <c r="C22" s="8"/>
      <c r="D22" s="8"/>
      <c r="E22" s="8"/>
      <c r="F22" s="8"/>
      <c r="G22" s="8"/>
      <c r="H22" s="8"/>
      <c r="I22" s="18"/>
      <c r="J22" s="8"/>
    </row>
    <row r="23" spans="1:16" ht="14.25" customHeight="1" x14ac:dyDescent="0.3">
      <c r="A23" s="8"/>
      <c r="B23" s="8"/>
      <c r="C23" s="8"/>
      <c r="D23" s="8"/>
      <c r="E23" s="8"/>
      <c r="F23" s="8"/>
      <c r="G23" s="8"/>
      <c r="H23" s="8"/>
      <c r="I23" s="18"/>
      <c r="J23" s="8"/>
    </row>
    <row r="24" spans="1:16" ht="14.25" customHeight="1" x14ac:dyDescent="0.3">
      <c r="A24" s="8"/>
      <c r="B24" s="8"/>
      <c r="C24" s="8"/>
      <c r="D24" s="8"/>
      <c r="E24" s="8"/>
      <c r="F24" s="8"/>
      <c r="G24" s="8"/>
      <c r="H24" s="8"/>
      <c r="I24" s="18"/>
      <c r="J24" s="8"/>
    </row>
    <row r="25" spans="1:16" ht="14.25" customHeight="1" x14ac:dyDescent="0.3">
      <c r="I25" s="18"/>
    </row>
    <row r="26" spans="1:16" ht="14.25" customHeight="1" x14ac:dyDescent="0.25"/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D3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B158"/>
  <sheetViews>
    <sheetView topLeftCell="A139" zoomScale="55" zoomScaleNormal="55" workbookViewId="0">
      <selection activeCell="AA153" sqref="AA153"/>
    </sheetView>
  </sheetViews>
  <sheetFormatPr defaultColWidth="8.69921875" defaultRowHeight="18" x14ac:dyDescent="0.35"/>
  <cols>
    <col min="1" max="1" width="8.69921875" style="31"/>
    <col min="2" max="2" width="8.69921875" style="31" customWidth="1"/>
    <col min="3" max="3" width="11" style="31" customWidth="1"/>
    <col min="4" max="4" width="16.69921875" style="31" customWidth="1"/>
    <col min="5" max="10" width="8.69921875" style="31"/>
    <col min="11" max="11" width="10.5" style="31" bestFit="1" customWidth="1"/>
    <col min="12" max="12" width="8.69921875" style="31"/>
    <col min="13" max="13" width="8.69921875" style="31" customWidth="1"/>
    <col min="14" max="17" width="8.69921875" style="31"/>
    <col min="18" max="18" width="8.69921875" style="31" customWidth="1"/>
    <col min="19" max="16384" width="8.69921875" style="31"/>
  </cols>
  <sheetData>
    <row r="2" spans="2:28" ht="22.8" x14ac:dyDescent="0.4">
      <c r="B2" s="98" t="s">
        <v>0</v>
      </c>
      <c r="C2" s="99"/>
      <c r="D2" s="98" t="s">
        <v>45</v>
      </c>
      <c r="E2" s="99"/>
      <c r="F2" s="99"/>
      <c r="G2" s="99"/>
      <c r="H2" s="99"/>
      <c r="I2" s="99"/>
      <c r="J2" s="99"/>
      <c r="K2" s="99"/>
      <c r="L2" s="99"/>
      <c r="M2" s="4"/>
    </row>
    <row r="3" spans="2:28" ht="22.8" x14ac:dyDescent="0.4">
      <c r="B3" s="100" t="s">
        <v>1</v>
      </c>
      <c r="C3" s="99"/>
      <c r="D3" s="5" t="s">
        <v>2</v>
      </c>
      <c r="E3" s="101"/>
      <c r="F3" s="99"/>
      <c r="G3" s="99"/>
      <c r="H3" s="99"/>
      <c r="I3" s="99"/>
      <c r="J3" s="99"/>
      <c r="K3" s="99"/>
      <c r="L3" s="99"/>
      <c r="M3" s="99"/>
    </row>
    <row r="4" spans="2:28" ht="22.8" x14ac:dyDescent="0.4">
      <c r="B4" s="98" t="s">
        <v>3</v>
      </c>
      <c r="C4" s="99"/>
      <c r="D4" s="46">
        <v>44995</v>
      </c>
      <c r="E4" s="6"/>
      <c r="F4" s="7"/>
      <c r="G4" s="4"/>
      <c r="H4" s="4"/>
      <c r="I4" s="4"/>
      <c r="J4" s="4"/>
      <c r="K4" s="7"/>
      <c r="L4" s="7"/>
      <c r="M4" s="7"/>
    </row>
    <row r="5" spans="2:28" ht="22.8" x14ac:dyDescent="0.4">
      <c r="B5" s="98" t="s">
        <v>4</v>
      </c>
      <c r="C5" s="99"/>
      <c r="D5" s="47">
        <v>45012</v>
      </c>
      <c r="E5" s="6"/>
      <c r="F5" s="7"/>
      <c r="G5" s="4"/>
      <c r="H5" s="4"/>
      <c r="I5" s="4"/>
      <c r="J5" s="4"/>
      <c r="K5" s="7"/>
      <c r="L5" s="7"/>
      <c r="M5" s="7"/>
    </row>
    <row r="8" spans="2:28" ht="24" customHeight="1" x14ac:dyDescent="0.35">
      <c r="B8" s="37" t="s">
        <v>5</v>
      </c>
      <c r="C8" s="97" t="s">
        <v>6</v>
      </c>
      <c r="D8" s="97"/>
      <c r="E8" s="38" t="s">
        <v>8</v>
      </c>
      <c r="F8" s="38" t="s">
        <v>7</v>
      </c>
      <c r="H8" s="77" t="s">
        <v>21</v>
      </c>
      <c r="I8" s="77"/>
      <c r="J8" s="77"/>
    </row>
    <row r="9" spans="2:28" x14ac:dyDescent="0.35">
      <c r="B9" s="25">
        <v>1</v>
      </c>
      <c r="C9" s="72" t="s">
        <v>40</v>
      </c>
      <c r="D9" s="72"/>
      <c r="E9" s="39">
        <f>SUMIF($G$20:$G$139,"Hùng",$J$20:$J$139)+10</f>
        <v>138</v>
      </c>
      <c r="F9" s="39">
        <f>SUMIF($G$20:$G$139,"Hùng",$I$20:$I$139)+14</f>
        <v>155</v>
      </c>
      <c r="H9" s="40"/>
      <c r="I9" s="72" t="s">
        <v>22</v>
      </c>
      <c r="J9" s="72"/>
    </row>
    <row r="10" spans="2:28" x14ac:dyDescent="0.35">
      <c r="B10" s="25">
        <v>2</v>
      </c>
      <c r="C10" s="72" t="s">
        <v>41</v>
      </c>
      <c r="D10" s="72"/>
      <c r="E10" s="39">
        <f ca="1">SUMIF($G$20:$H$39,"Nhật",$J$20:$J$51)+10</f>
        <v>27</v>
      </c>
      <c r="F10" s="39">
        <f>SUMIF($G$20:$G$139,"Nhật",$I$20:$I$139)+14</f>
        <v>36</v>
      </c>
      <c r="H10" s="41"/>
      <c r="I10" s="72" t="s">
        <v>9</v>
      </c>
      <c r="J10" s="72"/>
    </row>
    <row r="11" spans="2:28" x14ac:dyDescent="0.35">
      <c r="B11" s="25">
        <v>3</v>
      </c>
      <c r="C11" s="72" t="s">
        <v>42</v>
      </c>
      <c r="D11" s="72"/>
      <c r="E11" s="39">
        <f>SUMIF($G$20:$G$139,"Nam",$J$20:$J$139)+10</f>
        <v>51</v>
      </c>
      <c r="F11" s="39">
        <f>SUMIF($G$20:$G$139,"Nam",$I$20:$I$139)+14</f>
        <v>64</v>
      </c>
      <c r="H11" s="42"/>
      <c r="I11" s="72" t="s">
        <v>10</v>
      </c>
      <c r="J11" s="72"/>
    </row>
    <row r="12" spans="2:28" x14ac:dyDescent="0.35">
      <c r="B12" s="25">
        <v>4</v>
      </c>
      <c r="C12" s="72" t="s">
        <v>43</v>
      </c>
      <c r="D12" s="72"/>
      <c r="E12" s="39">
        <f>SUMIF($G$20:$G$139,"Hưởng",$J$20:$J$139)+12</f>
        <v>40</v>
      </c>
      <c r="F12" s="39">
        <f>SUMIF($G$20:$G$139,"Hưởng",$I$20:$I$139)+16</f>
        <v>53</v>
      </c>
      <c r="H12" s="29"/>
      <c r="I12" s="72" t="s">
        <v>11</v>
      </c>
      <c r="J12" s="72"/>
    </row>
    <row r="13" spans="2:28" x14ac:dyDescent="0.35">
      <c r="B13" s="25">
        <v>5</v>
      </c>
      <c r="C13" s="72" t="s">
        <v>44</v>
      </c>
      <c r="D13" s="72"/>
      <c r="E13" s="39">
        <f>SUMIF($G$20:$G$139,"Chương",$J$20:$J$139)+10</f>
        <v>18</v>
      </c>
      <c r="F13" s="39">
        <f>SUMIF($G$20:$G$51,"Chương",$I$20:$I$51)+14</f>
        <v>25</v>
      </c>
      <c r="H13" s="28"/>
      <c r="I13" s="72" t="s">
        <v>23</v>
      </c>
      <c r="J13" s="72"/>
    </row>
    <row r="14" spans="2:28" x14ac:dyDescent="0.35">
      <c r="B14" s="97" t="s">
        <v>12</v>
      </c>
      <c r="C14" s="97"/>
      <c r="D14" s="97"/>
      <c r="E14" s="39">
        <f ca="1">SUM(E9:E13)</f>
        <v>274</v>
      </c>
      <c r="F14" s="39">
        <f>SUM(F9:F13)</f>
        <v>333</v>
      </c>
      <c r="H14" s="45"/>
      <c r="I14" s="44"/>
      <c r="J14" s="44"/>
    </row>
    <row r="16" spans="2:28" ht="30" customHeight="1" x14ac:dyDescent="0.35">
      <c r="B16" s="89" t="s">
        <v>24</v>
      </c>
      <c r="C16" s="89"/>
      <c r="D16" s="89" t="s">
        <v>25</v>
      </c>
      <c r="E16" s="89"/>
      <c r="F16" s="89"/>
      <c r="G16" s="89" t="s">
        <v>26</v>
      </c>
      <c r="H16" s="89"/>
      <c r="I16" s="19" t="s">
        <v>7</v>
      </c>
      <c r="J16" s="19" t="s">
        <v>8</v>
      </c>
      <c r="K16" s="20">
        <v>44995</v>
      </c>
      <c r="L16" s="20">
        <v>44996</v>
      </c>
      <c r="M16" s="20">
        <v>44997</v>
      </c>
      <c r="N16" s="20">
        <v>44998</v>
      </c>
      <c r="O16" s="20">
        <v>44999</v>
      </c>
      <c r="P16" s="20">
        <v>45000</v>
      </c>
      <c r="Q16" s="20">
        <v>45001</v>
      </c>
      <c r="R16" s="20">
        <v>45002</v>
      </c>
      <c r="S16" s="20">
        <v>45003</v>
      </c>
      <c r="T16" s="20">
        <v>45004</v>
      </c>
      <c r="U16" s="20">
        <v>45005</v>
      </c>
      <c r="V16" s="20">
        <v>45006</v>
      </c>
      <c r="W16" s="20">
        <v>45007</v>
      </c>
      <c r="X16" s="20">
        <v>45008</v>
      </c>
      <c r="Y16" s="20">
        <v>45009</v>
      </c>
      <c r="Z16" s="20">
        <v>45010</v>
      </c>
      <c r="AA16" s="20">
        <v>45011</v>
      </c>
      <c r="AB16" s="20">
        <v>45012</v>
      </c>
    </row>
    <row r="17" spans="2:28" ht="19.95" customHeight="1" x14ac:dyDescent="0.35">
      <c r="B17" s="90" t="s">
        <v>31</v>
      </c>
      <c r="C17" s="91"/>
      <c r="D17" s="84" t="s">
        <v>32</v>
      </c>
      <c r="E17" s="85"/>
      <c r="F17" s="86"/>
      <c r="G17" s="87" t="s">
        <v>33</v>
      </c>
      <c r="H17" s="88"/>
      <c r="I17" s="21">
        <v>20</v>
      </c>
      <c r="J17" s="21">
        <v>15</v>
      </c>
      <c r="K17" s="21">
        <v>15</v>
      </c>
      <c r="L17" s="23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</row>
    <row r="18" spans="2:28" ht="19.95" customHeight="1" x14ac:dyDescent="0.35">
      <c r="B18" s="92"/>
      <c r="C18" s="93"/>
      <c r="D18" s="84" t="s">
        <v>34</v>
      </c>
      <c r="E18" s="85"/>
      <c r="F18" s="86"/>
      <c r="G18" s="87" t="s">
        <v>33</v>
      </c>
      <c r="H18" s="88"/>
      <c r="I18" s="21">
        <v>20</v>
      </c>
      <c r="J18" s="21">
        <v>15</v>
      </c>
      <c r="K18" s="22">
        <v>15</v>
      </c>
      <c r="L18" s="23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</row>
    <row r="19" spans="2:28" ht="19.95" customHeight="1" x14ac:dyDescent="0.35">
      <c r="B19" s="94"/>
      <c r="C19" s="95"/>
      <c r="D19" s="84" t="s">
        <v>35</v>
      </c>
      <c r="E19" s="85"/>
      <c r="F19" s="86"/>
      <c r="G19" s="87" t="s">
        <v>58</v>
      </c>
      <c r="H19" s="88"/>
      <c r="I19" s="21">
        <v>2</v>
      </c>
      <c r="J19" s="21">
        <v>2</v>
      </c>
      <c r="K19" s="22">
        <v>2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</row>
    <row r="20" spans="2:28" x14ac:dyDescent="0.35">
      <c r="B20" s="77" t="s">
        <v>13</v>
      </c>
      <c r="C20" s="77"/>
      <c r="D20" s="76" t="s">
        <v>46</v>
      </c>
      <c r="E20" s="76"/>
      <c r="F20" s="76"/>
      <c r="G20" s="75" t="s">
        <v>56</v>
      </c>
      <c r="H20" s="75"/>
      <c r="I20" s="26">
        <v>2</v>
      </c>
      <c r="J20" s="26">
        <v>2</v>
      </c>
      <c r="K20" s="26">
        <v>2</v>
      </c>
      <c r="L20" s="26">
        <v>2</v>
      </c>
      <c r="M20" s="35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</row>
    <row r="21" spans="2:28" x14ac:dyDescent="0.35">
      <c r="B21" s="77"/>
      <c r="C21" s="77"/>
      <c r="D21" s="76"/>
      <c r="E21" s="76"/>
      <c r="F21" s="76"/>
      <c r="G21" s="75"/>
      <c r="H21" s="75"/>
      <c r="I21" s="26"/>
      <c r="J21" s="26"/>
      <c r="K21" s="26"/>
      <c r="L21" s="30"/>
      <c r="M21" s="22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x14ac:dyDescent="0.35">
      <c r="B22" s="77"/>
      <c r="C22" s="77"/>
      <c r="D22" s="76" t="s">
        <v>47</v>
      </c>
      <c r="E22" s="76"/>
      <c r="F22" s="76"/>
      <c r="G22" s="75" t="s">
        <v>30</v>
      </c>
      <c r="H22" s="75"/>
      <c r="I22" s="26">
        <v>4</v>
      </c>
      <c r="J22" s="26">
        <v>4</v>
      </c>
      <c r="K22" s="26">
        <v>4</v>
      </c>
      <c r="L22" s="26">
        <v>4</v>
      </c>
      <c r="M22" s="35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</row>
    <row r="23" spans="2:28" x14ac:dyDescent="0.35">
      <c r="B23" s="77"/>
      <c r="C23" s="77"/>
      <c r="D23" s="76"/>
      <c r="E23" s="76"/>
      <c r="F23" s="76"/>
      <c r="G23" s="75"/>
      <c r="H23" s="75"/>
      <c r="I23" s="26"/>
      <c r="J23" s="26"/>
      <c r="K23" s="26"/>
      <c r="L23" s="30"/>
      <c r="M23" s="22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x14ac:dyDescent="0.35">
      <c r="B24" s="77"/>
      <c r="C24" s="77"/>
      <c r="D24" s="76" t="s">
        <v>48</v>
      </c>
      <c r="E24" s="76"/>
      <c r="F24" s="76"/>
      <c r="G24" s="75" t="s">
        <v>30</v>
      </c>
      <c r="H24" s="75"/>
      <c r="I24" s="26">
        <v>3</v>
      </c>
      <c r="J24" s="26">
        <v>3</v>
      </c>
      <c r="K24" s="26">
        <v>3</v>
      </c>
      <c r="L24" s="26">
        <v>3</v>
      </c>
      <c r="M24" s="35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</row>
    <row r="25" spans="2:28" x14ac:dyDescent="0.35">
      <c r="B25" s="77"/>
      <c r="C25" s="77"/>
      <c r="D25" s="76"/>
      <c r="E25" s="76"/>
      <c r="F25" s="76"/>
      <c r="G25" s="75"/>
      <c r="H25" s="7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2:28" x14ac:dyDescent="0.35">
      <c r="B26" s="77"/>
      <c r="C26" s="77"/>
      <c r="D26" s="76" t="s">
        <v>49</v>
      </c>
      <c r="E26" s="76"/>
      <c r="F26" s="76"/>
      <c r="G26" s="75" t="s">
        <v>30</v>
      </c>
      <c r="H26" s="75"/>
      <c r="I26" s="26">
        <v>5</v>
      </c>
      <c r="J26" s="26">
        <v>3</v>
      </c>
      <c r="K26" s="26">
        <v>3</v>
      </c>
      <c r="L26" s="26">
        <v>3</v>
      </c>
      <c r="M26" s="27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</row>
    <row r="27" spans="2:28" x14ac:dyDescent="0.35">
      <c r="B27" s="77"/>
      <c r="C27" s="77"/>
      <c r="D27" s="76"/>
      <c r="E27" s="76"/>
      <c r="F27" s="76"/>
      <c r="G27" s="75"/>
      <c r="H27" s="75"/>
      <c r="I27" s="26"/>
      <c r="J27" s="26"/>
      <c r="K27" s="26"/>
      <c r="L27" s="42">
        <v>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2:28" x14ac:dyDescent="0.35">
      <c r="B28" s="77"/>
      <c r="C28" s="77"/>
      <c r="D28" s="76" t="s">
        <v>50</v>
      </c>
      <c r="E28" s="76"/>
      <c r="F28" s="76"/>
      <c r="G28" s="75" t="s">
        <v>56</v>
      </c>
      <c r="H28" s="75"/>
      <c r="I28" s="26">
        <v>3</v>
      </c>
      <c r="J28" s="26">
        <v>2</v>
      </c>
      <c r="K28" s="26">
        <v>2</v>
      </c>
      <c r="L28" s="26">
        <v>2</v>
      </c>
      <c r="M28" s="27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</row>
    <row r="29" spans="2:28" x14ac:dyDescent="0.35">
      <c r="B29" s="77"/>
      <c r="C29" s="77"/>
      <c r="D29" s="76"/>
      <c r="E29" s="76"/>
      <c r="F29" s="76"/>
      <c r="G29" s="75"/>
      <c r="H29" s="75"/>
      <c r="I29" s="26"/>
      <c r="J29" s="26"/>
      <c r="K29" s="26"/>
      <c r="L29" s="28">
        <v>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2:28" x14ac:dyDescent="0.35">
      <c r="B30" s="77"/>
      <c r="C30" s="77"/>
      <c r="D30" s="76" t="s">
        <v>51</v>
      </c>
      <c r="E30" s="76"/>
      <c r="F30" s="76"/>
      <c r="G30" s="75" t="s">
        <v>30</v>
      </c>
      <c r="H30" s="75"/>
      <c r="I30" s="26">
        <v>3</v>
      </c>
      <c r="J30" s="26">
        <v>2</v>
      </c>
      <c r="K30" s="26">
        <v>2</v>
      </c>
      <c r="L30" s="26">
        <v>2</v>
      </c>
      <c r="M30" s="27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</row>
    <row r="31" spans="2:28" x14ac:dyDescent="0.35">
      <c r="B31" s="77"/>
      <c r="C31" s="77"/>
      <c r="D31" s="76"/>
      <c r="E31" s="76"/>
      <c r="F31" s="76"/>
      <c r="G31" s="75"/>
      <c r="H31" s="75"/>
      <c r="I31" s="26"/>
      <c r="J31" s="26"/>
      <c r="K31" s="26"/>
      <c r="L31" s="28">
        <v>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2:28" x14ac:dyDescent="0.35">
      <c r="B32" s="77"/>
      <c r="C32" s="77"/>
      <c r="D32" s="76" t="s">
        <v>52</v>
      </c>
      <c r="E32" s="76"/>
      <c r="F32" s="76"/>
      <c r="G32" s="75" t="s">
        <v>30</v>
      </c>
      <c r="H32" s="75"/>
      <c r="I32" s="26">
        <v>3</v>
      </c>
      <c r="J32" s="26">
        <v>2</v>
      </c>
      <c r="K32" s="26">
        <v>2</v>
      </c>
      <c r="L32" s="31">
        <v>2</v>
      </c>
      <c r="M32" s="26">
        <v>2</v>
      </c>
      <c r="N32" s="27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</row>
    <row r="33" spans="2:28" x14ac:dyDescent="0.35">
      <c r="B33" s="77"/>
      <c r="C33" s="77"/>
      <c r="D33" s="76"/>
      <c r="E33" s="76"/>
      <c r="F33" s="76"/>
      <c r="G33" s="75"/>
      <c r="H33" s="75"/>
      <c r="I33" s="26"/>
      <c r="J33" s="26"/>
      <c r="K33" s="26"/>
      <c r="M33" s="28">
        <v>1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2:28" x14ac:dyDescent="0.35">
      <c r="B34" s="77"/>
      <c r="C34" s="77"/>
      <c r="D34" s="76" t="s">
        <v>53</v>
      </c>
      <c r="E34" s="76"/>
      <c r="F34" s="76"/>
      <c r="G34" s="75" t="s">
        <v>56</v>
      </c>
      <c r="H34" s="75"/>
      <c r="I34" s="26">
        <v>3</v>
      </c>
      <c r="J34" s="26">
        <v>2</v>
      </c>
      <c r="K34" s="26">
        <v>2</v>
      </c>
      <c r="L34" s="26">
        <v>2</v>
      </c>
      <c r="M34" s="26">
        <v>2</v>
      </c>
      <c r="N34" s="27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</row>
    <row r="35" spans="2:28" x14ac:dyDescent="0.35">
      <c r="B35" s="77"/>
      <c r="C35" s="77"/>
      <c r="D35" s="76"/>
      <c r="E35" s="76"/>
      <c r="F35" s="76"/>
      <c r="G35" s="75"/>
      <c r="H35" s="75"/>
      <c r="I35" s="26"/>
      <c r="J35" s="26"/>
      <c r="K35" s="26"/>
      <c r="L35" s="26"/>
      <c r="M35" s="29">
        <v>-1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2:28" x14ac:dyDescent="0.35">
      <c r="B36" s="77"/>
      <c r="C36" s="77"/>
      <c r="D36" s="72" t="s">
        <v>54</v>
      </c>
      <c r="E36" s="72"/>
      <c r="F36" s="72"/>
      <c r="G36" s="75" t="s">
        <v>56</v>
      </c>
      <c r="H36" s="75"/>
      <c r="I36" s="26">
        <v>3</v>
      </c>
      <c r="J36" s="26">
        <v>2</v>
      </c>
      <c r="K36" s="26">
        <v>2</v>
      </c>
      <c r="L36" s="26">
        <v>2</v>
      </c>
      <c r="M36" s="26">
        <v>2</v>
      </c>
      <c r="N36" s="27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</row>
    <row r="37" spans="2:28" x14ac:dyDescent="0.35">
      <c r="B37" s="77"/>
      <c r="C37" s="77"/>
      <c r="D37" s="72"/>
      <c r="E37" s="72"/>
      <c r="F37" s="72"/>
      <c r="G37" s="75"/>
      <c r="H37" s="75"/>
      <c r="I37" s="26"/>
      <c r="J37" s="26"/>
      <c r="K37" s="26"/>
      <c r="L37" s="26"/>
      <c r="M37" s="28">
        <v>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2:28" x14ac:dyDescent="0.35">
      <c r="B38" s="77"/>
      <c r="C38" s="77"/>
      <c r="D38" s="72" t="s">
        <v>55</v>
      </c>
      <c r="E38" s="72"/>
      <c r="F38" s="72"/>
      <c r="G38" s="75" t="s">
        <v>30</v>
      </c>
      <c r="H38" s="75"/>
      <c r="I38" s="26">
        <v>4</v>
      </c>
      <c r="J38" s="26">
        <v>3</v>
      </c>
      <c r="K38" s="26">
        <v>3</v>
      </c>
      <c r="L38" s="26">
        <v>3</v>
      </c>
      <c r="M38" s="26">
        <v>3</v>
      </c>
      <c r="N38" s="27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</row>
    <row r="39" spans="2:28" x14ac:dyDescent="0.35">
      <c r="B39" s="77"/>
      <c r="C39" s="77"/>
      <c r="D39" s="75"/>
      <c r="E39" s="75"/>
      <c r="F39" s="75"/>
      <c r="G39" s="75"/>
      <c r="H39" s="75"/>
      <c r="I39" s="26"/>
      <c r="J39" s="26"/>
      <c r="K39" s="26"/>
      <c r="L39" s="26"/>
      <c r="M39" s="42">
        <v>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2:28" x14ac:dyDescent="0.35">
      <c r="B40" s="77" t="s">
        <v>57</v>
      </c>
      <c r="C40" s="77"/>
      <c r="D40" s="76" t="s">
        <v>46</v>
      </c>
      <c r="E40" s="76"/>
      <c r="F40" s="76"/>
      <c r="G40" s="75" t="s">
        <v>58</v>
      </c>
      <c r="H40" s="75"/>
      <c r="I40" s="26">
        <v>3</v>
      </c>
      <c r="J40" s="26">
        <v>2</v>
      </c>
      <c r="K40" s="26">
        <v>2</v>
      </c>
      <c r="L40" s="26">
        <v>2</v>
      </c>
      <c r="M40" s="31">
        <v>2</v>
      </c>
      <c r="N40" s="35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</row>
    <row r="41" spans="2:28" x14ac:dyDescent="0.35">
      <c r="B41" s="77"/>
      <c r="C41" s="77"/>
      <c r="D41" s="76"/>
      <c r="E41" s="76"/>
      <c r="F41" s="76"/>
      <c r="G41" s="75"/>
      <c r="H41" s="75"/>
      <c r="I41" s="26"/>
      <c r="J41" s="26"/>
      <c r="K41" s="26"/>
      <c r="M41" s="28">
        <v>1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x14ac:dyDescent="0.35">
      <c r="B42" s="77"/>
      <c r="C42" s="77"/>
      <c r="D42" s="76" t="s">
        <v>47</v>
      </c>
      <c r="E42" s="76"/>
      <c r="F42" s="76"/>
      <c r="G42" s="75" t="s">
        <v>58</v>
      </c>
      <c r="H42" s="75"/>
      <c r="I42" s="26">
        <v>3</v>
      </c>
      <c r="J42" s="26">
        <v>2</v>
      </c>
      <c r="K42" s="26">
        <v>2</v>
      </c>
      <c r="L42" s="26">
        <v>2</v>
      </c>
      <c r="M42" s="31">
        <v>2</v>
      </c>
      <c r="N42" s="35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</row>
    <row r="43" spans="2:28" x14ac:dyDescent="0.35">
      <c r="B43" s="77"/>
      <c r="C43" s="77"/>
      <c r="D43" s="76"/>
      <c r="E43" s="76"/>
      <c r="F43" s="76"/>
      <c r="G43" s="75"/>
      <c r="H43" s="75"/>
      <c r="I43" s="26"/>
      <c r="J43" s="26"/>
      <c r="K43" s="26"/>
      <c r="M43" s="28">
        <v>1</v>
      </c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x14ac:dyDescent="0.35">
      <c r="B44" s="77"/>
      <c r="C44" s="77"/>
      <c r="D44" s="76" t="s">
        <v>48</v>
      </c>
      <c r="E44" s="76"/>
      <c r="F44" s="76"/>
      <c r="G44" s="75" t="s">
        <v>58</v>
      </c>
      <c r="H44" s="75"/>
      <c r="I44" s="26">
        <v>4</v>
      </c>
      <c r="J44" s="26">
        <v>3</v>
      </c>
      <c r="K44" s="26">
        <v>3</v>
      </c>
      <c r="L44" s="26">
        <v>3</v>
      </c>
      <c r="M44" s="31">
        <v>3</v>
      </c>
      <c r="N44" s="31">
        <v>3</v>
      </c>
      <c r="O44" s="35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</row>
    <row r="45" spans="2:28" x14ac:dyDescent="0.35">
      <c r="B45" s="77"/>
      <c r="C45" s="77"/>
      <c r="D45" s="76"/>
      <c r="E45" s="76"/>
      <c r="F45" s="76"/>
      <c r="G45" s="75"/>
      <c r="H45" s="75"/>
      <c r="I45" s="26"/>
      <c r="J45" s="26"/>
      <c r="K45" s="26"/>
      <c r="L45" s="26"/>
      <c r="M45" s="26"/>
      <c r="N45" s="28">
        <v>1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2:28" x14ac:dyDescent="0.35">
      <c r="B46" s="77"/>
      <c r="C46" s="77"/>
      <c r="D46" s="76" t="s">
        <v>49</v>
      </c>
      <c r="E46" s="76"/>
      <c r="F46" s="76"/>
      <c r="G46" s="75" t="s">
        <v>58</v>
      </c>
      <c r="H46" s="75"/>
      <c r="I46" s="26">
        <v>2</v>
      </c>
      <c r="J46" s="26">
        <v>2</v>
      </c>
      <c r="K46" s="26">
        <v>2</v>
      </c>
      <c r="L46" s="31">
        <v>2</v>
      </c>
      <c r="M46" s="26">
        <v>2</v>
      </c>
      <c r="N46" s="26">
        <v>2</v>
      </c>
      <c r="O46" s="27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</row>
    <row r="47" spans="2:28" x14ac:dyDescent="0.35">
      <c r="B47" s="77"/>
      <c r="C47" s="77"/>
      <c r="D47" s="76"/>
      <c r="E47" s="76"/>
      <c r="F47" s="76"/>
      <c r="G47" s="75"/>
      <c r="H47" s="75"/>
      <c r="I47" s="26"/>
      <c r="J47" s="26"/>
      <c r="K47" s="26"/>
      <c r="L47" s="26"/>
      <c r="N47" s="30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2:28" x14ac:dyDescent="0.35">
      <c r="B48" s="77"/>
      <c r="C48" s="77"/>
      <c r="D48" s="76" t="s">
        <v>50</v>
      </c>
      <c r="E48" s="76"/>
      <c r="F48" s="76"/>
      <c r="G48" s="75" t="s">
        <v>58</v>
      </c>
      <c r="H48" s="75"/>
      <c r="I48" s="26">
        <v>3</v>
      </c>
      <c r="J48" s="26">
        <v>2</v>
      </c>
      <c r="K48" s="26">
        <v>2</v>
      </c>
      <c r="L48" s="31">
        <v>2</v>
      </c>
      <c r="M48" s="31">
        <v>2</v>
      </c>
      <c r="N48" s="26">
        <v>2</v>
      </c>
      <c r="O48" s="27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</row>
    <row r="49" spans="2:28" x14ac:dyDescent="0.35">
      <c r="B49" s="77"/>
      <c r="C49" s="77"/>
      <c r="D49" s="76"/>
      <c r="E49" s="76"/>
      <c r="F49" s="76"/>
      <c r="G49" s="75"/>
      <c r="H49" s="75"/>
      <c r="I49" s="26"/>
      <c r="J49" s="26"/>
      <c r="K49" s="26"/>
      <c r="M49" s="26"/>
      <c r="N49" s="28">
        <v>1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2:28" x14ac:dyDescent="0.35">
      <c r="B50" s="77"/>
      <c r="C50" s="77"/>
      <c r="D50" s="76" t="s">
        <v>51</v>
      </c>
      <c r="E50" s="76"/>
      <c r="F50" s="76"/>
      <c r="G50" s="75" t="s">
        <v>59</v>
      </c>
      <c r="H50" s="75"/>
      <c r="I50" s="26">
        <v>2</v>
      </c>
      <c r="J50" s="26">
        <v>2</v>
      </c>
      <c r="K50" s="26">
        <v>2</v>
      </c>
      <c r="L50" s="26">
        <v>2</v>
      </c>
      <c r="M50" s="31">
        <v>2</v>
      </c>
      <c r="N50" s="27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</row>
    <row r="51" spans="2:28" x14ac:dyDescent="0.35">
      <c r="B51" s="77"/>
      <c r="C51" s="77"/>
      <c r="D51" s="76"/>
      <c r="E51" s="76"/>
      <c r="F51" s="76"/>
      <c r="G51" s="75"/>
      <c r="H51" s="75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2:28" ht="16.95" customHeight="1" x14ac:dyDescent="0.35">
      <c r="B52" s="77"/>
      <c r="C52" s="77"/>
      <c r="D52" s="76" t="s">
        <v>52</v>
      </c>
      <c r="E52" s="76"/>
      <c r="F52" s="76"/>
      <c r="G52" s="75" t="s">
        <v>59</v>
      </c>
      <c r="H52" s="75"/>
      <c r="I52" s="26">
        <v>1</v>
      </c>
      <c r="J52" s="26">
        <v>2</v>
      </c>
      <c r="K52" s="26">
        <v>2</v>
      </c>
      <c r="L52" s="26">
        <v>2</v>
      </c>
      <c r="M52" s="26">
        <v>2</v>
      </c>
      <c r="N52" s="27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</row>
    <row r="53" spans="2:28" ht="21" customHeight="1" x14ac:dyDescent="0.35">
      <c r="B53" s="77"/>
      <c r="C53" s="77"/>
      <c r="D53" s="76"/>
      <c r="E53" s="76"/>
      <c r="F53" s="76"/>
      <c r="G53" s="75"/>
      <c r="H53" s="75"/>
      <c r="I53" s="26"/>
      <c r="J53" s="26"/>
      <c r="K53" s="26"/>
      <c r="M53" s="29">
        <v>-1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2:28" ht="19.95" customHeight="1" x14ac:dyDescent="0.35">
      <c r="B54" s="77"/>
      <c r="C54" s="77"/>
      <c r="D54" s="76" t="s">
        <v>53</v>
      </c>
      <c r="E54" s="76"/>
      <c r="F54" s="76"/>
      <c r="G54" s="75" t="s">
        <v>58</v>
      </c>
      <c r="H54" s="75"/>
      <c r="I54" s="26">
        <v>2</v>
      </c>
      <c r="J54" s="26">
        <v>2</v>
      </c>
      <c r="K54" s="26">
        <v>2</v>
      </c>
      <c r="L54" s="26">
        <v>2</v>
      </c>
      <c r="M54" s="26">
        <v>2</v>
      </c>
      <c r="N54" s="27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</row>
    <row r="55" spans="2:28" x14ac:dyDescent="0.35">
      <c r="B55" s="77"/>
      <c r="C55" s="77"/>
      <c r="D55" s="76"/>
      <c r="E55" s="76"/>
      <c r="F55" s="76"/>
      <c r="G55" s="75"/>
      <c r="H55" s="75"/>
      <c r="I55" s="26"/>
      <c r="J55" s="26"/>
      <c r="K55" s="26"/>
      <c r="L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2:28" x14ac:dyDescent="0.35">
      <c r="B56" s="77"/>
      <c r="C56" s="77"/>
      <c r="D56" s="72" t="s">
        <v>54</v>
      </c>
      <c r="E56" s="72"/>
      <c r="F56" s="72"/>
      <c r="G56" s="75" t="s">
        <v>59</v>
      </c>
      <c r="H56" s="75"/>
      <c r="I56" s="26">
        <v>3</v>
      </c>
      <c r="J56" s="26">
        <v>2</v>
      </c>
      <c r="K56" s="26">
        <v>2</v>
      </c>
      <c r="L56" s="26">
        <v>2</v>
      </c>
      <c r="M56" s="26">
        <v>2</v>
      </c>
      <c r="N56" s="26">
        <v>2</v>
      </c>
      <c r="O56" s="27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</row>
    <row r="57" spans="2:28" x14ac:dyDescent="0.35">
      <c r="B57" s="77"/>
      <c r="C57" s="77"/>
      <c r="D57" s="72"/>
      <c r="E57" s="72"/>
      <c r="F57" s="72"/>
      <c r="G57" s="75"/>
      <c r="H57" s="75"/>
      <c r="I57" s="26"/>
      <c r="J57" s="26"/>
      <c r="K57" s="26"/>
      <c r="L57" s="26"/>
      <c r="M57" s="26"/>
      <c r="N57" s="42">
        <v>1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2:28" x14ac:dyDescent="0.35">
      <c r="B58" s="77"/>
      <c r="C58" s="77"/>
      <c r="D58" s="72" t="s">
        <v>55</v>
      </c>
      <c r="E58" s="72"/>
      <c r="F58" s="72"/>
      <c r="G58" s="75" t="s">
        <v>58</v>
      </c>
      <c r="H58" s="75"/>
      <c r="I58" s="26">
        <v>5</v>
      </c>
      <c r="J58" s="26">
        <v>3</v>
      </c>
      <c r="K58" s="26">
        <v>3</v>
      </c>
      <c r="L58" s="26">
        <v>3</v>
      </c>
      <c r="M58" s="26">
        <v>3</v>
      </c>
      <c r="N58" s="26">
        <v>3</v>
      </c>
      <c r="O58" s="27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</row>
    <row r="59" spans="2:28" x14ac:dyDescent="0.35">
      <c r="B59" s="77"/>
      <c r="C59" s="77"/>
      <c r="D59" s="75"/>
      <c r="E59" s="75"/>
      <c r="F59" s="75"/>
      <c r="G59" s="75"/>
      <c r="H59" s="75"/>
      <c r="I59" s="26"/>
      <c r="J59" s="26"/>
      <c r="K59" s="26"/>
      <c r="L59" s="26"/>
      <c r="M59" s="26"/>
      <c r="N59" s="42">
        <v>2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2:28" x14ac:dyDescent="0.35">
      <c r="B60" s="77" t="s">
        <v>27</v>
      </c>
      <c r="C60" s="77"/>
      <c r="D60" s="76" t="s">
        <v>46</v>
      </c>
      <c r="E60" s="76"/>
      <c r="F60" s="76"/>
      <c r="G60" s="75" t="s">
        <v>60</v>
      </c>
      <c r="H60" s="75"/>
      <c r="I60" s="26">
        <v>10</v>
      </c>
      <c r="J60" s="26">
        <v>10</v>
      </c>
      <c r="K60" s="26">
        <v>10</v>
      </c>
      <c r="L60" s="26">
        <v>10</v>
      </c>
      <c r="M60" s="26">
        <v>10</v>
      </c>
      <c r="N60" s="26">
        <v>10</v>
      </c>
      <c r="O60" s="26">
        <v>10</v>
      </c>
      <c r="P60" s="26">
        <v>10</v>
      </c>
      <c r="Q60" s="26">
        <v>10</v>
      </c>
      <c r="R60" s="27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</row>
    <row r="61" spans="2:28" x14ac:dyDescent="0.35">
      <c r="B61" s="77"/>
      <c r="C61" s="77"/>
      <c r="D61" s="76"/>
      <c r="E61" s="76"/>
      <c r="F61" s="76"/>
      <c r="G61" s="75"/>
      <c r="H61" s="75"/>
      <c r="I61" s="26"/>
      <c r="J61" s="26"/>
      <c r="K61" s="26"/>
      <c r="M61" s="22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x14ac:dyDescent="0.35">
      <c r="B62" s="77"/>
      <c r="C62" s="77"/>
      <c r="D62" s="76" t="s">
        <v>47</v>
      </c>
      <c r="E62" s="76"/>
      <c r="F62" s="76"/>
      <c r="G62" s="75" t="s">
        <v>60</v>
      </c>
      <c r="H62" s="75"/>
      <c r="I62" s="26">
        <v>13</v>
      </c>
      <c r="J62" s="26">
        <v>12</v>
      </c>
      <c r="K62" s="26">
        <v>12</v>
      </c>
      <c r="L62" s="26">
        <v>12</v>
      </c>
      <c r="M62" s="26">
        <v>12</v>
      </c>
      <c r="N62" s="26">
        <v>12</v>
      </c>
      <c r="O62" s="26">
        <v>12</v>
      </c>
      <c r="P62" s="26">
        <v>12</v>
      </c>
      <c r="Q62" s="26">
        <v>12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</row>
    <row r="63" spans="2:28" x14ac:dyDescent="0.35">
      <c r="B63" s="77"/>
      <c r="C63" s="77"/>
      <c r="D63" s="76"/>
      <c r="E63" s="76"/>
      <c r="F63" s="76"/>
      <c r="G63" s="75"/>
      <c r="H63" s="75"/>
      <c r="I63" s="26"/>
      <c r="J63" s="26"/>
      <c r="K63" s="26"/>
      <c r="M63" s="22"/>
      <c r="N63" s="43"/>
      <c r="O63" s="43"/>
      <c r="P63" s="43"/>
      <c r="Q63" s="28">
        <v>1</v>
      </c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x14ac:dyDescent="0.35">
      <c r="B64" s="77"/>
      <c r="C64" s="77"/>
      <c r="D64" s="76" t="s">
        <v>48</v>
      </c>
      <c r="E64" s="76"/>
      <c r="F64" s="76"/>
      <c r="G64" s="75" t="s">
        <v>60</v>
      </c>
      <c r="H64" s="75"/>
      <c r="I64" s="26">
        <v>13</v>
      </c>
      <c r="J64" s="26">
        <v>12</v>
      </c>
      <c r="K64" s="26">
        <v>12</v>
      </c>
      <c r="L64" s="26">
        <v>12</v>
      </c>
      <c r="M64" s="26">
        <v>12</v>
      </c>
      <c r="N64" s="26">
        <v>12</v>
      </c>
      <c r="O64" s="26">
        <v>12</v>
      </c>
      <c r="P64" s="26">
        <v>12</v>
      </c>
      <c r="Q64" s="26">
        <v>12</v>
      </c>
      <c r="R64" s="27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</row>
    <row r="65" spans="2:28" x14ac:dyDescent="0.35">
      <c r="B65" s="77"/>
      <c r="C65" s="77"/>
      <c r="D65" s="76"/>
      <c r="E65" s="76"/>
      <c r="F65" s="76"/>
      <c r="G65" s="75"/>
      <c r="H65" s="75"/>
      <c r="I65" s="26"/>
      <c r="J65" s="26"/>
      <c r="K65" s="26"/>
      <c r="L65" s="26"/>
      <c r="M65" s="26"/>
      <c r="N65" s="26"/>
      <c r="O65" s="26"/>
      <c r="P65" s="26"/>
      <c r="Q65" s="28">
        <v>1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2:28" x14ac:dyDescent="0.35">
      <c r="B66" s="77"/>
      <c r="C66" s="77"/>
      <c r="D66" s="76" t="s">
        <v>49</v>
      </c>
      <c r="E66" s="76"/>
      <c r="F66" s="76"/>
      <c r="G66" s="75" t="s">
        <v>60</v>
      </c>
      <c r="H66" s="75"/>
      <c r="I66" s="26">
        <v>10</v>
      </c>
      <c r="J66" s="26">
        <v>9</v>
      </c>
      <c r="K66" s="26">
        <v>9</v>
      </c>
      <c r="L66" s="26">
        <v>9</v>
      </c>
      <c r="M66" s="26">
        <v>9</v>
      </c>
      <c r="N66" s="26">
        <v>9</v>
      </c>
      <c r="O66" s="26">
        <v>9</v>
      </c>
      <c r="P66" s="26">
        <v>9</v>
      </c>
      <c r="Q66" s="26">
        <v>9</v>
      </c>
      <c r="R66" s="26">
        <v>9</v>
      </c>
      <c r="S66" s="26">
        <v>9</v>
      </c>
      <c r="T66" s="27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</row>
    <row r="67" spans="2:28" x14ac:dyDescent="0.35">
      <c r="B67" s="77"/>
      <c r="C67" s="77"/>
      <c r="D67" s="76"/>
      <c r="E67" s="76"/>
      <c r="F67" s="76"/>
      <c r="G67" s="75"/>
      <c r="H67" s="75"/>
      <c r="I67" s="26"/>
      <c r="J67" s="26"/>
      <c r="K67" s="26"/>
      <c r="L67" s="26"/>
      <c r="N67" s="26"/>
      <c r="O67" s="26"/>
      <c r="P67" s="26"/>
      <c r="Q67" s="26"/>
      <c r="R67" s="26"/>
      <c r="S67" s="42">
        <v>1</v>
      </c>
      <c r="T67" s="26"/>
      <c r="U67" s="26"/>
      <c r="V67" s="26"/>
      <c r="W67" s="26"/>
      <c r="X67" s="26"/>
      <c r="Y67" s="26"/>
      <c r="Z67" s="26"/>
      <c r="AA67" s="26"/>
      <c r="AB67" s="26"/>
    </row>
    <row r="68" spans="2:28" x14ac:dyDescent="0.35">
      <c r="B68" s="77"/>
      <c r="C68" s="77"/>
      <c r="D68" s="76" t="s">
        <v>50</v>
      </c>
      <c r="E68" s="76"/>
      <c r="F68" s="76"/>
      <c r="G68" s="75" t="s">
        <v>60</v>
      </c>
      <c r="H68" s="75"/>
      <c r="I68" s="26">
        <v>9</v>
      </c>
      <c r="J68" s="26">
        <v>9</v>
      </c>
      <c r="K68" s="26">
        <v>9</v>
      </c>
      <c r="L68" s="26">
        <v>9</v>
      </c>
      <c r="M68" s="26">
        <v>9</v>
      </c>
      <c r="N68" s="26">
        <v>9</v>
      </c>
      <c r="O68" s="26">
        <v>9</v>
      </c>
      <c r="P68" s="26">
        <v>9</v>
      </c>
      <c r="Q68" s="26">
        <v>9</v>
      </c>
      <c r="R68" s="26">
        <v>9</v>
      </c>
      <c r="S68" s="26">
        <v>9</v>
      </c>
      <c r="T68" s="26">
        <v>9</v>
      </c>
      <c r="U68" s="27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</row>
    <row r="69" spans="2:28" x14ac:dyDescent="0.35">
      <c r="B69" s="77"/>
      <c r="C69" s="77"/>
      <c r="D69" s="76"/>
      <c r="E69" s="76"/>
      <c r="F69" s="76"/>
      <c r="G69" s="75"/>
      <c r="H69" s="75"/>
      <c r="I69" s="26"/>
      <c r="J69" s="26"/>
      <c r="K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2:28" x14ac:dyDescent="0.35">
      <c r="B70" s="77"/>
      <c r="C70" s="77"/>
      <c r="D70" s="76" t="s">
        <v>51</v>
      </c>
      <c r="E70" s="76"/>
      <c r="F70" s="76"/>
      <c r="G70" s="75" t="s">
        <v>60</v>
      </c>
      <c r="H70" s="75"/>
      <c r="I70" s="26">
        <v>7</v>
      </c>
      <c r="J70" s="26">
        <v>6</v>
      </c>
      <c r="K70" s="26">
        <v>6</v>
      </c>
      <c r="L70" s="26">
        <v>6</v>
      </c>
      <c r="M70" s="26">
        <v>6</v>
      </c>
      <c r="N70" s="26">
        <v>6</v>
      </c>
      <c r="O70" s="26">
        <v>6</v>
      </c>
      <c r="P70" s="26">
        <v>6</v>
      </c>
      <c r="Q70" s="27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</row>
    <row r="71" spans="2:28" x14ac:dyDescent="0.35">
      <c r="B71" s="77"/>
      <c r="C71" s="77"/>
      <c r="D71" s="76"/>
      <c r="E71" s="76"/>
      <c r="F71" s="76"/>
      <c r="G71" s="75"/>
      <c r="H71" s="75"/>
      <c r="I71" s="26"/>
      <c r="J71" s="26"/>
      <c r="K71" s="26"/>
      <c r="L71" s="26"/>
      <c r="M71" s="26"/>
      <c r="N71" s="26"/>
      <c r="O71" s="26"/>
      <c r="P71" s="28">
        <v>1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2:28" x14ac:dyDescent="0.35">
      <c r="B72" s="77"/>
      <c r="C72" s="77"/>
      <c r="D72" s="76" t="s">
        <v>52</v>
      </c>
      <c r="E72" s="76"/>
      <c r="F72" s="76"/>
      <c r="G72" s="75" t="s">
        <v>60</v>
      </c>
      <c r="H72" s="75"/>
      <c r="I72" s="26">
        <v>6</v>
      </c>
      <c r="J72" s="26">
        <v>5</v>
      </c>
      <c r="K72" s="26">
        <v>5</v>
      </c>
      <c r="L72" s="26">
        <v>5</v>
      </c>
      <c r="M72" s="26">
        <v>5</v>
      </c>
      <c r="N72" s="26">
        <v>5</v>
      </c>
      <c r="O72" s="26">
        <v>5</v>
      </c>
      <c r="P72" s="26">
        <v>5</v>
      </c>
      <c r="Q72" s="26">
        <v>5</v>
      </c>
      <c r="R72" s="26">
        <v>5</v>
      </c>
      <c r="S72" s="27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</row>
    <row r="73" spans="2:28" x14ac:dyDescent="0.35">
      <c r="B73" s="77"/>
      <c r="C73" s="77"/>
      <c r="D73" s="76"/>
      <c r="E73" s="76"/>
      <c r="F73" s="76"/>
      <c r="G73" s="75"/>
      <c r="H73" s="75"/>
      <c r="I73" s="26"/>
      <c r="J73" s="26"/>
      <c r="K73" s="26"/>
      <c r="M73" s="26"/>
      <c r="N73" s="26"/>
      <c r="O73" s="26"/>
      <c r="P73" s="26"/>
      <c r="Q73" s="26"/>
      <c r="R73" s="28">
        <v>1</v>
      </c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2:28" x14ac:dyDescent="0.35">
      <c r="B74" s="77"/>
      <c r="C74" s="77"/>
      <c r="D74" s="76" t="s">
        <v>53</v>
      </c>
      <c r="E74" s="76"/>
      <c r="F74" s="76"/>
      <c r="G74" s="75" t="s">
        <v>60</v>
      </c>
      <c r="H74" s="75"/>
      <c r="I74" s="26">
        <v>5</v>
      </c>
      <c r="J74" s="26">
        <v>6</v>
      </c>
      <c r="K74" s="26">
        <v>6</v>
      </c>
      <c r="L74" s="26">
        <v>6</v>
      </c>
      <c r="M74" s="26">
        <v>6</v>
      </c>
      <c r="N74" s="26">
        <v>6</v>
      </c>
      <c r="O74" s="26">
        <v>6</v>
      </c>
      <c r="P74" s="26">
        <v>6</v>
      </c>
      <c r="Q74" s="26">
        <v>6</v>
      </c>
      <c r="R74" s="26">
        <v>6</v>
      </c>
      <c r="S74" s="27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</row>
    <row r="75" spans="2:28" x14ac:dyDescent="0.35">
      <c r="B75" s="77"/>
      <c r="C75" s="77"/>
      <c r="D75" s="76"/>
      <c r="E75" s="76"/>
      <c r="F75" s="76"/>
      <c r="G75" s="75"/>
      <c r="H75" s="75"/>
      <c r="I75" s="26"/>
      <c r="J75" s="26"/>
      <c r="K75" s="26"/>
      <c r="L75" s="26"/>
      <c r="N75" s="26"/>
      <c r="O75" s="26"/>
      <c r="P75" s="26"/>
      <c r="Q75" s="26"/>
      <c r="R75" s="29">
        <v>1</v>
      </c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2:28" x14ac:dyDescent="0.35">
      <c r="B76" s="77"/>
      <c r="C76" s="77"/>
      <c r="D76" s="72" t="s">
        <v>54</v>
      </c>
      <c r="E76" s="72"/>
      <c r="F76" s="72"/>
      <c r="G76" s="75" t="s">
        <v>60</v>
      </c>
      <c r="H76" s="75"/>
      <c r="I76" s="26">
        <v>7</v>
      </c>
      <c r="J76" s="26">
        <v>6</v>
      </c>
      <c r="K76" s="26">
        <v>6</v>
      </c>
      <c r="L76" s="26">
        <v>6</v>
      </c>
      <c r="M76" s="26">
        <v>6</v>
      </c>
      <c r="N76" s="26">
        <v>6</v>
      </c>
      <c r="O76" s="26">
        <v>6</v>
      </c>
      <c r="P76" s="26">
        <v>6</v>
      </c>
      <c r="Q76" s="26">
        <v>6</v>
      </c>
      <c r="R76" s="26">
        <v>6</v>
      </c>
      <c r="S76" s="26">
        <v>6</v>
      </c>
      <c r="T76" s="26">
        <v>6</v>
      </c>
      <c r="U76" s="27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</row>
    <row r="77" spans="2:28" x14ac:dyDescent="0.35">
      <c r="B77" s="77"/>
      <c r="C77" s="77"/>
      <c r="D77" s="72"/>
      <c r="E77" s="72"/>
      <c r="F77" s="72"/>
      <c r="G77" s="75"/>
      <c r="H77" s="75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8">
        <v>1</v>
      </c>
      <c r="U77" s="26"/>
      <c r="V77" s="26"/>
      <c r="W77" s="26"/>
      <c r="X77" s="26"/>
      <c r="Y77" s="26"/>
      <c r="Z77" s="26"/>
      <c r="AA77" s="26"/>
      <c r="AB77" s="26"/>
    </row>
    <row r="78" spans="2:28" x14ac:dyDescent="0.35">
      <c r="B78" s="77"/>
      <c r="C78" s="77"/>
      <c r="D78" s="72" t="s">
        <v>55</v>
      </c>
      <c r="E78" s="72"/>
      <c r="F78" s="72"/>
      <c r="G78" s="75" t="s">
        <v>60</v>
      </c>
      <c r="H78" s="75"/>
      <c r="I78" s="26">
        <v>11</v>
      </c>
      <c r="J78" s="26">
        <v>9</v>
      </c>
      <c r="K78" s="26">
        <v>9</v>
      </c>
      <c r="L78" s="26">
        <v>9</v>
      </c>
      <c r="M78" s="26">
        <v>9</v>
      </c>
      <c r="N78" s="26">
        <v>9</v>
      </c>
      <c r="O78" s="26">
        <v>9</v>
      </c>
      <c r="P78" s="26">
        <v>9</v>
      </c>
      <c r="Q78" s="26">
        <v>9</v>
      </c>
      <c r="R78" s="26">
        <v>9</v>
      </c>
      <c r="S78" s="26">
        <v>9</v>
      </c>
      <c r="T78" s="26">
        <v>9</v>
      </c>
      <c r="U78" s="27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</row>
    <row r="79" spans="2:28" x14ac:dyDescent="0.35">
      <c r="B79" s="77"/>
      <c r="C79" s="77"/>
      <c r="D79" s="75"/>
      <c r="E79" s="75"/>
      <c r="F79" s="75"/>
      <c r="G79" s="75"/>
      <c r="H79" s="75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42">
        <v>2</v>
      </c>
      <c r="U79" s="26"/>
      <c r="V79" s="26"/>
      <c r="W79" s="26"/>
      <c r="X79" s="26"/>
      <c r="Y79" s="26"/>
      <c r="Z79" s="26"/>
      <c r="AA79" s="26"/>
      <c r="AB79" s="26"/>
    </row>
    <row r="80" spans="2:28" x14ac:dyDescent="0.35">
      <c r="B80" s="77" t="s">
        <v>28</v>
      </c>
      <c r="C80" s="77"/>
      <c r="D80" s="76" t="s">
        <v>46</v>
      </c>
      <c r="E80" s="76"/>
      <c r="F80" s="76"/>
      <c r="G80" s="73" t="s">
        <v>59</v>
      </c>
      <c r="H80" s="74"/>
      <c r="I80" s="26">
        <v>1</v>
      </c>
      <c r="J80" s="26">
        <v>2</v>
      </c>
      <c r="K80" s="26">
        <v>2</v>
      </c>
      <c r="L80" s="26">
        <v>2</v>
      </c>
      <c r="M80" s="26">
        <v>2</v>
      </c>
      <c r="N80" s="26">
        <v>2</v>
      </c>
      <c r="O80" s="26">
        <v>2</v>
      </c>
      <c r="P80" s="26">
        <v>2</v>
      </c>
      <c r="Q80" s="26">
        <v>2</v>
      </c>
      <c r="R80" s="26">
        <v>2</v>
      </c>
      <c r="S80" s="26">
        <v>2</v>
      </c>
      <c r="T80" s="27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</row>
    <row r="81" spans="2:28" x14ac:dyDescent="0.35">
      <c r="B81" s="77"/>
      <c r="C81" s="77"/>
      <c r="D81" s="76"/>
      <c r="E81" s="76"/>
      <c r="F81" s="76"/>
      <c r="G81" s="75"/>
      <c r="H81" s="75"/>
      <c r="I81" s="26"/>
      <c r="J81" s="26"/>
      <c r="K81" s="26"/>
      <c r="M81" s="22"/>
      <c r="N81" s="43"/>
      <c r="O81" s="43"/>
      <c r="P81" s="43"/>
      <c r="Q81" s="43"/>
      <c r="R81" s="43"/>
      <c r="S81" s="29">
        <v>-1</v>
      </c>
      <c r="T81" s="43"/>
      <c r="U81" s="43"/>
      <c r="V81" s="43"/>
      <c r="W81" s="43"/>
      <c r="X81" s="43"/>
      <c r="Y81" s="43"/>
      <c r="Z81" s="43"/>
      <c r="AA81" s="43"/>
      <c r="AB81" s="43"/>
    </row>
    <row r="82" spans="2:28" x14ac:dyDescent="0.35">
      <c r="B82" s="77"/>
      <c r="C82" s="77"/>
      <c r="D82" s="76" t="s">
        <v>47</v>
      </c>
      <c r="E82" s="76"/>
      <c r="F82" s="76"/>
      <c r="G82" s="73" t="s">
        <v>59</v>
      </c>
      <c r="H82" s="74"/>
      <c r="I82" s="26">
        <v>3</v>
      </c>
      <c r="J82" s="26">
        <v>2</v>
      </c>
      <c r="K82" s="26">
        <v>2</v>
      </c>
      <c r="L82" s="26">
        <v>2</v>
      </c>
      <c r="M82" s="26">
        <v>2</v>
      </c>
      <c r="N82" s="26">
        <v>2</v>
      </c>
      <c r="O82" s="26">
        <v>2</v>
      </c>
      <c r="P82" s="26">
        <v>2</v>
      </c>
      <c r="Q82" s="26">
        <v>2</v>
      </c>
      <c r="R82" s="26">
        <v>2</v>
      </c>
      <c r="S82" s="26">
        <v>2</v>
      </c>
      <c r="T82" s="27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</row>
    <row r="83" spans="2:28" x14ac:dyDescent="0.35">
      <c r="B83" s="77"/>
      <c r="C83" s="77"/>
      <c r="D83" s="76"/>
      <c r="E83" s="76"/>
      <c r="F83" s="76"/>
      <c r="G83" s="75"/>
      <c r="H83" s="75"/>
      <c r="I83" s="26"/>
      <c r="J83" s="26"/>
      <c r="K83" s="26"/>
      <c r="M83" s="22"/>
      <c r="N83" s="43"/>
      <c r="O83" s="43"/>
      <c r="P83" s="43"/>
      <c r="Q83" s="43"/>
      <c r="R83" s="43"/>
      <c r="S83" s="28">
        <v>1</v>
      </c>
      <c r="T83" s="43"/>
      <c r="U83" s="43"/>
      <c r="V83" s="43"/>
      <c r="W83" s="43"/>
      <c r="X83" s="43"/>
      <c r="Y83" s="43"/>
      <c r="Z83" s="43"/>
      <c r="AA83" s="43"/>
      <c r="AB83" s="43"/>
    </row>
    <row r="84" spans="2:28" x14ac:dyDescent="0.35">
      <c r="B84" s="77"/>
      <c r="C84" s="77"/>
      <c r="D84" s="76" t="s">
        <v>48</v>
      </c>
      <c r="E84" s="76"/>
      <c r="F84" s="76"/>
      <c r="G84" s="73" t="s">
        <v>59</v>
      </c>
      <c r="H84" s="74"/>
      <c r="I84" s="26">
        <v>5</v>
      </c>
      <c r="J84" s="26">
        <v>4</v>
      </c>
      <c r="K84" s="26">
        <v>4</v>
      </c>
      <c r="L84" s="26">
        <v>4</v>
      </c>
      <c r="M84" s="26">
        <v>4</v>
      </c>
      <c r="N84" s="26">
        <v>4</v>
      </c>
      <c r="O84" s="26">
        <v>4</v>
      </c>
      <c r="P84" s="26">
        <v>4</v>
      </c>
      <c r="Q84" s="26">
        <v>4</v>
      </c>
      <c r="R84" s="26">
        <v>4</v>
      </c>
      <c r="S84" s="26">
        <v>4</v>
      </c>
      <c r="T84" s="27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</row>
    <row r="85" spans="2:28" x14ac:dyDescent="0.35">
      <c r="B85" s="77"/>
      <c r="C85" s="77"/>
      <c r="D85" s="76"/>
      <c r="E85" s="76"/>
      <c r="F85" s="76"/>
      <c r="G85" s="75"/>
      <c r="H85" s="75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42">
        <v>1</v>
      </c>
      <c r="T85" s="26"/>
      <c r="U85" s="26"/>
      <c r="V85" s="26"/>
      <c r="W85" s="26"/>
      <c r="X85" s="26"/>
      <c r="Y85" s="26"/>
      <c r="Z85" s="26"/>
      <c r="AA85" s="26"/>
      <c r="AB85" s="26"/>
    </row>
    <row r="86" spans="2:28" x14ac:dyDescent="0.35">
      <c r="B86" s="77"/>
      <c r="C86" s="77"/>
      <c r="D86" s="76" t="s">
        <v>49</v>
      </c>
      <c r="E86" s="76"/>
      <c r="F86" s="76"/>
      <c r="G86" s="73" t="s">
        <v>59</v>
      </c>
      <c r="H86" s="74"/>
      <c r="I86" s="26">
        <v>3</v>
      </c>
      <c r="J86" s="26">
        <v>4</v>
      </c>
      <c r="K86" s="26">
        <v>4</v>
      </c>
      <c r="L86" s="26">
        <v>4</v>
      </c>
      <c r="M86" s="26">
        <v>4</v>
      </c>
      <c r="N86" s="26">
        <v>4</v>
      </c>
      <c r="O86" s="26">
        <v>4</v>
      </c>
      <c r="P86" s="26">
        <v>4</v>
      </c>
      <c r="Q86" s="26">
        <v>4</v>
      </c>
      <c r="R86" s="26">
        <v>4</v>
      </c>
      <c r="S86" s="26">
        <v>4</v>
      </c>
      <c r="T86" s="26">
        <v>4</v>
      </c>
      <c r="U86" s="26">
        <v>4</v>
      </c>
      <c r="V86" s="26">
        <v>4</v>
      </c>
      <c r="W86" s="27">
        <v>0</v>
      </c>
      <c r="X86" s="26"/>
      <c r="Y86" s="26">
        <v>0</v>
      </c>
      <c r="Z86" s="26">
        <v>0</v>
      </c>
      <c r="AA86" s="26">
        <v>0</v>
      </c>
      <c r="AB86" s="26">
        <v>0</v>
      </c>
    </row>
    <row r="87" spans="2:28" x14ac:dyDescent="0.35">
      <c r="B87" s="77"/>
      <c r="C87" s="77"/>
      <c r="D87" s="76"/>
      <c r="E87" s="76"/>
      <c r="F87" s="76"/>
      <c r="G87" s="75"/>
      <c r="H87" s="75"/>
      <c r="I87" s="26"/>
      <c r="J87" s="26"/>
      <c r="K87" s="26"/>
      <c r="L87" s="26"/>
      <c r="N87" s="26"/>
      <c r="O87" s="26"/>
      <c r="P87" s="26"/>
      <c r="Q87" s="26"/>
      <c r="R87" s="26"/>
      <c r="S87" s="26"/>
      <c r="T87" s="26"/>
      <c r="U87" s="26"/>
      <c r="V87" s="29">
        <v>-1</v>
      </c>
      <c r="W87" s="26"/>
      <c r="X87" s="26"/>
      <c r="Y87" s="26"/>
      <c r="Z87" s="26"/>
      <c r="AA87" s="26"/>
      <c r="AB87" s="26"/>
    </row>
    <row r="88" spans="2:28" x14ac:dyDescent="0.35">
      <c r="B88" s="77"/>
      <c r="C88" s="77"/>
      <c r="D88" s="76" t="s">
        <v>50</v>
      </c>
      <c r="E88" s="76"/>
      <c r="F88" s="76"/>
      <c r="G88" s="73" t="s">
        <v>59</v>
      </c>
      <c r="H88" s="74"/>
      <c r="I88" s="26">
        <v>3</v>
      </c>
      <c r="J88" s="26">
        <v>3</v>
      </c>
      <c r="K88" s="26">
        <v>3</v>
      </c>
      <c r="L88" s="26">
        <v>3</v>
      </c>
      <c r="M88" s="26">
        <v>3</v>
      </c>
      <c r="N88" s="26">
        <v>3</v>
      </c>
      <c r="O88" s="26">
        <v>3</v>
      </c>
      <c r="P88" s="26">
        <v>3</v>
      </c>
      <c r="Q88" s="26">
        <v>3</v>
      </c>
      <c r="R88" s="26">
        <v>3</v>
      </c>
      <c r="S88" s="26">
        <v>3</v>
      </c>
      <c r="T88" s="26">
        <v>3</v>
      </c>
      <c r="U88" s="26">
        <v>3</v>
      </c>
      <c r="V88" s="26">
        <v>3</v>
      </c>
      <c r="W88" s="27">
        <v>0</v>
      </c>
      <c r="Y88" s="26">
        <v>0</v>
      </c>
      <c r="Z88" s="26">
        <v>0</v>
      </c>
      <c r="AA88" s="26">
        <v>0</v>
      </c>
      <c r="AB88" s="26">
        <v>0</v>
      </c>
    </row>
    <row r="89" spans="2:28" x14ac:dyDescent="0.35">
      <c r="B89" s="77"/>
      <c r="C89" s="77"/>
      <c r="D89" s="76"/>
      <c r="E89" s="76"/>
      <c r="F89" s="76"/>
      <c r="G89" s="75"/>
      <c r="H89" s="75"/>
      <c r="I89" s="26"/>
      <c r="J89" s="26"/>
      <c r="K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2:28" x14ac:dyDescent="0.35">
      <c r="B90" s="77"/>
      <c r="C90" s="77"/>
      <c r="D90" s="76" t="s">
        <v>51</v>
      </c>
      <c r="E90" s="76"/>
      <c r="F90" s="76"/>
      <c r="G90" s="75" t="s">
        <v>58</v>
      </c>
      <c r="H90" s="75"/>
      <c r="I90" s="26">
        <v>3</v>
      </c>
      <c r="J90" s="26">
        <v>2</v>
      </c>
      <c r="K90" s="26">
        <v>2</v>
      </c>
      <c r="L90" s="26">
        <v>2</v>
      </c>
      <c r="M90" s="26">
        <v>2</v>
      </c>
      <c r="N90" s="26">
        <v>2</v>
      </c>
      <c r="O90" s="26">
        <v>2</v>
      </c>
      <c r="P90" s="26">
        <v>2</v>
      </c>
      <c r="Q90" s="26">
        <v>2</v>
      </c>
      <c r="R90" s="26">
        <v>2</v>
      </c>
      <c r="S90" s="26">
        <v>2</v>
      </c>
      <c r="T90" s="27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</row>
    <row r="91" spans="2:28" x14ac:dyDescent="0.35">
      <c r="B91" s="77"/>
      <c r="C91" s="77"/>
      <c r="D91" s="76"/>
      <c r="E91" s="76"/>
      <c r="F91" s="76"/>
      <c r="G91" s="75"/>
      <c r="H91" s="75"/>
      <c r="I91" s="26"/>
      <c r="J91" s="26"/>
      <c r="K91" s="26"/>
      <c r="L91" s="26"/>
      <c r="N91" s="26"/>
      <c r="O91" s="26"/>
      <c r="P91" s="26"/>
      <c r="Q91" s="26"/>
      <c r="R91" s="26"/>
      <c r="S91" s="28">
        <v>1</v>
      </c>
      <c r="T91" s="26"/>
      <c r="U91" s="26"/>
      <c r="V91" s="26"/>
      <c r="W91" s="26"/>
      <c r="X91" s="26"/>
      <c r="Y91" s="26"/>
      <c r="Z91" s="26"/>
      <c r="AA91" s="26"/>
      <c r="AB91" s="26"/>
    </row>
    <row r="92" spans="2:28" x14ac:dyDescent="0.35">
      <c r="B92" s="77"/>
      <c r="C92" s="77"/>
      <c r="D92" s="76" t="s">
        <v>52</v>
      </c>
      <c r="E92" s="76"/>
      <c r="F92" s="76"/>
      <c r="G92" s="75" t="s">
        <v>58</v>
      </c>
      <c r="H92" s="75"/>
      <c r="I92" s="26">
        <v>3</v>
      </c>
      <c r="J92" s="26">
        <v>2</v>
      </c>
      <c r="K92" s="26">
        <v>2</v>
      </c>
      <c r="L92" s="26">
        <v>2</v>
      </c>
      <c r="M92" s="26">
        <v>2</v>
      </c>
      <c r="N92" s="26">
        <v>2</v>
      </c>
      <c r="O92" s="26">
        <v>2</v>
      </c>
      <c r="P92" s="26">
        <v>2</v>
      </c>
      <c r="Q92" s="26">
        <v>2</v>
      </c>
      <c r="R92" s="26">
        <v>2</v>
      </c>
      <c r="S92" s="26">
        <v>2</v>
      </c>
      <c r="T92" s="27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</row>
    <row r="93" spans="2:28" x14ac:dyDescent="0.35">
      <c r="B93" s="77"/>
      <c r="C93" s="77"/>
      <c r="D93" s="76"/>
      <c r="E93" s="76"/>
      <c r="F93" s="76"/>
      <c r="G93" s="75"/>
      <c r="H93" s="75"/>
      <c r="I93" s="26"/>
      <c r="J93" s="26"/>
      <c r="K93" s="26"/>
      <c r="M93" s="26"/>
      <c r="N93" s="26"/>
      <c r="O93" s="26"/>
      <c r="P93" s="26"/>
      <c r="Q93" s="26"/>
      <c r="R93" s="26"/>
      <c r="S93" s="28">
        <v>1</v>
      </c>
      <c r="T93" s="26"/>
      <c r="U93" s="26"/>
      <c r="V93" s="26"/>
      <c r="W93" s="26"/>
      <c r="X93" s="26"/>
      <c r="Y93" s="26"/>
      <c r="Z93" s="26"/>
      <c r="AA93" s="26"/>
      <c r="AB93" s="26"/>
    </row>
    <row r="94" spans="2:28" x14ac:dyDescent="0.35">
      <c r="B94" s="77"/>
      <c r="C94" s="77"/>
      <c r="D94" s="76" t="s">
        <v>53</v>
      </c>
      <c r="E94" s="76"/>
      <c r="F94" s="76"/>
      <c r="G94" s="73" t="s">
        <v>59</v>
      </c>
      <c r="H94" s="74"/>
      <c r="I94" s="26">
        <v>3</v>
      </c>
      <c r="J94" s="26">
        <v>2</v>
      </c>
      <c r="K94" s="26">
        <v>2</v>
      </c>
      <c r="L94" s="26">
        <v>2</v>
      </c>
      <c r="M94" s="26">
        <v>2</v>
      </c>
      <c r="N94" s="26">
        <v>2</v>
      </c>
      <c r="O94" s="26">
        <v>2</v>
      </c>
      <c r="P94" s="26">
        <v>2</v>
      </c>
      <c r="Q94" s="26">
        <v>2</v>
      </c>
      <c r="R94" s="26">
        <v>2</v>
      </c>
      <c r="S94" s="26">
        <v>2</v>
      </c>
      <c r="T94" s="26">
        <v>2</v>
      </c>
      <c r="U94" s="27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</row>
    <row r="95" spans="2:28" x14ac:dyDescent="0.35">
      <c r="B95" s="77"/>
      <c r="C95" s="77"/>
      <c r="D95" s="76"/>
      <c r="E95" s="76"/>
      <c r="F95" s="76"/>
      <c r="G95" s="75"/>
      <c r="H95" s="75"/>
      <c r="I95" s="26"/>
      <c r="J95" s="26"/>
      <c r="K95" s="26"/>
      <c r="L95" s="26"/>
      <c r="N95" s="26"/>
      <c r="O95" s="26"/>
      <c r="P95" s="26"/>
      <c r="Q95" s="26"/>
      <c r="R95" s="26"/>
      <c r="S95" s="26"/>
      <c r="T95" s="28">
        <v>1</v>
      </c>
      <c r="U95" s="26"/>
      <c r="V95" s="26"/>
      <c r="W95" s="26"/>
      <c r="X95" s="26"/>
      <c r="Y95" s="26"/>
      <c r="Z95" s="26"/>
      <c r="AA95" s="26"/>
      <c r="AB95" s="26"/>
    </row>
    <row r="96" spans="2:28" x14ac:dyDescent="0.35">
      <c r="B96" s="77"/>
      <c r="C96" s="77"/>
      <c r="D96" s="72" t="s">
        <v>54</v>
      </c>
      <c r="E96" s="72"/>
      <c r="F96" s="72"/>
      <c r="G96" s="75" t="s">
        <v>58</v>
      </c>
      <c r="H96" s="75"/>
      <c r="I96" s="26">
        <v>3</v>
      </c>
      <c r="J96" s="26">
        <v>2</v>
      </c>
      <c r="K96" s="26">
        <v>2</v>
      </c>
      <c r="L96" s="26">
        <v>2</v>
      </c>
      <c r="M96" s="26">
        <v>2</v>
      </c>
      <c r="N96" s="26">
        <v>2</v>
      </c>
      <c r="O96" s="26">
        <v>2</v>
      </c>
      <c r="P96" s="26">
        <v>2</v>
      </c>
      <c r="Q96" s="26">
        <v>2</v>
      </c>
      <c r="R96" s="26">
        <v>2</v>
      </c>
      <c r="S96" s="26">
        <v>2</v>
      </c>
      <c r="T96" s="26">
        <v>2</v>
      </c>
      <c r="U96" s="26">
        <v>2</v>
      </c>
      <c r="V96" s="27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</row>
    <row r="97" spans="2:28" x14ac:dyDescent="0.35">
      <c r="B97" s="77"/>
      <c r="C97" s="77"/>
      <c r="D97" s="72"/>
      <c r="E97" s="72"/>
      <c r="F97" s="72"/>
      <c r="G97" s="75"/>
      <c r="H97" s="75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8">
        <v>2</v>
      </c>
      <c r="V97" s="26"/>
      <c r="W97" s="26"/>
      <c r="X97" s="26"/>
      <c r="Y97" s="26"/>
      <c r="Z97" s="26"/>
      <c r="AA97" s="26"/>
      <c r="AB97" s="26"/>
    </row>
    <row r="98" spans="2:28" x14ac:dyDescent="0.35">
      <c r="B98" s="77"/>
      <c r="C98" s="77"/>
      <c r="D98" s="72" t="s">
        <v>55</v>
      </c>
      <c r="E98" s="72"/>
      <c r="F98" s="72"/>
      <c r="G98" s="73" t="s">
        <v>59</v>
      </c>
      <c r="H98" s="74"/>
      <c r="I98" s="26">
        <v>4</v>
      </c>
      <c r="J98" s="26">
        <v>2</v>
      </c>
      <c r="K98" s="26">
        <v>2</v>
      </c>
      <c r="L98" s="26">
        <v>2</v>
      </c>
      <c r="M98" s="26">
        <v>2</v>
      </c>
      <c r="N98" s="26">
        <v>2</v>
      </c>
      <c r="O98" s="26">
        <v>2</v>
      </c>
      <c r="P98" s="26">
        <v>2</v>
      </c>
      <c r="Q98" s="26">
        <v>2</v>
      </c>
      <c r="R98" s="26">
        <v>2</v>
      </c>
      <c r="S98" s="26">
        <v>2</v>
      </c>
      <c r="T98" s="26">
        <v>2</v>
      </c>
      <c r="U98" s="26">
        <v>2</v>
      </c>
      <c r="V98" s="26">
        <v>2</v>
      </c>
      <c r="W98" s="27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</row>
    <row r="99" spans="2:28" x14ac:dyDescent="0.35">
      <c r="B99" s="77"/>
      <c r="C99" s="77"/>
      <c r="D99" s="75"/>
      <c r="E99" s="75"/>
      <c r="F99" s="75"/>
      <c r="G99" s="75"/>
      <c r="H99" s="75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42">
        <v>2</v>
      </c>
      <c r="W99" s="26"/>
      <c r="X99" s="26"/>
      <c r="Y99" s="26"/>
      <c r="Z99" s="26"/>
      <c r="AA99" s="26"/>
      <c r="AB99" s="26"/>
    </row>
    <row r="100" spans="2:28" x14ac:dyDescent="0.35">
      <c r="B100" s="77" t="s">
        <v>14</v>
      </c>
      <c r="C100" s="77"/>
      <c r="D100" s="76" t="s">
        <v>46</v>
      </c>
      <c r="E100" s="76"/>
      <c r="F100" s="76"/>
      <c r="G100" s="75" t="s">
        <v>60</v>
      </c>
      <c r="H100" s="75"/>
      <c r="I100" s="26">
        <v>5</v>
      </c>
      <c r="J100" s="26">
        <v>4</v>
      </c>
      <c r="K100" s="26">
        <v>4</v>
      </c>
      <c r="L100" s="26">
        <v>4</v>
      </c>
      <c r="M100" s="26">
        <v>4</v>
      </c>
      <c r="N100" s="26">
        <v>4</v>
      </c>
      <c r="O100" s="26">
        <v>4</v>
      </c>
      <c r="P100" s="26">
        <v>4</v>
      </c>
      <c r="Q100" s="26">
        <v>4</v>
      </c>
      <c r="R100" s="26">
        <v>4</v>
      </c>
      <c r="S100" s="26">
        <v>4</v>
      </c>
      <c r="T100" s="26">
        <v>4</v>
      </c>
      <c r="U100" s="26">
        <v>4</v>
      </c>
      <c r="V100" s="27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</row>
    <row r="101" spans="2:28" x14ac:dyDescent="0.35">
      <c r="B101" s="77"/>
      <c r="C101" s="77"/>
      <c r="D101" s="76"/>
      <c r="E101" s="76"/>
      <c r="F101" s="76"/>
      <c r="G101" s="75"/>
      <c r="H101" s="75"/>
      <c r="I101" s="26"/>
      <c r="J101" s="26"/>
      <c r="K101" s="26"/>
      <c r="M101" s="22"/>
      <c r="N101" s="43"/>
      <c r="O101" s="43"/>
      <c r="P101" s="43"/>
      <c r="Q101" s="43"/>
      <c r="R101" s="43"/>
      <c r="S101" s="43"/>
      <c r="T101" s="43"/>
      <c r="U101" s="28">
        <v>1</v>
      </c>
      <c r="V101" s="43"/>
      <c r="W101" s="43"/>
      <c r="X101" s="43"/>
      <c r="Y101" s="43"/>
      <c r="Z101" s="43"/>
      <c r="AA101" s="43"/>
      <c r="AB101" s="43"/>
    </row>
    <row r="102" spans="2:28" x14ac:dyDescent="0.35">
      <c r="B102" s="77"/>
      <c r="C102" s="77"/>
      <c r="D102" s="76" t="s">
        <v>47</v>
      </c>
      <c r="E102" s="76"/>
      <c r="F102" s="76"/>
      <c r="G102" s="75" t="s">
        <v>60</v>
      </c>
      <c r="H102" s="75"/>
      <c r="I102" s="26">
        <v>7</v>
      </c>
      <c r="J102" s="26">
        <v>6</v>
      </c>
      <c r="K102" s="26">
        <v>6</v>
      </c>
      <c r="L102" s="26">
        <v>6</v>
      </c>
      <c r="M102" s="26">
        <v>6</v>
      </c>
      <c r="N102" s="26">
        <v>6</v>
      </c>
      <c r="O102" s="26">
        <v>6</v>
      </c>
      <c r="P102" s="26">
        <v>6</v>
      </c>
      <c r="Q102" s="26">
        <v>6</v>
      </c>
      <c r="R102" s="26">
        <v>6</v>
      </c>
      <c r="S102" s="26">
        <v>6</v>
      </c>
      <c r="T102" s="26">
        <v>6</v>
      </c>
      <c r="U102" s="26">
        <v>6</v>
      </c>
      <c r="V102" s="26">
        <v>6</v>
      </c>
      <c r="W102" s="27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</row>
    <row r="103" spans="2:28" x14ac:dyDescent="0.35">
      <c r="B103" s="77"/>
      <c r="C103" s="77"/>
      <c r="D103" s="76"/>
      <c r="E103" s="76"/>
      <c r="F103" s="76"/>
      <c r="G103" s="75"/>
      <c r="H103" s="75"/>
      <c r="I103" s="26"/>
      <c r="J103" s="26"/>
      <c r="K103" s="26"/>
      <c r="M103" s="22"/>
      <c r="N103" s="43"/>
      <c r="O103" s="43"/>
      <c r="P103" s="43"/>
      <c r="Q103" s="43"/>
      <c r="R103" s="43"/>
      <c r="S103" s="43"/>
      <c r="T103" s="43"/>
      <c r="U103" s="43"/>
      <c r="V103" s="42">
        <v>1</v>
      </c>
      <c r="W103" s="43"/>
      <c r="X103" s="43"/>
      <c r="Y103" s="43"/>
      <c r="Z103" s="43"/>
      <c r="AA103" s="43"/>
      <c r="AB103" s="43"/>
    </row>
    <row r="104" spans="2:28" x14ac:dyDescent="0.35">
      <c r="B104" s="77"/>
      <c r="C104" s="77"/>
      <c r="D104" s="76" t="s">
        <v>48</v>
      </c>
      <c r="E104" s="76"/>
      <c r="F104" s="76"/>
      <c r="G104" s="75" t="s">
        <v>60</v>
      </c>
      <c r="H104" s="75"/>
      <c r="I104" s="26">
        <v>4</v>
      </c>
      <c r="J104" s="26">
        <v>6</v>
      </c>
      <c r="K104" s="26">
        <v>6</v>
      </c>
      <c r="L104" s="26">
        <v>6</v>
      </c>
      <c r="M104" s="26">
        <v>6</v>
      </c>
      <c r="N104" s="26">
        <v>6</v>
      </c>
      <c r="O104" s="26">
        <v>6</v>
      </c>
      <c r="P104" s="26">
        <v>6</v>
      </c>
      <c r="Q104" s="26">
        <v>6</v>
      </c>
      <c r="R104" s="26">
        <v>6</v>
      </c>
      <c r="S104" s="26">
        <v>6</v>
      </c>
      <c r="T104" s="26">
        <v>6</v>
      </c>
      <c r="U104" s="26">
        <v>6</v>
      </c>
      <c r="V104" s="26">
        <v>6</v>
      </c>
      <c r="W104" s="27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</row>
    <row r="105" spans="2:28" x14ac:dyDescent="0.35">
      <c r="B105" s="77"/>
      <c r="C105" s="77"/>
      <c r="D105" s="76"/>
      <c r="E105" s="76"/>
      <c r="F105" s="76"/>
      <c r="G105" s="75"/>
      <c r="H105" s="75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9">
        <v>-1</v>
      </c>
      <c r="W105" s="26"/>
      <c r="X105" s="26"/>
      <c r="Y105" s="26"/>
      <c r="Z105" s="26"/>
      <c r="AA105" s="26"/>
      <c r="AB105" s="26"/>
    </row>
    <row r="106" spans="2:28" x14ac:dyDescent="0.35">
      <c r="B106" s="77"/>
      <c r="C106" s="77"/>
      <c r="D106" s="76" t="s">
        <v>49</v>
      </c>
      <c r="E106" s="76"/>
      <c r="F106" s="76"/>
      <c r="G106" s="75" t="s">
        <v>60</v>
      </c>
      <c r="H106" s="75"/>
      <c r="I106" s="26">
        <v>5</v>
      </c>
      <c r="J106" s="26">
        <v>4</v>
      </c>
      <c r="K106" s="26">
        <v>4</v>
      </c>
      <c r="L106" s="26">
        <v>4</v>
      </c>
      <c r="M106" s="26">
        <v>4</v>
      </c>
      <c r="N106" s="26">
        <v>4</v>
      </c>
      <c r="O106" s="26">
        <v>4</v>
      </c>
      <c r="P106" s="26">
        <v>4</v>
      </c>
      <c r="Q106" s="26">
        <v>4</v>
      </c>
      <c r="R106" s="26">
        <v>4</v>
      </c>
      <c r="S106" s="26">
        <v>4</v>
      </c>
      <c r="T106" s="26">
        <v>4</v>
      </c>
      <c r="U106" s="26">
        <v>4</v>
      </c>
      <c r="V106" s="26">
        <v>4</v>
      </c>
      <c r="W106" s="26">
        <v>4</v>
      </c>
      <c r="X106" s="27">
        <v>0</v>
      </c>
      <c r="Y106" s="26">
        <v>0</v>
      </c>
      <c r="Z106" s="26">
        <v>0</v>
      </c>
      <c r="AA106" s="26">
        <v>0</v>
      </c>
      <c r="AB106" s="26">
        <v>0</v>
      </c>
    </row>
    <row r="107" spans="2:28" x14ac:dyDescent="0.35">
      <c r="B107" s="77"/>
      <c r="C107" s="77"/>
      <c r="D107" s="76"/>
      <c r="E107" s="76"/>
      <c r="F107" s="76"/>
      <c r="G107" s="75"/>
      <c r="H107" s="75"/>
      <c r="I107" s="26"/>
      <c r="J107" s="26"/>
      <c r="K107" s="26"/>
      <c r="L107" s="26"/>
      <c r="N107" s="26"/>
      <c r="O107" s="26"/>
      <c r="P107" s="26"/>
      <c r="Q107" s="26"/>
      <c r="R107" s="26"/>
      <c r="S107" s="26"/>
      <c r="T107" s="26"/>
      <c r="U107" s="26"/>
      <c r="V107" s="26"/>
      <c r="W107" s="28">
        <v>1</v>
      </c>
      <c r="X107" s="26"/>
      <c r="Y107" s="26"/>
      <c r="Z107" s="26"/>
      <c r="AA107" s="26"/>
      <c r="AB107" s="26"/>
    </row>
    <row r="108" spans="2:28" x14ac:dyDescent="0.35">
      <c r="B108" s="77"/>
      <c r="C108" s="77"/>
      <c r="D108" s="76" t="s">
        <v>50</v>
      </c>
      <c r="E108" s="76"/>
      <c r="F108" s="76"/>
      <c r="G108" s="75" t="s">
        <v>60</v>
      </c>
      <c r="H108" s="75"/>
      <c r="I108" s="26">
        <v>5</v>
      </c>
      <c r="J108" s="26">
        <v>4</v>
      </c>
      <c r="K108" s="26">
        <v>4</v>
      </c>
      <c r="L108" s="26">
        <v>4</v>
      </c>
      <c r="M108" s="26">
        <v>4</v>
      </c>
      <c r="N108" s="26">
        <v>4</v>
      </c>
      <c r="O108" s="26">
        <v>4</v>
      </c>
      <c r="P108" s="26">
        <v>4</v>
      </c>
      <c r="Q108" s="26">
        <v>4</v>
      </c>
      <c r="R108" s="26">
        <v>4</v>
      </c>
      <c r="S108" s="26">
        <v>4</v>
      </c>
      <c r="T108" s="26">
        <v>4</v>
      </c>
      <c r="U108" s="26">
        <v>4</v>
      </c>
      <c r="V108" s="26">
        <v>4</v>
      </c>
      <c r="W108" s="26">
        <v>4</v>
      </c>
      <c r="X108" s="26">
        <v>4</v>
      </c>
      <c r="Y108" s="27">
        <v>0</v>
      </c>
      <c r="Z108" s="26">
        <v>0</v>
      </c>
      <c r="AA108" s="26">
        <v>0</v>
      </c>
      <c r="AB108" s="26">
        <v>0</v>
      </c>
    </row>
    <row r="109" spans="2:28" x14ac:dyDescent="0.35">
      <c r="B109" s="77"/>
      <c r="C109" s="77"/>
      <c r="D109" s="76"/>
      <c r="E109" s="76"/>
      <c r="F109" s="76"/>
      <c r="G109" s="75"/>
      <c r="H109" s="75"/>
      <c r="I109" s="26"/>
      <c r="J109" s="26"/>
      <c r="K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42">
        <v>1</v>
      </c>
      <c r="Y109" s="26"/>
      <c r="Z109" s="26"/>
      <c r="AA109" s="26"/>
      <c r="AB109" s="26"/>
    </row>
    <row r="110" spans="2:28" x14ac:dyDescent="0.35">
      <c r="B110" s="77"/>
      <c r="C110" s="77"/>
      <c r="D110" s="76" t="s">
        <v>51</v>
      </c>
      <c r="E110" s="76"/>
      <c r="F110" s="76"/>
      <c r="G110" s="75" t="s">
        <v>60</v>
      </c>
      <c r="H110" s="75"/>
      <c r="I110" s="26">
        <v>5</v>
      </c>
      <c r="J110" s="26">
        <v>4</v>
      </c>
      <c r="K110" s="26">
        <v>4</v>
      </c>
      <c r="L110" s="26">
        <v>4</v>
      </c>
      <c r="M110" s="26">
        <v>4</v>
      </c>
      <c r="N110" s="26">
        <v>4</v>
      </c>
      <c r="O110" s="26">
        <v>4</v>
      </c>
      <c r="P110" s="26">
        <v>4</v>
      </c>
      <c r="Q110" s="26">
        <v>4</v>
      </c>
      <c r="R110" s="26">
        <v>4</v>
      </c>
      <c r="S110" s="26">
        <v>4</v>
      </c>
      <c r="T110" s="26">
        <v>4</v>
      </c>
      <c r="U110" s="26">
        <v>4</v>
      </c>
      <c r="V110" s="27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</row>
    <row r="111" spans="2:28" x14ac:dyDescent="0.35">
      <c r="B111" s="77"/>
      <c r="C111" s="77"/>
      <c r="D111" s="76"/>
      <c r="E111" s="76"/>
      <c r="F111" s="76"/>
      <c r="G111" s="75"/>
      <c r="H111" s="7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8">
        <v>1</v>
      </c>
      <c r="V111" s="26"/>
      <c r="W111" s="26"/>
      <c r="X111" s="26"/>
      <c r="Y111" s="26"/>
      <c r="Z111" s="26"/>
      <c r="AA111" s="26"/>
      <c r="AB111" s="26"/>
    </row>
    <row r="112" spans="2:28" x14ac:dyDescent="0.35">
      <c r="B112" s="77"/>
      <c r="C112" s="77"/>
      <c r="D112" s="76" t="s">
        <v>52</v>
      </c>
      <c r="E112" s="76"/>
      <c r="F112" s="76"/>
      <c r="G112" s="75" t="s">
        <v>60</v>
      </c>
      <c r="H112" s="75"/>
      <c r="I112" s="26">
        <v>4</v>
      </c>
      <c r="J112" s="26">
        <v>4</v>
      </c>
      <c r="K112" s="26">
        <v>4</v>
      </c>
      <c r="L112" s="26">
        <v>4</v>
      </c>
      <c r="M112" s="26">
        <v>4</v>
      </c>
      <c r="N112" s="26">
        <v>4</v>
      </c>
      <c r="O112" s="26">
        <v>4</v>
      </c>
      <c r="P112" s="26">
        <v>4</v>
      </c>
      <c r="Q112" s="26">
        <v>4</v>
      </c>
      <c r="R112" s="26">
        <v>4</v>
      </c>
      <c r="S112" s="26">
        <v>4</v>
      </c>
      <c r="T112" s="26">
        <v>4</v>
      </c>
      <c r="U112" s="26">
        <v>4</v>
      </c>
      <c r="V112" s="27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</row>
    <row r="113" spans="2:28" x14ac:dyDescent="0.35">
      <c r="B113" s="77"/>
      <c r="C113" s="77"/>
      <c r="D113" s="76"/>
      <c r="E113" s="76"/>
      <c r="F113" s="76"/>
      <c r="G113" s="75"/>
      <c r="H113" s="75"/>
      <c r="I113" s="26"/>
      <c r="J113" s="26"/>
      <c r="K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2:28" x14ac:dyDescent="0.35">
      <c r="B114" s="77"/>
      <c r="C114" s="77"/>
      <c r="D114" s="76" t="s">
        <v>53</v>
      </c>
      <c r="E114" s="76"/>
      <c r="F114" s="76"/>
      <c r="G114" s="75" t="s">
        <v>60</v>
      </c>
      <c r="H114" s="75"/>
      <c r="I114" s="26">
        <v>4</v>
      </c>
      <c r="J114" s="26">
        <v>4</v>
      </c>
      <c r="K114" s="26">
        <v>4</v>
      </c>
      <c r="L114" s="26">
        <v>4</v>
      </c>
      <c r="M114" s="26">
        <v>4</v>
      </c>
      <c r="N114" s="26">
        <v>4</v>
      </c>
      <c r="O114" s="26">
        <v>4</v>
      </c>
      <c r="P114" s="26">
        <v>4</v>
      </c>
      <c r="Q114" s="26">
        <v>4</v>
      </c>
      <c r="R114" s="26">
        <v>4</v>
      </c>
      <c r="S114" s="26">
        <v>4</v>
      </c>
      <c r="T114" s="26">
        <v>4</v>
      </c>
      <c r="U114" s="26">
        <v>4</v>
      </c>
      <c r="V114" s="27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</row>
    <row r="115" spans="2:28" x14ac:dyDescent="0.35">
      <c r="B115" s="77"/>
      <c r="C115" s="77"/>
      <c r="D115" s="76"/>
      <c r="E115" s="76"/>
      <c r="F115" s="76"/>
      <c r="G115" s="75"/>
      <c r="H115" s="75"/>
      <c r="I115" s="26"/>
      <c r="J115" s="26"/>
      <c r="K115" s="26"/>
      <c r="L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2:28" x14ac:dyDescent="0.35">
      <c r="B116" s="77"/>
      <c r="C116" s="77"/>
      <c r="D116" s="72" t="s">
        <v>54</v>
      </c>
      <c r="E116" s="72"/>
      <c r="F116" s="72"/>
      <c r="G116" s="75" t="s">
        <v>60</v>
      </c>
      <c r="H116" s="75"/>
      <c r="I116" s="26">
        <v>4</v>
      </c>
      <c r="J116" s="26">
        <v>3</v>
      </c>
      <c r="K116" s="26">
        <v>3</v>
      </c>
      <c r="L116" s="26">
        <v>3</v>
      </c>
      <c r="M116" s="26">
        <v>3</v>
      </c>
      <c r="N116" s="26">
        <v>3</v>
      </c>
      <c r="O116" s="26">
        <v>3</v>
      </c>
      <c r="P116" s="26">
        <v>3</v>
      </c>
      <c r="Q116" s="26">
        <v>3</v>
      </c>
      <c r="R116" s="26">
        <v>3</v>
      </c>
      <c r="S116" s="26">
        <v>3</v>
      </c>
      <c r="T116" s="26">
        <v>3</v>
      </c>
      <c r="U116" s="26">
        <v>3</v>
      </c>
      <c r="V116" s="26">
        <v>3</v>
      </c>
      <c r="W116" s="26">
        <v>3</v>
      </c>
      <c r="X116" s="26">
        <v>3</v>
      </c>
      <c r="Y116" s="27">
        <v>0</v>
      </c>
      <c r="Z116" s="26">
        <v>0</v>
      </c>
      <c r="AA116" s="26">
        <v>0</v>
      </c>
      <c r="AB116" s="26">
        <v>0</v>
      </c>
    </row>
    <row r="117" spans="2:28" x14ac:dyDescent="0.35">
      <c r="B117" s="77"/>
      <c r="C117" s="77"/>
      <c r="D117" s="72"/>
      <c r="E117" s="72"/>
      <c r="F117" s="72"/>
      <c r="G117" s="75"/>
      <c r="H117" s="7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42">
        <v>1</v>
      </c>
      <c r="Y117" s="26"/>
      <c r="Z117" s="26"/>
      <c r="AA117" s="26"/>
      <c r="AB117" s="26"/>
    </row>
    <row r="118" spans="2:28" x14ac:dyDescent="0.35">
      <c r="B118" s="77"/>
      <c r="C118" s="77"/>
      <c r="D118" s="72" t="s">
        <v>55</v>
      </c>
      <c r="E118" s="72"/>
      <c r="F118" s="72"/>
      <c r="G118" s="75" t="s">
        <v>60</v>
      </c>
      <c r="H118" s="75"/>
      <c r="I118" s="26">
        <v>7</v>
      </c>
      <c r="J118" s="26">
        <v>5</v>
      </c>
      <c r="K118" s="26">
        <v>5</v>
      </c>
      <c r="L118" s="26">
        <v>5</v>
      </c>
      <c r="M118" s="26">
        <v>5</v>
      </c>
      <c r="N118" s="26">
        <v>5</v>
      </c>
      <c r="O118" s="26">
        <v>5</v>
      </c>
      <c r="P118" s="26">
        <v>5</v>
      </c>
      <c r="Q118" s="26">
        <v>5</v>
      </c>
      <c r="R118" s="26">
        <v>5</v>
      </c>
      <c r="S118" s="26">
        <v>5</v>
      </c>
      <c r="T118" s="26">
        <v>5</v>
      </c>
      <c r="U118" s="26">
        <v>5</v>
      </c>
      <c r="V118" s="26">
        <v>5</v>
      </c>
      <c r="W118" s="26">
        <v>5</v>
      </c>
      <c r="X118" s="26">
        <v>5</v>
      </c>
      <c r="Y118" s="27">
        <v>0</v>
      </c>
      <c r="Z118" s="26">
        <v>0</v>
      </c>
      <c r="AA118" s="26">
        <v>0</v>
      </c>
      <c r="AB118" s="26">
        <v>0</v>
      </c>
    </row>
    <row r="119" spans="2:28" x14ac:dyDescent="0.35">
      <c r="B119" s="77"/>
      <c r="C119" s="77"/>
      <c r="D119" s="75"/>
      <c r="E119" s="75"/>
      <c r="F119" s="75"/>
      <c r="G119" s="75"/>
      <c r="H119" s="7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8">
        <v>2</v>
      </c>
      <c r="Y119" s="26"/>
      <c r="Z119" s="26"/>
      <c r="AA119" s="26"/>
      <c r="AB119" s="26"/>
    </row>
    <row r="120" spans="2:28" x14ac:dyDescent="0.35">
      <c r="B120" s="77" t="s">
        <v>29</v>
      </c>
      <c r="C120" s="77"/>
      <c r="D120" s="76" t="s">
        <v>46</v>
      </c>
      <c r="E120" s="76"/>
      <c r="F120" s="76"/>
      <c r="G120" s="73" t="s">
        <v>59</v>
      </c>
      <c r="H120" s="74"/>
      <c r="I120" s="26">
        <v>2</v>
      </c>
      <c r="J120" s="26">
        <v>2</v>
      </c>
      <c r="K120" s="26">
        <v>2</v>
      </c>
      <c r="L120" s="26">
        <v>2</v>
      </c>
      <c r="M120" s="26">
        <v>2</v>
      </c>
      <c r="N120" s="26">
        <v>2</v>
      </c>
      <c r="O120" s="26">
        <v>2</v>
      </c>
      <c r="P120" s="26">
        <v>2</v>
      </c>
      <c r="Q120" s="26">
        <v>2</v>
      </c>
      <c r="R120" s="26">
        <v>2</v>
      </c>
      <c r="S120" s="26">
        <v>2</v>
      </c>
      <c r="T120" s="26">
        <v>2</v>
      </c>
      <c r="U120" s="26">
        <v>2</v>
      </c>
      <c r="V120" s="26">
        <v>2</v>
      </c>
      <c r="W120" s="27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</row>
    <row r="121" spans="2:28" x14ac:dyDescent="0.35">
      <c r="B121" s="77"/>
      <c r="C121" s="77"/>
      <c r="D121" s="76"/>
      <c r="E121" s="76"/>
      <c r="F121" s="76"/>
      <c r="G121" s="75"/>
      <c r="H121" s="75"/>
      <c r="I121" s="26"/>
      <c r="J121" s="26"/>
      <c r="K121" s="26"/>
      <c r="M121" s="22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spans="2:28" x14ac:dyDescent="0.35">
      <c r="B122" s="77"/>
      <c r="C122" s="77"/>
      <c r="D122" s="76" t="s">
        <v>47</v>
      </c>
      <c r="E122" s="76"/>
      <c r="F122" s="76"/>
      <c r="G122" s="73" t="s">
        <v>59</v>
      </c>
      <c r="H122" s="74"/>
      <c r="I122" s="26">
        <v>4</v>
      </c>
      <c r="J122" s="26">
        <v>3</v>
      </c>
      <c r="K122" s="26">
        <v>3</v>
      </c>
      <c r="L122" s="26">
        <v>3</v>
      </c>
      <c r="M122" s="26">
        <v>3</v>
      </c>
      <c r="N122" s="26">
        <v>3</v>
      </c>
      <c r="O122" s="26">
        <v>3</v>
      </c>
      <c r="P122" s="26">
        <v>3</v>
      </c>
      <c r="Q122" s="26">
        <v>3</v>
      </c>
      <c r="R122" s="26">
        <v>3</v>
      </c>
      <c r="S122" s="26">
        <v>3</v>
      </c>
      <c r="T122" s="26">
        <v>3</v>
      </c>
      <c r="U122" s="26">
        <v>3</v>
      </c>
      <c r="V122" s="26">
        <v>3</v>
      </c>
      <c r="W122" s="27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</row>
    <row r="123" spans="2:28" x14ac:dyDescent="0.35">
      <c r="B123" s="77"/>
      <c r="C123" s="77"/>
      <c r="D123" s="76"/>
      <c r="E123" s="76"/>
      <c r="F123" s="76"/>
      <c r="G123" s="75"/>
      <c r="H123" s="75"/>
      <c r="I123" s="26"/>
      <c r="J123" s="26"/>
      <c r="K123" s="26"/>
      <c r="M123" s="22"/>
      <c r="N123" s="43"/>
      <c r="O123" s="43"/>
      <c r="P123" s="43"/>
      <c r="Q123" s="43"/>
      <c r="R123" s="43"/>
      <c r="S123" s="43"/>
      <c r="T123" s="43"/>
      <c r="U123" s="43"/>
      <c r="V123" s="28">
        <v>1</v>
      </c>
      <c r="W123" s="43"/>
      <c r="X123" s="43"/>
      <c r="Y123" s="43"/>
      <c r="Z123" s="43"/>
      <c r="AA123" s="43"/>
      <c r="AB123" s="43"/>
    </row>
    <row r="124" spans="2:28" x14ac:dyDescent="0.35">
      <c r="B124" s="77"/>
      <c r="C124" s="77"/>
      <c r="D124" s="76" t="s">
        <v>48</v>
      </c>
      <c r="E124" s="76"/>
      <c r="F124" s="76"/>
      <c r="G124" s="73" t="s">
        <v>59</v>
      </c>
      <c r="H124" s="74"/>
      <c r="I124" s="26">
        <v>4</v>
      </c>
      <c r="J124" s="26">
        <v>3</v>
      </c>
      <c r="K124" s="26">
        <v>3</v>
      </c>
      <c r="L124" s="26">
        <v>3</v>
      </c>
      <c r="M124" s="26">
        <v>3</v>
      </c>
      <c r="N124" s="26">
        <v>3</v>
      </c>
      <c r="O124" s="26">
        <v>3</v>
      </c>
      <c r="P124" s="26">
        <v>3</v>
      </c>
      <c r="Q124" s="26">
        <v>3</v>
      </c>
      <c r="R124" s="26">
        <v>3</v>
      </c>
      <c r="S124" s="26">
        <v>3</v>
      </c>
      <c r="T124" s="26">
        <v>3</v>
      </c>
      <c r="U124" s="26">
        <v>3</v>
      </c>
      <c r="V124" s="26">
        <v>3</v>
      </c>
      <c r="W124" s="26">
        <v>3</v>
      </c>
      <c r="X124" s="27">
        <v>0</v>
      </c>
      <c r="Y124" s="22">
        <v>0</v>
      </c>
      <c r="Z124" s="22">
        <v>0</v>
      </c>
      <c r="AA124" s="22">
        <v>0</v>
      </c>
      <c r="AB124" s="22">
        <v>0</v>
      </c>
    </row>
    <row r="125" spans="2:28" x14ac:dyDescent="0.35">
      <c r="B125" s="77"/>
      <c r="C125" s="77"/>
      <c r="D125" s="76"/>
      <c r="E125" s="76"/>
      <c r="F125" s="76"/>
      <c r="G125" s="75"/>
      <c r="H125" s="7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8">
        <v>1</v>
      </c>
      <c r="X125" s="26"/>
      <c r="Y125" s="26"/>
      <c r="Z125" s="26"/>
      <c r="AA125" s="26"/>
      <c r="AB125" s="26"/>
    </row>
    <row r="126" spans="2:28" x14ac:dyDescent="0.35">
      <c r="B126" s="77"/>
      <c r="C126" s="77"/>
      <c r="D126" s="76" t="s">
        <v>49</v>
      </c>
      <c r="E126" s="76"/>
      <c r="F126" s="76"/>
      <c r="G126" s="73" t="s">
        <v>59</v>
      </c>
      <c r="H126" s="74"/>
      <c r="I126" s="26">
        <v>3</v>
      </c>
      <c r="J126" s="26">
        <v>2</v>
      </c>
      <c r="K126" s="26">
        <v>3</v>
      </c>
      <c r="L126" s="26">
        <v>4</v>
      </c>
      <c r="M126" s="26">
        <v>5</v>
      </c>
      <c r="N126" s="26">
        <v>6</v>
      </c>
      <c r="O126" s="26">
        <v>7</v>
      </c>
      <c r="P126" s="26">
        <v>8</v>
      </c>
      <c r="Q126" s="26">
        <v>9</v>
      </c>
      <c r="R126" s="26">
        <v>10</v>
      </c>
      <c r="S126" s="26">
        <v>11</v>
      </c>
      <c r="T126" s="26">
        <v>12</v>
      </c>
      <c r="U126" s="26">
        <v>13</v>
      </c>
      <c r="V126" s="26">
        <v>14</v>
      </c>
      <c r="W126" s="26">
        <v>15</v>
      </c>
      <c r="X126" s="26">
        <v>0</v>
      </c>
      <c r="Y126" s="27">
        <v>0</v>
      </c>
      <c r="Z126" s="26">
        <v>0</v>
      </c>
      <c r="AA126" s="26">
        <v>0</v>
      </c>
      <c r="AB126" s="26">
        <v>0</v>
      </c>
    </row>
    <row r="127" spans="2:28" x14ac:dyDescent="0.35">
      <c r="B127" s="77"/>
      <c r="C127" s="77"/>
      <c r="D127" s="76"/>
      <c r="E127" s="76"/>
      <c r="F127" s="76"/>
      <c r="G127" s="75"/>
      <c r="H127" s="75"/>
      <c r="I127" s="26"/>
      <c r="J127" s="26"/>
      <c r="K127" s="26"/>
      <c r="L127" s="26"/>
      <c r="N127" s="26"/>
      <c r="O127" s="26"/>
      <c r="P127" s="26"/>
      <c r="Q127" s="26"/>
      <c r="R127" s="26"/>
      <c r="S127" s="26"/>
      <c r="T127" s="26"/>
      <c r="U127" s="26"/>
      <c r="V127" s="26"/>
      <c r="X127" s="28">
        <v>1</v>
      </c>
      <c r="Y127" s="26"/>
      <c r="Z127" s="26"/>
      <c r="AA127" s="26"/>
      <c r="AB127" s="26"/>
    </row>
    <row r="128" spans="2:28" x14ac:dyDescent="0.35">
      <c r="B128" s="77"/>
      <c r="C128" s="77"/>
      <c r="D128" s="76" t="s">
        <v>50</v>
      </c>
      <c r="E128" s="76"/>
      <c r="F128" s="76"/>
      <c r="G128" s="73" t="s">
        <v>59</v>
      </c>
      <c r="H128" s="74"/>
      <c r="I128" s="26">
        <v>3</v>
      </c>
      <c r="J128" s="26">
        <v>2</v>
      </c>
      <c r="K128" s="26">
        <v>2</v>
      </c>
      <c r="L128" s="26">
        <v>2</v>
      </c>
      <c r="M128" s="26">
        <v>2</v>
      </c>
      <c r="N128" s="26">
        <v>2</v>
      </c>
      <c r="O128" s="26">
        <v>2</v>
      </c>
      <c r="P128" s="26">
        <v>2</v>
      </c>
      <c r="Q128" s="26">
        <v>2</v>
      </c>
      <c r="R128" s="26">
        <v>2</v>
      </c>
      <c r="S128" s="26">
        <v>2</v>
      </c>
      <c r="T128" s="26">
        <v>2</v>
      </c>
      <c r="U128" s="26">
        <v>2</v>
      </c>
      <c r="V128" s="26">
        <v>2</v>
      </c>
      <c r="W128" s="26">
        <v>2</v>
      </c>
      <c r="X128" s="26">
        <v>2</v>
      </c>
      <c r="Y128" s="26">
        <v>2</v>
      </c>
      <c r="Z128" s="27">
        <v>0</v>
      </c>
      <c r="AA128" s="26">
        <v>0</v>
      </c>
      <c r="AB128" s="26">
        <v>0</v>
      </c>
    </row>
    <row r="129" spans="2:28" x14ac:dyDescent="0.35">
      <c r="B129" s="77"/>
      <c r="C129" s="77"/>
      <c r="D129" s="76"/>
      <c r="E129" s="76"/>
      <c r="F129" s="76"/>
      <c r="G129" s="75"/>
      <c r="H129" s="75"/>
      <c r="I129" s="26"/>
      <c r="J129" s="26"/>
      <c r="K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42">
        <v>1</v>
      </c>
      <c r="Z129" s="26"/>
      <c r="AA129" s="26"/>
      <c r="AB129" s="26"/>
    </row>
    <row r="130" spans="2:28" x14ac:dyDescent="0.35">
      <c r="B130" s="77"/>
      <c r="C130" s="77"/>
      <c r="D130" s="76" t="s">
        <v>51</v>
      </c>
      <c r="E130" s="76"/>
      <c r="F130" s="76"/>
      <c r="G130" s="75" t="s">
        <v>58</v>
      </c>
      <c r="H130" s="75"/>
      <c r="I130" s="26">
        <v>1</v>
      </c>
      <c r="J130" s="26">
        <v>2</v>
      </c>
      <c r="K130" s="26">
        <v>2</v>
      </c>
      <c r="L130" s="26">
        <v>2</v>
      </c>
      <c r="M130" s="26">
        <v>2</v>
      </c>
      <c r="N130" s="26">
        <v>2</v>
      </c>
      <c r="O130" s="26">
        <v>2</v>
      </c>
      <c r="P130" s="26">
        <v>2</v>
      </c>
      <c r="Q130" s="26">
        <v>2</v>
      </c>
      <c r="R130" s="26">
        <v>2</v>
      </c>
      <c r="S130" s="26">
        <v>2</v>
      </c>
      <c r="T130" s="26">
        <v>2</v>
      </c>
      <c r="U130" s="26">
        <v>2</v>
      </c>
      <c r="V130" s="26">
        <v>2</v>
      </c>
      <c r="W130" s="27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</row>
    <row r="131" spans="2:28" x14ac:dyDescent="0.35">
      <c r="B131" s="77"/>
      <c r="C131" s="77"/>
      <c r="D131" s="76"/>
      <c r="E131" s="76"/>
      <c r="F131" s="76"/>
      <c r="G131" s="75"/>
      <c r="H131" s="7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56">
        <v>-1</v>
      </c>
      <c r="W131" s="26"/>
      <c r="X131" s="26"/>
      <c r="Y131" s="26"/>
      <c r="Z131" s="26"/>
      <c r="AA131" s="26"/>
      <c r="AB131" s="26"/>
    </row>
    <row r="132" spans="2:28" x14ac:dyDescent="0.35">
      <c r="B132" s="77"/>
      <c r="C132" s="77"/>
      <c r="D132" s="76" t="s">
        <v>52</v>
      </c>
      <c r="E132" s="76"/>
      <c r="F132" s="76"/>
      <c r="G132" s="75" t="s">
        <v>58</v>
      </c>
      <c r="H132" s="75"/>
      <c r="I132" s="26">
        <v>3</v>
      </c>
      <c r="J132" s="26">
        <v>2</v>
      </c>
      <c r="K132" s="26">
        <v>2</v>
      </c>
      <c r="L132" s="26">
        <v>2</v>
      </c>
      <c r="M132" s="26">
        <v>2</v>
      </c>
      <c r="N132" s="26">
        <v>2</v>
      </c>
      <c r="O132" s="26">
        <v>2</v>
      </c>
      <c r="P132" s="26">
        <v>2</v>
      </c>
      <c r="Q132" s="26">
        <v>2</v>
      </c>
      <c r="R132" s="26">
        <v>2</v>
      </c>
      <c r="S132" s="26">
        <v>2</v>
      </c>
      <c r="T132" s="26">
        <v>2</v>
      </c>
      <c r="U132" s="26">
        <v>2</v>
      </c>
      <c r="V132" s="26">
        <v>2</v>
      </c>
      <c r="W132" s="27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</row>
    <row r="133" spans="2:28" x14ac:dyDescent="0.35">
      <c r="B133" s="77"/>
      <c r="C133" s="77"/>
      <c r="D133" s="76"/>
      <c r="E133" s="76"/>
      <c r="F133" s="76"/>
      <c r="G133" s="75"/>
      <c r="H133" s="75"/>
      <c r="I133" s="26"/>
      <c r="J133" s="26"/>
      <c r="K133" s="26"/>
      <c r="M133" s="26"/>
      <c r="N133" s="26"/>
      <c r="O133" s="26"/>
      <c r="P133" s="26"/>
      <c r="Q133" s="26"/>
      <c r="R133" s="26"/>
      <c r="S133" s="26"/>
      <c r="T133" s="26"/>
      <c r="U133" s="26"/>
      <c r="V133" s="28">
        <v>1</v>
      </c>
      <c r="W133" s="26"/>
      <c r="X133" s="26"/>
      <c r="Y133" s="26"/>
      <c r="Z133" s="26"/>
      <c r="AA133" s="26"/>
      <c r="AB133" s="26"/>
    </row>
    <row r="134" spans="2:28" x14ac:dyDescent="0.35">
      <c r="B134" s="77"/>
      <c r="C134" s="77"/>
      <c r="D134" s="76" t="s">
        <v>53</v>
      </c>
      <c r="E134" s="76"/>
      <c r="F134" s="76"/>
      <c r="G134" s="73" t="s">
        <v>59</v>
      </c>
      <c r="H134" s="74"/>
      <c r="I134" s="26">
        <v>3</v>
      </c>
      <c r="J134" s="26">
        <v>2</v>
      </c>
      <c r="K134" s="26">
        <v>2</v>
      </c>
      <c r="L134" s="26">
        <v>2</v>
      </c>
      <c r="M134" s="26">
        <v>2</v>
      </c>
      <c r="N134" s="26">
        <v>2</v>
      </c>
      <c r="O134" s="26">
        <v>2</v>
      </c>
      <c r="P134" s="26">
        <v>2</v>
      </c>
      <c r="Q134" s="26">
        <v>2</v>
      </c>
      <c r="R134" s="26">
        <v>2</v>
      </c>
      <c r="S134" s="26">
        <v>2</v>
      </c>
      <c r="T134" s="26">
        <v>2</v>
      </c>
      <c r="U134" s="26">
        <v>2</v>
      </c>
      <c r="V134" s="26">
        <v>2</v>
      </c>
      <c r="W134" s="26">
        <v>2</v>
      </c>
      <c r="X134" s="26">
        <v>2</v>
      </c>
      <c r="Y134" s="26">
        <v>2</v>
      </c>
      <c r="Z134" s="26">
        <v>2</v>
      </c>
      <c r="AA134" s="27">
        <v>0</v>
      </c>
      <c r="AB134" s="26">
        <v>0</v>
      </c>
    </row>
    <row r="135" spans="2:28" x14ac:dyDescent="0.35">
      <c r="B135" s="77"/>
      <c r="C135" s="77"/>
      <c r="D135" s="76"/>
      <c r="E135" s="76"/>
      <c r="F135" s="76"/>
      <c r="G135" s="75"/>
      <c r="H135" s="75"/>
      <c r="I135" s="26"/>
      <c r="J135" s="26"/>
      <c r="K135" s="26"/>
      <c r="L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8">
        <v>1</v>
      </c>
      <c r="AA135" s="26"/>
      <c r="AB135" s="26"/>
    </row>
    <row r="136" spans="2:28" x14ac:dyDescent="0.35">
      <c r="B136" s="77"/>
      <c r="C136" s="77"/>
      <c r="D136" s="72" t="s">
        <v>54</v>
      </c>
      <c r="E136" s="72"/>
      <c r="F136" s="72"/>
      <c r="G136" s="75" t="s">
        <v>58</v>
      </c>
      <c r="H136" s="75"/>
      <c r="I136" s="26">
        <v>2</v>
      </c>
      <c r="J136" s="26">
        <v>2</v>
      </c>
      <c r="K136" s="26">
        <v>2</v>
      </c>
      <c r="L136" s="26">
        <v>2</v>
      </c>
      <c r="M136" s="26">
        <v>2</v>
      </c>
      <c r="N136" s="26">
        <v>2</v>
      </c>
      <c r="O136" s="26">
        <v>2</v>
      </c>
      <c r="P136" s="26">
        <v>2</v>
      </c>
      <c r="Q136" s="26">
        <v>2</v>
      </c>
      <c r="R136" s="26">
        <v>2</v>
      </c>
      <c r="S136" s="26">
        <v>2</v>
      </c>
      <c r="T136" s="26">
        <v>2</v>
      </c>
      <c r="U136" s="26">
        <v>2</v>
      </c>
      <c r="V136" s="26">
        <v>2</v>
      </c>
      <c r="W136" s="26">
        <v>2</v>
      </c>
      <c r="X136" s="26">
        <v>2</v>
      </c>
      <c r="Y136" s="26">
        <v>2</v>
      </c>
      <c r="Z136" s="26">
        <v>2</v>
      </c>
      <c r="AA136" s="27">
        <v>0</v>
      </c>
      <c r="AB136" s="26">
        <v>0</v>
      </c>
    </row>
    <row r="137" spans="2:28" x14ac:dyDescent="0.35">
      <c r="B137" s="77"/>
      <c r="C137" s="77"/>
      <c r="D137" s="72"/>
      <c r="E137" s="72"/>
      <c r="F137" s="72"/>
      <c r="G137" s="75"/>
      <c r="H137" s="7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2:28" x14ac:dyDescent="0.35">
      <c r="B138" s="77"/>
      <c r="C138" s="77"/>
      <c r="D138" s="72" t="s">
        <v>55</v>
      </c>
      <c r="E138" s="72"/>
      <c r="F138" s="72"/>
      <c r="G138" s="73" t="s">
        <v>59</v>
      </c>
      <c r="H138" s="74"/>
      <c r="I138" s="26">
        <v>3</v>
      </c>
      <c r="J138" s="26">
        <v>2</v>
      </c>
      <c r="K138" s="26">
        <v>2</v>
      </c>
      <c r="L138" s="26">
        <v>2</v>
      </c>
      <c r="M138" s="26">
        <v>2</v>
      </c>
      <c r="N138" s="26">
        <v>2</v>
      </c>
      <c r="O138" s="26">
        <v>2</v>
      </c>
      <c r="P138" s="26">
        <v>2</v>
      </c>
      <c r="Q138" s="26">
        <v>2</v>
      </c>
      <c r="R138" s="26">
        <v>2</v>
      </c>
      <c r="S138" s="26">
        <v>2</v>
      </c>
      <c r="T138" s="26">
        <v>2</v>
      </c>
      <c r="U138" s="26">
        <v>2</v>
      </c>
      <c r="V138" s="26">
        <v>2</v>
      </c>
      <c r="W138" s="26">
        <v>2</v>
      </c>
      <c r="X138" s="26">
        <v>2</v>
      </c>
      <c r="Y138" s="26">
        <v>2</v>
      </c>
      <c r="Z138" s="26">
        <v>2</v>
      </c>
      <c r="AA138" s="27">
        <v>0</v>
      </c>
      <c r="AB138" s="26">
        <v>0</v>
      </c>
    </row>
    <row r="139" spans="2:28" x14ac:dyDescent="0.35">
      <c r="B139" s="77"/>
      <c r="C139" s="77"/>
      <c r="D139" s="75"/>
      <c r="E139" s="75"/>
      <c r="F139" s="75"/>
      <c r="G139" s="75"/>
      <c r="H139" s="7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8">
        <v>1</v>
      </c>
      <c r="AA139" s="26"/>
      <c r="AB139" s="26"/>
    </row>
    <row r="140" spans="2:28" x14ac:dyDescent="0.35">
      <c r="B140" s="75" t="s">
        <v>37</v>
      </c>
      <c r="C140" s="75"/>
      <c r="D140" s="75" t="s">
        <v>36</v>
      </c>
      <c r="E140" s="75"/>
      <c r="F140" s="75"/>
      <c r="G140" s="75" t="s">
        <v>33</v>
      </c>
      <c r="H140" s="75"/>
      <c r="I140" s="26">
        <v>20</v>
      </c>
      <c r="J140" s="26">
        <v>20</v>
      </c>
      <c r="K140" s="26">
        <v>20</v>
      </c>
      <c r="L140" s="26">
        <v>20</v>
      </c>
      <c r="M140" s="26">
        <v>20</v>
      </c>
      <c r="N140" s="26">
        <v>20</v>
      </c>
      <c r="O140" s="26">
        <v>20</v>
      </c>
      <c r="P140" s="26">
        <v>20</v>
      </c>
      <c r="Q140" s="26">
        <v>20</v>
      </c>
      <c r="R140" s="26">
        <v>20</v>
      </c>
      <c r="S140" s="26">
        <v>20</v>
      </c>
      <c r="T140" s="26">
        <v>20</v>
      </c>
      <c r="U140" s="26">
        <v>20</v>
      </c>
      <c r="V140" s="26">
        <v>20</v>
      </c>
      <c r="W140" s="26">
        <v>20</v>
      </c>
      <c r="X140" s="26">
        <v>20</v>
      </c>
      <c r="Y140" s="26">
        <v>20</v>
      </c>
      <c r="Z140" s="26">
        <v>20</v>
      </c>
      <c r="AA140" s="26">
        <v>20</v>
      </c>
      <c r="AB140" s="26">
        <v>0</v>
      </c>
    </row>
    <row r="143" spans="2:28" x14ac:dyDescent="0.35">
      <c r="M143" s="20">
        <v>44995</v>
      </c>
      <c r="N143" s="20">
        <v>44996</v>
      </c>
      <c r="O143" s="20">
        <v>44997</v>
      </c>
      <c r="P143" s="20">
        <v>44998</v>
      </c>
      <c r="Q143" s="20">
        <v>44999</v>
      </c>
      <c r="R143" s="20">
        <v>45000</v>
      </c>
      <c r="S143" s="20">
        <v>45001</v>
      </c>
      <c r="T143" s="20">
        <v>45002</v>
      </c>
      <c r="U143" s="20">
        <v>45003</v>
      </c>
      <c r="V143" s="20">
        <v>45004</v>
      </c>
      <c r="W143" s="20">
        <v>45005</v>
      </c>
      <c r="X143" s="20">
        <v>45006</v>
      </c>
      <c r="Y143" s="20">
        <v>45007</v>
      </c>
      <c r="Z143" s="20">
        <v>45008</v>
      </c>
      <c r="AA143" s="20">
        <v>45009</v>
      </c>
      <c r="AB143" s="20">
        <v>45010</v>
      </c>
    </row>
    <row r="144" spans="2:28" x14ac:dyDescent="0.35">
      <c r="D144" s="78" t="s">
        <v>38</v>
      </c>
      <c r="E144" s="79"/>
      <c r="F144" s="79"/>
      <c r="G144" s="79"/>
      <c r="H144" s="80"/>
      <c r="I144" s="96" t="s">
        <v>8</v>
      </c>
      <c r="J144" s="96"/>
      <c r="K144" s="96">
        <f>SUM(J17:J140)</f>
        <v>274</v>
      </c>
      <c r="L144" s="96"/>
      <c r="M144" s="32">
        <v>270</v>
      </c>
      <c r="N144" s="32">
        <v>240</v>
      </c>
      <c r="O144" s="32">
        <v>210</v>
      </c>
      <c r="P144" s="33">
        <v>206</v>
      </c>
      <c r="Q144" s="33">
        <v>195</v>
      </c>
      <c r="R144" s="33">
        <v>191</v>
      </c>
      <c r="S144" s="32">
        <v>190</v>
      </c>
      <c r="T144" s="32">
        <v>158</v>
      </c>
      <c r="U144" s="32">
        <v>150</v>
      </c>
      <c r="V144" s="32">
        <v>129</v>
      </c>
      <c r="W144" s="32">
        <v>106</v>
      </c>
      <c r="X144" s="32">
        <v>85</v>
      </c>
      <c r="Y144" s="32">
        <v>59</v>
      </c>
      <c r="Z144" s="32">
        <v>24</v>
      </c>
      <c r="AA144" s="32">
        <v>9</v>
      </c>
      <c r="AB144" s="32">
        <v>0</v>
      </c>
    </row>
    <row r="145" spans="4:28" x14ac:dyDescent="0.35">
      <c r="D145" s="81"/>
      <c r="E145" s="82"/>
      <c r="F145" s="82"/>
      <c r="G145" s="82"/>
      <c r="H145" s="83"/>
      <c r="I145" s="96" t="s">
        <v>7</v>
      </c>
      <c r="J145" s="96"/>
      <c r="K145" s="96">
        <f>SUM(I17:I140)</f>
        <v>323</v>
      </c>
      <c r="L145" s="96"/>
      <c r="M145" s="33">
        <f t="shared" ref="M145:W145" si="0">SUM(K17:K140)</f>
        <v>275</v>
      </c>
      <c r="N145" s="33">
        <f t="shared" si="0"/>
        <v>248</v>
      </c>
      <c r="O145" s="33">
        <f t="shared" si="0"/>
        <v>232</v>
      </c>
      <c r="P145" s="33">
        <f t="shared" si="0"/>
        <v>216</v>
      </c>
      <c r="Q145" s="33">
        <f t="shared" si="0"/>
        <v>200</v>
      </c>
      <c r="R145" s="33">
        <f t="shared" si="0"/>
        <v>202</v>
      </c>
      <c r="S145" s="33">
        <f t="shared" si="0"/>
        <v>198</v>
      </c>
      <c r="T145" s="33">
        <f t="shared" si="0"/>
        <v>165</v>
      </c>
      <c r="U145" s="33">
        <f t="shared" si="0"/>
        <v>157</v>
      </c>
      <c r="V145" s="33">
        <f t="shared" si="0"/>
        <v>137</v>
      </c>
      <c r="W145" s="33">
        <f t="shared" si="0"/>
        <v>112</v>
      </c>
      <c r="X145" s="33">
        <f>SUM(V17:V141)</f>
        <v>93</v>
      </c>
      <c r="Y145" s="33">
        <f>SUM(W17:W140)</f>
        <v>64</v>
      </c>
      <c r="Z145" s="33">
        <f>SUM(X17:X139)</f>
        <v>25</v>
      </c>
      <c r="AA145" s="68">
        <v>9</v>
      </c>
      <c r="AB145" s="33">
        <f>SUM(AB17:AB140)</f>
        <v>0</v>
      </c>
    </row>
    <row r="148" spans="4:28" x14ac:dyDescent="0.35">
      <c r="Z148" s="62"/>
      <c r="AA148" s="62"/>
      <c r="AB148" s="62"/>
    </row>
    <row r="149" spans="4:28" x14ac:dyDescent="0.35">
      <c r="Z149" s="62"/>
      <c r="AA149" s="62"/>
      <c r="AB149" s="62"/>
    </row>
    <row r="150" spans="4:28" x14ac:dyDescent="0.35">
      <c r="Z150" s="62"/>
      <c r="AA150" s="62"/>
      <c r="AB150" s="62"/>
    </row>
    <row r="151" spans="4:28" x14ac:dyDescent="0.35">
      <c r="Z151" s="62"/>
      <c r="AA151" s="62"/>
      <c r="AB151" s="62"/>
    </row>
    <row r="152" spans="4:28" x14ac:dyDescent="0.35">
      <c r="Z152" s="62"/>
      <c r="AA152" s="62"/>
      <c r="AB152" s="62"/>
    </row>
    <row r="153" spans="4:28" x14ac:dyDescent="0.35">
      <c r="Z153" s="62"/>
      <c r="AA153" s="62"/>
      <c r="AB153" s="62"/>
    </row>
    <row r="154" spans="4:28" x14ac:dyDescent="0.35">
      <c r="Z154" s="62"/>
      <c r="AA154" s="62"/>
      <c r="AB154" s="62"/>
    </row>
    <row r="156" spans="4:28" x14ac:dyDescent="0.35">
      <c r="Z156"/>
      <c r="AA156"/>
      <c r="AB156"/>
    </row>
    <row r="157" spans="4:28" x14ac:dyDescent="0.35">
      <c r="Z157"/>
      <c r="AA157"/>
      <c r="AB157"/>
    </row>
    <row r="158" spans="4:28" x14ac:dyDescent="0.35">
      <c r="Z158"/>
      <c r="AA158"/>
      <c r="AB158"/>
    </row>
  </sheetData>
  <mergeCells count="283">
    <mergeCell ref="G26:H26"/>
    <mergeCell ref="G27:H27"/>
    <mergeCell ref="B20:C39"/>
    <mergeCell ref="I145:J145"/>
    <mergeCell ref="K145:L145"/>
    <mergeCell ref="B14:D14"/>
    <mergeCell ref="B2:C2"/>
    <mergeCell ref="D2:L2"/>
    <mergeCell ref="B3:C3"/>
    <mergeCell ref="E3:M3"/>
    <mergeCell ref="B4:C4"/>
    <mergeCell ref="B5:C5"/>
    <mergeCell ref="K144:L144"/>
    <mergeCell ref="I144:J144"/>
    <mergeCell ref="H8:J8"/>
    <mergeCell ref="I9:J9"/>
    <mergeCell ref="I10:J10"/>
    <mergeCell ref="I11:J11"/>
    <mergeCell ref="I12:J12"/>
    <mergeCell ref="C8:D8"/>
    <mergeCell ref="C9:D9"/>
    <mergeCell ref="C10:D10"/>
    <mergeCell ref="C11:D11"/>
    <mergeCell ref="C12:D12"/>
    <mergeCell ref="I13:J13"/>
    <mergeCell ref="B16:C16"/>
    <mergeCell ref="D16:F16"/>
    <mergeCell ref="G16:H16"/>
    <mergeCell ref="D20:F20"/>
    <mergeCell ref="D21:F21"/>
    <mergeCell ref="G19:H19"/>
    <mergeCell ref="C13:D13"/>
    <mergeCell ref="G25:H25"/>
    <mergeCell ref="D23:F23"/>
    <mergeCell ref="D22:F22"/>
    <mergeCell ref="D24:F24"/>
    <mergeCell ref="B17:C19"/>
    <mergeCell ref="G20:H20"/>
    <mergeCell ref="G21:H21"/>
    <mergeCell ref="G22:H22"/>
    <mergeCell ref="G23:H23"/>
    <mergeCell ref="G24:H24"/>
    <mergeCell ref="D34:F34"/>
    <mergeCell ref="D35:F35"/>
    <mergeCell ref="D28:F28"/>
    <mergeCell ref="D29:F29"/>
    <mergeCell ref="D30:F30"/>
    <mergeCell ref="D31:F31"/>
    <mergeCell ref="D32:F32"/>
    <mergeCell ref="D33:F33"/>
    <mergeCell ref="D25:F25"/>
    <mergeCell ref="D26:F26"/>
    <mergeCell ref="D27:F27"/>
    <mergeCell ref="B80:C99"/>
    <mergeCell ref="D80:F80"/>
    <mergeCell ref="D81:F81"/>
    <mergeCell ref="D82:F82"/>
    <mergeCell ref="D83:F83"/>
    <mergeCell ref="D84:F84"/>
    <mergeCell ref="D85:F85"/>
    <mergeCell ref="D86:F86"/>
    <mergeCell ref="D76:F76"/>
    <mergeCell ref="D89:F89"/>
    <mergeCell ref="D88:F88"/>
    <mergeCell ref="D87:F87"/>
    <mergeCell ref="D96:F96"/>
    <mergeCell ref="D97:F97"/>
    <mergeCell ref="D98:F98"/>
    <mergeCell ref="D99:F99"/>
    <mergeCell ref="D90:F90"/>
    <mergeCell ref="D91:F91"/>
    <mergeCell ref="B60:C79"/>
    <mergeCell ref="D71:F71"/>
    <mergeCell ref="D72:F72"/>
    <mergeCell ref="D73:F73"/>
    <mergeCell ref="D74:F74"/>
    <mergeCell ref="D75:F75"/>
    <mergeCell ref="D106:F106"/>
    <mergeCell ref="D107:F107"/>
    <mergeCell ref="D108:F108"/>
    <mergeCell ref="D109:F109"/>
    <mergeCell ref="D100:F100"/>
    <mergeCell ref="D101:F101"/>
    <mergeCell ref="D102:F102"/>
    <mergeCell ref="D103:F103"/>
    <mergeCell ref="D104:F104"/>
    <mergeCell ref="D105:F105"/>
    <mergeCell ref="G31:H31"/>
    <mergeCell ref="G32:H32"/>
    <mergeCell ref="G33:H33"/>
    <mergeCell ref="G34:H34"/>
    <mergeCell ref="G35:H35"/>
    <mergeCell ref="G28:H28"/>
    <mergeCell ref="G29:H29"/>
    <mergeCell ref="G30:H30"/>
    <mergeCell ref="D115:F115"/>
    <mergeCell ref="D110:F110"/>
    <mergeCell ref="D111:F111"/>
    <mergeCell ref="D92:F92"/>
    <mergeCell ref="D93:F93"/>
    <mergeCell ref="D94:F94"/>
    <mergeCell ref="D95:F95"/>
    <mergeCell ref="D65:F65"/>
    <mergeCell ref="D66:F66"/>
    <mergeCell ref="D67:F67"/>
    <mergeCell ref="D68:F68"/>
    <mergeCell ref="D69:F69"/>
    <mergeCell ref="D70:F70"/>
    <mergeCell ref="D59:F59"/>
    <mergeCell ref="D60:F60"/>
    <mergeCell ref="D61:F61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76:H76"/>
    <mergeCell ref="G77:H77"/>
    <mergeCell ref="G78:H78"/>
    <mergeCell ref="G67:H67"/>
    <mergeCell ref="G68:H68"/>
    <mergeCell ref="G69:H69"/>
    <mergeCell ref="G70:H70"/>
    <mergeCell ref="G71:H71"/>
    <mergeCell ref="G72:H72"/>
    <mergeCell ref="G101:H101"/>
    <mergeCell ref="G102:H102"/>
    <mergeCell ref="G91:H91"/>
    <mergeCell ref="G92:H92"/>
    <mergeCell ref="G93:H93"/>
    <mergeCell ref="G94:H94"/>
    <mergeCell ref="G95:H95"/>
    <mergeCell ref="G96:H96"/>
    <mergeCell ref="G97:H97"/>
    <mergeCell ref="B140:C140"/>
    <mergeCell ref="D140:F140"/>
    <mergeCell ref="G44:H44"/>
    <mergeCell ref="G140:H140"/>
    <mergeCell ref="D17:F17"/>
    <mergeCell ref="D18:F18"/>
    <mergeCell ref="D19:F19"/>
    <mergeCell ref="G17:H17"/>
    <mergeCell ref="G18:H18"/>
    <mergeCell ref="G98:H98"/>
    <mergeCell ref="G99:H99"/>
    <mergeCell ref="G100:H100"/>
    <mergeCell ref="G85:H85"/>
    <mergeCell ref="G86:H86"/>
    <mergeCell ref="G87:H87"/>
    <mergeCell ref="G88:H88"/>
    <mergeCell ref="G89:H89"/>
    <mergeCell ref="G90:H90"/>
    <mergeCell ref="G79:H79"/>
    <mergeCell ref="G80:H80"/>
    <mergeCell ref="G81:H81"/>
    <mergeCell ref="G82:H82"/>
    <mergeCell ref="G83:H83"/>
    <mergeCell ref="G84:H84"/>
    <mergeCell ref="D144:H145"/>
    <mergeCell ref="D36:F36"/>
    <mergeCell ref="D37:F37"/>
    <mergeCell ref="D39:F39"/>
    <mergeCell ref="D41:F41"/>
    <mergeCell ref="D38:F38"/>
    <mergeCell ref="D40:F40"/>
    <mergeCell ref="G36:H36"/>
    <mergeCell ref="G37:H37"/>
    <mergeCell ref="G38:H38"/>
    <mergeCell ref="G39:H39"/>
    <mergeCell ref="G40:H40"/>
    <mergeCell ref="G41:H41"/>
    <mergeCell ref="D42:F42"/>
    <mergeCell ref="D43:F43"/>
    <mergeCell ref="D44:F44"/>
    <mergeCell ref="D45:F45"/>
    <mergeCell ref="D46:F46"/>
    <mergeCell ref="D47:F47"/>
    <mergeCell ref="G42:H42"/>
    <mergeCell ref="G43:H43"/>
    <mergeCell ref="G73:H73"/>
    <mergeCell ref="G74:H74"/>
    <mergeCell ref="G75:H75"/>
    <mergeCell ref="B40:C59"/>
    <mergeCell ref="D48:F48"/>
    <mergeCell ref="G48:H48"/>
    <mergeCell ref="D49:F49"/>
    <mergeCell ref="G49:H49"/>
    <mergeCell ref="D50:F50"/>
    <mergeCell ref="G50:H50"/>
    <mergeCell ref="D51:F51"/>
    <mergeCell ref="G51:H51"/>
    <mergeCell ref="D52:F52"/>
    <mergeCell ref="G52:H52"/>
    <mergeCell ref="D53:F53"/>
    <mergeCell ref="G53:H53"/>
    <mergeCell ref="D54:F54"/>
    <mergeCell ref="G54:H54"/>
    <mergeCell ref="D55:F55"/>
    <mergeCell ref="D56:F56"/>
    <mergeCell ref="D57:F57"/>
    <mergeCell ref="D58:F58"/>
    <mergeCell ref="G45:H45"/>
    <mergeCell ref="G46:H46"/>
    <mergeCell ref="G47:H47"/>
    <mergeCell ref="D77:F77"/>
    <mergeCell ref="D78:F78"/>
    <mergeCell ref="D79:F79"/>
    <mergeCell ref="D62:F62"/>
    <mergeCell ref="D63:F63"/>
    <mergeCell ref="D64:F64"/>
    <mergeCell ref="B100:C119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D112:F112"/>
    <mergeCell ref="G112:H112"/>
    <mergeCell ref="D113:F113"/>
    <mergeCell ref="G113:H113"/>
    <mergeCell ref="D114:F114"/>
    <mergeCell ref="G114:H114"/>
    <mergeCell ref="G115:H115"/>
    <mergeCell ref="D116:F116"/>
    <mergeCell ref="G116:H116"/>
    <mergeCell ref="D117:F117"/>
    <mergeCell ref="G117:H117"/>
    <mergeCell ref="D118:F118"/>
    <mergeCell ref="G118:H118"/>
    <mergeCell ref="D119:F119"/>
    <mergeCell ref="G119:H119"/>
    <mergeCell ref="B120:C139"/>
    <mergeCell ref="D120:F120"/>
    <mergeCell ref="G120:H120"/>
    <mergeCell ref="D121:F121"/>
    <mergeCell ref="G121:H121"/>
    <mergeCell ref="D122:F122"/>
    <mergeCell ref="G122:H122"/>
    <mergeCell ref="D123:F123"/>
    <mergeCell ref="G123:H123"/>
    <mergeCell ref="D124:F124"/>
    <mergeCell ref="G124:H124"/>
    <mergeCell ref="D125:F125"/>
    <mergeCell ref="G125:H125"/>
    <mergeCell ref="D126:F126"/>
    <mergeCell ref="G126:H126"/>
    <mergeCell ref="D127:F127"/>
    <mergeCell ref="G127:H127"/>
    <mergeCell ref="D128:F128"/>
    <mergeCell ref="G128:H128"/>
    <mergeCell ref="D129:F129"/>
    <mergeCell ref="G129:H129"/>
    <mergeCell ref="D130:F130"/>
    <mergeCell ref="G130:H130"/>
    <mergeCell ref="D136:F136"/>
    <mergeCell ref="G136:H136"/>
    <mergeCell ref="D137:F137"/>
    <mergeCell ref="G137:H137"/>
    <mergeCell ref="D138:F138"/>
    <mergeCell ref="G138:H138"/>
    <mergeCell ref="D139:F139"/>
    <mergeCell ref="G139:H139"/>
    <mergeCell ref="D131:F131"/>
    <mergeCell ref="G131:H131"/>
    <mergeCell ref="D132:F132"/>
    <mergeCell ref="G132:H132"/>
    <mergeCell ref="D133:F133"/>
    <mergeCell ref="G133:H133"/>
    <mergeCell ref="D134:F134"/>
    <mergeCell ref="G134:H134"/>
    <mergeCell ref="D135:F135"/>
    <mergeCell ref="G135:H135"/>
  </mergeCells>
  <pageMargins left="0.7" right="0.7" top="0.75" bottom="0.75" header="0.3" footer="0.3"/>
  <pageSetup paperSize="8" scale="3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J199"/>
  <sheetViews>
    <sheetView topLeftCell="A188" zoomScale="55" zoomScaleNormal="55" workbookViewId="0">
      <selection activeCell="AI211" sqref="AI211"/>
    </sheetView>
  </sheetViews>
  <sheetFormatPr defaultColWidth="8.69921875" defaultRowHeight="18" x14ac:dyDescent="0.35"/>
  <cols>
    <col min="1" max="1" width="8.69921875" style="31"/>
    <col min="2" max="2" width="8.69921875" style="31" customWidth="1"/>
    <col min="3" max="3" width="11" style="31" customWidth="1"/>
    <col min="4" max="4" width="16.69921875" style="31" customWidth="1"/>
    <col min="5" max="10" width="8.69921875" style="31"/>
    <col min="11" max="11" width="10.5" style="31" bestFit="1" customWidth="1"/>
    <col min="12" max="12" width="8.69921875" style="31"/>
    <col min="13" max="13" width="8.69921875" style="31" customWidth="1"/>
    <col min="14" max="17" width="8.69921875" style="31"/>
    <col min="18" max="18" width="8.69921875" style="31" customWidth="1"/>
    <col min="19" max="16384" width="8.69921875" style="31"/>
  </cols>
  <sheetData>
    <row r="2" spans="2:36" ht="22.8" customHeight="1" x14ac:dyDescent="0.4">
      <c r="B2" s="98" t="s">
        <v>0</v>
      </c>
      <c r="C2" s="98"/>
      <c r="D2" s="98" t="s">
        <v>45</v>
      </c>
      <c r="E2" s="98"/>
      <c r="F2" s="98"/>
      <c r="G2" s="98"/>
      <c r="H2" s="98"/>
      <c r="I2" s="98"/>
      <c r="J2" s="98"/>
      <c r="K2" s="98"/>
      <c r="L2" s="98"/>
      <c r="M2" s="4"/>
    </row>
    <row r="3" spans="2:36" ht="22.8" customHeight="1" x14ac:dyDescent="0.35">
      <c r="B3" s="100" t="s">
        <v>1</v>
      </c>
      <c r="C3" s="118"/>
      <c r="D3" s="5" t="s">
        <v>15</v>
      </c>
      <c r="E3" s="101"/>
      <c r="F3" s="101"/>
      <c r="G3" s="101"/>
      <c r="H3" s="101"/>
      <c r="I3" s="101"/>
      <c r="J3" s="101"/>
      <c r="K3" s="101"/>
      <c r="L3" s="101"/>
      <c r="M3" s="101"/>
    </row>
    <row r="4" spans="2:36" ht="22.8" customHeight="1" x14ac:dyDescent="0.4">
      <c r="B4" s="98" t="s">
        <v>3</v>
      </c>
      <c r="C4" s="98"/>
      <c r="D4" s="46">
        <v>45013</v>
      </c>
      <c r="E4" s="6"/>
      <c r="F4" s="7"/>
      <c r="G4" s="4"/>
      <c r="H4" s="4"/>
      <c r="I4" s="4"/>
      <c r="J4" s="4"/>
      <c r="K4" s="7"/>
      <c r="L4" s="7"/>
      <c r="M4" s="7"/>
    </row>
    <row r="5" spans="2:36" ht="22.8" customHeight="1" x14ac:dyDescent="0.4">
      <c r="B5" s="98" t="s">
        <v>4</v>
      </c>
      <c r="C5" s="98"/>
      <c r="D5" s="47">
        <v>45036</v>
      </c>
      <c r="E5" s="6"/>
      <c r="F5" s="7"/>
      <c r="G5" s="4"/>
      <c r="H5" s="4"/>
      <c r="I5" s="4"/>
      <c r="J5" s="4"/>
      <c r="K5" s="7"/>
      <c r="L5" s="7"/>
      <c r="M5" s="7"/>
    </row>
    <row r="8" spans="2:36" ht="24" customHeight="1" x14ac:dyDescent="0.35">
      <c r="B8" s="51" t="s">
        <v>5</v>
      </c>
      <c r="C8" s="119" t="s">
        <v>6</v>
      </c>
      <c r="D8" s="120"/>
      <c r="E8" s="38" t="s">
        <v>8</v>
      </c>
      <c r="F8" s="38" t="s">
        <v>7</v>
      </c>
      <c r="H8" s="121" t="s">
        <v>21</v>
      </c>
      <c r="I8" s="122"/>
      <c r="J8" s="123"/>
    </row>
    <row r="9" spans="2:36" x14ac:dyDescent="0.35">
      <c r="B9" s="50">
        <v>1</v>
      </c>
      <c r="C9" s="102" t="s">
        <v>40</v>
      </c>
      <c r="D9" s="104"/>
      <c r="E9" s="49">
        <f>SUMIF($G$20:$G$187,"Hùng",$J$20:$J$187)+10</f>
        <v>185</v>
      </c>
      <c r="F9" s="49">
        <f>SUMIF($G$20:$G$187,"Hùng",$I$20:$I$187)+14</f>
        <v>187</v>
      </c>
      <c r="H9" s="40"/>
      <c r="I9" s="102" t="s">
        <v>22</v>
      </c>
      <c r="J9" s="104"/>
    </row>
    <row r="10" spans="2:36" x14ac:dyDescent="0.35">
      <c r="B10" s="50">
        <v>2</v>
      </c>
      <c r="C10" s="102" t="s">
        <v>41</v>
      </c>
      <c r="D10" s="104"/>
      <c r="E10" s="49">
        <f ca="1">SUMIF($G$20:$H$187,"Nhật",$J$20:$J$187)+10</f>
        <v>28</v>
      </c>
      <c r="F10" s="49">
        <f>SUMIF($G$20:$G$187,"Nhật",$I$20:$I$187)+14</f>
        <v>37</v>
      </c>
      <c r="H10" s="41"/>
      <c r="I10" s="102" t="s">
        <v>9</v>
      </c>
      <c r="J10" s="104"/>
    </row>
    <row r="11" spans="2:36" x14ac:dyDescent="0.35">
      <c r="B11" s="50">
        <v>3</v>
      </c>
      <c r="C11" s="102" t="s">
        <v>42</v>
      </c>
      <c r="D11" s="104"/>
      <c r="E11" s="49">
        <f>SUMIF($G$20:$G$187,"Nam",$J$20:$J$187)+10</f>
        <v>63</v>
      </c>
      <c r="F11" s="49">
        <f>SUMIF($G$20:$G$187,"Nam",$I$20:$I$187)+14</f>
        <v>75</v>
      </c>
      <c r="H11" s="42"/>
      <c r="I11" s="102" t="s">
        <v>10</v>
      </c>
      <c r="J11" s="104"/>
    </row>
    <row r="12" spans="2:36" x14ac:dyDescent="0.35">
      <c r="B12" s="50">
        <v>4</v>
      </c>
      <c r="C12" s="102" t="s">
        <v>43</v>
      </c>
      <c r="D12" s="104"/>
      <c r="E12" s="49">
        <f>SUMIF($G$20:$G$187,"Hưởng",$J$20:$J$187)+12</f>
        <v>55</v>
      </c>
      <c r="F12" s="49">
        <f>SUMIF($G$20:$G$139,"Hưởng",$I$20:$I$139)+16</f>
        <v>56</v>
      </c>
      <c r="H12" s="29"/>
      <c r="I12" s="102" t="s">
        <v>11</v>
      </c>
      <c r="J12" s="104"/>
    </row>
    <row r="13" spans="2:36" x14ac:dyDescent="0.35">
      <c r="B13" s="50">
        <v>5</v>
      </c>
      <c r="C13" s="102" t="s">
        <v>44</v>
      </c>
      <c r="D13" s="104"/>
      <c r="E13" s="49">
        <f>SUMIF($G$20:$G$187,"Chương",$J$20:$J$187)+10</f>
        <v>23</v>
      </c>
      <c r="F13" s="49">
        <f>SUMIF($G$20:$G$187,"Chương",$I$20:$I$187)+14</f>
        <v>31</v>
      </c>
      <c r="H13" s="28"/>
      <c r="I13" s="102" t="s">
        <v>23</v>
      </c>
      <c r="J13" s="104"/>
    </row>
    <row r="14" spans="2:36" x14ac:dyDescent="0.35">
      <c r="B14" s="119" t="s">
        <v>12</v>
      </c>
      <c r="C14" s="124"/>
      <c r="D14" s="120"/>
      <c r="E14" s="49">
        <f ca="1">SUM(E9:E13)</f>
        <v>354</v>
      </c>
      <c r="F14" s="49">
        <f>SUM(F9:F13)</f>
        <v>386</v>
      </c>
      <c r="H14" s="45"/>
      <c r="I14" s="44"/>
      <c r="J14" s="44"/>
    </row>
    <row r="16" spans="2:36" ht="30" customHeight="1" x14ac:dyDescent="0.35">
      <c r="B16" s="127" t="s">
        <v>24</v>
      </c>
      <c r="C16" s="128"/>
      <c r="D16" s="127" t="s">
        <v>25</v>
      </c>
      <c r="E16" s="129"/>
      <c r="F16" s="128"/>
      <c r="G16" s="127" t="s">
        <v>26</v>
      </c>
      <c r="H16" s="128"/>
      <c r="I16" s="48" t="s">
        <v>7</v>
      </c>
      <c r="J16" s="48" t="s">
        <v>8</v>
      </c>
      <c r="K16" s="20">
        <v>45013</v>
      </c>
      <c r="L16" s="20">
        <v>45014</v>
      </c>
      <c r="M16" s="20">
        <v>45015</v>
      </c>
      <c r="N16" s="20">
        <v>45016</v>
      </c>
      <c r="O16" s="20">
        <v>45017</v>
      </c>
      <c r="P16" s="20">
        <v>45018</v>
      </c>
      <c r="Q16" s="20">
        <v>45019</v>
      </c>
      <c r="R16" s="20">
        <v>45020</v>
      </c>
      <c r="S16" s="20">
        <v>45021</v>
      </c>
      <c r="T16" s="20">
        <v>45022</v>
      </c>
      <c r="U16" s="20">
        <v>45023</v>
      </c>
      <c r="V16" s="20">
        <v>45024</v>
      </c>
      <c r="W16" s="20">
        <v>45025</v>
      </c>
      <c r="X16" s="20">
        <v>45026</v>
      </c>
      <c r="Y16" s="20">
        <v>45027</v>
      </c>
      <c r="Z16" s="20">
        <v>45028</v>
      </c>
      <c r="AA16" s="20">
        <v>45029</v>
      </c>
      <c r="AB16" s="20">
        <v>45030</v>
      </c>
      <c r="AC16" s="20">
        <v>45031</v>
      </c>
      <c r="AD16" s="20">
        <v>45032</v>
      </c>
      <c r="AE16" s="20">
        <v>45033</v>
      </c>
      <c r="AF16" s="20">
        <v>45034</v>
      </c>
      <c r="AG16" s="20">
        <v>45035</v>
      </c>
      <c r="AH16" s="20">
        <v>45036</v>
      </c>
      <c r="AI16" s="57"/>
      <c r="AJ16" s="57"/>
    </row>
    <row r="17" spans="2:36" ht="19.95" customHeight="1" x14ac:dyDescent="0.35">
      <c r="B17" s="90" t="s">
        <v>31</v>
      </c>
      <c r="C17" s="91"/>
      <c r="D17" s="84" t="s">
        <v>32</v>
      </c>
      <c r="E17" s="85"/>
      <c r="F17" s="86"/>
      <c r="G17" s="87" t="s">
        <v>33</v>
      </c>
      <c r="H17" s="88"/>
      <c r="I17" s="21">
        <v>20</v>
      </c>
      <c r="J17" s="21">
        <v>15</v>
      </c>
      <c r="K17" s="21">
        <v>15</v>
      </c>
      <c r="L17" s="23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58"/>
      <c r="AJ17" s="58"/>
    </row>
    <row r="18" spans="2:36" ht="19.95" customHeight="1" x14ac:dyDescent="0.35">
      <c r="B18" s="92"/>
      <c r="C18" s="93"/>
      <c r="D18" s="84" t="s">
        <v>34</v>
      </c>
      <c r="E18" s="85"/>
      <c r="F18" s="86"/>
      <c r="G18" s="87" t="s">
        <v>33</v>
      </c>
      <c r="H18" s="88"/>
      <c r="I18" s="21">
        <v>20</v>
      </c>
      <c r="J18" s="21">
        <v>15</v>
      </c>
      <c r="K18" s="22">
        <v>15</v>
      </c>
      <c r="L18" s="23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58"/>
      <c r="AJ18" s="58"/>
    </row>
    <row r="19" spans="2:36" ht="19.95" customHeight="1" x14ac:dyDescent="0.35">
      <c r="B19" s="94"/>
      <c r="C19" s="95"/>
      <c r="D19" s="84" t="s">
        <v>35</v>
      </c>
      <c r="E19" s="85"/>
      <c r="F19" s="86"/>
      <c r="G19" s="87" t="s">
        <v>58</v>
      </c>
      <c r="H19" s="88"/>
      <c r="I19" s="21">
        <v>2</v>
      </c>
      <c r="J19" s="21">
        <v>2</v>
      </c>
      <c r="K19" s="22">
        <v>2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58"/>
      <c r="AJ19" s="58"/>
    </row>
    <row r="20" spans="2:36" x14ac:dyDescent="0.35">
      <c r="B20" s="105" t="s">
        <v>13</v>
      </c>
      <c r="C20" s="106"/>
      <c r="D20" s="111" t="s">
        <v>61</v>
      </c>
      <c r="E20" s="112"/>
      <c r="F20" s="113"/>
      <c r="G20" s="73" t="s">
        <v>30</v>
      </c>
      <c r="H20" s="74"/>
      <c r="I20" s="26">
        <v>3</v>
      </c>
      <c r="J20" s="26">
        <v>2</v>
      </c>
      <c r="K20" s="26">
        <v>2</v>
      </c>
      <c r="L20" s="26">
        <v>2</v>
      </c>
      <c r="M20" s="35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58"/>
      <c r="AJ20" s="58"/>
    </row>
    <row r="21" spans="2:36" x14ac:dyDescent="0.35">
      <c r="B21" s="107"/>
      <c r="C21" s="108"/>
      <c r="D21" s="111"/>
      <c r="E21" s="112"/>
      <c r="F21" s="113"/>
      <c r="G21" s="73"/>
      <c r="H21" s="74"/>
      <c r="I21" s="26"/>
      <c r="J21" s="26"/>
      <c r="K21" s="26"/>
      <c r="L21" s="28">
        <v>1</v>
      </c>
      <c r="M21" s="22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59"/>
      <c r="AJ21" s="59"/>
    </row>
    <row r="22" spans="2:36" x14ac:dyDescent="0.35">
      <c r="B22" s="107"/>
      <c r="C22" s="108"/>
      <c r="D22" s="111" t="s">
        <v>62</v>
      </c>
      <c r="E22" s="112"/>
      <c r="F22" s="113"/>
      <c r="G22" s="73" t="s">
        <v>30</v>
      </c>
      <c r="H22" s="74"/>
      <c r="I22" s="26">
        <v>3</v>
      </c>
      <c r="J22" s="26">
        <v>2</v>
      </c>
      <c r="K22" s="26">
        <v>2</v>
      </c>
      <c r="L22" s="26">
        <v>2</v>
      </c>
      <c r="M22" s="35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58"/>
      <c r="AJ22" s="58"/>
    </row>
    <row r="23" spans="2:36" x14ac:dyDescent="0.35">
      <c r="B23" s="107"/>
      <c r="C23" s="108"/>
      <c r="D23" s="111"/>
      <c r="E23" s="112"/>
      <c r="F23" s="113"/>
      <c r="G23" s="73"/>
      <c r="H23" s="74"/>
      <c r="I23" s="26"/>
      <c r="J23" s="26"/>
      <c r="K23" s="26"/>
      <c r="L23" s="28">
        <v>1</v>
      </c>
      <c r="M23" s="22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59"/>
      <c r="AJ23" s="59"/>
    </row>
    <row r="24" spans="2:36" x14ac:dyDescent="0.35">
      <c r="B24" s="107"/>
      <c r="C24" s="108"/>
      <c r="D24" s="111" t="s">
        <v>63</v>
      </c>
      <c r="E24" s="112"/>
      <c r="F24" s="113"/>
      <c r="G24" s="73" t="s">
        <v>30</v>
      </c>
      <c r="H24" s="74"/>
      <c r="I24" s="26">
        <v>1</v>
      </c>
      <c r="J24" s="26">
        <v>1</v>
      </c>
      <c r="K24" s="26">
        <v>1</v>
      </c>
      <c r="L24" s="26">
        <v>1</v>
      </c>
      <c r="M24" s="35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58"/>
      <c r="AJ24" s="58"/>
    </row>
    <row r="25" spans="2:36" x14ac:dyDescent="0.35">
      <c r="B25" s="107"/>
      <c r="C25" s="108"/>
      <c r="D25" s="111"/>
      <c r="E25" s="112"/>
      <c r="F25" s="113"/>
      <c r="G25" s="73"/>
      <c r="H25" s="7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45"/>
      <c r="AJ25" s="45"/>
    </row>
    <row r="26" spans="2:36" x14ac:dyDescent="0.35">
      <c r="B26" s="107"/>
      <c r="C26" s="108"/>
      <c r="D26" s="111" t="s">
        <v>64</v>
      </c>
      <c r="E26" s="112"/>
      <c r="F26" s="113"/>
      <c r="G26" s="73" t="s">
        <v>30</v>
      </c>
      <c r="H26" s="74"/>
      <c r="I26" s="26">
        <v>1</v>
      </c>
      <c r="J26" s="26">
        <v>1</v>
      </c>
      <c r="K26" s="26">
        <v>1</v>
      </c>
      <c r="L26" s="26">
        <v>1</v>
      </c>
      <c r="M26" s="27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45"/>
      <c r="AJ26" s="45"/>
    </row>
    <row r="27" spans="2:36" x14ac:dyDescent="0.35">
      <c r="B27" s="107"/>
      <c r="C27" s="108"/>
      <c r="D27" s="111"/>
      <c r="E27" s="112"/>
      <c r="F27" s="113"/>
      <c r="G27" s="73"/>
      <c r="H27" s="74"/>
      <c r="I27" s="26"/>
      <c r="J27" s="26"/>
      <c r="K27" s="26"/>
      <c r="L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45"/>
      <c r="AJ27" s="45"/>
    </row>
    <row r="28" spans="2:36" x14ac:dyDescent="0.35">
      <c r="B28" s="107"/>
      <c r="C28" s="108"/>
      <c r="D28" s="111" t="s">
        <v>65</v>
      </c>
      <c r="E28" s="112"/>
      <c r="F28" s="113"/>
      <c r="G28" s="73" t="s">
        <v>30</v>
      </c>
      <c r="H28" s="74"/>
      <c r="I28" s="26">
        <v>1</v>
      </c>
      <c r="J28" s="26">
        <v>1</v>
      </c>
      <c r="K28" s="26">
        <v>1</v>
      </c>
      <c r="L28" s="26">
        <v>1</v>
      </c>
      <c r="M28" s="27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45"/>
      <c r="AJ28" s="45"/>
    </row>
    <row r="29" spans="2:36" x14ac:dyDescent="0.35">
      <c r="B29" s="107"/>
      <c r="C29" s="108"/>
      <c r="D29" s="111"/>
      <c r="E29" s="112"/>
      <c r="F29" s="113"/>
      <c r="G29" s="73"/>
      <c r="H29" s="74"/>
      <c r="I29" s="26"/>
      <c r="J29" s="26"/>
      <c r="K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45"/>
      <c r="AJ29" s="45"/>
    </row>
    <row r="30" spans="2:36" x14ac:dyDescent="0.35">
      <c r="B30" s="107"/>
      <c r="C30" s="108"/>
      <c r="D30" s="111" t="s">
        <v>66</v>
      </c>
      <c r="E30" s="112"/>
      <c r="F30" s="113"/>
      <c r="G30" s="73" t="s">
        <v>30</v>
      </c>
      <c r="H30" s="74"/>
      <c r="I30" s="26">
        <v>4</v>
      </c>
      <c r="J30" s="26">
        <v>3</v>
      </c>
      <c r="K30" s="26">
        <v>3</v>
      </c>
      <c r="L30" s="26">
        <v>3</v>
      </c>
      <c r="M30" s="26">
        <v>3</v>
      </c>
      <c r="N30" s="27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45"/>
      <c r="AJ30" s="45"/>
    </row>
    <row r="31" spans="2:36" x14ac:dyDescent="0.35">
      <c r="B31" s="107"/>
      <c r="C31" s="108"/>
      <c r="D31" s="111"/>
      <c r="E31" s="112"/>
      <c r="F31" s="113"/>
      <c r="G31" s="73"/>
      <c r="H31" s="74"/>
      <c r="I31" s="26"/>
      <c r="J31" s="26"/>
      <c r="K31" s="26"/>
      <c r="L31" s="26"/>
      <c r="M31" s="28">
        <v>1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45"/>
      <c r="AJ31" s="45"/>
    </row>
    <row r="32" spans="2:36" x14ac:dyDescent="0.35">
      <c r="B32" s="107"/>
      <c r="C32" s="108"/>
      <c r="D32" s="111" t="s">
        <v>67</v>
      </c>
      <c r="E32" s="112"/>
      <c r="F32" s="113"/>
      <c r="G32" s="73" t="s">
        <v>56</v>
      </c>
      <c r="H32" s="74"/>
      <c r="I32" s="26">
        <v>4</v>
      </c>
      <c r="J32" s="26">
        <v>3</v>
      </c>
      <c r="K32" s="26">
        <v>3</v>
      </c>
      <c r="L32" s="26">
        <v>3</v>
      </c>
      <c r="M32" s="26">
        <v>3</v>
      </c>
      <c r="N32" s="27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45"/>
      <c r="AJ32" s="45"/>
    </row>
    <row r="33" spans="2:36" x14ac:dyDescent="0.35">
      <c r="B33" s="107"/>
      <c r="C33" s="108"/>
      <c r="D33" s="111"/>
      <c r="E33" s="112"/>
      <c r="F33" s="113"/>
      <c r="G33" s="73"/>
      <c r="H33" s="74"/>
      <c r="I33" s="26"/>
      <c r="J33" s="26"/>
      <c r="K33" s="26"/>
      <c r="M33" s="28">
        <v>1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45"/>
      <c r="AJ33" s="45"/>
    </row>
    <row r="34" spans="2:36" x14ac:dyDescent="0.35">
      <c r="B34" s="107"/>
      <c r="C34" s="108"/>
      <c r="D34" s="111" t="s">
        <v>68</v>
      </c>
      <c r="E34" s="112"/>
      <c r="F34" s="113"/>
      <c r="G34" s="73" t="s">
        <v>56</v>
      </c>
      <c r="H34" s="74"/>
      <c r="I34" s="26">
        <v>4</v>
      </c>
      <c r="J34" s="26">
        <v>3</v>
      </c>
      <c r="K34" s="26">
        <v>3</v>
      </c>
      <c r="L34" s="26">
        <v>3</v>
      </c>
      <c r="M34" s="26">
        <v>3</v>
      </c>
      <c r="N34" s="27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45"/>
      <c r="AJ34" s="45"/>
    </row>
    <row r="35" spans="2:36" x14ac:dyDescent="0.35">
      <c r="B35" s="107"/>
      <c r="C35" s="108"/>
      <c r="D35" s="111"/>
      <c r="E35" s="112"/>
      <c r="F35" s="113"/>
      <c r="G35" s="73"/>
      <c r="H35" s="74"/>
      <c r="I35" s="26"/>
      <c r="J35" s="26"/>
      <c r="K35" s="26"/>
      <c r="L35" s="26"/>
      <c r="M35" s="28">
        <v>1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45"/>
      <c r="AJ35" s="45"/>
    </row>
    <row r="36" spans="2:36" x14ac:dyDescent="0.35">
      <c r="B36" s="107"/>
      <c r="C36" s="108"/>
      <c r="D36" s="102" t="s">
        <v>69</v>
      </c>
      <c r="E36" s="103"/>
      <c r="F36" s="104"/>
      <c r="G36" s="73" t="s">
        <v>30</v>
      </c>
      <c r="H36" s="74"/>
      <c r="I36" s="26">
        <v>3</v>
      </c>
      <c r="J36" s="26">
        <v>2</v>
      </c>
      <c r="K36" s="26">
        <v>2</v>
      </c>
      <c r="L36" s="26">
        <v>2</v>
      </c>
      <c r="M36" s="26">
        <v>2</v>
      </c>
      <c r="N36" s="27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45"/>
      <c r="AJ36" s="45"/>
    </row>
    <row r="37" spans="2:36" x14ac:dyDescent="0.35">
      <c r="B37" s="107"/>
      <c r="C37" s="108"/>
      <c r="D37" s="102"/>
      <c r="E37" s="103"/>
      <c r="F37" s="104"/>
      <c r="G37" s="73"/>
      <c r="H37" s="74"/>
      <c r="I37" s="26"/>
      <c r="J37" s="26"/>
      <c r="K37" s="26"/>
      <c r="L37" s="26"/>
      <c r="M37" s="28">
        <v>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45"/>
      <c r="AJ37" s="45"/>
    </row>
    <row r="38" spans="2:36" x14ac:dyDescent="0.35">
      <c r="B38" s="107"/>
      <c r="C38" s="108"/>
      <c r="D38" s="102" t="s">
        <v>70</v>
      </c>
      <c r="E38" s="103"/>
      <c r="F38" s="104"/>
      <c r="G38" s="73" t="s">
        <v>56</v>
      </c>
      <c r="H38" s="74"/>
      <c r="I38" s="26">
        <v>3</v>
      </c>
      <c r="J38" s="26">
        <v>2</v>
      </c>
      <c r="K38" s="26">
        <v>2</v>
      </c>
      <c r="L38" s="26">
        <v>2</v>
      </c>
      <c r="M38" s="26">
        <v>2</v>
      </c>
      <c r="N38" s="31">
        <v>2</v>
      </c>
      <c r="O38" s="27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45"/>
      <c r="AJ38" s="45"/>
    </row>
    <row r="39" spans="2:36" x14ac:dyDescent="0.35">
      <c r="B39" s="107"/>
      <c r="C39" s="108"/>
      <c r="D39" s="73"/>
      <c r="E39" s="117"/>
      <c r="F39" s="74"/>
      <c r="G39" s="73"/>
      <c r="H39" s="74"/>
      <c r="I39" s="26"/>
      <c r="J39" s="26"/>
      <c r="K39" s="26"/>
      <c r="L39" s="26"/>
      <c r="M39" s="26"/>
      <c r="N39" s="28">
        <v>1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45"/>
      <c r="AJ39" s="45"/>
    </row>
    <row r="40" spans="2:36" x14ac:dyDescent="0.35">
      <c r="B40" s="107"/>
      <c r="C40" s="108"/>
      <c r="D40" s="102" t="s">
        <v>71</v>
      </c>
      <c r="E40" s="103"/>
      <c r="F40" s="104"/>
      <c r="G40" s="73" t="s">
        <v>56</v>
      </c>
      <c r="H40" s="74"/>
      <c r="I40" s="26">
        <v>3</v>
      </c>
      <c r="J40" s="26">
        <v>2</v>
      </c>
      <c r="K40" s="26">
        <v>2</v>
      </c>
      <c r="L40" s="26">
        <v>2</v>
      </c>
      <c r="M40" s="26">
        <v>2</v>
      </c>
      <c r="N40" s="26">
        <v>2</v>
      </c>
      <c r="O40" s="27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45"/>
      <c r="AJ40" s="45"/>
    </row>
    <row r="41" spans="2:36" x14ac:dyDescent="0.35">
      <c r="B41" s="107"/>
      <c r="C41" s="108"/>
      <c r="D41" s="102"/>
      <c r="E41" s="103"/>
      <c r="F41" s="104"/>
      <c r="G41" s="73"/>
      <c r="H41" s="74"/>
      <c r="I41" s="26"/>
      <c r="J41" s="26"/>
      <c r="K41" s="26"/>
      <c r="L41" s="26"/>
      <c r="M41" s="26"/>
      <c r="N41" s="42">
        <v>1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45"/>
      <c r="AJ41" s="45"/>
    </row>
    <row r="42" spans="2:36" x14ac:dyDescent="0.35">
      <c r="B42" s="107"/>
      <c r="C42" s="108"/>
      <c r="D42" s="102" t="s">
        <v>72</v>
      </c>
      <c r="E42" s="103"/>
      <c r="F42" s="104"/>
      <c r="G42" s="73" t="s">
        <v>30</v>
      </c>
      <c r="H42" s="74"/>
      <c r="I42" s="26">
        <v>3</v>
      </c>
      <c r="J42" s="26">
        <v>3</v>
      </c>
      <c r="K42" s="26">
        <v>3</v>
      </c>
      <c r="L42" s="26">
        <v>3</v>
      </c>
      <c r="M42" s="26">
        <v>3</v>
      </c>
      <c r="N42" s="26">
        <v>3</v>
      </c>
      <c r="O42" s="27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45"/>
      <c r="AJ42" s="45"/>
    </row>
    <row r="43" spans="2:36" x14ac:dyDescent="0.35">
      <c r="B43" s="107"/>
      <c r="C43" s="108"/>
      <c r="D43" s="102"/>
      <c r="E43" s="103"/>
      <c r="F43" s="104"/>
      <c r="G43" s="73"/>
      <c r="H43" s="74"/>
      <c r="I43" s="26"/>
      <c r="J43" s="26"/>
      <c r="K43" s="26"/>
      <c r="L43" s="26"/>
      <c r="M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45"/>
      <c r="AJ43" s="45"/>
    </row>
    <row r="44" spans="2:36" ht="18" customHeight="1" x14ac:dyDescent="0.35">
      <c r="B44" s="107"/>
      <c r="C44" s="108"/>
      <c r="D44" s="114" t="s">
        <v>73</v>
      </c>
      <c r="E44" s="115"/>
      <c r="F44" s="116"/>
      <c r="G44" s="73" t="s">
        <v>56</v>
      </c>
      <c r="H44" s="74"/>
      <c r="I44" s="26">
        <v>3</v>
      </c>
      <c r="J44" s="26">
        <v>3</v>
      </c>
      <c r="K44" s="26">
        <v>3</v>
      </c>
      <c r="L44" s="26">
        <v>3</v>
      </c>
      <c r="M44" s="26">
        <v>3</v>
      </c>
      <c r="N44" s="26">
        <v>3</v>
      </c>
      <c r="O44" s="27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45"/>
      <c r="AJ44" s="45"/>
    </row>
    <row r="45" spans="2:36" x14ac:dyDescent="0.35">
      <c r="B45" s="107"/>
      <c r="C45" s="108"/>
      <c r="D45" s="102"/>
      <c r="E45" s="103"/>
      <c r="F45" s="104"/>
      <c r="G45" s="73"/>
      <c r="H45" s="7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45"/>
      <c r="AJ45" s="45"/>
    </row>
    <row r="46" spans="2:36" x14ac:dyDescent="0.35">
      <c r="B46" s="107"/>
      <c r="C46" s="108"/>
      <c r="D46" s="102" t="s">
        <v>74</v>
      </c>
      <c r="E46" s="103"/>
      <c r="F46" s="104"/>
      <c r="G46" s="73" t="s">
        <v>30</v>
      </c>
      <c r="H46" s="74"/>
      <c r="I46" s="26">
        <v>4</v>
      </c>
      <c r="J46" s="26">
        <v>3</v>
      </c>
      <c r="K46" s="26">
        <v>3</v>
      </c>
      <c r="L46" s="26">
        <v>3</v>
      </c>
      <c r="M46" s="26">
        <v>3</v>
      </c>
      <c r="N46" s="26">
        <v>3</v>
      </c>
      <c r="O46" s="27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45"/>
      <c r="AJ46" s="45"/>
    </row>
    <row r="47" spans="2:36" x14ac:dyDescent="0.35">
      <c r="B47" s="109"/>
      <c r="C47" s="110"/>
      <c r="D47" s="102"/>
      <c r="E47" s="103"/>
      <c r="F47" s="104"/>
      <c r="G47" s="73"/>
      <c r="H47" s="74"/>
      <c r="I47" s="26"/>
      <c r="J47" s="26"/>
      <c r="K47" s="26"/>
      <c r="L47" s="26"/>
      <c r="M47" s="26"/>
      <c r="N47" s="42">
        <v>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45"/>
      <c r="AJ47" s="45"/>
    </row>
    <row r="48" spans="2:36" x14ac:dyDescent="0.35">
      <c r="B48" s="105" t="s">
        <v>57</v>
      </c>
      <c r="C48" s="106"/>
      <c r="D48" s="111" t="s">
        <v>61</v>
      </c>
      <c r="E48" s="112"/>
      <c r="F48" s="113"/>
      <c r="G48" s="73" t="s">
        <v>58</v>
      </c>
      <c r="H48" s="74"/>
      <c r="I48" s="26">
        <v>4</v>
      </c>
      <c r="J48" s="26">
        <v>3</v>
      </c>
      <c r="K48" s="26">
        <v>3</v>
      </c>
      <c r="L48" s="26">
        <v>3</v>
      </c>
      <c r="M48" s="26">
        <v>3</v>
      </c>
      <c r="N48" s="26">
        <v>3</v>
      </c>
      <c r="O48" s="35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58"/>
      <c r="AJ48" s="58"/>
    </row>
    <row r="49" spans="2:36" x14ac:dyDescent="0.35">
      <c r="B49" s="107"/>
      <c r="C49" s="108"/>
      <c r="D49" s="111"/>
      <c r="E49" s="112"/>
      <c r="F49" s="113"/>
      <c r="G49" s="73"/>
      <c r="H49" s="74"/>
      <c r="I49" s="26"/>
      <c r="J49" s="26"/>
      <c r="K49" s="26"/>
      <c r="L49" s="28">
        <v>2</v>
      </c>
      <c r="M49" s="2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59"/>
      <c r="AJ49" s="59"/>
    </row>
    <row r="50" spans="2:36" ht="21" customHeight="1" x14ac:dyDescent="0.35">
      <c r="B50" s="107"/>
      <c r="C50" s="108"/>
      <c r="D50" s="111" t="s">
        <v>62</v>
      </c>
      <c r="E50" s="112"/>
      <c r="F50" s="113"/>
      <c r="G50" s="73" t="s">
        <v>58</v>
      </c>
      <c r="H50" s="74"/>
      <c r="I50" s="26">
        <v>2</v>
      </c>
      <c r="J50" s="26">
        <v>3</v>
      </c>
      <c r="K50" s="26">
        <v>3</v>
      </c>
      <c r="L50" s="26">
        <v>3</v>
      </c>
      <c r="M50" s="26">
        <v>3</v>
      </c>
      <c r="N50" s="26">
        <v>3</v>
      </c>
      <c r="O50" s="35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58"/>
      <c r="AJ50" s="58"/>
    </row>
    <row r="51" spans="2:36" ht="19.95" customHeight="1" x14ac:dyDescent="0.35">
      <c r="B51" s="107"/>
      <c r="C51" s="108"/>
      <c r="D51" s="111"/>
      <c r="E51" s="112"/>
      <c r="F51" s="113"/>
      <c r="G51" s="73"/>
      <c r="H51" s="74"/>
      <c r="I51" s="26"/>
      <c r="J51" s="26"/>
      <c r="K51" s="26"/>
      <c r="L51" s="29">
        <v>-1</v>
      </c>
      <c r="M51" s="22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59"/>
      <c r="AJ51" s="59"/>
    </row>
    <row r="52" spans="2:36" x14ac:dyDescent="0.35">
      <c r="B52" s="107"/>
      <c r="C52" s="108"/>
      <c r="D52" s="111" t="s">
        <v>63</v>
      </c>
      <c r="E52" s="112"/>
      <c r="F52" s="113"/>
      <c r="G52" s="73" t="s">
        <v>59</v>
      </c>
      <c r="H52" s="74"/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35">
        <v>0</v>
      </c>
      <c r="P52" s="22">
        <v>0</v>
      </c>
      <c r="Q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58"/>
      <c r="AJ52" s="58"/>
    </row>
    <row r="53" spans="2:36" x14ac:dyDescent="0.35">
      <c r="B53" s="107"/>
      <c r="C53" s="108"/>
      <c r="D53" s="111"/>
      <c r="E53" s="112"/>
      <c r="F53" s="113"/>
      <c r="G53" s="73"/>
      <c r="H53" s="74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45"/>
      <c r="AJ53" s="45"/>
    </row>
    <row r="54" spans="2:36" x14ac:dyDescent="0.35">
      <c r="B54" s="107"/>
      <c r="C54" s="108"/>
      <c r="D54" s="111" t="s">
        <v>64</v>
      </c>
      <c r="E54" s="112"/>
      <c r="F54" s="113"/>
      <c r="G54" s="73" t="s">
        <v>58</v>
      </c>
      <c r="H54" s="74"/>
      <c r="I54" s="26">
        <v>2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7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45"/>
      <c r="AJ54" s="45"/>
    </row>
    <row r="55" spans="2:36" x14ac:dyDescent="0.35">
      <c r="B55" s="107"/>
      <c r="C55" s="108"/>
      <c r="D55" s="111"/>
      <c r="E55" s="112"/>
      <c r="F55" s="113"/>
      <c r="G55" s="73"/>
      <c r="H55" s="74"/>
      <c r="I55" s="26"/>
      <c r="J55" s="26"/>
      <c r="K55" s="26"/>
      <c r="L55" s="26"/>
      <c r="N55" s="28">
        <v>1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45"/>
      <c r="AJ55" s="45"/>
    </row>
    <row r="56" spans="2:36" x14ac:dyDescent="0.35">
      <c r="B56" s="107"/>
      <c r="C56" s="108"/>
      <c r="D56" s="111" t="s">
        <v>65</v>
      </c>
      <c r="E56" s="112"/>
      <c r="F56" s="113"/>
      <c r="G56" s="73" t="s">
        <v>59</v>
      </c>
      <c r="H56" s="74"/>
      <c r="I56" s="26">
        <v>2</v>
      </c>
      <c r="J56" s="26">
        <v>1</v>
      </c>
      <c r="K56" s="26">
        <v>1</v>
      </c>
      <c r="L56" s="26">
        <v>1</v>
      </c>
      <c r="M56" s="26">
        <v>1</v>
      </c>
      <c r="N56" s="26">
        <v>1</v>
      </c>
      <c r="O56" s="27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45"/>
      <c r="AJ56" s="45"/>
    </row>
    <row r="57" spans="2:36" x14ac:dyDescent="0.35">
      <c r="B57" s="107"/>
      <c r="C57" s="108"/>
      <c r="D57" s="111"/>
      <c r="E57" s="112"/>
      <c r="F57" s="113"/>
      <c r="G57" s="73"/>
      <c r="H57" s="74"/>
      <c r="I57" s="26"/>
      <c r="J57" s="26"/>
      <c r="K57" s="26"/>
      <c r="M57" s="26"/>
      <c r="N57" s="28">
        <v>1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45"/>
      <c r="AJ57" s="45"/>
    </row>
    <row r="58" spans="2:36" x14ac:dyDescent="0.35">
      <c r="B58" s="107"/>
      <c r="C58" s="108"/>
      <c r="D58" s="111" t="s">
        <v>66</v>
      </c>
      <c r="E58" s="112"/>
      <c r="F58" s="113"/>
      <c r="G58" s="73" t="s">
        <v>58</v>
      </c>
      <c r="H58" s="74"/>
      <c r="I58" s="26">
        <v>2</v>
      </c>
      <c r="J58" s="26">
        <v>2</v>
      </c>
      <c r="K58" s="26">
        <v>2</v>
      </c>
      <c r="L58" s="26">
        <v>2</v>
      </c>
      <c r="M58" s="26">
        <v>2</v>
      </c>
      <c r="N58" s="26">
        <v>2</v>
      </c>
      <c r="O58" s="26">
        <v>2</v>
      </c>
      <c r="P58" s="27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45"/>
      <c r="AJ58" s="45"/>
    </row>
    <row r="59" spans="2:36" x14ac:dyDescent="0.35">
      <c r="B59" s="107"/>
      <c r="C59" s="108"/>
      <c r="D59" s="111"/>
      <c r="E59" s="112"/>
      <c r="F59" s="113"/>
      <c r="G59" s="73"/>
      <c r="H59" s="74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45"/>
      <c r="AJ59" s="45"/>
    </row>
    <row r="60" spans="2:36" x14ac:dyDescent="0.35">
      <c r="B60" s="107"/>
      <c r="C60" s="108"/>
      <c r="D60" s="111" t="s">
        <v>67</v>
      </c>
      <c r="E60" s="112"/>
      <c r="F60" s="113"/>
      <c r="G60" s="73" t="s">
        <v>58</v>
      </c>
      <c r="H60" s="74"/>
      <c r="I60" s="26">
        <v>3</v>
      </c>
      <c r="J60" s="26">
        <v>2</v>
      </c>
      <c r="K60" s="26">
        <v>2</v>
      </c>
      <c r="L60" s="26">
        <v>2</v>
      </c>
      <c r="M60" s="26">
        <v>2</v>
      </c>
      <c r="N60" s="26">
        <v>2</v>
      </c>
      <c r="O60" s="26">
        <v>2</v>
      </c>
      <c r="P60" s="27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45"/>
      <c r="AJ60" s="45"/>
    </row>
    <row r="61" spans="2:36" x14ac:dyDescent="0.35">
      <c r="B61" s="107"/>
      <c r="C61" s="108"/>
      <c r="D61" s="111"/>
      <c r="E61" s="112"/>
      <c r="F61" s="113"/>
      <c r="G61" s="73"/>
      <c r="H61" s="74"/>
      <c r="I61" s="26"/>
      <c r="J61" s="26"/>
      <c r="K61" s="26"/>
      <c r="M61" s="26"/>
      <c r="N61" s="26"/>
      <c r="O61" s="28">
        <v>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5"/>
      <c r="AJ61" s="45"/>
    </row>
    <row r="62" spans="2:36" x14ac:dyDescent="0.35">
      <c r="B62" s="107"/>
      <c r="C62" s="108"/>
      <c r="D62" s="111" t="s">
        <v>68</v>
      </c>
      <c r="E62" s="112"/>
      <c r="F62" s="113"/>
      <c r="G62" s="73" t="s">
        <v>59</v>
      </c>
      <c r="H62" s="74"/>
      <c r="I62" s="26">
        <v>3</v>
      </c>
      <c r="J62" s="26">
        <v>2</v>
      </c>
      <c r="K62" s="26">
        <v>2</v>
      </c>
      <c r="L62" s="26">
        <v>2</v>
      </c>
      <c r="M62" s="26">
        <v>2</v>
      </c>
      <c r="N62" s="26">
        <v>2</v>
      </c>
      <c r="O62" s="26">
        <v>2</v>
      </c>
      <c r="P62" s="27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45"/>
      <c r="AJ62" s="45"/>
    </row>
    <row r="63" spans="2:36" x14ac:dyDescent="0.35">
      <c r="B63" s="107"/>
      <c r="C63" s="108"/>
      <c r="D63" s="111"/>
      <c r="E63" s="112"/>
      <c r="F63" s="113"/>
      <c r="G63" s="73"/>
      <c r="H63" s="74"/>
      <c r="I63" s="26"/>
      <c r="J63" s="26"/>
      <c r="K63" s="26"/>
      <c r="L63" s="26"/>
      <c r="N63" s="26"/>
      <c r="O63" s="28">
        <v>1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45"/>
      <c r="AJ63" s="45"/>
    </row>
    <row r="64" spans="2:36" x14ac:dyDescent="0.35">
      <c r="B64" s="107"/>
      <c r="C64" s="108"/>
      <c r="D64" s="102" t="s">
        <v>69</v>
      </c>
      <c r="E64" s="103"/>
      <c r="F64" s="104"/>
      <c r="G64" s="73" t="s">
        <v>59</v>
      </c>
      <c r="H64" s="74"/>
      <c r="I64" s="26">
        <v>2</v>
      </c>
      <c r="J64" s="26">
        <v>2</v>
      </c>
      <c r="K64" s="26">
        <v>2</v>
      </c>
      <c r="L64" s="26">
        <v>2</v>
      </c>
      <c r="M64" s="26">
        <v>2</v>
      </c>
      <c r="N64" s="26">
        <v>2</v>
      </c>
      <c r="O64" s="26">
        <v>2</v>
      </c>
      <c r="P64" s="27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45"/>
      <c r="AJ64" s="45"/>
    </row>
    <row r="65" spans="2:36" x14ac:dyDescent="0.35">
      <c r="B65" s="107"/>
      <c r="C65" s="108"/>
      <c r="D65" s="102"/>
      <c r="E65" s="103"/>
      <c r="F65" s="104"/>
      <c r="G65" s="73"/>
      <c r="H65" s="74"/>
      <c r="I65" s="26"/>
      <c r="J65" s="26"/>
      <c r="K65" s="26"/>
      <c r="L65" s="26"/>
      <c r="M65" s="26"/>
      <c r="N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45"/>
      <c r="AJ65" s="45"/>
    </row>
    <row r="66" spans="2:36" x14ac:dyDescent="0.35">
      <c r="B66" s="107"/>
      <c r="C66" s="108"/>
      <c r="D66" s="102" t="s">
        <v>70</v>
      </c>
      <c r="E66" s="103"/>
      <c r="F66" s="104"/>
      <c r="G66" s="73" t="s">
        <v>58</v>
      </c>
      <c r="H66" s="74"/>
      <c r="I66" s="26">
        <v>3</v>
      </c>
      <c r="J66" s="26">
        <v>2</v>
      </c>
      <c r="K66" s="26">
        <v>2</v>
      </c>
      <c r="L66" s="26">
        <v>2</v>
      </c>
      <c r="M66" s="26">
        <v>2</v>
      </c>
      <c r="N66" s="26">
        <v>2</v>
      </c>
      <c r="O66" s="26">
        <v>2</v>
      </c>
      <c r="P66" s="27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45"/>
      <c r="AJ66" s="45"/>
    </row>
    <row r="67" spans="2:36" x14ac:dyDescent="0.35">
      <c r="B67" s="107"/>
      <c r="C67" s="108"/>
      <c r="D67" s="73"/>
      <c r="E67" s="117"/>
      <c r="F67" s="74"/>
      <c r="G67" s="73"/>
      <c r="H67" s="74"/>
      <c r="I67" s="26"/>
      <c r="J67" s="26"/>
      <c r="K67" s="26"/>
      <c r="L67" s="26"/>
      <c r="M67" s="26"/>
      <c r="N67" s="26"/>
      <c r="O67" s="28">
        <v>1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45"/>
      <c r="AJ67" s="45"/>
    </row>
    <row r="68" spans="2:36" x14ac:dyDescent="0.35">
      <c r="B68" s="107"/>
      <c r="C68" s="108"/>
      <c r="D68" s="102" t="s">
        <v>71</v>
      </c>
      <c r="E68" s="103"/>
      <c r="F68" s="104"/>
      <c r="G68" s="73" t="s">
        <v>58</v>
      </c>
      <c r="H68" s="74"/>
      <c r="I68" s="26">
        <v>3</v>
      </c>
      <c r="J68" s="26">
        <v>2</v>
      </c>
      <c r="K68" s="26">
        <v>2</v>
      </c>
      <c r="L68" s="26">
        <v>2</v>
      </c>
      <c r="M68" s="26">
        <v>2</v>
      </c>
      <c r="N68" s="26">
        <v>2</v>
      </c>
      <c r="O68" s="26">
        <v>2</v>
      </c>
      <c r="P68" s="26">
        <v>2</v>
      </c>
      <c r="Q68" s="27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45"/>
      <c r="AJ68" s="45"/>
    </row>
    <row r="69" spans="2:36" x14ac:dyDescent="0.35">
      <c r="B69" s="107"/>
      <c r="C69" s="108"/>
      <c r="D69" s="102"/>
      <c r="E69" s="103"/>
      <c r="F69" s="104"/>
      <c r="G69" s="73"/>
      <c r="H69" s="74"/>
      <c r="I69" s="26"/>
      <c r="J69" s="26"/>
      <c r="K69" s="26"/>
      <c r="L69" s="26"/>
      <c r="M69" s="26"/>
      <c r="N69" s="26"/>
      <c r="O69" s="26"/>
      <c r="P69" s="28">
        <v>1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45"/>
      <c r="AJ69" s="45"/>
    </row>
    <row r="70" spans="2:36" x14ac:dyDescent="0.35">
      <c r="B70" s="107"/>
      <c r="C70" s="108"/>
      <c r="D70" s="102" t="s">
        <v>72</v>
      </c>
      <c r="E70" s="103"/>
      <c r="F70" s="104"/>
      <c r="G70" s="73" t="s">
        <v>59</v>
      </c>
      <c r="H70" s="74"/>
      <c r="I70" s="26">
        <v>3</v>
      </c>
      <c r="J70" s="26">
        <v>3</v>
      </c>
      <c r="K70" s="26">
        <v>3</v>
      </c>
      <c r="L70" s="26">
        <v>3</v>
      </c>
      <c r="M70" s="26">
        <v>3</v>
      </c>
      <c r="N70" s="26">
        <v>3</v>
      </c>
      <c r="O70" s="26">
        <v>3</v>
      </c>
      <c r="P70" s="26">
        <v>3</v>
      </c>
      <c r="Q70" s="27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45"/>
      <c r="AJ70" s="45"/>
    </row>
    <row r="71" spans="2:36" x14ac:dyDescent="0.35">
      <c r="B71" s="107"/>
      <c r="C71" s="108"/>
      <c r="D71" s="102"/>
      <c r="E71" s="103"/>
      <c r="F71" s="104"/>
      <c r="G71" s="73"/>
      <c r="H71" s="74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45"/>
      <c r="AJ71" s="45"/>
    </row>
    <row r="72" spans="2:36" x14ac:dyDescent="0.35">
      <c r="B72" s="107"/>
      <c r="C72" s="108"/>
      <c r="D72" s="114" t="s">
        <v>73</v>
      </c>
      <c r="E72" s="115"/>
      <c r="F72" s="116"/>
      <c r="G72" s="73" t="s">
        <v>58</v>
      </c>
      <c r="H72" s="74"/>
      <c r="I72" s="26">
        <v>3</v>
      </c>
      <c r="J72" s="26">
        <v>2</v>
      </c>
      <c r="K72" s="26">
        <v>2</v>
      </c>
      <c r="L72" s="26">
        <v>2</v>
      </c>
      <c r="M72" s="26">
        <v>2</v>
      </c>
      <c r="N72" s="26">
        <v>2</v>
      </c>
      <c r="O72" s="26">
        <v>2</v>
      </c>
      <c r="P72" s="26">
        <v>2</v>
      </c>
      <c r="Q72" s="27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45"/>
      <c r="AJ72" s="45"/>
    </row>
    <row r="73" spans="2:36" x14ac:dyDescent="0.35">
      <c r="B73" s="107"/>
      <c r="C73" s="108"/>
      <c r="D73" s="102"/>
      <c r="E73" s="103"/>
      <c r="F73" s="104"/>
      <c r="G73" s="73"/>
      <c r="H73" s="74"/>
      <c r="I73" s="26"/>
      <c r="J73" s="26"/>
      <c r="K73" s="26"/>
      <c r="L73" s="26"/>
      <c r="M73" s="26"/>
      <c r="N73" s="26"/>
      <c r="O73" s="26"/>
      <c r="P73" s="28">
        <v>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45"/>
      <c r="AJ73" s="45"/>
    </row>
    <row r="74" spans="2:36" x14ac:dyDescent="0.35">
      <c r="B74" s="107"/>
      <c r="C74" s="108"/>
      <c r="D74" s="102" t="s">
        <v>74</v>
      </c>
      <c r="E74" s="103"/>
      <c r="F74" s="104"/>
      <c r="G74" s="73" t="s">
        <v>58</v>
      </c>
      <c r="H74" s="74"/>
      <c r="I74" s="26">
        <v>5</v>
      </c>
      <c r="J74" s="26">
        <v>4</v>
      </c>
      <c r="K74" s="26">
        <v>4</v>
      </c>
      <c r="L74" s="26">
        <v>4</v>
      </c>
      <c r="M74" s="26">
        <v>4</v>
      </c>
      <c r="N74" s="26">
        <v>4</v>
      </c>
      <c r="O74" s="26">
        <v>4</v>
      </c>
      <c r="P74" s="26">
        <v>4</v>
      </c>
      <c r="Q74" s="27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45"/>
      <c r="AJ74" s="45"/>
    </row>
    <row r="75" spans="2:36" x14ac:dyDescent="0.35">
      <c r="B75" s="109"/>
      <c r="C75" s="110"/>
      <c r="D75" s="102"/>
      <c r="E75" s="103"/>
      <c r="F75" s="104"/>
      <c r="G75" s="73"/>
      <c r="H75" s="74"/>
      <c r="I75" s="26"/>
      <c r="J75" s="26"/>
      <c r="K75" s="26"/>
      <c r="L75" s="26"/>
      <c r="M75" s="26"/>
      <c r="N75" s="26"/>
      <c r="O75" s="26"/>
      <c r="P75" s="42">
        <v>1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45"/>
      <c r="AJ75" s="45"/>
    </row>
    <row r="76" spans="2:36" x14ac:dyDescent="0.35">
      <c r="B76" s="105" t="s">
        <v>27</v>
      </c>
      <c r="C76" s="106"/>
      <c r="D76" s="111" t="s">
        <v>61</v>
      </c>
      <c r="E76" s="112"/>
      <c r="F76" s="113"/>
      <c r="G76" s="73" t="s">
        <v>60</v>
      </c>
      <c r="H76" s="74"/>
      <c r="I76" s="26">
        <v>12</v>
      </c>
      <c r="J76" s="26">
        <v>10</v>
      </c>
      <c r="K76" s="26">
        <v>10</v>
      </c>
      <c r="L76" s="26">
        <v>10</v>
      </c>
      <c r="M76" s="26">
        <v>10</v>
      </c>
      <c r="N76" s="26">
        <v>10</v>
      </c>
      <c r="O76" s="26">
        <v>10</v>
      </c>
      <c r="P76" s="26">
        <v>10</v>
      </c>
      <c r="Q76" s="26">
        <v>10</v>
      </c>
      <c r="R76" s="26">
        <v>10</v>
      </c>
      <c r="S76" s="26">
        <v>10</v>
      </c>
      <c r="T76" s="35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58"/>
      <c r="AJ76" s="58"/>
    </row>
    <row r="77" spans="2:36" x14ac:dyDescent="0.35">
      <c r="B77" s="107"/>
      <c r="C77" s="108"/>
      <c r="D77" s="111"/>
      <c r="E77" s="112"/>
      <c r="F77" s="113"/>
      <c r="G77" s="73"/>
      <c r="H77" s="74"/>
      <c r="I77" s="26"/>
      <c r="J77" s="26"/>
      <c r="K77" s="26"/>
      <c r="M77" s="22"/>
      <c r="N77" s="43"/>
      <c r="O77" s="43"/>
      <c r="P77" s="43"/>
      <c r="Q77" s="43"/>
      <c r="R77" s="43"/>
      <c r="S77" s="28">
        <v>2</v>
      </c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59"/>
      <c r="AJ77" s="59"/>
    </row>
    <row r="78" spans="2:36" x14ac:dyDescent="0.35">
      <c r="B78" s="107"/>
      <c r="C78" s="108"/>
      <c r="D78" s="111" t="s">
        <v>62</v>
      </c>
      <c r="E78" s="112"/>
      <c r="F78" s="113"/>
      <c r="G78" s="73" t="s">
        <v>60</v>
      </c>
      <c r="H78" s="74"/>
      <c r="I78" s="26">
        <v>11</v>
      </c>
      <c r="J78" s="26">
        <v>10</v>
      </c>
      <c r="K78" s="26">
        <v>10</v>
      </c>
      <c r="L78" s="26">
        <v>10</v>
      </c>
      <c r="M78" s="26">
        <v>10</v>
      </c>
      <c r="N78" s="26">
        <v>10</v>
      </c>
      <c r="O78" s="26">
        <v>10</v>
      </c>
      <c r="P78" s="26">
        <v>10</v>
      </c>
      <c r="Q78" s="26">
        <v>10</v>
      </c>
      <c r="R78" s="26">
        <v>10</v>
      </c>
      <c r="S78" s="26">
        <v>10</v>
      </c>
      <c r="T78" s="35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58"/>
      <c r="AJ78" s="58"/>
    </row>
    <row r="79" spans="2:36" x14ac:dyDescent="0.35">
      <c r="B79" s="107"/>
      <c r="C79" s="108"/>
      <c r="D79" s="111"/>
      <c r="E79" s="112"/>
      <c r="F79" s="113"/>
      <c r="G79" s="73"/>
      <c r="H79" s="74"/>
      <c r="I79" s="26"/>
      <c r="J79" s="26"/>
      <c r="K79" s="26"/>
      <c r="M79" s="22"/>
      <c r="N79" s="43"/>
      <c r="O79" s="43"/>
      <c r="P79" s="43"/>
      <c r="Q79" s="43"/>
      <c r="R79" s="43"/>
      <c r="S79" s="28" t="s">
        <v>76</v>
      </c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59"/>
      <c r="AJ79" s="59"/>
    </row>
    <row r="80" spans="2:36" x14ac:dyDescent="0.35">
      <c r="B80" s="107"/>
      <c r="C80" s="108"/>
      <c r="D80" s="111" t="s">
        <v>63</v>
      </c>
      <c r="E80" s="112"/>
      <c r="F80" s="113"/>
      <c r="G80" s="73" t="s">
        <v>60</v>
      </c>
      <c r="H80" s="74"/>
      <c r="I80" s="26">
        <v>3</v>
      </c>
      <c r="J80" s="26">
        <v>4</v>
      </c>
      <c r="K80" s="26">
        <v>4</v>
      </c>
      <c r="L80" s="26">
        <v>4</v>
      </c>
      <c r="M80" s="26">
        <v>4</v>
      </c>
      <c r="N80" s="26">
        <v>4</v>
      </c>
      <c r="O80" s="26">
        <v>4</v>
      </c>
      <c r="P80" s="26">
        <v>4</v>
      </c>
      <c r="Q80" s="35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58"/>
      <c r="AJ80" s="58"/>
    </row>
    <row r="81" spans="2:36" x14ac:dyDescent="0.35">
      <c r="B81" s="107"/>
      <c r="C81" s="108"/>
      <c r="D81" s="111"/>
      <c r="E81" s="112"/>
      <c r="F81" s="113"/>
      <c r="G81" s="73"/>
      <c r="H81" s="74"/>
      <c r="I81" s="26"/>
      <c r="J81" s="26"/>
      <c r="K81" s="26"/>
      <c r="L81" s="26"/>
      <c r="M81" s="26"/>
      <c r="N81" s="26"/>
      <c r="O81" s="26"/>
      <c r="P81" s="29">
        <v>-1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45"/>
      <c r="AJ81" s="45"/>
    </row>
    <row r="82" spans="2:36" x14ac:dyDescent="0.35">
      <c r="B82" s="107"/>
      <c r="C82" s="108"/>
      <c r="D82" s="111" t="s">
        <v>64</v>
      </c>
      <c r="E82" s="112"/>
      <c r="F82" s="113"/>
      <c r="G82" s="73" t="s">
        <v>60</v>
      </c>
      <c r="H82" s="74"/>
      <c r="I82" s="26">
        <v>3</v>
      </c>
      <c r="J82" s="26">
        <v>4</v>
      </c>
      <c r="K82" s="26">
        <v>4</v>
      </c>
      <c r="L82" s="26">
        <v>4</v>
      </c>
      <c r="M82" s="26">
        <v>4</v>
      </c>
      <c r="N82" s="26">
        <v>4</v>
      </c>
      <c r="O82" s="26">
        <v>4</v>
      </c>
      <c r="P82" s="26">
        <v>4</v>
      </c>
      <c r="Q82" s="26">
        <v>4</v>
      </c>
      <c r="R82" s="26">
        <v>4</v>
      </c>
      <c r="S82" s="27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45"/>
      <c r="AJ82" s="45"/>
    </row>
    <row r="83" spans="2:36" x14ac:dyDescent="0.35">
      <c r="B83" s="107"/>
      <c r="C83" s="108"/>
      <c r="D83" s="111"/>
      <c r="E83" s="112"/>
      <c r="F83" s="113"/>
      <c r="G83" s="73"/>
      <c r="H83" s="74"/>
      <c r="I83" s="26"/>
      <c r="J83" s="26"/>
      <c r="K83" s="26"/>
      <c r="L83" s="26"/>
      <c r="N83" s="26"/>
      <c r="O83" s="26"/>
      <c r="P83" s="26"/>
      <c r="Q83" s="26"/>
      <c r="R83" s="29">
        <v>-1</v>
      </c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45"/>
      <c r="AJ83" s="45"/>
    </row>
    <row r="84" spans="2:36" x14ac:dyDescent="0.35">
      <c r="B84" s="107"/>
      <c r="C84" s="108"/>
      <c r="D84" s="111" t="s">
        <v>65</v>
      </c>
      <c r="E84" s="112"/>
      <c r="F84" s="113"/>
      <c r="G84" s="73" t="s">
        <v>60</v>
      </c>
      <c r="H84" s="74"/>
      <c r="I84" s="26">
        <v>3</v>
      </c>
      <c r="J84" s="26">
        <v>4</v>
      </c>
      <c r="K84" s="26">
        <v>4</v>
      </c>
      <c r="L84" s="26">
        <v>4</v>
      </c>
      <c r="M84" s="26">
        <v>4</v>
      </c>
      <c r="N84" s="26">
        <v>4</v>
      </c>
      <c r="O84" s="26">
        <v>4</v>
      </c>
      <c r="P84" s="26">
        <v>4</v>
      </c>
      <c r="Q84" s="26">
        <v>4</v>
      </c>
      <c r="R84" s="26">
        <v>4</v>
      </c>
      <c r="S84" s="26">
        <v>4</v>
      </c>
      <c r="T84" s="27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45"/>
      <c r="AJ84" s="45"/>
    </row>
    <row r="85" spans="2:36" x14ac:dyDescent="0.35">
      <c r="B85" s="107"/>
      <c r="C85" s="108"/>
      <c r="D85" s="111"/>
      <c r="E85" s="112"/>
      <c r="F85" s="113"/>
      <c r="G85" s="73"/>
      <c r="H85" s="74"/>
      <c r="I85" s="26"/>
      <c r="J85" s="26"/>
      <c r="K85" s="26"/>
      <c r="M85" s="26"/>
      <c r="N85" s="26"/>
      <c r="O85" s="26"/>
      <c r="P85" s="26"/>
      <c r="Q85" s="26"/>
      <c r="R85" s="26"/>
      <c r="S85" s="29">
        <v>-1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45"/>
      <c r="AJ85" s="45"/>
    </row>
    <row r="86" spans="2:36" x14ac:dyDescent="0.35">
      <c r="B86" s="107"/>
      <c r="C86" s="108"/>
      <c r="D86" s="111" t="s">
        <v>66</v>
      </c>
      <c r="E86" s="112"/>
      <c r="F86" s="113"/>
      <c r="G86" s="73" t="s">
        <v>60</v>
      </c>
      <c r="H86" s="74"/>
      <c r="I86" s="26">
        <v>8</v>
      </c>
      <c r="J86" s="26">
        <v>8</v>
      </c>
      <c r="K86" s="26">
        <v>8</v>
      </c>
      <c r="L86" s="26">
        <v>8</v>
      </c>
      <c r="M86" s="26">
        <v>8</v>
      </c>
      <c r="N86" s="26">
        <v>8</v>
      </c>
      <c r="O86" s="26">
        <v>8</v>
      </c>
      <c r="P86" s="26">
        <v>8</v>
      </c>
      <c r="Q86" s="26">
        <v>8</v>
      </c>
      <c r="R86" s="26">
        <v>8</v>
      </c>
      <c r="S86" s="27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45"/>
      <c r="AJ86" s="45"/>
    </row>
    <row r="87" spans="2:36" x14ac:dyDescent="0.35">
      <c r="B87" s="107"/>
      <c r="C87" s="108"/>
      <c r="D87" s="111"/>
      <c r="E87" s="112"/>
      <c r="F87" s="113"/>
      <c r="G87" s="73"/>
      <c r="H87" s="74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45"/>
      <c r="AJ87" s="45"/>
    </row>
    <row r="88" spans="2:36" x14ac:dyDescent="0.35">
      <c r="B88" s="107"/>
      <c r="C88" s="108"/>
      <c r="D88" s="111" t="s">
        <v>67</v>
      </c>
      <c r="E88" s="112"/>
      <c r="F88" s="113"/>
      <c r="G88" s="73" t="s">
        <v>60</v>
      </c>
      <c r="H88" s="74"/>
      <c r="I88" s="26">
        <v>5</v>
      </c>
      <c r="J88" s="26">
        <v>6</v>
      </c>
      <c r="K88" s="26">
        <v>6</v>
      </c>
      <c r="L88" s="26">
        <v>6</v>
      </c>
      <c r="M88" s="26">
        <v>6</v>
      </c>
      <c r="N88" s="26">
        <v>6</v>
      </c>
      <c r="O88" s="26">
        <v>6</v>
      </c>
      <c r="P88" s="26">
        <v>6</v>
      </c>
      <c r="Q88" s="26">
        <v>6</v>
      </c>
      <c r="R88" s="26">
        <v>6</v>
      </c>
      <c r="S88" s="27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45"/>
      <c r="AJ88" s="45"/>
    </row>
    <row r="89" spans="2:36" x14ac:dyDescent="0.35">
      <c r="B89" s="107"/>
      <c r="C89" s="108"/>
      <c r="D89" s="111"/>
      <c r="E89" s="112"/>
      <c r="F89" s="113"/>
      <c r="G89" s="73"/>
      <c r="H89" s="74"/>
      <c r="I89" s="26"/>
      <c r="J89" s="26"/>
      <c r="K89" s="26"/>
      <c r="M89" s="26"/>
      <c r="N89" s="26"/>
      <c r="O89" s="26"/>
      <c r="P89" s="26"/>
      <c r="Q89" s="26"/>
      <c r="R89" s="29">
        <v>-1</v>
      </c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45"/>
      <c r="AJ89" s="45"/>
    </row>
    <row r="90" spans="2:36" x14ac:dyDescent="0.35">
      <c r="B90" s="107"/>
      <c r="C90" s="108"/>
      <c r="D90" s="111" t="s">
        <v>68</v>
      </c>
      <c r="E90" s="112"/>
      <c r="F90" s="113"/>
      <c r="G90" s="73" t="s">
        <v>60</v>
      </c>
      <c r="H90" s="74"/>
      <c r="I90" s="26">
        <v>7</v>
      </c>
      <c r="J90" s="26">
        <v>6</v>
      </c>
      <c r="K90" s="26">
        <v>6</v>
      </c>
      <c r="L90" s="26">
        <v>6</v>
      </c>
      <c r="M90" s="26">
        <v>6</v>
      </c>
      <c r="N90" s="26">
        <v>6</v>
      </c>
      <c r="O90" s="26">
        <v>6</v>
      </c>
      <c r="P90" s="26">
        <v>6</v>
      </c>
      <c r="Q90" s="26">
        <v>6</v>
      </c>
      <c r="R90" s="26">
        <v>6</v>
      </c>
      <c r="S90" s="26">
        <v>6</v>
      </c>
      <c r="T90" s="26">
        <v>6</v>
      </c>
      <c r="U90" s="27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45"/>
      <c r="AJ90" s="45"/>
    </row>
    <row r="91" spans="2:36" x14ac:dyDescent="0.35">
      <c r="B91" s="107"/>
      <c r="C91" s="108"/>
      <c r="D91" s="111"/>
      <c r="E91" s="112"/>
      <c r="F91" s="113"/>
      <c r="G91" s="73"/>
      <c r="H91" s="74"/>
      <c r="I91" s="26"/>
      <c r="J91" s="26"/>
      <c r="K91" s="26"/>
      <c r="L91" s="26"/>
      <c r="N91" s="26"/>
      <c r="O91" s="26"/>
      <c r="P91" s="26"/>
      <c r="Q91" s="26"/>
      <c r="R91" s="26"/>
      <c r="S91" s="26"/>
      <c r="T91" s="28">
        <v>1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45"/>
      <c r="AJ91" s="45"/>
    </row>
    <row r="92" spans="2:36" x14ac:dyDescent="0.35">
      <c r="B92" s="107"/>
      <c r="C92" s="108"/>
      <c r="D92" s="102" t="s">
        <v>69</v>
      </c>
      <c r="E92" s="103"/>
      <c r="F92" s="104"/>
      <c r="G92" s="73" t="s">
        <v>60</v>
      </c>
      <c r="H92" s="74"/>
      <c r="I92" s="26">
        <v>10</v>
      </c>
      <c r="J92" s="26">
        <v>10</v>
      </c>
      <c r="K92" s="26">
        <v>10</v>
      </c>
      <c r="L92" s="26">
        <v>10</v>
      </c>
      <c r="M92" s="26">
        <v>10</v>
      </c>
      <c r="N92" s="26">
        <v>10</v>
      </c>
      <c r="O92" s="26">
        <v>10</v>
      </c>
      <c r="P92" s="26">
        <v>10</v>
      </c>
      <c r="Q92" s="26">
        <v>10</v>
      </c>
      <c r="R92" s="26">
        <v>10</v>
      </c>
      <c r="S92" s="27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45"/>
      <c r="AJ92" s="45"/>
    </row>
    <row r="93" spans="2:36" x14ac:dyDescent="0.35">
      <c r="B93" s="107"/>
      <c r="C93" s="108"/>
      <c r="D93" s="102"/>
      <c r="E93" s="103"/>
      <c r="F93" s="104"/>
      <c r="G93" s="73"/>
      <c r="H93" s="74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45"/>
      <c r="AJ93" s="45"/>
    </row>
    <row r="94" spans="2:36" x14ac:dyDescent="0.35">
      <c r="B94" s="107"/>
      <c r="C94" s="108"/>
      <c r="D94" s="102" t="s">
        <v>70</v>
      </c>
      <c r="E94" s="103"/>
      <c r="F94" s="104"/>
      <c r="G94" s="73" t="s">
        <v>60</v>
      </c>
      <c r="H94" s="74"/>
      <c r="I94" s="26">
        <v>10</v>
      </c>
      <c r="J94" s="26">
        <v>10</v>
      </c>
      <c r="K94" s="26">
        <v>10</v>
      </c>
      <c r="L94" s="26">
        <v>10</v>
      </c>
      <c r="M94" s="26">
        <v>10</v>
      </c>
      <c r="N94" s="26">
        <v>10</v>
      </c>
      <c r="O94" s="26">
        <v>10</v>
      </c>
      <c r="P94" s="26">
        <v>10</v>
      </c>
      <c r="Q94" s="26">
        <v>10</v>
      </c>
      <c r="R94" s="26">
        <v>10</v>
      </c>
      <c r="S94" s="26">
        <v>10</v>
      </c>
      <c r="T94" s="26">
        <v>10</v>
      </c>
      <c r="U94" s="26">
        <v>10</v>
      </c>
      <c r="V94" s="27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45"/>
      <c r="AJ94" s="45"/>
    </row>
    <row r="95" spans="2:36" x14ac:dyDescent="0.35">
      <c r="B95" s="107"/>
      <c r="C95" s="108"/>
      <c r="D95" s="73"/>
      <c r="E95" s="117"/>
      <c r="F95" s="74"/>
      <c r="G95" s="73"/>
      <c r="H95" s="74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45"/>
      <c r="AJ95" s="45"/>
    </row>
    <row r="96" spans="2:36" x14ac:dyDescent="0.35">
      <c r="B96" s="107"/>
      <c r="C96" s="108"/>
      <c r="D96" s="102" t="s">
        <v>71</v>
      </c>
      <c r="E96" s="103"/>
      <c r="F96" s="104"/>
      <c r="G96" s="73" t="s">
        <v>60</v>
      </c>
      <c r="H96" s="74"/>
      <c r="I96" s="26">
        <v>8</v>
      </c>
      <c r="J96" s="26">
        <v>9</v>
      </c>
      <c r="K96" s="26">
        <v>9</v>
      </c>
      <c r="L96" s="26">
        <v>9</v>
      </c>
      <c r="M96" s="26">
        <v>9</v>
      </c>
      <c r="N96" s="26">
        <v>9</v>
      </c>
      <c r="O96" s="26">
        <v>9</v>
      </c>
      <c r="P96" s="26">
        <v>9</v>
      </c>
      <c r="Q96" s="26">
        <v>9</v>
      </c>
      <c r="R96" s="26">
        <v>9</v>
      </c>
      <c r="S96" s="26">
        <v>9</v>
      </c>
      <c r="T96" s="26">
        <v>9</v>
      </c>
      <c r="U96" s="26">
        <v>9</v>
      </c>
      <c r="V96" s="27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45"/>
      <c r="AJ96" s="45"/>
    </row>
    <row r="97" spans="2:36" x14ac:dyDescent="0.35">
      <c r="B97" s="107"/>
      <c r="C97" s="108"/>
      <c r="D97" s="102"/>
      <c r="E97" s="103"/>
      <c r="F97" s="104"/>
      <c r="G97" s="73"/>
      <c r="H97" s="74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9">
        <v>-1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45"/>
      <c r="AJ97" s="45"/>
    </row>
    <row r="98" spans="2:36" x14ac:dyDescent="0.35">
      <c r="B98" s="107"/>
      <c r="C98" s="108"/>
      <c r="D98" s="102" t="s">
        <v>72</v>
      </c>
      <c r="E98" s="103"/>
      <c r="F98" s="104"/>
      <c r="G98" s="73" t="s">
        <v>60</v>
      </c>
      <c r="H98" s="74"/>
      <c r="I98" s="26">
        <v>9</v>
      </c>
      <c r="J98" s="26">
        <v>9</v>
      </c>
      <c r="K98" s="26">
        <v>9</v>
      </c>
      <c r="L98" s="26">
        <v>9</v>
      </c>
      <c r="M98" s="26">
        <v>9</v>
      </c>
      <c r="N98" s="26">
        <v>9</v>
      </c>
      <c r="O98" s="26">
        <v>9</v>
      </c>
      <c r="P98" s="26">
        <v>9</v>
      </c>
      <c r="Q98" s="26">
        <v>9</v>
      </c>
      <c r="R98" s="26">
        <v>9</v>
      </c>
      <c r="S98" s="26">
        <v>9</v>
      </c>
      <c r="T98" s="26">
        <v>9</v>
      </c>
      <c r="U98" s="26">
        <v>9</v>
      </c>
      <c r="V98" s="26">
        <v>9</v>
      </c>
      <c r="W98" s="27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45"/>
      <c r="AJ98" s="45"/>
    </row>
    <row r="99" spans="2:36" x14ac:dyDescent="0.35">
      <c r="B99" s="107"/>
      <c r="C99" s="108"/>
      <c r="D99" s="102"/>
      <c r="E99" s="103"/>
      <c r="F99" s="104"/>
      <c r="G99" s="73"/>
      <c r="H99" s="74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45"/>
      <c r="AJ99" s="45"/>
    </row>
    <row r="100" spans="2:36" x14ac:dyDescent="0.35">
      <c r="B100" s="107"/>
      <c r="C100" s="108"/>
      <c r="D100" s="114" t="s">
        <v>73</v>
      </c>
      <c r="E100" s="115"/>
      <c r="F100" s="116"/>
      <c r="G100" s="73" t="s">
        <v>60</v>
      </c>
      <c r="H100" s="74"/>
      <c r="I100" s="26">
        <v>7</v>
      </c>
      <c r="J100" s="26">
        <v>9</v>
      </c>
      <c r="K100" s="26">
        <v>9</v>
      </c>
      <c r="L100" s="26">
        <v>9</v>
      </c>
      <c r="M100" s="26">
        <v>9</v>
      </c>
      <c r="N100" s="26">
        <v>9</v>
      </c>
      <c r="O100" s="26">
        <v>9</v>
      </c>
      <c r="P100" s="26">
        <v>9</v>
      </c>
      <c r="Q100" s="26">
        <v>9</v>
      </c>
      <c r="R100" s="26">
        <v>9</v>
      </c>
      <c r="S100" s="26">
        <v>9</v>
      </c>
      <c r="T100" s="26">
        <v>9</v>
      </c>
      <c r="U100" s="26">
        <v>9</v>
      </c>
      <c r="V100" s="26">
        <v>9</v>
      </c>
      <c r="W100" s="27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45"/>
      <c r="AJ100" s="45"/>
    </row>
    <row r="101" spans="2:36" x14ac:dyDescent="0.35">
      <c r="B101" s="107"/>
      <c r="C101" s="108"/>
      <c r="D101" s="102"/>
      <c r="E101" s="103"/>
      <c r="F101" s="104"/>
      <c r="G101" s="73"/>
      <c r="H101" s="74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9">
        <v>-2</v>
      </c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45"/>
      <c r="AJ101" s="45"/>
    </row>
    <row r="102" spans="2:36" x14ac:dyDescent="0.35">
      <c r="B102" s="107"/>
      <c r="C102" s="108"/>
      <c r="D102" s="102" t="s">
        <v>74</v>
      </c>
      <c r="E102" s="103"/>
      <c r="F102" s="104"/>
      <c r="G102" s="73" t="s">
        <v>60</v>
      </c>
      <c r="H102" s="74"/>
      <c r="I102" s="26">
        <v>8</v>
      </c>
      <c r="J102" s="26">
        <v>8</v>
      </c>
      <c r="K102" s="26">
        <v>8</v>
      </c>
      <c r="L102" s="26">
        <v>8</v>
      </c>
      <c r="M102" s="26">
        <v>8</v>
      </c>
      <c r="N102" s="26">
        <v>8</v>
      </c>
      <c r="O102" s="26">
        <v>8</v>
      </c>
      <c r="P102" s="26">
        <v>8</v>
      </c>
      <c r="Q102" s="26">
        <v>8</v>
      </c>
      <c r="R102" s="26">
        <v>8</v>
      </c>
      <c r="S102" s="26">
        <v>8</v>
      </c>
      <c r="T102" s="26">
        <v>8</v>
      </c>
      <c r="U102" s="26">
        <v>8</v>
      </c>
      <c r="V102" s="26">
        <v>8</v>
      </c>
      <c r="W102" s="27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45"/>
      <c r="AJ102" s="45"/>
    </row>
    <row r="103" spans="2:36" x14ac:dyDescent="0.35">
      <c r="B103" s="109"/>
      <c r="C103" s="110"/>
      <c r="D103" s="102"/>
      <c r="E103" s="103"/>
      <c r="F103" s="104"/>
      <c r="G103" s="73"/>
      <c r="H103" s="74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45"/>
      <c r="AJ103" s="45"/>
    </row>
    <row r="104" spans="2:36" x14ac:dyDescent="0.35">
      <c r="B104" s="105" t="s">
        <v>75</v>
      </c>
      <c r="C104" s="106"/>
      <c r="D104" s="111" t="s">
        <v>61</v>
      </c>
      <c r="E104" s="112"/>
      <c r="F104" s="113"/>
      <c r="G104" s="73" t="s">
        <v>59</v>
      </c>
      <c r="H104" s="74"/>
      <c r="I104" s="26">
        <v>5</v>
      </c>
      <c r="J104" s="26">
        <v>4</v>
      </c>
      <c r="K104" s="26">
        <v>4</v>
      </c>
      <c r="L104" s="26">
        <v>4</v>
      </c>
      <c r="M104" s="26">
        <v>4</v>
      </c>
      <c r="N104" s="26">
        <v>4</v>
      </c>
      <c r="O104" s="26">
        <v>4</v>
      </c>
      <c r="P104" s="26">
        <v>4</v>
      </c>
      <c r="Q104" s="26">
        <v>4</v>
      </c>
      <c r="R104" s="26">
        <v>4</v>
      </c>
      <c r="S104" s="26">
        <v>4</v>
      </c>
      <c r="T104" s="26">
        <v>4</v>
      </c>
      <c r="U104" s="27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58"/>
      <c r="AJ104" s="58"/>
    </row>
    <row r="105" spans="2:36" x14ac:dyDescent="0.35">
      <c r="B105" s="107"/>
      <c r="C105" s="108"/>
      <c r="D105" s="111"/>
      <c r="E105" s="112"/>
      <c r="F105" s="113"/>
      <c r="G105" s="73"/>
      <c r="H105" s="74"/>
      <c r="I105" s="26"/>
      <c r="J105" s="26"/>
      <c r="K105" s="26"/>
      <c r="M105" s="22"/>
      <c r="N105" s="43"/>
      <c r="O105" s="43"/>
      <c r="P105" s="43"/>
      <c r="Q105" s="43"/>
      <c r="R105" s="43"/>
      <c r="S105" s="43"/>
      <c r="T105" s="28">
        <v>1</v>
      </c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59"/>
      <c r="AJ105" s="59"/>
    </row>
    <row r="106" spans="2:36" x14ac:dyDescent="0.35">
      <c r="B106" s="107"/>
      <c r="C106" s="108"/>
      <c r="D106" s="111" t="s">
        <v>62</v>
      </c>
      <c r="E106" s="112"/>
      <c r="F106" s="113"/>
      <c r="G106" s="73" t="s">
        <v>59</v>
      </c>
      <c r="H106" s="74"/>
      <c r="I106" s="26">
        <v>2</v>
      </c>
      <c r="J106" s="26">
        <v>2</v>
      </c>
      <c r="K106" s="26">
        <v>2</v>
      </c>
      <c r="L106" s="26">
        <v>2</v>
      </c>
      <c r="M106" s="26">
        <v>2</v>
      </c>
      <c r="N106" s="26">
        <v>2</v>
      </c>
      <c r="O106" s="26">
        <v>2</v>
      </c>
      <c r="P106" s="26">
        <v>2</v>
      </c>
      <c r="Q106" s="26">
        <v>2</v>
      </c>
      <c r="R106" s="26">
        <v>2</v>
      </c>
      <c r="S106" s="26">
        <v>2</v>
      </c>
      <c r="T106" s="26">
        <v>2</v>
      </c>
      <c r="U106" s="35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58"/>
      <c r="AJ106" s="58"/>
    </row>
    <row r="107" spans="2:36" x14ac:dyDescent="0.35">
      <c r="B107" s="107"/>
      <c r="C107" s="108"/>
      <c r="D107" s="111"/>
      <c r="E107" s="112"/>
      <c r="F107" s="113"/>
      <c r="G107" s="73"/>
      <c r="H107" s="74"/>
      <c r="I107" s="26"/>
      <c r="J107" s="26"/>
      <c r="K107" s="26"/>
      <c r="M107" s="22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59"/>
      <c r="AJ107" s="59"/>
    </row>
    <row r="108" spans="2:36" x14ac:dyDescent="0.35">
      <c r="B108" s="107"/>
      <c r="C108" s="108"/>
      <c r="D108" s="111" t="s">
        <v>63</v>
      </c>
      <c r="E108" s="112"/>
      <c r="F108" s="113"/>
      <c r="G108" s="73" t="s">
        <v>58</v>
      </c>
      <c r="H108" s="74"/>
      <c r="I108" s="26">
        <v>1</v>
      </c>
      <c r="J108" s="26">
        <v>1</v>
      </c>
      <c r="K108" s="26">
        <v>1</v>
      </c>
      <c r="L108" s="26">
        <v>1</v>
      </c>
      <c r="M108" s="26">
        <v>1</v>
      </c>
      <c r="N108" s="26">
        <v>1</v>
      </c>
      <c r="O108" s="26">
        <v>1</v>
      </c>
      <c r="P108" s="26">
        <v>1</v>
      </c>
      <c r="Q108" s="26">
        <v>1</v>
      </c>
      <c r="R108" s="35">
        <v>0</v>
      </c>
      <c r="S108" s="22">
        <v>0</v>
      </c>
      <c r="T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58"/>
      <c r="AJ108" s="58"/>
    </row>
    <row r="109" spans="2:36" x14ac:dyDescent="0.35">
      <c r="B109" s="107"/>
      <c r="C109" s="108"/>
      <c r="D109" s="111"/>
      <c r="E109" s="112"/>
      <c r="F109" s="113"/>
      <c r="G109" s="73"/>
      <c r="H109" s="74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45"/>
      <c r="AJ109" s="45"/>
    </row>
    <row r="110" spans="2:36" x14ac:dyDescent="0.35">
      <c r="B110" s="107"/>
      <c r="C110" s="108"/>
      <c r="D110" s="111" t="s">
        <v>64</v>
      </c>
      <c r="E110" s="112"/>
      <c r="F110" s="113"/>
      <c r="G110" s="73" t="s">
        <v>59</v>
      </c>
      <c r="H110" s="74"/>
      <c r="I110" s="26">
        <v>1</v>
      </c>
      <c r="J110" s="26">
        <v>2</v>
      </c>
      <c r="K110" s="26">
        <v>2</v>
      </c>
      <c r="L110" s="26">
        <v>2</v>
      </c>
      <c r="M110" s="26">
        <v>2</v>
      </c>
      <c r="N110" s="26">
        <v>2</v>
      </c>
      <c r="O110" s="26">
        <v>2</v>
      </c>
      <c r="P110" s="26">
        <v>2</v>
      </c>
      <c r="Q110" s="26">
        <v>2</v>
      </c>
      <c r="R110" s="26">
        <v>2</v>
      </c>
      <c r="S110" s="26">
        <v>2</v>
      </c>
      <c r="T110" s="26">
        <v>2</v>
      </c>
      <c r="U110" s="26">
        <v>2</v>
      </c>
      <c r="V110" s="27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45"/>
      <c r="AJ110" s="45"/>
    </row>
    <row r="111" spans="2:36" x14ac:dyDescent="0.35">
      <c r="B111" s="107"/>
      <c r="C111" s="108"/>
      <c r="D111" s="111"/>
      <c r="E111" s="112"/>
      <c r="F111" s="113"/>
      <c r="G111" s="73"/>
      <c r="H111" s="74"/>
      <c r="I111" s="26"/>
      <c r="J111" s="26"/>
      <c r="K111" s="26"/>
      <c r="L111" s="26"/>
      <c r="N111" s="26"/>
      <c r="O111" s="26"/>
      <c r="P111" s="26"/>
      <c r="Q111" s="26"/>
      <c r="R111" s="26"/>
      <c r="S111" s="26"/>
      <c r="T111" s="26"/>
      <c r="U111" s="29">
        <v>-1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45"/>
      <c r="AJ111" s="45"/>
    </row>
    <row r="112" spans="2:36" x14ac:dyDescent="0.35">
      <c r="B112" s="107"/>
      <c r="C112" s="108"/>
      <c r="D112" s="111" t="s">
        <v>65</v>
      </c>
      <c r="E112" s="112"/>
      <c r="F112" s="113"/>
      <c r="G112" s="73" t="s">
        <v>58</v>
      </c>
      <c r="H112" s="74"/>
      <c r="I112" s="26">
        <v>2</v>
      </c>
      <c r="J112" s="26">
        <v>2</v>
      </c>
      <c r="K112" s="26">
        <v>2</v>
      </c>
      <c r="L112" s="26">
        <v>2</v>
      </c>
      <c r="M112" s="26">
        <v>2</v>
      </c>
      <c r="N112" s="26">
        <v>2</v>
      </c>
      <c r="O112" s="26">
        <v>2</v>
      </c>
      <c r="P112" s="26">
        <v>2</v>
      </c>
      <c r="Q112" s="26">
        <v>2</v>
      </c>
      <c r="R112" s="26">
        <v>2</v>
      </c>
      <c r="S112" s="26">
        <v>2</v>
      </c>
      <c r="T112" s="26">
        <v>2</v>
      </c>
      <c r="U112" s="26">
        <v>2</v>
      </c>
      <c r="V112" s="27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45"/>
      <c r="AJ112" s="45"/>
    </row>
    <row r="113" spans="2:36" x14ac:dyDescent="0.35">
      <c r="B113" s="107"/>
      <c r="C113" s="108"/>
      <c r="D113" s="111"/>
      <c r="E113" s="112"/>
      <c r="F113" s="113"/>
      <c r="G113" s="73"/>
      <c r="H113" s="74"/>
      <c r="I113" s="26"/>
      <c r="J113" s="26"/>
      <c r="K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45"/>
      <c r="AJ113" s="45"/>
    </row>
    <row r="114" spans="2:36" x14ac:dyDescent="0.35">
      <c r="B114" s="107"/>
      <c r="C114" s="108"/>
      <c r="D114" s="111" t="s">
        <v>66</v>
      </c>
      <c r="E114" s="112"/>
      <c r="F114" s="113"/>
      <c r="G114" s="73" t="s">
        <v>59</v>
      </c>
      <c r="H114" s="74"/>
      <c r="I114" s="26">
        <v>4</v>
      </c>
      <c r="J114" s="26">
        <v>2</v>
      </c>
      <c r="K114" s="26">
        <v>2</v>
      </c>
      <c r="L114" s="26">
        <v>2</v>
      </c>
      <c r="M114" s="26">
        <v>2</v>
      </c>
      <c r="N114" s="26">
        <v>2</v>
      </c>
      <c r="O114" s="26">
        <v>2</v>
      </c>
      <c r="P114" s="26">
        <v>2</v>
      </c>
      <c r="Q114" s="26">
        <v>2</v>
      </c>
      <c r="R114" s="26">
        <v>2</v>
      </c>
      <c r="S114" s="26">
        <v>2</v>
      </c>
      <c r="T114" s="26">
        <v>2</v>
      </c>
      <c r="U114" s="26">
        <v>2</v>
      </c>
      <c r="V114" s="27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45"/>
      <c r="AJ114" s="45"/>
    </row>
    <row r="115" spans="2:36" x14ac:dyDescent="0.35">
      <c r="B115" s="107"/>
      <c r="C115" s="108"/>
      <c r="D115" s="111"/>
      <c r="E115" s="112"/>
      <c r="F115" s="113"/>
      <c r="G115" s="73"/>
      <c r="H115" s="74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8">
        <v>2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45"/>
      <c r="AJ115" s="45"/>
    </row>
    <row r="116" spans="2:36" x14ac:dyDescent="0.35">
      <c r="B116" s="107"/>
      <c r="C116" s="108"/>
      <c r="D116" s="111" t="s">
        <v>67</v>
      </c>
      <c r="E116" s="112"/>
      <c r="F116" s="113"/>
      <c r="G116" s="73" t="s">
        <v>59</v>
      </c>
      <c r="H116" s="74"/>
      <c r="I116" s="26">
        <v>2</v>
      </c>
      <c r="J116" s="26">
        <v>2</v>
      </c>
      <c r="K116" s="26">
        <v>2</v>
      </c>
      <c r="L116" s="26">
        <v>2</v>
      </c>
      <c r="M116" s="26">
        <v>2</v>
      </c>
      <c r="N116" s="26">
        <v>2</v>
      </c>
      <c r="O116" s="26">
        <v>2</v>
      </c>
      <c r="P116" s="26">
        <v>2</v>
      </c>
      <c r="Q116" s="26">
        <v>2</v>
      </c>
      <c r="R116" s="26">
        <v>2</v>
      </c>
      <c r="S116" s="26">
        <v>2</v>
      </c>
      <c r="T116" s="27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45"/>
      <c r="AJ116" s="45"/>
    </row>
    <row r="117" spans="2:36" x14ac:dyDescent="0.35">
      <c r="B117" s="107"/>
      <c r="C117" s="108"/>
      <c r="D117" s="111"/>
      <c r="E117" s="112"/>
      <c r="F117" s="113"/>
      <c r="G117" s="73"/>
      <c r="H117" s="74"/>
      <c r="I117" s="26"/>
      <c r="J117" s="26"/>
      <c r="K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45"/>
      <c r="AJ117" s="45"/>
    </row>
    <row r="118" spans="2:36" x14ac:dyDescent="0.35">
      <c r="B118" s="107"/>
      <c r="C118" s="108"/>
      <c r="D118" s="111" t="s">
        <v>68</v>
      </c>
      <c r="E118" s="112"/>
      <c r="F118" s="113"/>
      <c r="G118" s="73" t="s">
        <v>58</v>
      </c>
      <c r="H118" s="74"/>
      <c r="I118" s="26">
        <v>3</v>
      </c>
      <c r="J118" s="26">
        <v>3</v>
      </c>
      <c r="K118" s="26">
        <v>3</v>
      </c>
      <c r="L118" s="26">
        <v>3</v>
      </c>
      <c r="M118" s="26">
        <v>3</v>
      </c>
      <c r="N118" s="26">
        <v>3</v>
      </c>
      <c r="O118" s="26">
        <v>3</v>
      </c>
      <c r="P118" s="26">
        <v>3</v>
      </c>
      <c r="Q118" s="26">
        <v>3</v>
      </c>
      <c r="R118" s="26">
        <v>3</v>
      </c>
      <c r="S118" s="26">
        <v>3</v>
      </c>
      <c r="T118" s="26">
        <v>3</v>
      </c>
      <c r="U118" s="26">
        <v>3</v>
      </c>
      <c r="V118" s="26">
        <v>3</v>
      </c>
      <c r="W118" s="27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45"/>
      <c r="AJ118" s="45"/>
    </row>
    <row r="119" spans="2:36" x14ac:dyDescent="0.35">
      <c r="B119" s="107"/>
      <c r="C119" s="108"/>
      <c r="D119" s="111"/>
      <c r="E119" s="112"/>
      <c r="F119" s="113"/>
      <c r="G119" s="73"/>
      <c r="H119" s="74"/>
      <c r="I119" s="26"/>
      <c r="J119" s="26"/>
      <c r="K119" s="26"/>
      <c r="L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45"/>
      <c r="AJ119" s="45"/>
    </row>
    <row r="120" spans="2:36" x14ac:dyDescent="0.35">
      <c r="B120" s="107"/>
      <c r="C120" s="108"/>
      <c r="D120" s="102" t="s">
        <v>69</v>
      </c>
      <c r="E120" s="103"/>
      <c r="F120" s="104"/>
      <c r="G120" s="73" t="s">
        <v>58</v>
      </c>
      <c r="H120" s="74"/>
      <c r="I120" s="26">
        <v>3</v>
      </c>
      <c r="J120" s="26">
        <v>3</v>
      </c>
      <c r="K120" s="26">
        <v>3</v>
      </c>
      <c r="L120" s="26">
        <v>3</v>
      </c>
      <c r="M120" s="26">
        <v>3</v>
      </c>
      <c r="N120" s="26">
        <v>3</v>
      </c>
      <c r="O120" s="26">
        <v>3</v>
      </c>
      <c r="P120" s="26">
        <v>3</v>
      </c>
      <c r="Q120" s="26">
        <v>3</v>
      </c>
      <c r="R120" s="26">
        <v>3</v>
      </c>
      <c r="S120" s="26">
        <v>3</v>
      </c>
      <c r="T120" s="27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45"/>
      <c r="AJ120" s="45"/>
    </row>
    <row r="121" spans="2:36" x14ac:dyDescent="0.35">
      <c r="B121" s="107"/>
      <c r="C121" s="108"/>
      <c r="D121" s="102"/>
      <c r="E121" s="103"/>
      <c r="F121" s="104"/>
      <c r="G121" s="73"/>
      <c r="H121" s="74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8">
        <v>2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45"/>
      <c r="AJ121" s="45"/>
    </row>
    <row r="122" spans="2:36" x14ac:dyDescent="0.35">
      <c r="B122" s="107"/>
      <c r="C122" s="108"/>
      <c r="D122" s="102" t="s">
        <v>70</v>
      </c>
      <c r="E122" s="103"/>
      <c r="F122" s="104"/>
      <c r="G122" s="73" t="s">
        <v>59</v>
      </c>
      <c r="H122" s="74"/>
      <c r="I122" s="26">
        <v>2</v>
      </c>
      <c r="J122" s="26">
        <v>3</v>
      </c>
      <c r="K122" s="26">
        <v>3</v>
      </c>
      <c r="L122" s="26">
        <v>3</v>
      </c>
      <c r="M122" s="26">
        <v>3</v>
      </c>
      <c r="N122" s="26">
        <v>3</v>
      </c>
      <c r="O122" s="26">
        <v>3</v>
      </c>
      <c r="P122" s="26">
        <v>3</v>
      </c>
      <c r="Q122" s="26">
        <v>3</v>
      </c>
      <c r="R122" s="26">
        <v>3</v>
      </c>
      <c r="S122" s="26">
        <v>3</v>
      </c>
      <c r="T122" s="26">
        <v>3</v>
      </c>
      <c r="U122" s="26">
        <v>3</v>
      </c>
      <c r="V122" s="26">
        <v>3</v>
      </c>
      <c r="W122" s="27">
        <v>0</v>
      </c>
      <c r="X122" s="26">
        <v>0</v>
      </c>
      <c r="Y122" s="31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45"/>
      <c r="AJ122" s="45"/>
    </row>
    <row r="123" spans="2:36" x14ac:dyDescent="0.35">
      <c r="B123" s="107"/>
      <c r="C123" s="108"/>
      <c r="D123" s="73"/>
      <c r="E123" s="117"/>
      <c r="F123" s="74"/>
      <c r="G123" s="73"/>
      <c r="H123" s="74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9">
        <v>-1</v>
      </c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45"/>
      <c r="AJ123" s="45"/>
    </row>
    <row r="124" spans="2:36" x14ac:dyDescent="0.35">
      <c r="B124" s="107"/>
      <c r="C124" s="108"/>
      <c r="D124" s="102" t="s">
        <v>71</v>
      </c>
      <c r="E124" s="103"/>
      <c r="F124" s="104"/>
      <c r="G124" s="73" t="s">
        <v>59</v>
      </c>
      <c r="H124" s="74"/>
      <c r="I124" s="26">
        <v>2</v>
      </c>
      <c r="J124" s="26">
        <v>2</v>
      </c>
      <c r="K124" s="26">
        <v>2</v>
      </c>
      <c r="L124" s="26">
        <v>2</v>
      </c>
      <c r="M124" s="26">
        <v>2</v>
      </c>
      <c r="N124" s="26">
        <v>2</v>
      </c>
      <c r="O124" s="26">
        <v>2</v>
      </c>
      <c r="P124" s="26">
        <v>2</v>
      </c>
      <c r="Q124" s="26">
        <v>2</v>
      </c>
      <c r="R124" s="26">
        <v>2</v>
      </c>
      <c r="S124" s="26">
        <v>2</v>
      </c>
      <c r="T124" s="26">
        <v>2</v>
      </c>
      <c r="U124" s="26">
        <v>2</v>
      </c>
      <c r="V124" s="26">
        <v>2</v>
      </c>
      <c r="W124" s="27">
        <v>0</v>
      </c>
      <c r="X124" s="31">
        <v>0</v>
      </c>
      <c r="Y124" s="31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45"/>
      <c r="AJ124" s="45"/>
    </row>
    <row r="125" spans="2:36" x14ac:dyDescent="0.35">
      <c r="B125" s="107"/>
      <c r="C125" s="108"/>
      <c r="D125" s="102"/>
      <c r="E125" s="103"/>
      <c r="F125" s="104"/>
      <c r="G125" s="73"/>
      <c r="H125" s="74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45"/>
      <c r="AJ125" s="45"/>
    </row>
    <row r="126" spans="2:36" x14ac:dyDescent="0.35">
      <c r="B126" s="107"/>
      <c r="C126" s="108"/>
      <c r="D126" s="102" t="s">
        <v>72</v>
      </c>
      <c r="E126" s="103"/>
      <c r="F126" s="104"/>
      <c r="G126" s="73" t="s">
        <v>58</v>
      </c>
      <c r="H126" s="74"/>
      <c r="I126" s="26">
        <v>4</v>
      </c>
      <c r="J126" s="26">
        <v>3</v>
      </c>
      <c r="K126" s="26">
        <v>3</v>
      </c>
      <c r="L126" s="26">
        <v>3</v>
      </c>
      <c r="M126" s="26">
        <v>3</v>
      </c>
      <c r="N126" s="26">
        <v>3</v>
      </c>
      <c r="O126" s="26">
        <v>3</v>
      </c>
      <c r="P126" s="26">
        <v>3</v>
      </c>
      <c r="Q126" s="26">
        <v>3</v>
      </c>
      <c r="R126" s="26">
        <v>3</v>
      </c>
      <c r="S126" s="26">
        <v>3</v>
      </c>
      <c r="T126" s="26">
        <v>3</v>
      </c>
      <c r="U126" s="26">
        <v>3</v>
      </c>
      <c r="V126" s="26">
        <v>3</v>
      </c>
      <c r="W126" s="26">
        <v>0</v>
      </c>
      <c r="X126" s="27">
        <v>0</v>
      </c>
      <c r="Y126" s="31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45"/>
      <c r="AJ126" s="45"/>
    </row>
    <row r="127" spans="2:36" x14ac:dyDescent="0.35">
      <c r="B127" s="107"/>
      <c r="C127" s="108"/>
      <c r="D127" s="102"/>
      <c r="E127" s="103"/>
      <c r="F127" s="104"/>
      <c r="G127" s="73"/>
      <c r="H127" s="74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8">
        <v>1</v>
      </c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45"/>
      <c r="AJ127" s="45"/>
    </row>
    <row r="128" spans="2:36" x14ac:dyDescent="0.35">
      <c r="B128" s="107"/>
      <c r="C128" s="108"/>
      <c r="D128" s="114" t="s">
        <v>73</v>
      </c>
      <c r="E128" s="115"/>
      <c r="F128" s="116"/>
      <c r="G128" s="73" t="s">
        <v>59</v>
      </c>
      <c r="H128" s="74"/>
      <c r="I128" s="26">
        <v>3</v>
      </c>
      <c r="J128" s="26">
        <v>3</v>
      </c>
      <c r="K128" s="26">
        <v>3</v>
      </c>
      <c r="L128" s="26">
        <v>3</v>
      </c>
      <c r="M128" s="26">
        <v>3</v>
      </c>
      <c r="N128" s="26">
        <v>3</v>
      </c>
      <c r="O128" s="26">
        <v>3</v>
      </c>
      <c r="P128" s="26">
        <v>3</v>
      </c>
      <c r="Q128" s="26">
        <v>3</v>
      </c>
      <c r="R128" s="26">
        <v>3</v>
      </c>
      <c r="S128" s="26">
        <v>3</v>
      </c>
      <c r="T128" s="26">
        <v>3</v>
      </c>
      <c r="U128" s="26">
        <v>3</v>
      </c>
      <c r="V128" s="26">
        <v>0</v>
      </c>
      <c r="W128" s="26">
        <v>0</v>
      </c>
      <c r="X128" s="27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45"/>
      <c r="AJ128" s="45"/>
    </row>
    <row r="129" spans="2:36" x14ac:dyDescent="0.35">
      <c r="B129" s="107"/>
      <c r="C129" s="108"/>
      <c r="D129" s="102"/>
      <c r="E129" s="103"/>
      <c r="F129" s="104"/>
      <c r="G129" s="73"/>
      <c r="H129" s="74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45"/>
      <c r="AJ129" s="45"/>
    </row>
    <row r="130" spans="2:36" x14ac:dyDescent="0.35">
      <c r="B130" s="107"/>
      <c r="C130" s="108"/>
      <c r="D130" s="102" t="s">
        <v>74</v>
      </c>
      <c r="E130" s="103"/>
      <c r="F130" s="104"/>
      <c r="G130" s="73" t="s">
        <v>59</v>
      </c>
      <c r="H130" s="74"/>
      <c r="I130" s="26">
        <v>4</v>
      </c>
      <c r="J130" s="26">
        <v>3</v>
      </c>
      <c r="K130" s="26">
        <v>3</v>
      </c>
      <c r="L130" s="26">
        <v>3</v>
      </c>
      <c r="M130" s="26">
        <v>3</v>
      </c>
      <c r="N130" s="26">
        <v>3</v>
      </c>
      <c r="O130" s="26">
        <v>3</v>
      </c>
      <c r="P130" s="26">
        <v>3</v>
      </c>
      <c r="Q130" s="26">
        <v>3</v>
      </c>
      <c r="R130" s="26">
        <v>3</v>
      </c>
      <c r="S130" s="26">
        <v>3</v>
      </c>
      <c r="T130" s="26">
        <v>3</v>
      </c>
      <c r="U130" s="26">
        <v>3</v>
      </c>
      <c r="V130" s="26">
        <v>3</v>
      </c>
      <c r="W130" s="26">
        <v>3</v>
      </c>
      <c r="X130" s="27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45"/>
      <c r="AJ130" s="45"/>
    </row>
    <row r="131" spans="2:36" x14ac:dyDescent="0.35">
      <c r="B131" s="109"/>
      <c r="C131" s="110"/>
      <c r="D131" s="102"/>
      <c r="E131" s="103"/>
      <c r="F131" s="104"/>
      <c r="G131" s="73"/>
      <c r="H131" s="74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8">
        <v>1</v>
      </c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45"/>
      <c r="AJ131" s="45"/>
    </row>
    <row r="132" spans="2:36" x14ac:dyDescent="0.35">
      <c r="B132" s="105" t="s">
        <v>14</v>
      </c>
      <c r="C132" s="106"/>
      <c r="D132" s="111" t="s">
        <v>61</v>
      </c>
      <c r="E132" s="112"/>
      <c r="F132" s="113"/>
      <c r="G132" s="73" t="s">
        <v>60</v>
      </c>
      <c r="H132" s="74"/>
      <c r="I132" s="26">
        <v>5</v>
      </c>
      <c r="J132" s="26">
        <v>6</v>
      </c>
      <c r="K132" s="26">
        <v>6</v>
      </c>
      <c r="L132" s="26">
        <v>6</v>
      </c>
      <c r="M132" s="26">
        <v>6</v>
      </c>
      <c r="N132" s="26">
        <v>6</v>
      </c>
      <c r="O132" s="26">
        <v>6</v>
      </c>
      <c r="P132" s="26">
        <v>6</v>
      </c>
      <c r="Q132" s="26">
        <v>6</v>
      </c>
      <c r="R132" s="26">
        <v>6</v>
      </c>
      <c r="S132" s="26">
        <v>6</v>
      </c>
      <c r="T132" s="26">
        <v>6</v>
      </c>
      <c r="U132" s="26">
        <v>6</v>
      </c>
      <c r="V132" s="26">
        <v>6</v>
      </c>
      <c r="W132" s="26">
        <v>6</v>
      </c>
      <c r="X132" s="35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58"/>
      <c r="AJ132" s="58"/>
    </row>
    <row r="133" spans="2:36" x14ac:dyDescent="0.35">
      <c r="B133" s="107"/>
      <c r="C133" s="108"/>
      <c r="D133" s="111"/>
      <c r="E133" s="112"/>
      <c r="F133" s="113"/>
      <c r="G133" s="73"/>
      <c r="H133" s="74"/>
      <c r="I133" s="26"/>
      <c r="J133" s="26"/>
      <c r="K133" s="26"/>
      <c r="M133" s="22"/>
      <c r="N133" s="43"/>
      <c r="O133" s="43"/>
      <c r="P133" s="43"/>
      <c r="Q133" s="43"/>
      <c r="R133" s="43"/>
      <c r="S133" s="43"/>
      <c r="T133" s="43"/>
      <c r="U133" s="43"/>
      <c r="V133" s="43"/>
      <c r="W133" s="29">
        <v>-1</v>
      </c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59"/>
      <c r="AJ133" s="59"/>
    </row>
    <row r="134" spans="2:36" x14ac:dyDescent="0.35">
      <c r="B134" s="107"/>
      <c r="C134" s="108"/>
      <c r="D134" s="111" t="s">
        <v>62</v>
      </c>
      <c r="E134" s="112"/>
      <c r="F134" s="113"/>
      <c r="G134" s="73" t="s">
        <v>60</v>
      </c>
      <c r="H134" s="74"/>
      <c r="I134" s="26">
        <v>4</v>
      </c>
      <c r="J134" s="26">
        <v>6</v>
      </c>
      <c r="K134" s="26">
        <v>6</v>
      </c>
      <c r="L134" s="26">
        <v>6</v>
      </c>
      <c r="M134" s="26">
        <v>6</v>
      </c>
      <c r="N134" s="26">
        <v>6</v>
      </c>
      <c r="O134" s="26">
        <v>6</v>
      </c>
      <c r="P134" s="26">
        <v>6</v>
      </c>
      <c r="Q134" s="26">
        <v>6</v>
      </c>
      <c r="R134" s="26">
        <v>6</v>
      </c>
      <c r="S134" s="26">
        <v>6</v>
      </c>
      <c r="T134" s="26">
        <v>6</v>
      </c>
      <c r="U134" s="26">
        <v>6</v>
      </c>
      <c r="V134" s="26">
        <v>6</v>
      </c>
      <c r="W134" s="26">
        <v>6</v>
      </c>
      <c r="X134" s="35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58"/>
      <c r="AJ134" s="58"/>
    </row>
    <row r="135" spans="2:36" x14ac:dyDescent="0.35">
      <c r="B135" s="107"/>
      <c r="C135" s="108"/>
      <c r="D135" s="111"/>
      <c r="E135" s="112"/>
      <c r="F135" s="113"/>
      <c r="G135" s="73"/>
      <c r="H135" s="74"/>
      <c r="I135" s="26"/>
      <c r="J135" s="26"/>
      <c r="K135" s="26"/>
      <c r="M135" s="22"/>
      <c r="N135" s="43"/>
      <c r="O135" s="43"/>
      <c r="P135" s="43"/>
      <c r="Q135" s="43"/>
      <c r="R135" s="43"/>
      <c r="S135" s="43"/>
      <c r="T135" s="43"/>
      <c r="U135" s="43"/>
      <c r="V135" s="43"/>
      <c r="W135" s="29">
        <v>-2</v>
      </c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59"/>
      <c r="AJ135" s="59"/>
    </row>
    <row r="136" spans="2:36" x14ac:dyDescent="0.35">
      <c r="B136" s="107"/>
      <c r="C136" s="108"/>
      <c r="D136" s="111" t="s">
        <v>63</v>
      </c>
      <c r="E136" s="112"/>
      <c r="F136" s="113"/>
      <c r="G136" s="73" t="s">
        <v>60</v>
      </c>
      <c r="H136" s="74"/>
      <c r="I136" s="26">
        <v>2</v>
      </c>
      <c r="J136" s="26">
        <v>3</v>
      </c>
      <c r="K136" s="26">
        <v>3</v>
      </c>
      <c r="L136" s="26">
        <v>3</v>
      </c>
      <c r="M136" s="26">
        <v>3</v>
      </c>
      <c r="N136" s="26">
        <v>3</v>
      </c>
      <c r="O136" s="26">
        <v>3</v>
      </c>
      <c r="P136" s="26">
        <v>3</v>
      </c>
      <c r="Q136" s="26">
        <v>3</v>
      </c>
      <c r="R136" s="26">
        <v>3</v>
      </c>
      <c r="S136" s="26">
        <v>3</v>
      </c>
      <c r="T136" s="35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58"/>
      <c r="AJ136" s="58"/>
    </row>
    <row r="137" spans="2:36" x14ac:dyDescent="0.35">
      <c r="B137" s="107"/>
      <c r="C137" s="108"/>
      <c r="D137" s="111"/>
      <c r="E137" s="112"/>
      <c r="F137" s="113"/>
      <c r="G137" s="73"/>
      <c r="H137" s="74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9">
        <v>-1</v>
      </c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45"/>
      <c r="AJ137" s="45"/>
    </row>
    <row r="138" spans="2:36" x14ac:dyDescent="0.35">
      <c r="B138" s="107"/>
      <c r="C138" s="108"/>
      <c r="D138" s="111" t="s">
        <v>64</v>
      </c>
      <c r="E138" s="112"/>
      <c r="F138" s="113"/>
      <c r="G138" s="73" t="s">
        <v>60</v>
      </c>
      <c r="H138" s="74"/>
      <c r="I138" s="26">
        <v>3</v>
      </c>
      <c r="J138" s="26">
        <v>3</v>
      </c>
      <c r="K138" s="26">
        <v>3</v>
      </c>
      <c r="L138" s="26">
        <v>3</v>
      </c>
      <c r="M138" s="26">
        <v>3</v>
      </c>
      <c r="N138" s="26">
        <v>3</v>
      </c>
      <c r="O138" s="26">
        <v>3</v>
      </c>
      <c r="P138" s="26">
        <v>3</v>
      </c>
      <c r="Q138" s="26">
        <v>3</v>
      </c>
      <c r="R138" s="26">
        <v>3</v>
      </c>
      <c r="S138" s="26">
        <v>3</v>
      </c>
      <c r="T138" s="26">
        <v>3</v>
      </c>
      <c r="U138" s="26">
        <v>3</v>
      </c>
      <c r="V138" s="26">
        <v>3</v>
      </c>
      <c r="W138" s="27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45"/>
      <c r="AJ138" s="45"/>
    </row>
    <row r="139" spans="2:36" x14ac:dyDescent="0.35">
      <c r="B139" s="107"/>
      <c r="C139" s="108"/>
      <c r="D139" s="111"/>
      <c r="E139" s="112"/>
      <c r="F139" s="113"/>
      <c r="G139" s="73"/>
      <c r="H139" s="74"/>
      <c r="I139" s="26"/>
      <c r="J139" s="26"/>
      <c r="K139" s="26"/>
      <c r="L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45"/>
      <c r="AJ139" s="45"/>
    </row>
    <row r="140" spans="2:36" x14ac:dyDescent="0.35">
      <c r="B140" s="107"/>
      <c r="C140" s="108"/>
      <c r="D140" s="111" t="s">
        <v>65</v>
      </c>
      <c r="E140" s="112"/>
      <c r="F140" s="113"/>
      <c r="G140" s="73" t="s">
        <v>60</v>
      </c>
      <c r="H140" s="74"/>
      <c r="I140" s="26">
        <v>2</v>
      </c>
      <c r="J140" s="26">
        <v>3</v>
      </c>
      <c r="K140" s="26">
        <v>3</v>
      </c>
      <c r="L140" s="26">
        <v>3</v>
      </c>
      <c r="M140" s="26">
        <v>3</v>
      </c>
      <c r="N140" s="26">
        <v>3</v>
      </c>
      <c r="O140" s="26">
        <v>3</v>
      </c>
      <c r="P140" s="26">
        <v>3</v>
      </c>
      <c r="Q140" s="26">
        <v>3</v>
      </c>
      <c r="R140" s="26">
        <v>3</v>
      </c>
      <c r="S140" s="26">
        <v>3</v>
      </c>
      <c r="T140" s="26">
        <v>3</v>
      </c>
      <c r="U140" s="26">
        <v>3</v>
      </c>
      <c r="V140" s="26">
        <v>3</v>
      </c>
      <c r="W140" s="27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45"/>
      <c r="AJ140" s="45"/>
    </row>
    <row r="141" spans="2:36" x14ac:dyDescent="0.35">
      <c r="B141" s="107"/>
      <c r="C141" s="108"/>
      <c r="D141" s="111"/>
      <c r="E141" s="112"/>
      <c r="F141" s="113"/>
      <c r="G141" s="73"/>
      <c r="H141" s="74"/>
      <c r="I141" s="26"/>
      <c r="J141" s="26"/>
      <c r="K141" s="26"/>
      <c r="M141" s="26"/>
      <c r="N141" s="26"/>
      <c r="O141" s="26"/>
      <c r="P141" s="26"/>
      <c r="Q141" s="26"/>
      <c r="R141" s="26"/>
      <c r="S141" s="26"/>
      <c r="T141" s="26"/>
      <c r="U141" s="26"/>
      <c r="V141" s="29">
        <v>-1</v>
      </c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45"/>
      <c r="AJ141" s="45"/>
    </row>
    <row r="142" spans="2:36" x14ac:dyDescent="0.35">
      <c r="B142" s="107"/>
      <c r="C142" s="108"/>
      <c r="D142" s="111" t="s">
        <v>66</v>
      </c>
      <c r="E142" s="112"/>
      <c r="F142" s="113"/>
      <c r="G142" s="73" t="s">
        <v>60</v>
      </c>
      <c r="H142" s="74"/>
      <c r="I142" s="26">
        <v>6</v>
      </c>
      <c r="J142" s="26">
        <v>5</v>
      </c>
      <c r="K142" s="26">
        <v>5</v>
      </c>
      <c r="L142" s="26">
        <v>5</v>
      </c>
      <c r="M142" s="26">
        <v>5</v>
      </c>
      <c r="N142" s="26">
        <v>5</v>
      </c>
      <c r="O142" s="26">
        <v>5</v>
      </c>
      <c r="P142" s="26">
        <v>5</v>
      </c>
      <c r="Q142" s="26">
        <v>5</v>
      </c>
      <c r="R142" s="26">
        <v>5</v>
      </c>
      <c r="S142" s="26">
        <v>5</v>
      </c>
      <c r="T142" s="26">
        <v>5</v>
      </c>
      <c r="U142" s="26">
        <v>5</v>
      </c>
      <c r="V142" s="26">
        <v>5</v>
      </c>
      <c r="W142" s="26">
        <v>5</v>
      </c>
      <c r="X142" s="27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45"/>
      <c r="AJ142" s="45"/>
    </row>
    <row r="143" spans="2:36" x14ac:dyDescent="0.35">
      <c r="B143" s="107"/>
      <c r="C143" s="108"/>
      <c r="D143" s="111"/>
      <c r="E143" s="112"/>
      <c r="F143" s="113"/>
      <c r="G143" s="73"/>
      <c r="H143" s="74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8">
        <v>1</v>
      </c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45"/>
      <c r="AJ143" s="45"/>
    </row>
    <row r="144" spans="2:36" x14ac:dyDescent="0.35">
      <c r="B144" s="107"/>
      <c r="C144" s="108"/>
      <c r="D144" s="111" t="s">
        <v>67</v>
      </c>
      <c r="E144" s="112"/>
      <c r="F144" s="113"/>
      <c r="G144" s="73" t="s">
        <v>60</v>
      </c>
      <c r="H144" s="74"/>
      <c r="I144" s="26">
        <v>5</v>
      </c>
      <c r="J144" s="26">
        <v>4</v>
      </c>
      <c r="K144" s="26">
        <v>4</v>
      </c>
      <c r="L144" s="26">
        <v>4</v>
      </c>
      <c r="M144" s="26">
        <v>4</v>
      </c>
      <c r="N144" s="26">
        <v>4</v>
      </c>
      <c r="O144" s="26">
        <v>4</v>
      </c>
      <c r="P144" s="26">
        <v>4</v>
      </c>
      <c r="Q144" s="26">
        <v>4</v>
      </c>
      <c r="R144" s="26">
        <v>4</v>
      </c>
      <c r="S144" s="26">
        <v>4</v>
      </c>
      <c r="T144" s="26">
        <v>4</v>
      </c>
      <c r="U144" s="26">
        <v>4</v>
      </c>
      <c r="V144" s="26">
        <v>4</v>
      </c>
      <c r="W144" s="26">
        <v>4</v>
      </c>
      <c r="X144" s="26">
        <v>4</v>
      </c>
      <c r="Y144" s="27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45"/>
      <c r="AJ144" s="45"/>
    </row>
    <row r="145" spans="2:36" x14ac:dyDescent="0.35">
      <c r="B145" s="107"/>
      <c r="C145" s="108"/>
      <c r="D145" s="111"/>
      <c r="E145" s="112"/>
      <c r="F145" s="113"/>
      <c r="G145" s="73"/>
      <c r="H145" s="74"/>
      <c r="I145" s="26"/>
      <c r="J145" s="26"/>
      <c r="K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8">
        <v>1</v>
      </c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45"/>
      <c r="AJ145" s="45"/>
    </row>
    <row r="146" spans="2:36" x14ac:dyDescent="0.35">
      <c r="B146" s="107"/>
      <c r="C146" s="108"/>
      <c r="D146" s="111" t="s">
        <v>68</v>
      </c>
      <c r="E146" s="112"/>
      <c r="F146" s="113"/>
      <c r="G146" s="73" t="s">
        <v>60</v>
      </c>
      <c r="H146" s="74"/>
      <c r="I146" s="26">
        <v>5</v>
      </c>
      <c r="J146" s="26">
        <v>4</v>
      </c>
      <c r="K146" s="26">
        <v>4</v>
      </c>
      <c r="L146" s="26">
        <v>4</v>
      </c>
      <c r="M146" s="26">
        <v>4</v>
      </c>
      <c r="N146" s="26">
        <v>4</v>
      </c>
      <c r="O146" s="26">
        <v>4</v>
      </c>
      <c r="P146" s="26">
        <v>4</v>
      </c>
      <c r="Q146" s="26">
        <v>4</v>
      </c>
      <c r="R146" s="26">
        <v>4</v>
      </c>
      <c r="S146" s="26">
        <v>4</v>
      </c>
      <c r="T146" s="26">
        <v>4</v>
      </c>
      <c r="U146" s="26">
        <v>4</v>
      </c>
      <c r="V146" s="26">
        <v>4</v>
      </c>
      <c r="W146" s="26">
        <v>4</v>
      </c>
      <c r="X146" s="26">
        <v>4</v>
      </c>
      <c r="Y146" s="27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45"/>
      <c r="AJ146" s="45"/>
    </row>
    <row r="147" spans="2:36" x14ac:dyDescent="0.35">
      <c r="B147" s="107"/>
      <c r="C147" s="108"/>
      <c r="D147" s="111"/>
      <c r="E147" s="112"/>
      <c r="F147" s="113"/>
      <c r="G147" s="73"/>
      <c r="H147" s="74"/>
      <c r="I147" s="26"/>
      <c r="J147" s="26"/>
      <c r="K147" s="26"/>
      <c r="L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8">
        <v>1</v>
      </c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45"/>
      <c r="AJ147" s="45"/>
    </row>
    <row r="148" spans="2:36" x14ac:dyDescent="0.35">
      <c r="B148" s="107"/>
      <c r="C148" s="108"/>
      <c r="D148" s="102" t="s">
        <v>69</v>
      </c>
      <c r="E148" s="103"/>
      <c r="F148" s="104"/>
      <c r="G148" s="73" t="s">
        <v>60</v>
      </c>
      <c r="H148" s="74"/>
      <c r="I148" s="26">
        <v>5</v>
      </c>
      <c r="J148" s="26">
        <v>5</v>
      </c>
      <c r="K148" s="26">
        <v>5</v>
      </c>
      <c r="L148" s="26">
        <v>5</v>
      </c>
      <c r="M148" s="26">
        <v>5</v>
      </c>
      <c r="N148" s="26">
        <v>5</v>
      </c>
      <c r="O148" s="26">
        <v>5</v>
      </c>
      <c r="P148" s="26">
        <v>5</v>
      </c>
      <c r="Q148" s="26">
        <v>5</v>
      </c>
      <c r="R148" s="26">
        <v>5</v>
      </c>
      <c r="S148" s="26">
        <v>5</v>
      </c>
      <c r="T148" s="26">
        <v>5</v>
      </c>
      <c r="U148" s="26">
        <v>5</v>
      </c>
      <c r="V148" s="26">
        <v>5</v>
      </c>
      <c r="W148" s="26">
        <v>5</v>
      </c>
      <c r="X148" s="26">
        <v>5</v>
      </c>
      <c r="Y148" s="26">
        <v>5</v>
      </c>
      <c r="Z148" s="26">
        <v>5</v>
      </c>
      <c r="AA148" s="27">
        <v>0</v>
      </c>
      <c r="AB148" s="26">
        <v>0</v>
      </c>
      <c r="AD148" s="26">
        <v>0</v>
      </c>
      <c r="AF148" s="26">
        <v>0</v>
      </c>
      <c r="AG148" s="30">
        <v>0</v>
      </c>
      <c r="AH148" s="30">
        <v>0</v>
      </c>
      <c r="AI148" s="45"/>
      <c r="AJ148" s="45"/>
    </row>
    <row r="149" spans="2:36" x14ac:dyDescent="0.35">
      <c r="B149" s="107"/>
      <c r="C149" s="108"/>
      <c r="D149" s="102"/>
      <c r="E149" s="103"/>
      <c r="F149" s="104"/>
      <c r="G149" s="73"/>
      <c r="H149" s="74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30"/>
      <c r="AH149" s="30"/>
      <c r="AI149" s="45"/>
      <c r="AJ149" s="45"/>
    </row>
    <row r="150" spans="2:36" x14ac:dyDescent="0.35">
      <c r="B150" s="107"/>
      <c r="C150" s="108"/>
      <c r="D150" s="102" t="s">
        <v>70</v>
      </c>
      <c r="E150" s="103"/>
      <c r="F150" s="104"/>
      <c r="G150" s="73" t="s">
        <v>60</v>
      </c>
      <c r="H150" s="74"/>
      <c r="I150" s="26">
        <v>6</v>
      </c>
      <c r="J150" s="26">
        <v>6</v>
      </c>
      <c r="K150" s="26">
        <v>6</v>
      </c>
      <c r="L150" s="26">
        <v>6</v>
      </c>
      <c r="M150" s="26">
        <v>6</v>
      </c>
      <c r="N150" s="26">
        <v>6</v>
      </c>
      <c r="O150" s="26">
        <v>6</v>
      </c>
      <c r="P150" s="26">
        <v>6</v>
      </c>
      <c r="Q150" s="26">
        <v>6</v>
      </c>
      <c r="R150" s="26">
        <v>6</v>
      </c>
      <c r="S150" s="26">
        <v>6</v>
      </c>
      <c r="T150" s="26">
        <v>6</v>
      </c>
      <c r="U150" s="26">
        <v>6</v>
      </c>
      <c r="V150" s="26">
        <v>6</v>
      </c>
      <c r="W150" s="26">
        <v>6</v>
      </c>
      <c r="X150" s="26">
        <v>6</v>
      </c>
      <c r="Y150" s="26">
        <v>6</v>
      </c>
      <c r="Z150" s="26">
        <v>6</v>
      </c>
      <c r="AA150" s="27">
        <v>0</v>
      </c>
      <c r="AB150" s="26">
        <v>0</v>
      </c>
      <c r="AD150" s="26">
        <v>0</v>
      </c>
      <c r="AF150" s="26">
        <v>0</v>
      </c>
      <c r="AG150" s="30">
        <v>0</v>
      </c>
      <c r="AH150" s="30">
        <v>0</v>
      </c>
      <c r="AI150" s="45"/>
      <c r="AJ150" s="45"/>
    </row>
    <row r="151" spans="2:36" x14ac:dyDescent="0.35">
      <c r="B151" s="107"/>
      <c r="C151" s="108"/>
      <c r="D151" s="73"/>
      <c r="E151" s="117"/>
      <c r="F151" s="74"/>
      <c r="G151" s="73"/>
      <c r="H151" s="74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45"/>
      <c r="AJ151" s="45"/>
    </row>
    <row r="152" spans="2:36" x14ac:dyDescent="0.35">
      <c r="B152" s="107"/>
      <c r="C152" s="108"/>
      <c r="D152" s="102" t="s">
        <v>71</v>
      </c>
      <c r="E152" s="103"/>
      <c r="F152" s="104"/>
      <c r="G152" s="73" t="s">
        <v>60</v>
      </c>
      <c r="H152" s="74"/>
      <c r="I152" s="26">
        <v>6</v>
      </c>
      <c r="J152" s="26">
        <v>5</v>
      </c>
      <c r="K152" s="26">
        <v>5</v>
      </c>
      <c r="L152" s="26">
        <v>5</v>
      </c>
      <c r="M152" s="26">
        <v>5</v>
      </c>
      <c r="N152" s="26">
        <v>5</v>
      </c>
      <c r="O152" s="26">
        <v>5</v>
      </c>
      <c r="P152" s="26">
        <v>5</v>
      </c>
      <c r="Q152" s="26">
        <v>5</v>
      </c>
      <c r="R152" s="26">
        <v>5</v>
      </c>
      <c r="S152" s="26">
        <v>5</v>
      </c>
      <c r="T152" s="26">
        <v>5</v>
      </c>
      <c r="U152" s="26">
        <v>5</v>
      </c>
      <c r="V152" s="26">
        <v>5</v>
      </c>
      <c r="W152" s="26">
        <v>5</v>
      </c>
      <c r="X152" s="26">
        <v>5</v>
      </c>
      <c r="Y152" s="26">
        <v>5</v>
      </c>
      <c r="Z152" s="26">
        <v>5</v>
      </c>
      <c r="AA152" s="26">
        <v>5</v>
      </c>
      <c r="AB152" s="26">
        <v>5</v>
      </c>
      <c r="AC152" s="26">
        <v>5</v>
      </c>
      <c r="AD152" s="27">
        <v>0</v>
      </c>
      <c r="AE152" s="26">
        <v>0</v>
      </c>
      <c r="AF152" s="26">
        <v>0</v>
      </c>
      <c r="AG152" s="26">
        <v>0</v>
      </c>
      <c r="AH152" s="26">
        <v>0</v>
      </c>
      <c r="AI152" s="45"/>
      <c r="AJ152" s="45"/>
    </row>
    <row r="153" spans="2:36" x14ac:dyDescent="0.35">
      <c r="B153" s="107"/>
      <c r="C153" s="108"/>
      <c r="D153" s="102"/>
      <c r="E153" s="103"/>
      <c r="F153" s="104"/>
      <c r="G153" s="73"/>
      <c r="H153" s="74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8">
        <v>1</v>
      </c>
      <c r="AD153" s="26"/>
      <c r="AE153" s="26"/>
      <c r="AF153" s="26"/>
      <c r="AG153" s="26"/>
      <c r="AH153" s="26"/>
      <c r="AI153" s="45"/>
      <c r="AJ153" s="45"/>
    </row>
    <row r="154" spans="2:36" x14ac:dyDescent="0.35">
      <c r="B154" s="107"/>
      <c r="C154" s="108"/>
      <c r="D154" s="102" t="s">
        <v>72</v>
      </c>
      <c r="E154" s="103"/>
      <c r="F154" s="104"/>
      <c r="G154" s="73" t="s">
        <v>60</v>
      </c>
      <c r="H154" s="74"/>
      <c r="I154" s="26">
        <v>7</v>
      </c>
      <c r="J154" s="26">
        <v>6</v>
      </c>
      <c r="K154" s="26">
        <v>6</v>
      </c>
      <c r="L154" s="26">
        <v>6</v>
      </c>
      <c r="M154" s="26">
        <v>6</v>
      </c>
      <c r="N154" s="26">
        <v>6</v>
      </c>
      <c r="O154" s="26">
        <v>6</v>
      </c>
      <c r="P154" s="26">
        <v>6</v>
      </c>
      <c r="Q154" s="26">
        <v>6</v>
      </c>
      <c r="R154" s="26">
        <v>6</v>
      </c>
      <c r="S154" s="26">
        <v>6</v>
      </c>
      <c r="T154" s="26">
        <v>6</v>
      </c>
      <c r="U154" s="26">
        <v>6</v>
      </c>
      <c r="V154" s="26">
        <v>6</v>
      </c>
      <c r="W154" s="26">
        <v>6</v>
      </c>
      <c r="X154" s="26">
        <v>6</v>
      </c>
      <c r="Y154" s="26">
        <v>6</v>
      </c>
      <c r="Z154" s="26">
        <v>6</v>
      </c>
      <c r="AA154" s="26">
        <v>6</v>
      </c>
      <c r="AB154" s="26">
        <v>6</v>
      </c>
      <c r="AC154" s="26">
        <v>6</v>
      </c>
      <c r="AD154" s="27">
        <v>0</v>
      </c>
      <c r="AE154" s="26">
        <v>0</v>
      </c>
      <c r="AF154" s="26">
        <v>0</v>
      </c>
      <c r="AG154" s="26">
        <v>0</v>
      </c>
      <c r="AH154" s="26">
        <v>0</v>
      </c>
      <c r="AI154" s="45"/>
      <c r="AJ154" s="45"/>
    </row>
    <row r="155" spans="2:36" x14ac:dyDescent="0.35">
      <c r="B155" s="107"/>
      <c r="C155" s="108"/>
      <c r="D155" s="102"/>
      <c r="E155" s="103"/>
      <c r="F155" s="104"/>
      <c r="G155" s="73"/>
      <c r="H155" s="74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8">
        <v>1</v>
      </c>
      <c r="AD155" s="26"/>
      <c r="AE155" s="26"/>
      <c r="AF155" s="26"/>
      <c r="AG155" s="26"/>
      <c r="AH155" s="26"/>
      <c r="AI155" s="45"/>
      <c r="AJ155" s="45"/>
    </row>
    <row r="156" spans="2:36" x14ac:dyDescent="0.35">
      <c r="B156" s="107"/>
      <c r="C156" s="108"/>
      <c r="D156" s="114" t="s">
        <v>73</v>
      </c>
      <c r="E156" s="115"/>
      <c r="F156" s="116"/>
      <c r="G156" s="73" t="s">
        <v>60</v>
      </c>
      <c r="H156" s="74"/>
      <c r="I156" s="26">
        <v>7</v>
      </c>
      <c r="J156" s="26">
        <v>6</v>
      </c>
      <c r="K156" s="26">
        <v>6</v>
      </c>
      <c r="L156" s="26">
        <v>6</v>
      </c>
      <c r="M156" s="26">
        <v>6</v>
      </c>
      <c r="N156" s="26">
        <v>6</v>
      </c>
      <c r="O156" s="26">
        <v>6</v>
      </c>
      <c r="P156" s="26">
        <v>6</v>
      </c>
      <c r="Q156" s="26">
        <v>6</v>
      </c>
      <c r="R156" s="26">
        <v>6</v>
      </c>
      <c r="S156" s="26">
        <v>6</v>
      </c>
      <c r="T156" s="26">
        <v>6</v>
      </c>
      <c r="U156" s="26">
        <v>6</v>
      </c>
      <c r="V156" s="26">
        <v>6</v>
      </c>
      <c r="W156" s="26">
        <v>6</v>
      </c>
      <c r="X156" s="26">
        <v>6</v>
      </c>
      <c r="Y156" s="26">
        <v>6</v>
      </c>
      <c r="Z156" s="26">
        <v>6</v>
      </c>
      <c r="AA156" s="26">
        <v>6</v>
      </c>
      <c r="AB156" s="26">
        <v>6</v>
      </c>
      <c r="AC156" s="26">
        <v>6</v>
      </c>
      <c r="AD156" s="26">
        <v>6</v>
      </c>
      <c r="AE156" s="27">
        <v>0</v>
      </c>
      <c r="AF156" s="26">
        <v>0</v>
      </c>
      <c r="AG156" s="26">
        <v>0</v>
      </c>
      <c r="AH156" s="26">
        <v>0</v>
      </c>
      <c r="AI156" s="45"/>
      <c r="AJ156" s="45"/>
    </row>
    <row r="157" spans="2:36" x14ac:dyDescent="0.35">
      <c r="B157" s="107"/>
      <c r="C157" s="108"/>
      <c r="D157" s="102"/>
      <c r="E157" s="103"/>
      <c r="F157" s="104"/>
      <c r="G157" s="73"/>
      <c r="H157" s="74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8">
        <v>1</v>
      </c>
      <c r="AE157" s="26"/>
      <c r="AF157" s="26"/>
      <c r="AG157" s="26"/>
      <c r="AH157" s="26"/>
      <c r="AI157" s="45"/>
      <c r="AJ157" s="45"/>
    </row>
    <row r="158" spans="2:36" x14ac:dyDescent="0.35">
      <c r="B158" s="107"/>
      <c r="C158" s="108"/>
      <c r="D158" s="102" t="s">
        <v>74</v>
      </c>
      <c r="E158" s="103"/>
      <c r="F158" s="104"/>
      <c r="G158" s="73" t="s">
        <v>60</v>
      </c>
      <c r="H158" s="74"/>
      <c r="I158" s="26">
        <v>6</v>
      </c>
      <c r="J158" s="26">
        <v>6</v>
      </c>
      <c r="K158" s="26">
        <v>6</v>
      </c>
      <c r="L158" s="26">
        <v>6</v>
      </c>
      <c r="M158" s="26">
        <v>6</v>
      </c>
      <c r="N158" s="26">
        <v>6</v>
      </c>
      <c r="O158" s="26">
        <v>6</v>
      </c>
      <c r="P158" s="26">
        <v>6</v>
      </c>
      <c r="Q158" s="26">
        <v>6</v>
      </c>
      <c r="R158" s="26">
        <v>6</v>
      </c>
      <c r="S158" s="26">
        <v>6</v>
      </c>
      <c r="T158" s="26">
        <v>6</v>
      </c>
      <c r="U158" s="26">
        <v>6</v>
      </c>
      <c r="V158" s="26">
        <v>6</v>
      </c>
      <c r="W158" s="26">
        <v>6</v>
      </c>
      <c r="X158" s="26">
        <v>6</v>
      </c>
      <c r="Y158" s="26">
        <v>6</v>
      </c>
      <c r="Z158" s="26">
        <v>6</v>
      </c>
      <c r="AA158" s="26">
        <v>6</v>
      </c>
      <c r="AB158" s="26">
        <v>6</v>
      </c>
      <c r="AC158" s="26">
        <v>6</v>
      </c>
      <c r="AD158" s="26">
        <v>6</v>
      </c>
      <c r="AE158" s="26">
        <v>6</v>
      </c>
      <c r="AF158" s="27">
        <v>0</v>
      </c>
      <c r="AG158" s="26">
        <v>0</v>
      </c>
      <c r="AH158" s="26">
        <v>0</v>
      </c>
      <c r="AI158" s="45"/>
      <c r="AJ158" s="45"/>
    </row>
    <row r="159" spans="2:36" x14ac:dyDescent="0.35">
      <c r="B159" s="109"/>
      <c r="C159" s="110"/>
      <c r="D159" s="102"/>
      <c r="E159" s="103"/>
      <c r="F159" s="104"/>
      <c r="G159" s="73"/>
      <c r="H159" s="74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45"/>
      <c r="AJ159" s="45"/>
    </row>
    <row r="160" spans="2:36" x14ac:dyDescent="0.35">
      <c r="B160" s="105" t="s">
        <v>29</v>
      </c>
      <c r="C160" s="106"/>
      <c r="D160" s="111" t="s">
        <v>61</v>
      </c>
      <c r="E160" s="112"/>
      <c r="F160" s="113"/>
      <c r="G160" s="73" t="s">
        <v>59</v>
      </c>
      <c r="H160" s="74"/>
      <c r="I160" s="26">
        <v>3</v>
      </c>
      <c r="J160" s="26">
        <v>2</v>
      </c>
      <c r="K160" s="26">
        <v>2</v>
      </c>
      <c r="L160" s="26">
        <v>2</v>
      </c>
      <c r="M160" s="26">
        <v>2</v>
      </c>
      <c r="N160" s="26">
        <v>2</v>
      </c>
      <c r="O160" s="26">
        <v>2</v>
      </c>
      <c r="P160" s="26">
        <v>2</v>
      </c>
      <c r="Q160" s="26">
        <v>2</v>
      </c>
      <c r="R160" s="26">
        <v>2</v>
      </c>
      <c r="S160" s="26">
        <v>2</v>
      </c>
      <c r="T160" s="26">
        <v>2</v>
      </c>
      <c r="U160" s="26">
        <v>2</v>
      </c>
      <c r="V160" s="26">
        <v>2</v>
      </c>
      <c r="W160" s="26">
        <v>2</v>
      </c>
      <c r="X160" s="26">
        <v>2</v>
      </c>
      <c r="Y160" s="27">
        <v>0</v>
      </c>
      <c r="Z160" s="22">
        <v>0</v>
      </c>
      <c r="AA160" s="22">
        <v>0</v>
      </c>
      <c r="AB160" s="22">
        <v>0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58"/>
      <c r="AJ160" s="58"/>
    </row>
    <row r="161" spans="2:36" x14ac:dyDescent="0.35">
      <c r="B161" s="107"/>
      <c r="C161" s="108"/>
      <c r="D161" s="111"/>
      <c r="E161" s="112"/>
      <c r="F161" s="113"/>
      <c r="G161" s="73"/>
      <c r="H161" s="74"/>
      <c r="I161" s="26"/>
      <c r="J161" s="26"/>
      <c r="K161" s="26"/>
      <c r="M161" s="22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28">
        <v>1</v>
      </c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59"/>
      <c r="AJ161" s="59"/>
    </row>
    <row r="162" spans="2:36" x14ac:dyDescent="0.35">
      <c r="B162" s="107"/>
      <c r="C162" s="108"/>
      <c r="D162" s="111" t="s">
        <v>62</v>
      </c>
      <c r="E162" s="112"/>
      <c r="F162" s="113"/>
      <c r="G162" s="73" t="s">
        <v>59</v>
      </c>
      <c r="H162" s="74"/>
      <c r="I162" s="26">
        <v>2</v>
      </c>
      <c r="J162" s="26">
        <v>2</v>
      </c>
      <c r="K162" s="26">
        <v>2</v>
      </c>
      <c r="L162" s="26">
        <v>2</v>
      </c>
      <c r="M162" s="26">
        <v>2</v>
      </c>
      <c r="N162" s="26">
        <v>2</v>
      </c>
      <c r="O162" s="26">
        <v>2</v>
      </c>
      <c r="P162" s="26">
        <v>2</v>
      </c>
      <c r="Q162" s="26">
        <v>2</v>
      </c>
      <c r="R162" s="26">
        <v>2</v>
      </c>
      <c r="S162" s="26">
        <v>2</v>
      </c>
      <c r="T162" s="26">
        <v>2</v>
      </c>
      <c r="U162" s="26">
        <v>2</v>
      </c>
      <c r="V162" s="26">
        <v>2</v>
      </c>
      <c r="W162" s="26">
        <v>2</v>
      </c>
      <c r="X162" s="26">
        <v>2</v>
      </c>
      <c r="Y162" s="27">
        <v>0</v>
      </c>
      <c r="Z162" s="22">
        <v>0</v>
      </c>
      <c r="AA162" s="22">
        <v>0</v>
      </c>
      <c r="AB162" s="22">
        <v>0</v>
      </c>
      <c r="AC162" s="22">
        <v>0</v>
      </c>
      <c r="AD162" s="22">
        <v>0</v>
      </c>
      <c r="AE162" s="22">
        <v>0</v>
      </c>
      <c r="AF162" s="22">
        <v>0</v>
      </c>
      <c r="AG162" s="22">
        <v>0</v>
      </c>
      <c r="AH162" s="22">
        <v>0</v>
      </c>
      <c r="AI162" s="58"/>
      <c r="AJ162" s="58"/>
    </row>
    <row r="163" spans="2:36" x14ac:dyDescent="0.35">
      <c r="B163" s="107"/>
      <c r="C163" s="108"/>
      <c r="D163" s="111"/>
      <c r="E163" s="112"/>
      <c r="F163" s="113"/>
      <c r="G163" s="73"/>
      <c r="H163" s="74"/>
      <c r="I163" s="26"/>
      <c r="J163" s="26"/>
      <c r="K163" s="26"/>
      <c r="M163" s="22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59"/>
      <c r="AJ163" s="59"/>
    </row>
    <row r="164" spans="2:36" x14ac:dyDescent="0.35">
      <c r="B164" s="107"/>
      <c r="C164" s="108"/>
      <c r="D164" s="111" t="s">
        <v>63</v>
      </c>
      <c r="E164" s="112"/>
      <c r="F164" s="113"/>
      <c r="G164" s="73" t="s">
        <v>58</v>
      </c>
      <c r="H164" s="74"/>
      <c r="I164" s="26">
        <v>1</v>
      </c>
      <c r="J164" s="26">
        <v>2</v>
      </c>
      <c r="K164" s="26">
        <v>2</v>
      </c>
      <c r="L164" s="26">
        <v>2</v>
      </c>
      <c r="M164" s="26">
        <v>2</v>
      </c>
      <c r="N164" s="26">
        <v>2</v>
      </c>
      <c r="O164" s="26">
        <v>2</v>
      </c>
      <c r="P164" s="26">
        <v>2</v>
      </c>
      <c r="Q164" s="26">
        <v>2</v>
      </c>
      <c r="R164" s="26">
        <v>2</v>
      </c>
      <c r="S164" s="26">
        <v>2</v>
      </c>
      <c r="T164" s="26">
        <v>2</v>
      </c>
      <c r="U164" s="26">
        <v>2</v>
      </c>
      <c r="V164" s="35">
        <v>0</v>
      </c>
      <c r="W164" s="22">
        <v>0</v>
      </c>
      <c r="X164" s="22">
        <v>0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>
        <v>0</v>
      </c>
      <c r="AF164" s="22">
        <v>0</v>
      </c>
      <c r="AG164" s="22">
        <v>0</v>
      </c>
      <c r="AH164" s="22">
        <v>0</v>
      </c>
      <c r="AI164" s="58"/>
      <c r="AJ164" s="58"/>
    </row>
    <row r="165" spans="2:36" x14ac:dyDescent="0.35">
      <c r="B165" s="107"/>
      <c r="C165" s="108"/>
      <c r="D165" s="111"/>
      <c r="E165" s="112"/>
      <c r="F165" s="113"/>
      <c r="G165" s="73"/>
      <c r="H165" s="74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9">
        <v>-1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45"/>
      <c r="AJ165" s="45"/>
    </row>
    <row r="166" spans="2:36" x14ac:dyDescent="0.35">
      <c r="B166" s="107"/>
      <c r="C166" s="108"/>
      <c r="D166" s="111" t="s">
        <v>64</v>
      </c>
      <c r="E166" s="112"/>
      <c r="F166" s="113"/>
      <c r="G166" s="73" t="s">
        <v>59</v>
      </c>
      <c r="H166" s="74"/>
      <c r="I166" s="26">
        <v>3</v>
      </c>
      <c r="J166" s="26">
        <v>2</v>
      </c>
      <c r="K166" s="26">
        <v>2</v>
      </c>
      <c r="L166" s="26">
        <v>2</v>
      </c>
      <c r="M166" s="26">
        <v>2</v>
      </c>
      <c r="N166" s="26">
        <v>2</v>
      </c>
      <c r="O166" s="26">
        <v>2</v>
      </c>
      <c r="P166" s="26">
        <v>2</v>
      </c>
      <c r="Q166" s="26">
        <v>2</v>
      </c>
      <c r="R166" s="26">
        <v>2</v>
      </c>
      <c r="S166" s="26">
        <v>2</v>
      </c>
      <c r="T166" s="26">
        <v>2</v>
      </c>
      <c r="U166" s="26">
        <v>2</v>
      </c>
      <c r="V166" s="26">
        <v>2</v>
      </c>
      <c r="W166" s="26">
        <v>2</v>
      </c>
      <c r="X166" s="27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45"/>
      <c r="AJ166" s="45"/>
    </row>
    <row r="167" spans="2:36" x14ac:dyDescent="0.35">
      <c r="B167" s="107"/>
      <c r="C167" s="108"/>
      <c r="D167" s="111"/>
      <c r="E167" s="112"/>
      <c r="F167" s="113"/>
      <c r="G167" s="73"/>
      <c r="H167" s="74"/>
      <c r="I167" s="26"/>
      <c r="J167" s="26"/>
      <c r="K167" s="26"/>
      <c r="L167" s="26"/>
      <c r="N167" s="26"/>
      <c r="O167" s="26"/>
      <c r="P167" s="26"/>
      <c r="Q167" s="26"/>
      <c r="R167" s="26"/>
      <c r="S167" s="26"/>
      <c r="T167" s="26"/>
      <c r="U167" s="26"/>
      <c r="V167" s="26"/>
      <c r="W167" s="28">
        <v>1</v>
      </c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45"/>
      <c r="AJ167" s="45"/>
    </row>
    <row r="168" spans="2:36" x14ac:dyDescent="0.35">
      <c r="B168" s="107"/>
      <c r="C168" s="108"/>
      <c r="D168" s="111" t="s">
        <v>65</v>
      </c>
      <c r="E168" s="112"/>
      <c r="F168" s="113"/>
      <c r="G168" s="73" t="s">
        <v>58</v>
      </c>
      <c r="H168" s="74"/>
      <c r="I168" s="26">
        <v>2</v>
      </c>
      <c r="J168" s="26">
        <v>2</v>
      </c>
      <c r="K168" s="26">
        <v>2</v>
      </c>
      <c r="L168" s="26">
        <v>2</v>
      </c>
      <c r="M168" s="26">
        <v>2</v>
      </c>
      <c r="N168" s="26">
        <v>2</v>
      </c>
      <c r="O168" s="26">
        <v>2</v>
      </c>
      <c r="P168" s="26">
        <v>2</v>
      </c>
      <c r="Q168" s="26">
        <v>2</v>
      </c>
      <c r="R168" s="26">
        <v>2</v>
      </c>
      <c r="S168" s="26">
        <v>2</v>
      </c>
      <c r="T168" s="26">
        <v>2</v>
      </c>
      <c r="U168" s="26">
        <v>2</v>
      </c>
      <c r="V168" s="26">
        <v>2</v>
      </c>
      <c r="W168" s="26">
        <v>2</v>
      </c>
      <c r="X168" s="27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45"/>
      <c r="AJ168" s="45"/>
    </row>
    <row r="169" spans="2:36" x14ac:dyDescent="0.35">
      <c r="B169" s="107"/>
      <c r="C169" s="108"/>
      <c r="D169" s="111"/>
      <c r="E169" s="112"/>
      <c r="F169" s="113"/>
      <c r="G169" s="73"/>
      <c r="H169" s="74"/>
      <c r="I169" s="26"/>
      <c r="J169" s="26"/>
      <c r="K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45"/>
      <c r="AJ169" s="45"/>
    </row>
    <row r="170" spans="2:36" x14ac:dyDescent="0.35">
      <c r="B170" s="107"/>
      <c r="C170" s="108"/>
      <c r="D170" s="111" t="s">
        <v>66</v>
      </c>
      <c r="E170" s="112"/>
      <c r="F170" s="113"/>
      <c r="G170" s="73" t="s">
        <v>59</v>
      </c>
      <c r="H170" s="74"/>
      <c r="I170" s="26">
        <v>3</v>
      </c>
      <c r="J170" s="26">
        <v>2</v>
      </c>
      <c r="K170" s="26">
        <v>2</v>
      </c>
      <c r="L170" s="26">
        <v>2</v>
      </c>
      <c r="M170" s="26">
        <v>2</v>
      </c>
      <c r="N170" s="26">
        <v>2</v>
      </c>
      <c r="O170" s="26">
        <v>2</v>
      </c>
      <c r="P170" s="26">
        <v>2</v>
      </c>
      <c r="Q170" s="26">
        <v>2</v>
      </c>
      <c r="R170" s="26">
        <v>2</v>
      </c>
      <c r="S170" s="26">
        <v>2</v>
      </c>
      <c r="T170" s="26">
        <v>2</v>
      </c>
      <c r="U170" s="26">
        <v>2</v>
      </c>
      <c r="V170" s="26">
        <v>2</v>
      </c>
      <c r="W170" s="26">
        <v>2</v>
      </c>
      <c r="X170" s="26">
        <v>2</v>
      </c>
      <c r="Y170" s="27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>
        <v>0</v>
      </c>
      <c r="AI170" s="45"/>
      <c r="AJ170" s="45"/>
    </row>
    <row r="171" spans="2:36" x14ac:dyDescent="0.35">
      <c r="B171" s="107"/>
      <c r="C171" s="108"/>
      <c r="D171" s="111"/>
      <c r="E171" s="112"/>
      <c r="F171" s="113"/>
      <c r="G171" s="73"/>
      <c r="H171" s="74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8">
        <v>1</v>
      </c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45"/>
      <c r="AJ171" s="45"/>
    </row>
    <row r="172" spans="2:36" x14ac:dyDescent="0.35">
      <c r="B172" s="107"/>
      <c r="C172" s="108"/>
      <c r="D172" s="111" t="s">
        <v>67</v>
      </c>
      <c r="E172" s="112"/>
      <c r="F172" s="113"/>
      <c r="G172" s="73" t="s">
        <v>59</v>
      </c>
      <c r="H172" s="74"/>
      <c r="I172" s="26">
        <v>3</v>
      </c>
      <c r="J172" s="26">
        <v>2</v>
      </c>
      <c r="K172" s="26">
        <v>2</v>
      </c>
      <c r="L172" s="26">
        <v>2</v>
      </c>
      <c r="M172" s="26">
        <v>2</v>
      </c>
      <c r="N172" s="26">
        <v>2</v>
      </c>
      <c r="O172" s="26">
        <v>2</v>
      </c>
      <c r="P172" s="26">
        <v>2</v>
      </c>
      <c r="Q172" s="26">
        <v>2</v>
      </c>
      <c r="R172" s="26">
        <v>2</v>
      </c>
      <c r="S172" s="26">
        <v>2</v>
      </c>
      <c r="T172" s="26">
        <v>2</v>
      </c>
      <c r="U172" s="26">
        <v>2</v>
      </c>
      <c r="V172" s="26">
        <v>2</v>
      </c>
      <c r="W172" s="26">
        <v>2</v>
      </c>
      <c r="X172" s="26">
        <v>2</v>
      </c>
      <c r="Y172" s="26">
        <v>2</v>
      </c>
      <c r="Z172" s="27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45"/>
      <c r="AJ172" s="45"/>
    </row>
    <row r="173" spans="2:36" x14ac:dyDescent="0.35">
      <c r="B173" s="107"/>
      <c r="C173" s="108"/>
      <c r="D173" s="111"/>
      <c r="E173" s="112"/>
      <c r="F173" s="113"/>
      <c r="G173" s="73"/>
      <c r="H173" s="74"/>
      <c r="I173" s="26"/>
      <c r="J173" s="26"/>
      <c r="K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8">
        <v>1</v>
      </c>
      <c r="Z173" s="26"/>
      <c r="AA173" s="26"/>
      <c r="AB173" s="26"/>
      <c r="AC173" s="26"/>
      <c r="AD173" s="26"/>
      <c r="AE173" s="26"/>
      <c r="AF173" s="26"/>
      <c r="AG173" s="26"/>
      <c r="AH173" s="26"/>
      <c r="AI173" s="45"/>
      <c r="AJ173" s="45"/>
    </row>
    <row r="174" spans="2:36" x14ac:dyDescent="0.35">
      <c r="B174" s="107"/>
      <c r="C174" s="108"/>
      <c r="D174" s="111" t="s">
        <v>68</v>
      </c>
      <c r="E174" s="112"/>
      <c r="F174" s="113"/>
      <c r="G174" s="73" t="s">
        <v>58</v>
      </c>
      <c r="H174" s="74"/>
      <c r="I174" s="26">
        <v>3</v>
      </c>
      <c r="J174" s="26">
        <v>2</v>
      </c>
      <c r="K174" s="26">
        <v>2</v>
      </c>
      <c r="L174" s="26">
        <v>2</v>
      </c>
      <c r="M174" s="26">
        <v>2</v>
      </c>
      <c r="N174" s="26">
        <v>2</v>
      </c>
      <c r="O174" s="26">
        <v>2</v>
      </c>
      <c r="P174" s="26">
        <v>2</v>
      </c>
      <c r="Q174" s="26">
        <v>2</v>
      </c>
      <c r="R174" s="26">
        <v>2</v>
      </c>
      <c r="S174" s="26">
        <v>2</v>
      </c>
      <c r="T174" s="26">
        <v>2</v>
      </c>
      <c r="U174" s="26">
        <v>2</v>
      </c>
      <c r="V174" s="26">
        <v>2</v>
      </c>
      <c r="W174" s="26">
        <v>2</v>
      </c>
      <c r="X174" s="26">
        <v>2</v>
      </c>
      <c r="Y174" s="26">
        <v>2</v>
      </c>
      <c r="Z174" s="27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>
        <v>0</v>
      </c>
      <c r="AI174" s="45"/>
      <c r="AJ174" s="45"/>
    </row>
    <row r="175" spans="2:36" x14ac:dyDescent="0.35">
      <c r="B175" s="107"/>
      <c r="C175" s="108"/>
      <c r="D175" s="111"/>
      <c r="E175" s="112"/>
      <c r="F175" s="113"/>
      <c r="G175" s="73"/>
      <c r="H175" s="74"/>
      <c r="I175" s="26"/>
      <c r="J175" s="26"/>
      <c r="K175" s="26"/>
      <c r="L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45"/>
      <c r="AJ175" s="45"/>
    </row>
    <row r="176" spans="2:36" x14ac:dyDescent="0.35">
      <c r="B176" s="107"/>
      <c r="C176" s="108"/>
      <c r="D176" s="102" t="s">
        <v>69</v>
      </c>
      <c r="E176" s="103"/>
      <c r="F176" s="104"/>
      <c r="G176" s="73" t="s">
        <v>58</v>
      </c>
      <c r="H176" s="74"/>
      <c r="I176" s="26">
        <v>3</v>
      </c>
      <c r="J176" s="26">
        <v>2</v>
      </c>
      <c r="K176" s="26">
        <v>2</v>
      </c>
      <c r="L176" s="26">
        <v>2</v>
      </c>
      <c r="M176" s="26">
        <v>2</v>
      </c>
      <c r="N176" s="26">
        <v>2</v>
      </c>
      <c r="O176" s="26">
        <v>2</v>
      </c>
      <c r="P176" s="26">
        <v>2</v>
      </c>
      <c r="Q176" s="26">
        <v>2</v>
      </c>
      <c r="R176" s="26">
        <v>2</v>
      </c>
      <c r="S176" s="26">
        <v>2</v>
      </c>
      <c r="T176" s="26">
        <v>2</v>
      </c>
      <c r="U176" s="26">
        <v>2</v>
      </c>
      <c r="V176" s="26">
        <v>2</v>
      </c>
      <c r="W176" s="26">
        <v>2</v>
      </c>
      <c r="X176" s="26">
        <v>2</v>
      </c>
      <c r="Y176" s="26">
        <v>2</v>
      </c>
      <c r="Z176" s="26">
        <v>2</v>
      </c>
      <c r="AA176" s="26">
        <v>2</v>
      </c>
      <c r="AB176" s="27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45"/>
      <c r="AJ176" s="45"/>
    </row>
    <row r="177" spans="2:36" x14ac:dyDescent="0.35">
      <c r="B177" s="107"/>
      <c r="C177" s="108"/>
      <c r="D177" s="102"/>
      <c r="E177" s="103"/>
      <c r="F177" s="104"/>
      <c r="G177" s="73"/>
      <c r="H177" s="74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8">
        <v>1</v>
      </c>
      <c r="AB177" s="26"/>
      <c r="AC177" s="26"/>
      <c r="AD177" s="26"/>
      <c r="AE177" s="26"/>
      <c r="AF177" s="26"/>
      <c r="AG177" s="26"/>
      <c r="AH177" s="26"/>
      <c r="AI177" s="45"/>
      <c r="AJ177" s="45"/>
    </row>
    <row r="178" spans="2:36" x14ac:dyDescent="0.35">
      <c r="B178" s="107"/>
      <c r="C178" s="108"/>
      <c r="D178" s="102" t="s">
        <v>70</v>
      </c>
      <c r="E178" s="103"/>
      <c r="F178" s="104"/>
      <c r="G178" s="73" t="s">
        <v>59</v>
      </c>
      <c r="H178" s="74"/>
      <c r="I178" s="26">
        <v>3</v>
      </c>
      <c r="J178" s="26">
        <v>3</v>
      </c>
      <c r="K178" s="26">
        <v>3</v>
      </c>
      <c r="L178" s="26">
        <v>3</v>
      </c>
      <c r="M178" s="26">
        <v>3</v>
      </c>
      <c r="N178" s="26">
        <v>3</v>
      </c>
      <c r="O178" s="26">
        <v>3</v>
      </c>
      <c r="P178" s="26">
        <v>3</v>
      </c>
      <c r="Q178" s="26">
        <v>3</v>
      </c>
      <c r="R178" s="26">
        <v>3</v>
      </c>
      <c r="S178" s="26">
        <v>3</v>
      </c>
      <c r="T178" s="26">
        <v>3</v>
      </c>
      <c r="U178" s="26">
        <v>3</v>
      </c>
      <c r="V178" s="26">
        <v>3</v>
      </c>
      <c r="W178" s="26">
        <v>3</v>
      </c>
      <c r="X178" s="26">
        <v>3</v>
      </c>
      <c r="Y178" s="26">
        <v>3</v>
      </c>
      <c r="Z178" s="26">
        <v>3</v>
      </c>
      <c r="AA178" s="26">
        <v>3</v>
      </c>
      <c r="AB178" s="26">
        <v>3</v>
      </c>
      <c r="AC178" s="27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45"/>
      <c r="AJ178" s="45"/>
    </row>
    <row r="179" spans="2:36" x14ac:dyDescent="0.35">
      <c r="B179" s="107"/>
      <c r="C179" s="108"/>
      <c r="D179" s="73"/>
      <c r="E179" s="117"/>
      <c r="F179" s="74"/>
      <c r="G179" s="73"/>
      <c r="H179" s="74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45"/>
      <c r="AJ179" s="45"/>
    </row>
    <row r="180" spans="2:36" x14ac:dyDescent="0.35">
      <c r="B180" s="107"/>
      <c r="C180" s="108"/>
      <c r="D180" s="102" t="s">
        <v>71</v>
      </c>
      <c r="E180" s="103"/>
      <c r="F180" s="104"/>
      <c r="G180" s="73" t="s">
        <v>59</v>
      </c>
      <c r="H180" s="74"/>
      <c r="I180" s="26">
        <v>2</v>
      </c>
      <c r="J180" s="26">
        <v>2</v>
      </c>
      <c r="K180" s="26">
        <v>2</v>
      </c>
      <c r="L180" s="26">
        <v>2</v>
      </c>
      <c r="M180" s="26">
        <v>2</v>
      </c>
      <c r="N180" s="26">
        <v>2</v>
      </c>
      <c r="O180" s="26">
        <v>2</v>
      </c>
      <c r="P180" s="26">
        <v>2</v>
      </c>
      <c r="Q180" s="26">
        <v>2</v>
      </c>
      <c r="R180" s="26">
        <v>2</v>
      </c>
      <c r="S180" s="26">
        <v>2</v>
      </c>
      <c r="T180" s="26">
        <v>2</v>
      </c>
      <c r="U180" s="26">
        <v>2</v>
      </c>
      <c r="V180" s="26">
        <v>2</v>
      </c>
      <c r="W180" s="26">
        <v>2</v>
      </c>
      <c r="X180" s="26">
        <v>2</v>
      </c>
      <c r="Y180" s="26">
        <v>2</v>
      </c>
      <c r="Z180" s="26">
        <v>2</v>
      </c>
      <c r="AA180" s="26">
        <v>2</v>
      </c>
      <c r="AB180" s="26">
        <v>2</v>
      </c>
      <c r="AC180" s="26">
        <v>2</v>
      </c>
      <c r="AD180" s="26">
        <v>2</v>
      </c>
      <c r="AE180" s="27">
        <v>0</v>
      </c>
      <c r="AF180" s="26">
        <v>0</v>
      </c>
      <c r="AG180" s="26">
        <v>0</v>
      </c>
      <c r="AH180" s="26">
        <v>0</v>
      </c>
      <c r="AI180" s="45"/>
      <c r="AJ180" s="45"/>
    </row>
    <row r="181" spans="2:36" x14ac:dyDescent="0.35">
      <c r="B181" s="107"/>
      <c r="C181" s="108"/>
      <c r="D181" s="102"/>
      <c r="E181" s="103"/>
      <c r="F181" s="104"/>
      <c r="G181" s="73"/>
      <c r="H181" s="74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45"/>
      <c r="AJ181" s="45"/>
    </row>
    <row r="182" spans="2:36" x14ac:dyDescent="0.35">
      <c r="B182" s="107"/>
      <c r="C182" s="108"/>
      <c r="D182" s="102" t="s">
        <v>72</v>
      </c>
      <c r="E182" s="103"/>
      <c r="F182" s="104"/>
      <c r="G182" s="73" t="s">
        <v>58</v>
      </c>
      <c r="H182" s="74"/>
      <c r="I182" s="26">
        <v>3</v>
      </c>
      <c r="J182" s="26">
        <v>2</v>
      </c>
      <c r="K182" s="26">
        <v>2</v>
      </c>
      <c r="L182" s="26">
        <v>2</v>
      </c>
      <c r="M182" s="26">
        <v>2</v>
      </c>
      <c r="N182" s="26">
        <v>2</v>
      </c>
      <c r="O182" s="26">
        <v>2</v>
      </c>
      <c r="P182" s="26">
        <v>2</v>
      </c>
      <c r="Q182" s="26">
        <v>2</v>
      </c>
      <c r="R182" s="26">
        <v>2</v>
      </c>
      <c r="S182" s="26">
        <v>2</v>
      </c>
      <c r="T182" s="26">
        <v>2</v>
      </c>
      <c r="U182" s="26">
        <v>2</v>
      </c>
      <c r="V182" s="26">
        <v>2</v>
      </c>
      <c r="W182" s="26">
        <v>2</v>
      </c>
      <c r="X182" s="26">
        <v>2</v>
      </c>
      <c r="Y182" s="26">
        <v>2</v>
      </c>
      <c r="Z182" s="26">
        <v>2</v>
      </c>
      <c r="AA182" s="26">
        <v>2</v>
      </c>
      <c r="AB182" s="26">
        <v>2</v>
      </c>
      <c r="AC182" s="26">
        <v>2</v>
      </c>
      <c r="AD182" s="26">
        <v>2</v>
      </c>
      <c r="AE182" s="27">
        <v>0</v>
      </c>
      <c r="AF182" s="26">
        <v>0</v>
      </c>
      <c r="AG182" s="26">
        <v>0</v>
      </c>
      <c r="AH182" s="26">
        <v>0</v>
      </c>
      <c r="AI182" s="45"/>
      <c r="AJ182" s="45"/>
    </row>
    <row r="183" spans="2:36" x14ac:dyDescent="0.35">
      <c r="B183" s="107"/>
      <c r="C183" s="108"/>
      <c r="D183" s="102"/>
      <c r="E183" s="103"/>
      <c r="F183" s="104"/>
      <c r="G183" s="73"/>
      <c r="H183" s="74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8">
        <v>1</v>
      </c>
      <c r="AE183" s="26"/>
      <c r="AF183" s="26"/>
      <c r="AG183" s="26"/>
      <c r="AH183" s="26"/>
      <c r="AI183" s="45"/>
      <c r="AJ183" s="45"/>
    </row>
    <row r="184" spans="2:36" x14ac:dyDescent="0.35">
      <c r="B184" s="107"/>
      <c r="C184" s="108"/>
      <c r="D184" s="114" t="s">
        <v>73</v>
      </c>
      <c r="E184" s="115"/>
      <c r="F184" s="116"/>
      <c r="G184" s="73" t="s">
        <v>59</v>
      </c>
      <c r="H184" s="74"/>
      <c r="I184" s="26">
        <v>3</v>
      </c>
      <c r="J184" s="26">
        <v>3</v>
      </c>
      <c r="K184" s="26">
        <v>3</v>
      </c>
      <c r="L184" s="26">
        <v>3</v>
      </c>
      <c r="M184" s="26">
        <v>3</v>
      </c>
      <c r="N184" s="26">
        <v>3</v>
      </c>
      <c r="O184" s="26">
        <v>3</v>
      </c>
      <c r="P184" s="26">
        <v>3</v>
      </c>
      <c r="Q184" s="26">
        <v>3</v>
      </c>
      <c r="R184" s="26">
        <v>3</v>
      </c>
      <c r="S184" s="26">
        <v>3</v>
      </c>
      <c r="T184" s="26">
        <v>3</v>
      </c>
      <c r="U184" s="26">
        <v>3</v>
      </c>
      <c r="V184" s="26">
        <v>3</v>
      </c>
      <c r="W184" s="26">
        <v>3</v>
      </c>
      <c r="X184" s="26">
        <v>3</v>
      </c>
      <c r="Y184" s="26">
        <v>3</v>
      </c>
      <c r="Z184" s="26">
        <v>3</v>
      </c>
      <c r="AA184" s="26">
        <v>3</v>
      </c>
      <c r="AB184" s="26">
        <v>3</v>
      </c>
      <c r="AC184" s="26">
        <v>3</v>
      </c>
      <c r="AD184" s="26">
        <v>3</v>
      </c>
      <c r="AE184" s="26">
        <v>3</v>
      </c>
      <c r="AF184" s="27">
        <v>0</v>
      </c>
      <c r="AG184" s="26">
        <v>0</v>
      </c>
      <c r="AH184" s="26">
        <v>0</v>
      </c>
      <c r="AI184" s="45"/>
      <c r="AJ184" s="45"/>
    </row>
    <row r="185" spans="2:36" x14ac:dyDescent="0.35">
      <c r="B185" s="107"/>
      <c r="C185" s="108"/>
      <c r="D185" s="102"/>
      <c r="E185" s="103"/>
      <c r="F185" s="104"/>
      <c r="G185" s="73"/>
      <c r="H185" s="74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45"/>
      <c r="AJ185" s="45"/>
    </row>
    <row r="186" spans="2:36" x14ac:dyDescent="0.35">
      <c r="B186" s="107"/>
      <c r="C186" s="108"/>
      <c r="D186" s="102" t="s">
        <v>74</v>
      </c>
      <c r="E186" s="103"/>
      <c r="F186" s="104"/>
      <c r="G186" s="73" t="s">
        <v>59</v>
      </c>
      <c r="H186" s="74"/>
      <c r="I186" s="26">
        <v>3</v>
      </c>
      <c r="J186" s="26">
        <v>3</v>
      </c>
      <c r="K186" s="26">
        <v>3</v>
      </c>
      <c r="L186" s="26">
        <v>3</v>
      </c>
      <c r="M186" s="26">
        <v>3</v>
      </c>
      <c r="N186" s="26">
        <v>3</v>
      </c>
      <c r="O186" s="26">
        <v>3</v>
      </c>
      <c r="P186" s="26">
        <v>3</v>
      </c>
      <c r="Q186" s="26">
        <v>3</v>
      </c>
      <c r="R186" s="26">
        <v>3</v>
      </c>
      <c r="S186" s="26">
        <v>3</v>
      </c>
      <c r="T186" s="26">
        <v>3</v>
      </c>
      <c r="U186" s="26">
        <v>3</v>
      </c>
      <c r="V186" s="26">
        <v>3</v>
      </c>
      <c r="W186" s="26">
        <v>3</v>
      </c>
      <c r="X186" s="26">
        <v>3</v>
      </c>
      <c r="Y186" s="26">
        <v>3</v>
      </c>
      <c r="Z186" s="26">
        <v>3</v>
      </c>
      <c r="AA186" s="26">
        <v>3</v>
      </c>
      <c r="AB186" s="26">
        <v>3</v>
      </c>
      <c r="AC186" s="26">
        <v>3</v>
      </c>
      <c r="AD186" s="26">
        <v>3</v>
      </c>
      <c r="AE186" s="26">
        <v>3</v>
      </c>
      <c r="AF186" s="26">
        <v>3</v>
      </c>
      <c r="AG186" s="27">
        <v>0</v>
      </c>
      <c r="AH186" s="26">
        <v>0</v>
      </c>
      <c r="AI186" s="45"/>
      <c r="AJ186" s="45"/>
    </row>
    <row r="187" spans="2:36" x14ac:dyDescent="0.35">
      <c r="B187" s="109"/>
      <c r="C187" s="110"/>
      <c r="D187" s="102"/>
      <c r="E187" s="103"/>
      <c r="F187" s="104"/>
      <c r="G187" s="73"/>
      <c r="H187" s="74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45"/>
      <c r="AJ187" s="45"/>
    </row>
    <row r="188" spans="2:36" x14ac:dyDescent="0.35">
      <c r="B188" s="75" t="s">
        <v>77</v>
      </c>
      <c r="C188" s="75"/>
      <c r="D188" s="75" t="s">
        <v>36</v>
      </c>
      <c r="E188" s="75"/>
      <c r="F188" s="75"/>
      <c r="G188" s="75" t="s">
        <v>33</v>
      </c>
      <c r="H188" s="75"/>
      <c r="I188" s="26">
        <v>20</v>
      </c>
      <c r="J188" s="26">
        <v>20</v>
      </c>
      <c r="K188" s="26">
        <v>20</v>
      </c>
      <c r="L188" s="26">
        <v>20</v>
      </c>
      <c r="M188" s="26">
        <v>20</v>
      </c>
      <c r="N188" s="26">
        <v>20</v>
      </c>
      <c r="O188" s="26">
        <v>20</v>
      </c>
      <c r="P188" s="26">
        <v>20</v>
      </c>
      <c r="Q188" s="26">
        <v>20</v>
      </c>
      <c r="R188" s="26">
        <v>20</v>
      </c>
      <c r="S188" s="26">
        <v>20</v>
      </c>
      <c r="T188" s="26">
        <v>20</v>
      </c>
      <c r="U188" s="26">
        <v>20</v>
      </c>
      <c r="V188" s="26">
        <v>20</v>
      </c>
      <c r="W188" s="26">
        <v>20</v>
      </c>
      <c r="X188" s="26">
        <v>20</v>
      </c>
      <c r="Y188" s="26">
        <v>20</v>
      </c>
      <c r="Z188" s="26">
        <v>20</v>
      </c>
      <c r="AA188" s="26">
        <v>20</v>
      </c>
      <c r="AB188" s="26">
        <v>20</v>
      </c>
      <c r="AC188" s="26">
        <v>20</v>
      </c>
      <c r="AD188" s="26">
        <v>20</v>
      </c>
      <c r="AE188" s="26">
        <v>20</v>
      </c>
      <c r="AF188" s="26">
        <v>20</v>
      </c>
      <c r="AG188" s="26">
        <v>0</v>
      </c>
      <c r="AH188" s="26">
        <v>0</v>
      </c>
      <c r="AI188" s="45"/>
      <c r="AJ188" s="45"/>
    </row>
    <row r="197" spans="4:36" x14ac:dyDescent="0.35">
      <c r="M197" s="20">
        <v>45013</v>
      </c>
      <c r="N197" s="20">
        <v>45014</v>
      </c>
      <c r="O197" s="20">
        <v>45015</v>
      </c>
      <c r="P197" s="20">
        <v>45016</v>
      </c>
      <c r="Q197" s="20">
        <v>45017</v>
      </c>
      <c r="R197" s="20">
        <v>45018</v>
      </c>
      <c r="S197" s="20">
        <v>45019</v>
      </c>
      <c r="T197" s="20">
        <v>45020</v>
      </c>
      <c r="U197" s="20">
        <v>45021</v>
      </c>
      <c r="V197" s="20">
        <v>45022</v>
      </c>
      <c r="W197" s="20">
        <v>45023</v>
      </c>
      <c r="X197" s="20">
        <v>45024</v>
      </c>
      <c r="Y197" s="20">
        <v>45025</v>
      </c>
      <c r="Z197" s="20">
        <v>45026</v>
      </c>
      <c r="AA197" s="20">
        <v>45027</v>
      </c>
      <c r="AB197" s="20">
        <v>45028</v>
      </c>
      <c r="AC197" s="20">
        <v>45029</v>
      </c>
      <c r="AD197" s="20">
        <v>45030</v>
      </c>
      <c r="AE197" s="20">
        <v>45031</v>
      </c>
      <c r="AF197" s="20">
        <v>45032</v>
      </c>
      <c r="AG197" s="20">
        <v>45033</v>
      </c>
      <c r="AH197" s="20">
        <v>45034</v>
      </c>
      <c r="AI197" s="20">
        <v>45035</v>
      </c>
      <c r="AJ197" s="60"/>
    </row>
    <row r="198" spans="4:36" x14ac:dyDescent="0.35">
      <c r="D198" s="78" t="s">
        <v>38</v>
      </c>
      <c r="E198" s="79"/>
      <c r="F198" s="79"/>
      <c r="G198" s="79"/>
      <c r="H198" s="80"/>
      <c r="I198" s="125" t="s">
        <v>8</v>
      </c>
      <c r="J198" s="126"/>
      <c r="K198" s="125">
        <f>SUM(J17:J188)</f>
        <v>354</v>
      </c>
      <c r="L198" s="126"/>
      <c r="M198" s="32">
        <v>320</v>
      </c>
      <c r="N198" s="32">
        <v>315</v>
      </c>
      <c r="O198" s="32">
        <v>305</v>
      </c>
      <c r="P198" s="32">
        <v>297</v>
      </c>
      <c r="Q198" s="32">
        <v>276</v>
      </c>
      <c r="R198" s="32">
        <v>261</v>
      </c>
      <c r="S198" s="32">
        <v>242</v>
      </c>
      <c r="T198" s="32">
        <v>238</v>
      </c>
      <c r="U198" s="32">
        <v>215</v>
      </c>
      <c r="V198" s="32">
        <v>180</v>
      </c>
      <c r="W198" s="32">
        <v>163</v>
      </c>
      <c r="X198" s="32">
        <v>130</v>
      </c>
      <c r="Y198" s="32">
        <v>75</v>
      </c>
      <c r="Z198" s="32">
        <v>67</v>
      </c>
      <c r="AA198" s="32">
        <v>59</v>
      </c>
      <c r="AB198" s="32">
        <v>50</v>
      </c>
      <c r="AC198" s="32">
        <v>49</v>
      </c>
      <c r="AD198" s="32">
        <v>39</v>
      </c>
      <c r="AE198" s="32">
        <v>19</v>
      </c>
      <c r="AF198" s="32">
        <v>21</v>
      </c>
      <c r="AG198" s="32">
        <v>10</v>
      </c>
      <c r="AH198" s="32">
        <v>7</v>
      </c>
      <c r="AI198" s="32">
        <v>0</v>
      </c>
      <c r="AJ198" s="62"/>
    </row>
    <row r="199" spans="4:36" x14ac:dyDescent="0.35">
      <c r="D199" s="81"/>
      <c r="E199" s="82"/>
      <c r="F199" s="82"/>
      <c r="G199" s="82"/>
      <c r="H199" s="83"/>
      <c r="I199" s="125" t="s">
        <v>7</v>
      </c>
      <c r="J199" s="126"/>
      <c r="K199" s="125">
        <f>SUM(I17:I188)</f>
        <v>388</v>
      </c>
      <c r="L199" s="126"/>
      <c r="M199" s="33">
        <f>SUM(K17:K188)</f>
        <v>354</v>
      </c>
      <c r="N199" s="33">
        <f>SUM(L17:L188)</f>
        <v>325</v>
      </c>
      <c r="O199" s="33">
        <f>SUM(M17:M188)</f>
        <v>319</v>
      </c>
      <c r="P199" s="33">
        <f>SUM(N17:N188)</f>
        <v>309</v>
      </c>
      <c r="Q199" s="33">
        <f>SUM(O17:O188)</f>
        <v>285</v>
      </c>
      <c r="R199" s="33">
        <f>SUM(P17:P189)</f>
        <v>274</v>
      </c>
      <c r="S199" s="33">
        <f t="shared" ref="S199:X199" si="0">SUM(Q17:Q188)</f>
        <v>257</v>
      </c>
      <c r="T199" s="33">
        <f t="shared" si="0"/>
        <v>254</v>
      </c>
      <c r="U199" s="33">
        <f t="shared" si="0"/>
        <v>230</v>
      </c>
      <c r="V199" s="33">
        <f t="shared" si="0"/>
        <v>198</v>
      </c>
      <c r="W199" s="33">
        <f t="shared" si="0"/>
        <v>183</v>
      </c>
      <c r="X199" s="33">
        <f t="shared" si="0"/>
        <v>150</v>
      </c>
      <c r="Y199" s="33">
        <f>SUM(X17:X188)</f>
        <v>91</v>
      </c>
      <c r="Z199" s="33">
        <f>SUM(Y17:Y188)</f>
        <v>74</v>
      </c>
      <c r="AA199" s="33">
        <f>SUM(Z17:Z188)</f>
        <v>69</v>
      </c>
      <c r="AB199" s="33">
        <f>SUM(AA17:AA188)</f>
        <v>59</v>
      </c>
      <c r="AC199" s="33">
        <f t="shared" ref="AC199:AI199" si="1">SUM(AC17:AC188)</f>
        <v>55</v>
      </c>
      <c r="AD199" s="33">
        <f t="shared" si="1"/>
        <v>44</v>
      </c>
      <c r="AE199" s="33">
        <f t="shared" si="1"/>
        <v>32</v>
      </c>
      <c r="AF199" s="33">
        <f t="shared" si="1"/>
        <v>23</v>
      </c>
      <c r="AG199" s="33">
        <f>10</f>
        <v>10</v>
      </c>
      <c r="AH199" s="33">
        <v>7</v>
      </c>
      <c r="AI199" s="33">
        <f t="shared" si="1"/>
        <v>0</v>
      </c>
      <c r="AJ199" s="67"/>
    </row>
  </sheetData>
  <mergeCells count="379">
    <mergeCell ref="D198:H199"/>
    <mergeCell ref="I198:J198"/>
    <mergeCell ref="K198:L198"/>
    <mergeCell ref="I199:J199"/>
    <mergeCell ref="K199:L199"/>
    <mergeCell ref="D30:F30"/>
    <mergeCell ref="G30:H30"/>
    <mergeCell ref="D31:F31"/>
    <mergeCell ref="B16:C16"/>
    <mergeCell ref="D16:F16"/>
    <mergeCell ref="G16:H16"/>
    <mergeCell ref="B17:C19"/>
    <mergeCell ref="D17:F17"/>
    <mergeCell ref="G17:H17"/>
    <mergeCell ref="D18:F18"/>
    <mergeCell ref="G18:H18"/>
    <mergeCell ref="D19:F19"/>
    <mergeCell ref="G19:H19"/>
    <mergeCell ref="G27:H27"/>
    <mergeCell ref="D28:F28"/>
    <mergeCell ref="G28:H28"/>
    <mergeCell ref="C13:D13"/>
    <mergeCell ref="I13:J13"/>
    <mergeCell ref="C8:D8"/>
    <mergeCell ref="H8:J8"/>
    <mergeCell ref="C9:D9"/>
    <mergeCell ref="I9:J9"/>
    <mergeCell ref="C10:D10"/>
    <mergeCell ref="I10:J10"/>
    <mergeCell ref="B14:D14"/>
    <mergeCell ref="B2:C2"/>
    <mergeCell ref="D2:L2"/>
    <mergeCell ref="B3:C3"/>
    <mergeCell ref="E3:M3"/>
    <mergeCell ref="B4:C4"/>
    <mergeCell ref="B5:C5"/>
    <mergeCell ref="C11:D11"/>
    <mergeCell ref="I11:J11"/>
    <mergeCell ref="C12:D12"/>
    <mergeCell ref="I12:J12"/>
    <mergeCell ref="D29:F29"/>
    <mergeCell ref="G29:H29"/>
    <mergeCell ref="B20:C47"/>
    <mergeCell ref="D20:F20"/>
    <mergeCell ref="G20:H20"/>
    <mergeCell ref="D21:F21"/>
    <mergeCell ref="G21:H21"/>
    <mergeCell ref="D22:F22"/>
    <mergeCell ref="G22:H22"/>
    <mergeCell ref="D23:F23"/>
    <mergeCell ref="G23:H23"/>
    <mergeCell ref="D24:F24"/>
    <mergeCell ref="G24:H24"/>
    <mergeCell ref="D25:F25"/>
    <mergeCell ref="G25:H25"/>
    <mergeCell ref="D26:F26"/>
    <mergeCell ref="G31:H31"/>
    <mergeCell ref="D32:F32"/>
    <mergeCell ref="G32:H32"/>
    <mergeCell ref="D33:F33"/>
    <mergeCell ref="G33:H33"/>
    <mergeCell ref="G26:H26"/>
    <mergeCell ref="D27:F27"/>
    <mergeCell ref="D34:F34"/>
    <mergeCell ref="G34:H34"/>
    <mergeCell ref="D35:F35"/>
    <mergeCell ref="G35:H35"/>
    <mergeCell ref="G37:H37"/>
    <mergeCell ref="D38:F38"/>
    <mergeCell ref="G38:H38"/>
    <mergeCell ref="D46:F46"/>
    <mergeCell ref="G46:H46"/>
    <mergeCell ref="D39:F39"/>
    <mergeCell ref="G39:H39"/>
    <mergeCell ref="D40:F40"/>
    <mergeCell ref="G40:H40"/>
    <mergeCell ref="D36:F36"/>
    <mergeCell ref="G36:H36"/>
    <mergeCell ref="D37:F37"/>
    <mergeCell ref="D47:F47"/>
    <mergeCell ref="G47:H47"/>
    <mergeCell ref="D41:F41"/>
    <mergeCell ref="G41:H41"/>
    <mergeCell ref="D42:F42"/>
    <mergeCell ref="G42:H42"/>
    <mergeCell ref="D43:F43"/>
    <mergeCell ref="G43:H43"/>
    <mergeCell ref="D44:F44"/>
    <mergeCell ref="G44:H44"/>
    <mergeCell ref="D45:F45"/>
    <mergeCell ref="G45:H45"/>
    <mergeCell ref="G55:H55"/>
    <mergeCell ref="D56:F56"/>
    <mergeCell ref="G56:H56"/>
    <mergeCell ref="D57:F57"/>
    <mergeCell ref="G57:H57"/>
    <mergeCell ref="B48:C75"/>
    <mergeCell ref="D48:F48"/>
    <mergeCell ref="G48:H48"/>
    <mergeCell ref="D49:F49"/>
    <mergeCell ref="G49:H49"/>
    <mergeCell ref="D50:F50"/>
    <mergeCell ref="G50:H50"/>
    <mergeCell ref="D51:F51"/>
    <mergeCell ref="G51:H51"/>
    <mergeCell ref="D52:F52"/>
    <mergeCell ref="G52:H52"/>
    <mergeCell ref="D53:F53"/>
    <mergeCell ref="G53:H53"/>
    <mergeCell ref="D54:F54"/>
    <mergeCell ref="G54:H54"/>
    <mergeCell ref="D55:F55"/>
    <mergeCell ref="D61:F61"/>
    <mergeCell ref="G61:H61"/>
    <mergeCell ref="D62:F62"/>
    <mergeCell ref="G62:H62"/>
    <mergeCell ref="D63:F63"/>
    <mergeCell ref="G63:H63"/>
    <mergeCell ref="D58:F58"/>
    <mergeCell ref="G58:H58"/>
    <mergeCell ref="D59:F59"/>
    <mergeCell ref="G59:H59"/>
    <mergeCell ref="D60:F60"/>
    <mergeCell ref="G60:H60"/>
    <mergeCell ref="D67:F67"/>
    <mergeCell ref="G67:H67"/>
    <mergeCell ref="D68:F68"/>
    <mergeCell ref="G68:H68"/>
    <mergeCell ref="D69:F69"/>
    <mergeCell ref="G69:H69"/>
    <mergeCell ref="D64:F64"/>
    <mergeCell ref="G64:H64"/>
    <mergeCell ref="D65:F65"/>
    <mergeCell ref="G65:H65"/>
    <mergeCell ref="D66:F66"/>
    <mergeCell ref="G66:H66"/>
    <mergeCell ref="D73:F73"/>
    <mergeCell ref="G73:H73"/>
    <mergeCell ref="D74:F74"/>
    <mergeCell ref="G74:H74"/>
    <mergeCell ref="D75:F75"/>
    <mergeCell ref="G75:H75"/>
    <mergeCell ref="D70:F70"/>
    <mergeCell ref="G70:H70"/>
    <mergeCell ref="D71:F71"/>
    <mergeCell ref="G71:H71"/>
    <mergeCell ref="D72:F72"/>
    <mergeCell ref="G72:H72"/>
    <mergeCell ref="G83:H83"/>
    <mergeCell ref="D84:F84"/>
    <mergeCell ref="G84:H84"/>
    <mergeCell ref="D85:F85"/>
    <mergeCell ref="G85:H85"/>
    <mergeCell ref="B76:C103"/>
    <mergeCell ref="D76:F76"/>
    <mergeCell ref="G76:H76"/>
    <mergeCell ref="D77:F77"/>
    <mergeCell ref="G77:H77"/>
    <mergeCell ref="D78:F78"/>
    <mergeCell ref="G78:H78"/>
    <mergeCell ref="D79:F79"/>
    <mergeCell ref="G79:H79"/>
    <mergeCell ref="D80:F80"/>
    <mergeCell ref="G80:H80"/>
    <mergeCell ref="D81:F81"/>
    <mergeCell ref="G81:H81"/>
    <mergeCell ref="D82:F82"/>
    <mergeCell ref="G82:H82"/>
    <mergeCell ref="D83:F83"/>
    <mergeCell ref="D89:F89"/>
    <mergeCell ref="G89:H89"/>
    <mergeCell ref="D90:F90"/>
    <mergeCell ref="G90:H90"/>
    <mergeCell ref="D91:F91"/>
    <mergeCell ref="G91:H91"/>
    <mergeCell ref="D86:F86"/>
    <mergeCell ref="G86:H86"/>
    <mergeCell ref="D87:F87"/>
    <mergeCell ref="G87:H87"/>
    <mergeCell ref="D88:F88"/>
    <mergeCell ref="G88:H88"/>
    <mergeCell ref="D95:F95"/>
    <mergeCell ref="G95:H95"/>
    <mergeCell ref="D96:F96"/>
    <mergeCell ref="G96:H96"/>
    <mergeCell ref="D97:F97"/>
    <mergeCell ref="G97:H97"/>
    <mergeCell ref="D92:F92"/>
    <mergeCell ref="G92:H92"/>
    <mergeCell ref="D93:F93"/>
    <mergeCell ref="G93:H93"/>
    <mergeCell ref="D94:F94"/>
    <mergeCell ref="G94:H94"/>
    <mergeCell ref="D101:F101"/>
    <mergeCell ref="G101:H101"/>
    <mergeCell ref="D102:F102"/>
    <mergeCell ref="G102:H102"/>
    <mergeCell ref="D103:F103"/>
    <mergeCell ref="G103:H103"/>
    <mergeCell ref="D98:F98"/>
    <mergeCell ref="G98:H98"/>
    <mergeCell ref="D99:F99"/>
    <mergeCell ref="G99:H99"/>
    <mergeCell ref="D100:F100"/>
    <mergeCell ref="G100:H100"/>
    <mergeCell ref="G111:H111"/>
    <mergeCell ref="D112:F112"/>
    <mergeCell ref="G112:H112"/>
    <mergeCell ref="D113:F113"/>
    <mergeCell ref="G113:H113"/>
    <mergeCell ref="B104:C131"/>
    <mergeCell ref="D104:F104"/>
    <mergeCell ref="G104:H104"/>
    <mergeCell ref="D105:F105"/>
    <mergeCell ref="G105:H105"/>
    <mergeCell ref="D106:F106"/>
    <mergeCell ref="G106:H106"/>
    <mergeCell ref="D107:F107"/>
    <mergeCell ref="G107:H107"/>
    <mergeCell ref="D108:F108"/>
    <mergeCell ref="G108:H108"/>
    <mergeCell ref="D109:F109"/>
    <mergeCell ref="G109:H109"/>
    <mergeCell ref="D110:F110"/>
    <mergeCell ref="G110:H110"/>
    <mergeCell ref="D111:F111"/>
    <mergeCell ref="D117:F117"/>
    <mergeCell ref="G117:H117"/>
    <mergeCell ref="D118:F118"/>
    <mergeCell ref="G118:H118"/>
    <mergeCell ref="D119:F119"/>
    <mergeCell ref="G119:H119"/>
    <mergeCell ref="D114:F114"/>
    <mergeCell ref="G114:H114"/>
    <mergeCell ref="D115:F115"/>
    <mergeCell ref="G115:H115"/>
    <mergeCell ref="D116:F116"/>
    <mergeCell ref="G116:H116"/>
    <mergeCell ref="D123:F123"/>
    <mergeCell ref="G123:H123"/>
    <mergeCell ref="D124:F124"/>
    <mergeCell ref="G124:H124"/>
    <mergeCell ref="D125:F125"/>
    <mergeCell ref="G125:H125"/>
    <mergeCell ref="D120:F120"/>
    <mergeCell ref="G120:H120"/>
    <mergeCell ref="D121:F121"/>
    <mergeCell ref="G121:H121"/>
    <mergeCell ref="D122:F122"/>
    <mergeCell ref="G122:H122"/>
    <mergeCell ref="D129:F129"/>
    <mergeCell ref="G129:H129"/>
    <mergeCell ref="D130:F130"/>
    <mergeCell ref="G130:H130"/>
    <mergeCell ref="D131:F131"/>
    <mergeCell ref="G131:H131"/>
    <mergeCell ref="D126:F126"/>
    <mergeCell ref="G126:H126"/>
    <mergeCell ref="D127:F127"/>
    <mergeCell ref="G127:H127"/>
    <mergeCell ref="D128:F128"/>
    <mergeCell ref="G128:H128"/>
    <mergeCell ref="G139:H139"/>
    <mergeCell ref="D140:F140"/>
    <mergeCell ref="G140:H140"/>
    <mergeCell ref="D141:F141"/>
    <mergeCell ref="G141:H141"/>
    <mergeCell ref="B132:C159"/>
    <mergeCell ref="D132:F132"/>
    <mergeCell ref="G132:H132"/>
    <mergeCell ref="D133:F133"/>
    <mergeCell ref="G133:H133"/>
    <mergeCell ref="D134:F134"/>
    <mergeCell ref="G134:H134"/>
    <mergeCell ref="D135:F135"/>
    <mergeCell ref="G135:H135"/>
    <mergeCell ref="D136:F136"/>
    <mergeCell ref="G136:H136"/>
    <mergeCell ref="D137:F137"/>
    <mergeCell ref="G137:H137"/>
    <mergeCell ref="D138:F138"/>
    <mergeCell ref="G138:H138"/>
    <mergeCell ref="D139:F139"/>
    <mergeCell ref="D145:F145"/>
    <mergeCell ref="G145:H145"/>
    <mergeCell ref="D146:F146"/>
    <mergeCell ref="G146:H146"/>
    <mergeCell ref="D147:F147"/>
    <mergeCell ref="G147:H147"/>
    <mergeCell ref="D142:F142"/>
    <mergeCell ref="G142:H142"/>
    <mergeCell ref="D143:F143"/>
    <mergeCell ref="G143:H143"/>
    <mergeCell ref="D144:F144"/>
    <mergeCell ref="G144:H144"/>
    <mergeCell ref="D151:F151"/>
    <mergeCell ref="G151:H151"/>
    <mergeCell ref="D152:F152"/>
    <mergeCell ref="G152:H152"/>
    <mergeCell ref="D153:F153"/>
    <mergeCell ref="G153:H153"/>
    <mergeCell ref="D148:F148"/>
    <mergeCell ref="G148:H148"/>
    <mergeCell ref="D149:F149"/>
    <mergeCell ref="G149:H149"/>
    <mergeCell ref="D150:F150"/>
    <mergeCell ref="G150:H150"/>
    <mergeCell ref="D157:F157"/>
    <mergeCell ref="G157:H157"/>
    <mergeCell ref="D158:F158"/>
    <mergeCell ref="G158:H158"/>
    <mergeCell ref="D159:F159"/>
    <mergeCell ref="G159:H159"/>
    <mergeCell ref="D154:F154"/>
    <mergeCell ref="G154:H154"/>
    <mergeCell ref="D155:F155"/>
    <mergeCell ref="G155:H155"/>
    <mergeCell ref="D156:F156"/>
    <mergeCell ref="G156:H156"/>
    <mergeCell ref="D170:F170"/>
    <mergeCell ref="G170:H170"/>
    <mergeCell ref="D171:F171"/>
    <mergeCell ref="G171:H171"/>
    <mergeCell ref="D172:F172"/>
    <mergeCell ref="G172:H172"/>
    <mergeCell ref="G167:H167"/>
    <mergeCell ref="D168:F168"/>
    <mergeCell ref="G168:H168"/>
    <mergeCell ref="D169:F169"/>
    <mergeCell ref="G169:H169"/>
    <mergeCell ref="D167:F167"/>
    <mergeCell ref="D176:F176"/>
    <mergeCell ref="G176:H176"/>
    <mergeCell ref="D177:F177"/>
    <mergeCell ref="G177:H177"/>
    <mergeCell ref="D178:F178"/>
    <mergeCell ref="G178:H178"/>
    <mergeCell ref="D173:F173"/>
    <mergeCell ref="G173:H173"/>
    <mergeCell ref="D174:F174"/>
    <mergeCell ref="G174:H174"/>
    <mergeCell ref="D175:F175"/>
    <mergeCell ref="G175:H175"/>
    <mergeCell ref="D182:F182"/>
    <mergeCell ref="G182:H182"/>
    <mergeCell ref="D183:F183"/>
    <mergeCell ref="G183:H183"/>
    <mergeCell ref="D184:F184"/>
    <mergeCell ref="G184:H184"/>
    <mergeCell ref="D179:F179"/>
    <mergeCell ref="G179:H179"/>
    <mergeCell ref="D180:F180"/>
    <mergeCell ref="G180:H180"/>
    <mergeCell ref="D181:F181"/>
    <mergeCell ref="G181:H181"/>
    <mergeCell ref="B188:C188"/>
    <mergeCell ref="D188:F188"/>
    <mergeCell ref="G188:H188"/>
    <mergeCell ref="D185:F185"/>
    <mergeCell ref="G185:H185"/>
    <mergeCell ref="D186:F186"/>
    <mergeCell ref="G186:H186"/>
    <mergeCell ref="D187:F187"/>
    <mergeCell ref="G187:H187"/>
    <mergeCell ref="B160:C187"/>
    <mergeCell ref="D160:F160"/>
    <mergeCell ref="G160:H160"/>
    <mergeCell ref="D161:F161"/>
    <mergeCell ref="G161:H161"/>
    <mergeCell ref="D162:F162"/>
    <mergeCell ref="G162:H162"/>
    <mergeCell ref="D163:F163"/>
    <mergeCell ref="G163:H163"/>
    <mergeCell ref="D164:F164"/>
    <mergeCell ref="G164:H164"/>
    <mergeCell ref="D165:F165"/>
    <mergeCell ref="G165:H165"/>
    <mergeCell ref="D166:F166"/>
    <mergeCell ref="G166:H166"/>
  </mergeCells>
  <pageMargins left="0.7" right="0.7" top="0.75" bottom="0.75" header="0.3" footer="0.3"/>
  <pageSetup paperSize="8" scale="3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B108"/>
  <sheetViews>
    <sheetView topLeftCell="A91" zoomScale="55" zoomScaleNormal="55" workbookViewId="0">
      <selection activeCell="V95" sqref="V95"/>
    </sheetView>
  </sheetViews>
  <sheetFormatPr defaultColWidth="8.69921875" defaultRowHeight="18" x14ac:dyDescent="0.35"/>
  <cols>
    <col min="1" max="1" width="8.69921875" style="31"/>
    <col min="2" max="2" width="8.69921875" style="31" customWidth="1"/>
    <col min="3" max="3" width="11" style="31" customWidth="1"/>
    <col min="4" max="4" width="16.69921875" style="31" customWidth="1"/>
    <col min="5" max="10" width="8.69921875" style="31"/>
    <col min="11" max="11" width="10.5" style="31" bestFit="1" customWidth="1"/>
    <col min="12" max="12" width="8.69921875" style="31"/>
    <col min="13" max="13" width="8.69921875" style="31" customWidth="1"/>
    <col min="14" max="17" width="8.69921875" style="31"/>
    <col min="18" max="18" width="8.69921875" style="31" customWidth="1"/>
    <col min="19" max="16384" width="8.69921875" style="31"/>
  </cols>
  <sheetData>
    <row r="2" spans="2:28" ht="22.8" x14ac:dyDescent="0.4">
      <c r="B2" s="98" t="s">
        <v>0</v>
      </c>
      <c r="C2" s="99"/>
      <c r="D2" s="98" t="s">
        <v>45</v>
      </c>
      <c r="E2" s="99"/>
      <c r="F2" s="99"/>
      <c r="G2" s="99"/>
      <c r="H2" s="99"/>
      <c r="I2" s="99"/>
      <c r="J2" s="99"/>
      <c r="K2" s="99"/>
      <c r="L2" s="99"/>
      <c r="M2" s="4"/>
    </row>
    <row r="3" spans="2:28" ht="22.8" x14ac:dyDescent="0.4">
      <c r="B3" s="100" t="s">
        <v>1</v>
      </c>
      <c r="C3" s="99"/>
      <c r="D3" s="5" t="s">
        <v>16</v>
      </c>
      <c r="E3" s="101"/>
      <c r="F3" s="99"/>
      <c r="G3" s="99"/>
      <c r="H3" s="99"/>
      <c r="I3" s="99"/>
      <c r="J3" s="99"/>
      <c r="K3" s="99"/>
      <c r="L3" s="99"/>
      <c r="M3" s="99"/>
    </row>
    <row r="4" spans="2:28" ht="22.8" x14ac:dyDescent="0.4">
      <c r="B4" s="98" t="s">
        <v>3</v>
      </c>
      <c r="C4" s="99"/>
      <c r="D4" s="46">
        <v>45037</v>
      </c>
      <c r="E4" s="6"/>
      <c r="F4" s="7"/>
      <c r="G4" s="4"/>
      <c r="H4" s="4"/>
      <c r="I4" s="4"/>
      <c r="J4" s="4"/>
      <c r="K4" s="7"/>
      <c r="L4" s="7"/>
      <c r="M4" s="7"/>
    </row>
    <row r="5" spans="2:28" ht="22.8" x14ac:dyDescent="0.4">
      <c r="B5" s="98" t="s">
        <v>4</v>
      </c>
      <c r="C5" s="99"/>
      <c r="D5" s="47">
        <v>45048</v>
      </c>
      <c r="E5" s="6"/>
      <c r="F5" s="7"/>
      <c r="G5" s="4"/>
      <c r="H5" s="4"/>
      <c r="I5" s="4"/>
      <c r="J5" s="4"/>
      <c r="K5" s="7"/>
      <c r="L5" s="7"/>
      <c r="M5" s="7"/>
    </row>
    <row r="8" spans="2:28" ht="24" customHeight="1" x14ac:dyDescent="0.35">
      <c r="B8" s="53" t="s">
        <v>5</v>
      </c>
      <c r="C8" s="119" t="s">
        <v>6</v>
      </c>
      <c r="D8" s="120"/>
      <c r="E8" s="38" t="s">
        <v>8</v>
      </c>
      <c r="F8" s="38" t="s">
        <v>7</v>
      </c>
      <c r="H8" s="77" t="s">
        <v>21</v>
      </c>
      <c r="I8" s="77"/>
      <c r="J8" s="77"/>
    </row>
    <row r="9" spans="2:28" x14ac:dyDescent="0.35">
      <c r="B9" s="52">
        <v>1</v>
      </c>
      <c r="C9" s="102" t="s">
        <v>40</v>
      </c>
      <c r="D9" s="104"/>
      <c r="E9" s="54">
        <f>SUMIF($G$20:$G$187,"Hùng",$J$20:$J$187)+10</f>
        <v>66</v>
      </c>
      <c r="F9" s="54">
        <f>SUMIF($G$20:$G$187,"Hùng",$I$20:$I$187)+14</f>
        <v>79</v>
      </c>
      <c r="H9" s="40"/>
      <c r="I9" s="72" t="s">
        <v>22</v>
      </c>
      <c r="J9" s="72"/>
    </row>
    <row r="10" spans="2:28" x14ac:dyDescent="0.35">
      <c r="B10" s="52">
        <v>2</v>
      </c>
      <c r="C10" s="102" t="s">
        <v>41</v>
      </c>
      <c r="D10" s="104"/>
      <c r="E10" s="54">
        <f ca="1">SUMIF($G$20:$H$187,"Nhật",$J$20:$J$187)+10</f>
        <v>28</v>
      </c>
      <c r="F10" s="54">
        <f>SUMIF($G$20:$G$187,"Nhật",$I$20:$I$187)+14</f>
        <v>36</v>
      </c>
      <c r="H10" s="41"/>
      <c r="I10" s="72" t="s">
        <v>9</v>
      </c>
      <c r="J10" s="72"/>
    </row>
    <row r="11" spans="2:28" x14ac:dyDescent="0.35">
      <c r="B11" s="52">
        <v>3</v>
      </c>
      <c r="C11" s="102" t="s">
        <v>42</v>
      </c>
      <c r="D11" s="104"/>
      <c r="E11" s="54">
        <f>SUMIF($G$20:$G$187,"Nam",$J$20:$J$187)+10</f>
        <v>34</v>
      </c>
      <c r="F11" s="54">
        <f>SUMIF($G$20:$G$187,"Nam",$I$20:$I$187)+14</f>
        <v>46</v>
      </c>
      <c r="H11" s="42"/>
      <c r="I11" s="72" t="s">
        <v>10</v>
      </c>
      <c r="J11" s="72"/>
    </row>
    <row r="12" spans="2:28" x14ac:dyDescent="0.35">
      <c r="B12" s="52">
        <v>4</v>
      </c>
      <c r="C12" s="102" t="s">
        <v>43</v>
      </c>
      <c r="D12" s="104"/>
      <c r="E12" s="54">
        <f>SUMIF($G$20:$G$187,"Hưởng",$J$20:$J$187)+12</f>
        <v>30</v>
      </c>
      <c r="F12" s="54">
        <f>SUMIF($G$20:$G$139,"Hưởng",$I$20:$I$139)+16</f>
        <v>38</v>
      </c>
      <c r="H12" s="29"/>
      <c r="I12" s="72" t="s">
        <v>11</v>
      </c>
      <c r="J12" s="72"/>
    </row>
    <row r="13" spans="2:28" x14ac:dyDescent="0.35">
      <c r="B13" s="52">
        <v>5</v>
      </c>
      <c r="C13" s="102" t="s">
        <v>44</v>
      </c>
      <c r="D13" s="104"/>
      <c r="E13" s="54">
        <f>SUMIF($G$20:$G$187,"Chương",$J$20:$J$187)+10</f>
        <v>15</v>
      </c>
      <c r="F13" s="54">
        <f>SUMIF($G$20:$G$187,"Chương",$I$20:$I$187)+14</f>
        <v>21</v>
      </c>
      <c r="H13" s="28"/>
      <c r="I13" s="72" t="s">
        <v>23</v>
      </c>
      <c r="J13" s="72"/>
    </row>
    <row r="14" spans="2:28" x14ac:dyDescent="0.35">
      <c r="B14" s="119" t="s">
        <v>12</v>
      </c>
      <c r="C14" s="124"/>
      <c r="D14" s="120"/>
      <c r="E14" s="54">
        <f ca="1">SUM(E9:E13)</f>
        <v>173</v>
      </c>
      <c r="F14" s="54">
        <f>SUM(F9:F13)</f>
        <v>220</v>
      </c>
      <c r="H14" s="45"/>
      <c r="I14" s="44"/>
      <c r="J14" s="44"/>
    </row>
    <row r="16" spans="2:28" ht="30" customHeight="1" x14ac:dyDescent="0.35">
      <c r="B16" s="127" t="s">
        <v>24</v>
      </c>
      <c r="C16" s="128"/>
      <c r="D16" s="127" t="s">
        <v>25</v>
      </c>
      <c r="E16" s="129"/>
      <c r="F16" s="128"/>
      <c r="G16" s="127" t="s">
        <v>26</v>
      </c>
      <c r="H16" s="128"/>
      <c r="I16" s="55" t="s">
        <v>7</v>
      </c>
      <c r="J16" s="55" t="s">
        <v>8</v>
      </c>
      <c r="K16" s="20">
        <v>45037</v>
      </c>
      <c r="L16" s="20">
        <v>45038</v>
      </c>
      <c r="M16" s="20">
        <v>45039</v>
      </c>
      <c r="N16" s="65">
        <v>45040</v>
      </c>
      <c r="O16" s="65">
        <v>45041</v>
      </c>
      <c r="P16" s="65">
        <v>45042</v>
      </c>
      <c r="Q16" s="65">
        <v>45043</v>
      </c>
      <c r="R16" s="65">
        <v>45044</v>
      </c>
      <c r="S16" s="65">
        <v>45045</v>
      </c>
      <c r="T16" s="65">
        <v>45046</v>
      </c>
      <c r="U16" s="65">
        <v>45047</v>
      </c>
      <c r="V16" s="65">
        <v>45048</v>
      </c>
      <c r="W16" s="60"/>
      <c r="X16" s="60"/>
      <c r="Y16" s="60"/>
      <c r="Z16" s="60"/>
      <c r="AA16" s="60"/>
      <c r="AB16" s="60"/>
    </row>
    <row r="17" spans="2:28" ht="19.95" customHeight="1" x14ac:dyDescent="0.35">
      <c r="B17" s="90" t="s">
        <v>31</v>
      </c>
      <c r="C17" s="91"/>
      <c r="D17" s="84" t="s">
        <v>32</v>
      </c>
      <c r="E17" s="85"/>
      <c r="F17" s="86"/>
      <c r="G17" s="87" t="s">
        <v>33</v>
      </c>
      <c r="H17" s="88"/>
      <c r="I17" s="21">
        <v>20</v>
      </c>
      <c r="J17" s="21">
        <v>15</v>
      </c>
      <c r="K17" s="21">
        <v>15</v>
      </c>
      <c r="L17" s="23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61"/>
      <c r="X17" s="61"/>
      <c r="Y17" s="61"/>
      <c r="Z17" s="61"/>
      <c r="AA17" s="61"/>
      <c r="AB17" s="61"/>
    </row>
    <row r="18" spans="2:28" ht="19.95" customHeight="1" x14ac:dyDescent="0.35">
      <c r="B18" s="92"/>
      <c r="C18" s="93"/>
      <c r="D18" s="84" t="s">
        <v>34</v>
      </c>
      <c r="E18" s="85"/>
      <c r="F18" s="86"/>
      <c r="G18" s="87" t="s">
        <v>33</v>
      </c>
      <c r="H18" s="88"/>
      <c r="I18" s="21">
        <v>20</v>
      </c>
      <c r="J18" s="21">
        <v>15</v>
      </c>
      <c r="K18" s="22">
        <v>15</v>
      </c>
      <c r="L18" s="23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61"/>
      <c r="X18" s="61"/>
      <c r="Y18" s="61"/>
      <c r="Z18" s="61"/>
      <c r="AA18" s="61"/>
      <c r="AB18" s="61"/>
    </row>
    <row r="19" spans="2:28" ht="19.95" customHeight="1" x14ac:dyDescent="0.35">
      <c r="B19" s="94"/>
      <c r="C19" s="95"/>
      <c r="D19" s="84" t="s">
        <v>35</v>
      </c>
      <c r="E19" s="85"/>
      <c r="F19" s="86"/>
      <c r="G19" s="87" t="s">
        <v>58</v>
      </c>
      <c r="H19" s="88"/>
      <c r="I19" s="21">
        <v>2</v>
      </c>
      <c r="J19" s="21">
        <v>2</v>
      </c>
      <c r="K19" s="22">
        <v>2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61"/>
      <c r="X19" s="61"/>
      <c r="Y19" s="61"/>
      <c r="Z19" s="61"/>
      <c r="AA19" s="61"/>
      <c r="AB19" s="61"/>
    </row>
    <row r="20" spans="2:28" x14ac:dyDescent="0.35">
      <c r="B20" s="77" t="s">
        <v>13</v>
      </c>
      <c r="C20" s="77"/>
      <c r="D20" s="76" t="s">
        <v>78</v>
      </c>
      <c r="E20" s="76"/>
      <c r="F20" s="76"/>
      <c r="G20" s="75" t="s">
        <v>30</v>
      </c>
      <c r="H20" s="75"/>
      <c r="I20" s="30">
        <v>6</v>
      </c>
      <c r="J20" s="30">
        <v>3</v>
      </c>
      <c r="K20" s="30">
        <v>3</v>
      </c>
      <c r="L20" s="30">
        <v>3</v>
      </c>
      <c r="M20" s="35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22">
        <v>0</v>
      </c>
      <c r="T20" s="22">
        <v>0</v>
      </c>
      <c r="U20" s="22">
        <v>0</v>
      </c>
      <c r="V20" s="22">
        <v>0</v>
      </c>
      <c r="W20" s="61"/>
      <c r="X20" s="61"/>
      <c r="Y20" s="61"/>
      <c r="Z20" s="61"/>
      <c r="AA20" s="61"/>
      <c r="AB20" s="61"/>
    </row>
    <row r="21" spans="2:28" x14ac:dyDescent="0.35">
      <c r="B21" s="77"/>
      <c r="C21" s="77"/>
      <c r="D21" s="76"/>
      <c r="E21" s="76"/>
      <c r="F21" s="76"/>
      <c r="G21" s="75"/>
      <c r="H21" s="75"/>
      <c r="I21" s="30"/>
      <c r="J21" s="30"/>
      <c r="K21" s="30"/>
      <c r="L21" s="28">
        <v>3</v>
      </c>
      <c r="M21" s="24"/>
      <c r="N21" s="36"/>
      <c r="O21" s="36"/>
      <c r="P21" s="36"/>
      <c r="Q21" s="36"/>
      <c r="R21" s="36"/>
      <c r="S21" s="43"/>
      <c r="T21" s="43"/>
      <c r="U21" s="43"/>
      <c r="V21" s="43"/>
      <c r="W21" s="62"/>
      <c r="X21" s="62"/>
      <c r="Y21" s="62"/>
      <c r="Z21" s="62"/>
      <c r="AA21" s="62"/>
      <c r="AB21" s="62"/>
    </row>
    <row r="22" spans="2:28" x14ac:dyDescent="0.35">
      <c r="B22" s="77"/>
      <c r="C22" s="77"/>
      <c r="D22" s="76" t="s">
        <v>79</v>
      </c>
      <c r="E22" s="76"/>
      <c r="F22" s="76"/>
      <c r="G22" s="75" t="s">
        <v>56</v>
      </c>
      <c r="H22" s="75"/>
      <c r="I22" s="30">
        <v>4</v>
      </c>
      <c r="J22" s="30">
        <v>3</v>
      </c>
      <c r="K22" s="30">
        <v>3</v>
      </c>
      <c r="L22" s="30">
        <v>3</v>
      </c>
      <c r="M22" s="23">
        <v>0</v>
      </c>
      <c r="N22" s="66"/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63"/>
      <c r="X22" s="63"/>
      <c r="Y22" s="63"/>
      <c r="Z22" s="63"/>
      <c r="AA22" s="63"/>
      <c r="AB22" s="63"/>
    </row>
    <row r="23" spans="2:28" x14ac:dyDescent="0.35">
      <c r="B23" s="77"/>
      <c r="C23" s="77"/>
      <c r="D23" s="76"/>
      <c r="E23" s="76"/>
      <c r="F23" s="76"/>
      <c r="G23" s="75"/>
      <c r="H23" s="75"/>
      <c r="I23" s="30"/>
      <c r="J23" s="30"/>
      <c r="K23" s="30"/>
      <c r="L23" s="30"/>
      <c r="M23" s="34">
        <v>1</v>
      </c>
      <c r="N23" s="36"/>
      <c r="O23" s="36"/>
      <c r="P23" s="36"/>
      <c r="Q23" s="36"/>
      <c r="R23" s="36"/>
      <c r="S23" s="43"/>
      <c r="T23" s="43"/>
      <c r="U23" s="43"/>
      <c r="V23" s="43"/>
      <c r="W23" s="62"/>
      <c r="X23" s="62"/>
      <c r="Y23" s="62"/>
      <c r="Z23" s="62"/>
      <c r="AA23" s="62"/>
      <c r="AB23" s="62"/>
    </row>
    <row r="24" spans="2:28" x14ac:dyDescent="0.35">
      <c r="B24" s="77"/>
      <c r="C24" s="77"/>
      <c r="D24" s="76" t="s">
        <v>80</v>
      </c>
      <c r="E24" s="76"/>
      <c r="F24" s="76"/>
      <c r="G24" s="75" t="s">
        <v>30</v>
      </c>
      <c r="H24" s="75"/>
      <c r="I24" s="30">
        <v>5</v>
      </c>
      <c r="J24" s="30">
        <v>6</v>
      </c>
      <c r="K24" s="30">
        <v>6</v>
      </c>
      <c r="L24" s="30">
        <v>6</v>
      </c>
      <c r="M24" s="30">
        <v>6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22">
        <v>0</v>
      </c>
      <c r="T24" s="22">
        <v>0</v>
      </c>
      <c r="U24" s="22">
        <v>0</v>
      </c>
      <c r="V24" s="22">
        <v>0</v>
      </c>
      <c r="W24" s="63"/>
      <c r="X24" s="63"/>
      <c r="Y24" s="63"/>
      <c r="Z24" s="63"/>
      <c r="AA24" s="63"/>
      <c r="AB24" s="63"/>
    </row>
    <row r="25" spans="2:28" x14ac:dyDescent="0.35">
      <c r="B25" s="77"/>
      <c r="C25" s="77"/>
      <c r="D25" s="76"/>
      <c r="E25" s="76"/>
      <c r="F25" s="76"/>
      <c r="G25" s="75"/>
      <c r="H25" s="75"/>
      <c r="I25" s="30"/>
      <c r="J25" s="30"/>
      <c r="K25" s="30"/>
      <c r="M25" s="29">
        <v>-1</v>
      </c>
      <c r="N25" s="36"/>
      <c r="O25" s="36"/>
      <c r="P25" s="36"/>
      <c r="Q25" s="36"/>
      <c r="R25" s="36"/>
      <c r="S25" s="43"/>
      <c r="T25" s="43"/>
      <c r="U25" s="43"/>
      <c r="V25" s="43"/>
      <c r="W25" s="62"/>
      <c r="X25" s="62"/>
      <c r="Y25" s="62"/>
      <c r="Z25" s="62"/>
      <c r="AA25" s="62"/>
      <c r="AB25" s="62"/>
    </row>
    <row r="26" spans="2:28" x14ac:dyDescent="0.35">
      <c r="B26" s="77"/>
      <c r="C26" s="77"/>
      <c r="D26" s="76" t="s">
        <v>81</v>
      </c>
      <c r="E26" s="76"/>
      <c r="F26" s="76"/>
      <c r="G26" s="75" t="s">
        <v>30</v>
      </c>
      <c r="H26" s="75"/>
      <c r="I26" s="30">
        <v>5</v>
      </c>
      <c r="J26" s="30">
        <v>4</v>
      </c>
      <c r="K26" s="30">
        <v>4</v>
      </c>
      <c r="L26" s="30">
        <v>4</v>
      </c>
      <c r="M26" s="30">
        <v>4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43">
        <v>0</v>
      </c>
      <c r="T26" s="43">
        <v>0</v>
      </c>
      <c r="U26" s="43">
        <v>0</v>
      </c>
      <c r="V26" s="43">
        <v>0</v>
      </c>
      <c r="W26" s="62"/>
      <c r="X26" s="62"/>
      <c r="Y26" s="62"/>
      <c r="Z26" s="62"/>
      <c r="AA26" s="62"/>
      <c r="AB26" s="62"/>
    </row>
    <row r="27" spans="2:28" x14ac:dyDescent="0.35">
      <c r="B27" s="77"/>
      <c r="C27" s="77"/>
      <c r="D27" s="76"/>
      <c r="E27" s="76"/>
      <c r="F27" s="76"/>
      <c r="G27" s="75"/>
      <c r="H27" s="75"/>
      <c r="I27" s="30"/>
      <c r="J27" s="30"/>
      <c r="K27" s="30"/>
      <c r="L27" s="30"/>
      <c r="M27" s="28">
        <v>1</v>
      </c>
      <c r="N27" s="36"/>
      <c r="O27" s="36"/>
      <c r="P27" s="36"/>
      <c r="Q27" s="36"/>
      <c r="R27" s="36"/>
      <c r="S27" s="43"/>
      <c r="T27" s="43"/>
      <c r="U27" s="43"/>
      <c r="V27" s="43"/>
      <c r="W27" s="62"/>
      <c r="X27" s="62"/>
      <c r="Y27" s="62"/>
      <c r="Z27" s="62"/>
      <c r="AA27" s="62"/>
      <c r="AB27" s="62"/>
    </row>
    <row r="28" spans="2:28" x14ac:dyDescent="0.35">
      <c r="B28" s="77"/>
      <c r="C28" s="77"/>
      <c r="D28" s="76" t="s">
        <v>82</v>
      </c>
      <c r="E28" s="76"/>
      <c r="F28" s="76"/>
      <c r="G28" s="75" t="s">
        <v>56</v>
      </c>
      <c r="H28" s="75"/>
      <c r="I28" s="30">
        <v>3</v>
      </c>
      <c r="J28" s="30">
        <v>2</v>
      </c>
      <c r="K28" s="30">
        <v>2</v>
      </c>
      <c r="L28" s="30">
        <v>2</v>
      </c>
      <c r="M28" s="30">
        <v>2</v>
      </c>
      <c r="N28" s="35">
        <v>0</v>
      </c>
      <c r="O28" s="36">
        <v>0</v>
      </c>
      <c r="P28" s="36">
        <v>0</v>
      </c>
      <c r="Q28" s="36">
        <v>0</v>
      </c>
      <c r="R28" s="36">
        <v>0</v>
      </c>
      <c r="S28" s="43">
        <v>0</v>
      </c>
      <c r="T28" s="43">
        <v>0</v>
      </c>
      <c r="U28" s="43">
        <v>0</v>
      </c>
      <c r="V28" s="43">
        <v>0</v>
      </c>
      <c r="W28" s="62"/>
      <c r="X28" s="62"/>
      <c r="Y28" s="62"/>
      <c r="Z28" s="62"/>
      <c r="AA28" s="62"/>
      <c r="AB28" s="62"/>
    </row>
    <row r="29" spans="2:28" x14ac:dyDescent="0.35">
      <c r="B29" s="77"/>
      <c r="C29" s="77"/>
      <c r="D29" s="76"/>
      <c r="E29" s="76"/>
      <c r="F29" s="76"/>
      <c r="G29" s="75"/>
      <c r="H29" s="75"/>
      <c r="I29" s="30"/>
      <c r="J29" s="30"/>
      <c r="K29" s="30"/>
      <c r="M29" s="28">
        <v>1</v>
      </c>
      <c r="N29" s="36"/>
      <c r="O29" s="36"/>
      <c r="P29" s="36"/>
      <c r="Q29" s="36"/>
      <c r="R29" s="36"/>
      <c r="S29" s="43"/>
      <c r="T29" s="43"/>
      <c r="U29" s="43"/>
      <c r="V29" s="43"/>
      <c r="W29" s="62"/>
      <c r="X29" s="62"/>
      <c r="Y29" s="62"/>
      <c r="Z29" s="62"/>
      <c r="AA29" s="62"/>
      <c r="AB29" s="62"/>
    </row>
    <row r="30" spans="2:28" x14ac:dyDescent="0.35">
      <c r="B30" s="77"/>
      <c r="C30" s="77"/>
      <c r="D30" s="76" t="s">
        <v>83</v>
      </c>
      <c r="E30" s="76"/>
      <c r="F30" s="76"/>
      <c r="G30" s="75" t="s">
        <v>30</v>
      </c>
      <c r="H30" s="75"/>
      <c r="I30" s="30">
        <v>6</v>
      </c>
      <c r="J30" s="30">
        <v>5</v>
      </c>
      <c r="K30" s="30">
        <v>5</v>
      </c>
      <c r="L30" s="30">
        <v>5</v>
      </c>
      <c r="M30" s="30">
        <v>5</v>
      </c>
      <c r="N30" s="35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43">
        <v>0</v>
      </c>
      <c r="U30" s="43">
        <v>0</v>
      </c>
      <c r="V30" s="43">
        <v>0</v>
      </c>
      <c r="W30" s="62"/>
      <c r="X30" s="62"/>
      <c r="Y30" s="62"/>
      <c r="Z30" s="62"/>
      <c r="AA30" s="62"/>
      <c r="AB30" s="62"/>
    </row>
    <row r="31" spans="2:28" x14ac:dyDescent="0.35">
      <c r="B31" s="77"/>
      <c r="C31" s="77"/>
      <c r="D31" s="76"/>
      <c r="E31" s="76"/>
      <c r="F31" s="76"/>
      <c r="G31" s="75"/>
      <c r="H31" s="75"/>
      <c r="I31" s="30"/>
      <c r="J31" s="30"/>
      <c r="K31" s="30"/>
      <c r="M31" s="42">
        <v>1</v>
      </c>
      <c r="N31" s="36"/>
      <c r="O31" s="36"/>
      <c r="P31" s="36"/>
      <c r="Q31" s="36"/>
      <c r="R31" s="36"/>
      <c r="S31" s="43"/>
      <c r="T31" s="43"/>
      <c r="U31" s="43"/>
      <c r="V31" s="43"/>
      <c r="W31" s="62"/>
      <c r="X31" s="62"/>
      <c r="Y31" s="62"/>
      <c r="Z31" s="62"/>
      <c r="AA31" s="62"/>
      <c r="AB31" s="62"/>
    </row>
    <row r="32" spans="2:28" x14ac:dyDescent="0.35">
      <c r="B32" s="77" t="s">
        <v>57</v>
      </c>
      <c r="C32" s="77"/>
      <c r="D32" s="76" t="s">
        <v>78</v>
      </c>
      <c r="E32" s="76"/>
      <c r="F32" s="76"/>
      <c r="G32" s="75" t="s">
        <v>59</v>
      </c>
      <c r="H32" s="75"/>
      <c r="I32" s="30">
        <v>3</v>
      </c>
      <c r="J32" s="30">
        <v>2</v>
      </c>
      <c r="K32" s="30">
        <v>4</v>
      </c>
      <c r="L32" s="30">
        <v>4</v>
      </c>
      <c r="N32" s="35">
        <v>0</v>
      </c>
      <c r="O32" s="36">
        <v>0</v>
      </c>
      <c r="P32" s="36">
        <v>0</v>
      </c>
      <c r="Q32" s="36">
        <v>0</v>
      </c>
      <c r="R32" s="36">
        <v>0</v>
      </c>
      <c r="S32" s="22">
        <v>0</v>
      </c>
      <c r="T32" s="22">
        <v>0</v>
      </c>
      <c r="U32" s="22">
        <v>0</v>
      </c>
      <c r="V32" s="22">
        <v>0</v>
      </c>
      <c r="W32" s="62"/>
      <c r="X32" s="62"/>
      <c r="Y32" s="62"/>
      <c r="Z32" s="62"/>
      <c r="AA32" s="62"/>
      <c r="AB32" s="62"/>
    </row>
    <row r="33" spans="2:28" x14ac:dyDescent="0.35">
      <c r="B33" s="77"/>
      <c r="C33" s="77"/>
      <c r="D33" s="76"/>
      <c r="E33" s="76"/>
      <c r="F33" s="76"/>
      <c r="G33" s="75"/>
      <c r="H33" s="75"/>
      <c r="I33" s="30"/>
      <c r="J33" s="30"/>
      <c r="K33" s="30"/>
      <c r="M33" s="42">
        <v>1</v>
      </c>
      <c r="N33" s="36"/>
      <c r="O33" s="36"/>
      <c r="P33" s="36"/>
      <c r="Q33" s="36"/>
      <c r="R33" s="36"/>
      <c r="S33" s="43"/>
      <c r="T33" s="43"/>
      <c r="U33" s="43"/>
      <c r="V33" s="43"/>
      <c r="W33" s="62"/>
      <c r="X33" s="62"/>
      <c r="Y33" s="62"/>
      <c r="Z33" s="62"/>
      <c r="AA33" s="62"/>
      <c r="AB33" s="62"/>
    </row>
    <row r="34" spans="2:28" x14ac:dyDescent="0.35">
      <c r="B34" s="77"/>
      <c r="C34" s="77"/>
      <c r="D34" s="76" t="s">
        <v>79</v>
      </c>
      <c r="E34" s="76"/>
      <c r="F34" s="76"/>
      <c r="G34" s="75" t="s">
        <v>59</v>
      </c>
      <c r="H34" s="75"/>
      <c r="I34" s="30">
        <v>2</v>
      </c>
      <c r="J34" s="30">
        <v>2</v>
      </c>
      <c r="K34" s="30">
        <v>2</v>
      </c>
      <c r="L34" s="30">
        <v>2</v>
      </c>
      <c r="M34" s="30">
        <v>2</v>
      </c>
      <c r="N34" s="23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62"/>
      <c r="X34" s="62"/>
      <c r="Y34" s="62"/>
      <c r="Z34" s="62"/>
      <c r="AA34" s="62"/>
      <c r="AB34" s="62"/>
    </row>
    <row r="35" spans="2:28" x14ac:dyDescent="0.35">
      <c r="B35" s="77"/>
      <c r="C35" s="77"/>
      <c r="D35" s="76"/>
      <c r="E35" s="76"/>
      <c r="F35" s="76"/>
      <c r="G35" s="75"/>
      <c r="H35" s="75"/>
      <c r="I35" s="30"/>
      <c r="J35" s="30"/>
      <c r="K35" s="30"/>
      <c r="L35" s="30"/>
      <c r="M35" s="34">
        <v>1</v>
      </c>
      <c r="N35" s="36"/>
      <c r="O35" s="36"/>
      <c r="P35" s="36"/>
      <c r="Q35" s="36"/>
      <c r="R35" s="36"/>
      <c r="S35" s="43"/>
      <c r="T35" s="43"/>
      <c r="U35" s="43"/>
      <c r="V35" s="43"/>
      <c r="W35" s="62"/>
      <c r="X35" s="62"/>
      <c r="Y35" s="62"/>
      <c r="Z35" s="62"/>
      <c r="AA35" s="62"/>
      <c r="AB35" s="62"/>
    </row>
    <row r="36" spans="2:28" x14ac:dyDescent="0.35">
      <c r="B36" s="77"/>
      <c r="C36" s="77"/>
      <c r="D36" s="76" t="s">
        <v>80</v>
      </c>
      <c r="E36" s="76"/>
      <c r="F36" s="76"/>
      <c r="G36" s="75" t="s">
        <v>58</v>
      </c>
      <c r="H36" s="75"/>
      <c r="I36" s="30">
        <v>3</v>
      </c>
      <c r="J36" s="30">
        <v>2</v>
      </c>
      <c r="K36" s="30">
        <v>2</v>
      </c>
      <c r="L36" s="30">
        <v>2</v>
      </c>
      <c r="M36" s="30">
        <v>2</v>
      </c>
      <c r="N36" s="30">
        <v>2</v>
      </c>
      <c r="O36" s="35">
        <v>0</v>
      </c>
      <c r="P36" s="36">
        <v>0</v>
      </c>
      <c r="Q36" s="36">
        <v>0</v>
      </c>
      <c r="R36" s="36">
        <v>0</v>
      </c>
      <c r="S36" s="22">
        <v>0</v>
      </c>
      <c r="T36" s="22">
        <v>0</v>
      </c>
      <c r="U36" s="22">
        <v>0</v>
      </c>
      <c r="V36" s="22">
        <v>0</v>
      </c>
      <c r="W36" s="62"/>
      <c r="X36" s="62"/>
      <c r="Y36" s="62"/>
      <c r="Z36" s="62"/>
      <c r="AA36" s="62"/>
      <c r="AB36" s="62"/>
    </row>
    <row r="37" spans="2:28" x14ac:dyDescent="0.35">
      <c r="B37" s="77"/>
      <c r="C37" s="77"/>
      <c r="D37" s="76"/>
      <c r="E37" s="76"/>
      <c r="F37" s="76"/>
      <c r="G37" s="75"/>
      <c r="H37" s="75"/>
      <c r="I37" s="30"/>
      <c r="J37" s="30"/>
      <c r="K37" s="30"/>
      <c r="M37" s="30"/>
      <c r="N37" s="28">
        <v>1</v>
      </c>
      <c r="O37" s="36"/>
      <c r="P37" s="36"/>
      <c r="Q37" s="36"/>
      <c r="R37" s="36"/>
      <c r="S37" s="43"/>
      <c r="T37" s="43"/>
      <c r="U37" s="43"/>
      <c r="V37" s="43"/>
      <c r="W37" s="62"/>
      <c r="X37" s="62"/>
      <c r="Y37" s="62"/>
      <c r="Z37" s="62"/>
      <c r="AA37" s="62"/>
      <c r="AB37" s="62"/>
    </row>
    <row r="38" spans="2:28" x14ac:dyDescent="0.35">
      <c r="B38" s="77"/>
      <c r="C38" s="77"/>
      <c r="D38" s="76" t="s">
        <v>81</v>
      </c>
      <c r="E38" s="76"/>
      <c r="F38" s="76"/>
      <c r="G38" s="75" t="s">
        <v>58</v>
      </c>
      <c r="H38" s="75"/>
      <c r="I38" s="30">
        <v>3</v>
      </c>
      <c r="J38" s="30">
        <v>2</v>
      </c>
      <c r="K38" s="30">
        <v>3</v>
      </c>
      <c r="L38" s="30">
        <v>3</v>
      </c>
      <c r="M38" s="30">
        <v>3</v>
      </c>
      <c r="N38" s="66"/>
      <c r="O38" s="35">
        <v>0</v>
      </c>
      <c r="P38" s="36">
        <v>0</v>
      </c>
      <c r="Q38" s="36">
        <v>0</v>
      </c>
      <c r="R38" s="36">
        <v>0</v>
      </c>
      <c r="S38" s="43">
        <v>0</v>
      </c>
      <c r="T38" s="43">
        <v>0</v>
      </c>
      <c r="U38" s="43">
        <v>0</v>
      </c>
      <c r="V38" s="43">
        <v>0</v>
      </c>
      <c r="W38" s="62"/>
      <c r="X38" s="62"/>
      <c r="Y38" s="62"/>
      <c r="Z38" s="62"/>
      <c r="AA38" s="62"/>
      <c r="AB38" s="62"/>
    </row>
    <row r="39" spans="2:28" x14ac:dyDescent="0.35">
      <c r="B39" s="77"/>
      <c r="C39" s="77"/>
      <c r="D39" s="76"/>
      <c r="E39" s="76"/>
      <c r="F39" s="76"/>
      <c r="G39" s="75"/>
      <c r="H39" s="75"/>
      <c r="I39" s="30"/>
      <c r="J39" s="30"/>
      <c r="K39" s="30"/>
      <c r="L39" s="30"/>
      <c r="M39" s="30"/>
      <c r="N39" s="36"/>
      <c r="O39" s="36"/>
      <c r="P39" s="36"/>
      <c r="Q39" s="36"/>
      <c r="R39" s="36"/>
      <c r="S39" s="43"/>
      <c r="T39" s="43"/>
      <c r="U39" s="43"/>
      <c r="V39" s="43"/>
      <c r="W39" s="62"/>
      <c r="X39" s="62"/>
      <c r="Y39" s="62"/>
      <c r="Z39" s="62"/>
      <c r="AA39" s="62"/>
      <c r="AB39" s="62"/>
    </row>
    <row r="40" spans="2:28" x14ac:dyDescent="0.35">
      <c r="B40" s="77"/>
      <c r="C40" s="77"/>
      <c r="D40" s="76" t="s">
        <v>82</v>
      </c>
      <c r="E40" s="76"/>
      <c r="F40" s="76"/>
      <c r="G40" s="75" t="s">
        <v>58</v>
      </c>
      <c r="H40" s="75"/>
      <c r="I40" s="30">
        <v>3</v>
      </c>
      <c r="J40" s="30">
        <v>2</v>
      </c>
      <c r="K40" s="30">
        <v>2</v>
      </c>
      <c r="L40" s="30">
        <v>2</v>
      </c>
      <c r="M40" s="30">
        <v>2</v>
      </c>
      <c r="N40" s="30">
        <v>2</v>
      </c>
      <c r="O40" s="35">
        <v>0</v>
      </c>
      <c r="P40" s="36">
        <v>0</v>
      </c>
      <c r="Q40" s="36">
        <v>0</v>
      </c>
      <c r="R40" s="36">
        <v>0</v>
      </c>
      <c r="S40" s="43">
        <v>0</v>
      </c>
      <c r="T40" s="43">
        <v>0</v>
      </c>
      <c r="U40" s="43">
        <v>0</v>
      </c>
      <c r="V40" s="43">
        <v>0</v>
      </c>
      <c r="W40" s="62"/>
      <c r="X40" s="62"/>
      <c r="Y40" s="62"/>
      <c r="Z40" s="62"/>
      <c r="AA40" s="62"/>
      <c r="AB40" s="62"/>
    </row>
    <row r="41" spans="2:28" x14ac:dyDescent="0.35">
      <c r="B41" s="77"/>
      <c r="C41" s="77"/>
      <c r="D41" s="76"/>
      <c r="E41" s="76"/>
      <c r="F41" s="76"/>
      <c r="G41" s="75"/>
      <c r="H41" s="75"/>
      <c r="I41" s="30"/>
      <c r="J41" s="30"/>
      <c r="K41" s="30"/>
      <c r="M41" s="30"/>
      <c r="N41" s="28">
        <v>1</v>
      </c>
      <c r="O41" s="36"/>
      <c r="P41" s="36"/>
      <c r="Q41" s="36"/>
      <c r="R41" s="36"/>
      <c r="S41" s="43"/>
      <c r="T41" s="43"/>
      <c r="U41" s="43"/>
      <c r="V41" s="43"/>
      <c r="W41" s="62"/>
      <c r="X41" s="62"/>
      <c r="Y41" s="62"/>
      <c r="Z41" s="62"/>
      <c r="AA41" s="62"/>
      <c r="AB41" s="62"/>
    </row>
    <row r="42" spans="2:28" x14ac:dyDescent="0.35">
      <c r="B42" s="77"/>
      <c r="C42" s="77"/>
      <c r="D42" s="76" t="s">
        <v>83</v>
      </c>
      <c r="E42" s="76"/>
      <c r="F42" s="76"/>
      <c r="G42" s="75" t="s">
        <v>58</v>
      </c>
      <c r="H42" s="75"/>
      <c r="I42" s="30">
        <v>4</v>
      </c>
      <c r="J42" s="30">
        <v>4</v>
      </c>
      <c r="K42" s="30">
        <v>4</v>
      </c>
      <c r="L42" s="30">
        <v>4</v>
      </c>
      <c r="M42" s="30">
        <v>4</v>
      </c>
      <c r="N42" s="30">
        <v>4</v>
      </c>
      <c r="O42" s="35">
        <v>0</v>
      </c>
      <c r="P42" s="36">
        <v>0</v>
      </c>
      <c r="Q42" s="36">
        <v>0</v>
      </c>
      <c r="R42" s="36">
        <v>0</v>
      </c>
      <c r="S42" s="36">
        <v>0</v>
      </c>
      <c r="T42" s="43">
        <v>0</v>
      </c>
      <c r="U42" s="43">
        <v>0</v>
      </c>
      <c r="V42" s="43">
        <v>0</v>
      </c>
      <c r="W42" s="62"/>
      <c r="X42" s="62"/>
      <c r="Y42" s="62"/>
      <c r="Z42" s="62"/>
      <c r="AA42" s="62"/>
      <c r="AB42" s="62"/>
    </row>
    <row r="43" spans="2:28" x14ac:dyDescent="0.35">
      <c r="B43" s="77"/>
      <c r="C43" s="77"/>
      <c r="D43" s="76"/>
      <c r="E43" s="76"/>
      <c r="F43" s="76"/>
      <c r="G43" s="75"/>
      <c r="H43" s="75"/>
      <c r="I43" s="30"/>
      <c r="J43" s="30"/>
      <c r="K43" s="30"/>
      <c r="L43" s="28">
        <v>1</v>
      </c>
      <c r="M43" s="30"/>
      <c r="N43" s="36"/>
      <c r="O43" s="36"/>
      <c r="P43" s="36"/>
      <c r="Q43" s="36"/>
      <c r="R43" s="36"/>
      <c r="S43" s="43"/>
      <c r="T43" s="43"/>
      <c r="U43" s="43"/>
      <c r="V43" s="43"/>
      <c r="W43" s="62"/>
      <c r="X43" s="62"/>
      <c r="Y43" s="62"/>
      <c r="Z43" s="62"/>
      <c r="AA43" s="62"/>
      <c r="AB43" s="62"/>
    </row>
    <row r="44" spans="2:28" x14ac:dyDescent="0.35">
      <c r="B44" s="77" t="s">
        <v>27</v>
      </c>
      <c r="C44" s="77"/>
      <c r="D44" s="76" t="s">
        <v>78</v>
      </c>
      <c r="E44" s="76"/>
      <c r="F44" s="76"/>
      <c r="G44" s="75" t="s">
        <v>60</v>
      </c>
      <c r="H44" s="75"/>
      <c r="I44" s="30">
        <v>7</v>
      </c>
      <c r="J44" s="30">
        <v>6</v>
      </c>
      <c r="K44" s="30">
        <v>6</v>
      </c>
      <c r="L44" s="30">
        <v>6</v>
      </c>
      <c r="M44" s="30">
        <v>6</v>
      </c>
      <c r="N44" s="30">
        <v>6</v>
      </c>
      <c r="O44" s="30">
        <v>6</v>
      </c>
      <c r="P44" s="30">
        <v>6</v>
      </c>
      <c r="Q44" s="35">
        <v>0</v>
      </c>
      <c r="R44" s="36">
        <v>0</v>
      </c>
      <c r="S44" s="22">
        <v>0</v>
      </c>
      <c r="T44" s="22">
        <v>0</v>
      </c>
      <c r="U44" s="22">
        <v>0</v>
      </c>
      <c r="V44" s="22">
        <v>0</v>
      </c>
      <c r="W44" s="62"/>
      <c r="X44" s="62"/>
      <c r="Y44" s="62"/>
      <c r="Z44" s="62"/>
      <c r="AA44" s="62"/>
      <c r="AB44" s="62"/>
    </row>
    <row r="45" spans="2:28" x14ac:dyDescent="0.35">
      <c r="B45" s="77"/>
      <c r="C45" s="77"/>
      <c r="D45" s="76"/>
      <c r="E45" s="76"/>
      <c r="F45" s="76"/>
      <c r="G45" s="75"/>
      <c r="H45" s="75"/>
      <c r="I45" s="30"/>
      <c r="J45" s="30"/>
      <c r="K45" s="30"/>
      <c r="M45" s="24"/>
      <c r="N45" s="36"/>
      <c r="O45" s="36"/>
      <c r="P45" s="28">
        <v>1</v>
      </c>
      <c r="Q45" s="36"/>
      <c r="R45" s="36"/>
      <c r="S45" s="43"/>
      <c r="T45" s="43"/>
      <c r="U45" s="43"/>
      <c r="V45" s="43"/>
      <c r="W45" s="62"/>
      <c r="X45" s="62"/>
      <c r="Y45" s="62"/>
      <c r="Z45" s="62"/>
      <c r="AA45" s="62"/>
      <c r="AB45" s="62"/>
    </row>
    <row r="46" spans="2:28" x14ac:dyDescent="0.35">
      <c r="B46" s="77"/>
      <c r="C46" s="77"/>
      <c r="D46" s="76" t="s">
        <v>79</v>
      </c>
      <c r="E46" s="76"/>
      <c r="F46" s="76"/>
      <c r="G46" s="75" t="s">
        <v>60</v>
      </c>
      <c r="H46" s="75"/>
      <c r="I46" s="30">
        <v>6</v>
      </c>
      <c r="J46" s="30">
        <v>6</v>
      </c>
      <c r="K46" s="30">
        <v>6</v>
      </c>
      <c r="L46" s="30">
        <v>6</v>
      </c>
      <c r="M46" s="30">
        <v>6</v>
      </c>
      <c r="N46" s="30">
        <v>6</v>
      </c>
      <c r="O46" s="30">
        <v>6</v>
      </c>
      <c r="P46" s="30">
        <v>6</v>
      </c>
      <c r="Q46" s="23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62"/>
      <c r="X46" s="62"/>
      <c r="Y46" s="62"/>
      <c r="Z46" s="62"/>
      <c r="AA46" s="62"/>
      <c r="AB46" s="62"/>
    </row>
    <row r="47" spans="2:28" x14ac:dyDescent="0.35">
      <c r="B47" s="77"/>
      <c r="C47" s="77"/>
      <c r="D47" s="76"/>
      <c r="E47" s="76"/>
      <c r="F47" s="76"/>
      <c r="G47" s="75"/>
      <c r="H47" s="75"/>
      <c r="I47" s="30"/>
      <c r="J47" s="30"/>
      <c r="K47" s="30"/>
      <c r="L47" s="30"/>
      <c r="N47" s="36"/>
      <c r="O47" s="36"/>
      <c r="P47" s="36"/>
      <c r="Q47" s="36"/>
      <c r="R47" s="36"/>
      <c r="S47" s="43"/>
      <c r="T47" s="43"/>
      <c r="U47" s="43"/>
      <c r="V47" s="43"/>
      <c r="W47" s="62"/>
      <c r="X47" s="62"/>
      <c r="Y47" s="62"/>
      <c r="Z47" s="62"/>
      <c r="AA47" s="62"/>
      <c r="AB47" s="62"/>
    </row>
    <row r="48" spans="2:28" x14ac:dyDescent="0.35">
      <c r="B48" s="77"/>
      <c r="C48" s="77"/>
      <c r="D48" s="76" t="s">
        <v>80</v>
      </c>
      <c r="E48" s="76"/>
      <c r="F48" s="76"/>
      <c r="G48" s="75" t="s">
        <v>60</v>
      </c>
      <c r="H48" s="75"/>
      <c r="I48" s="30">
        <v>3</v>
      </c>
      <c r="J48" s="30">
        <v>4</v>
      </c>
      <c r="K48" s="30">
        <v>4</v>
      </c>
      <c r="L48" s="30">
        <v>4</v>
      </c>
      <c r="M48" s="30">
        <v>4</v>
      </c>
      <c r="N48" s="30">
        <v>4</v>
      </c>
      <c r="O48" s="30">
        <v>4</v>
      </c>
      <c r="P48" s="35">
        <v>0</v>
      </c>
      <c r="Q48" s="36">
        <v>0</v>
      </c>
      <c r="R48" s="36">
        <v>0</v>
      </c>
      <c r="S48" s="22">
        <v>0</v>
      </c>
      <c r="T48" s="22">
        <v>0</v>
      </c>
      <c r="U48" s="22">
        <v>0</v>
      </c>
      <c r="V48" s="22">
        <v>0</v>
      </c>
      <c r="W48" s="62"/>
      <c r="X48" s="62"/>
      <c r="Y48" s="62"/>
      <c r="Z48" s="62"/>
      <c r="AA48" s="62"/>
      <c r="AB48" s="62"/>
    </row>
    <row r="49" spans="2:28" x14ac:dyDescent="0.35">
      <c r="B49" s="77"/>
      <c r="C49" s="77"/>
      <c r="D49" s="76"/>
      <c r="E49" s="76"/>
      <c r="F49" s="76"/>
      <c r="G49" s="75"/>
      <c r="H49" s="75"/>
      <c r="I49" s="30"/>
      <c r="J49" s="30"/>
      <c r="K49" s="30"/>
      <c r="M49" s="30"/>
      <c r="N49" s="36"/>
      <c r="P49" s="36"/>
      <c r="Q49" s="36"/>
      <c r="R49" s="36"/>
      <c r="S49" s="43"/>
      <c r="T49" s="43"/>
      <c r="U49" s="43"/>
      <c r="V49" s="43"/>
      <c r="W49" s="62"/>
      <c r="X49" s="62"/>
      <c r="Y49" s="62"/>
      <c r="Z49" s="62"/>
      <c r="AA49" s="62"/>
      <c r="AB49" s="62"/>
    </row>
    <row r="50" spans="2:28" x14ac:dyDescent="0.35">
      <c r="B50" s="77"/>
      <c r="C50" s="77"/>
      <c r="D50" s="76" t="s">
        <v>81</v>
      </c>
      <c r="E50" s="76"/>
      <c r="F50" s="76"/>
      <c r="G50" s="75" t="s">
        <v>60</v>
      </c>
      <c r="H50" s="75"/>
      <c r="I50" s="30">
        <v>7</v>
      </c>
      <c r="J50" s="30">
        <v>6</v>
      </c>
      <c r="K50" s="30">
        <v>6</v>
      </c>
      <c r="L50" s="30">
        <v>6</v>
      </c>
      <c r="M50" s="30">
        <v>6</v>
      </c>
      <c r="N50" s="30">
        <v>6</v>
      </c>
      <c r="O50" s="30">
        <v>6</v>
      </c>
      <c r="P50" s="30">
        <v>6</v>
      </c>
      <c r="Q50" s="30">
        <v>6</v>
      </c>
      <c r="R50" s="35">
        <v>0</v>
      </c>
      <c r="S50" s="43">
        <v>0</v>
      </c>
      <c r="T50" s="43">
        <v>0</v>
      </c>
      <c r="U50" s="43">
        <v>0</v>
      </c>
      <c r="V50" s="43">
        <v>0</v>
      </c>
      <c r="W50" s="62"/>
      <c r="X50" s="62"/>
      <c r="Y50" s="62"/>
      <c r="Z50" s="62"/>
      <c r="AA50" s="62"/>
      <c r="AB50" s="62"/>
    </row>
    <row r="51" spans="2:28" x14ac:dyDescent="0.35">
      <c r="B51" s="77"/>
      <c r="C51" s="77"/>
      <c r="D51" s="76"/>
      <c r="E51" s="76"/>
      <c r="F51" s="76"/>
      <c r="G51" s="75"/>
      <c r="H51" s="75"/>
      <c r="I51" s="30"/>
      <c r="J51" s="30"/>
      <c r="K51" s="30"/>
      <c r="L51" s="30"/>
      <c r="M51" s="30"/>
      <c r="N51" s="36"/>
      <c r="O51" s="36"/>
      <c r="P51" s="36"/>
      <c r="Q51" s="28">
        <v>1</v>
      </c>
      <c r="R51" s="36"/>
      <c r="S51" s="43"/>
      <c r="T51" s="43"/>
      <c r="U51" s="43"/>
      <c r="V51" s="43"/>
      <c r="W51" s="62"/>
      <c r="X51" s="62"/>
      <c r="Y51" s="62"/>
      <c r="Z51" s="62"/>
      <c r="AA51" s="62"/>
      <c r="AB51" s="62"/>
    </row>
    <row r="52" spans="2:28" x14ac:dyDescent="0.35">
      <c r="B52" s="77"/>
      <c r="C52" s="77"/>
      <c r="D52" s="76" t="s">
        <v>82</v>
      </c>
      <c r="E52" s="76"/>
      <c r="F52" s="76"/>
      <c r="G52" s="75" t="s">
        <v>60</v>
      </c>
      <c r="H52" s="75"/>
      <c r="I52" s="30">
        <v>6</v>
      </c>
      <c r="J52" s="30">
        <v>5</v>
      </c>
      <c r="K52" s="30">
        <v>5</v>
      </c>
      <c r="L52" s="30">
        <v>5</v>
      </c>
      <c r="M52" s="30">
        <v>5</v>
      </c>
      <c r="N52" s="30">
        <v>5</v>
      </c>
      <c r="O52" s="30">
        <v>5</v>
      </c>
      <c r="P52" s="30">
        <v>5</v>
      </c>
      <c r="Q52" s="30">
        <v>5</v>
      </c>
      <c r="R52" s="35">
        <v>0</v>
      </c>
      <c r="S52" s="43">
        <v>0</v>
      </c>
      <c r="T52" s="43">
        <v>0</v>
      </c>
      <c r="U52" s="43">
        <v>0</v>
      </c>
      <c r="V52" s="43">
        <v>0</v>
      </c>
      <c r="W52" s="62"/>
      <c r="X52" s="62"/>
      <c r="Y52" s="62"/>
      <c r="Z52" s="62"/>
      <c r="AA52" s="62"/>
      <c r="AB52" s="62"/>
    </row>
    <row r="53" spans="2:28" x14ac:dyDescent="0.35">
      <c r="B53" s="77"/>
      <c r="C53" s="77"/>
      <c r="D53" s="76"/>
      <c r="E53" s="76"/>
      <c r="F53" s="76"/>
      <c r="G53" s="75"/>
      <c r="H53" s="75"/>
      <c r="I53" s="30"/>
      <c r="J53" s="30"/>
      <c r="K53" s="30"/>
      <c r="M53" s="30"/>
      <c r="N53" s="36"/>
      <c r="O53" s="36"/>
      <c r="P53" s="36"/>
      <c r="Q53" s="28">
        <v>1</v>
      </c>
      <c r="R53" s="36"/>
      <c r="S53" s="43"/>
      <c r="T53" s="43"/>
      <c r="U53" s="43"/>
      <c r="V53" s="43"/>
      <c r="W53" s="62"/>
      <c r="X53" s="62"/>
      <c r="Y53" s="62"/>
      <c r="Z53" s="62"/>
      <c r="AA53" s="62"/>
      <c r="AB53" s="62"/>
    </row>
    <row r="54" spans="2:28" x14ac:dyDescent="0.35">
      <c r="B54" s="77"/>
      <c r="C54" s="77"/>
      <c r="D54" s="76" t="s">
        <v>83</v>
      </c>
      <c r="E54" s="76"/>
      <c r="F54" s="76"/>
      <c r="G54" s="75" t="s">
        <v>60</v>
      </c>
      <c r="H54" s="75"/>
      <c r="I54" s="30">
        <v>8</v>
      </c>
      <c r="J54" s="30">
        <v>9</v>
      </c>
      <c r="K54" s="30">
        <v>9</v>
      </c>
      <c r="L54" s="30">
        <v>9</v>
      </c>
      <c r="M54" s="30">
        <v>9</v>
      </c>
      <c r="N54" s="30">
        <v>9</v>
      </c>
      <c r="O54" s="30">
        <v>9</v>
      </c>
      <c r="P54" s="30">
        <v>9</v>
      </c>
      <c r="Q54" s="30">
        <v>9</v>
      </c>
      <c r="R54" s="35">
        <v>0</v>
      </c>
      <c r="S54" s="36">
        <v>0</v>
      </c>
      <c r="T54" s="43">
        <v>0</v>
      </c>
      <c r="U54" s="43">
        <v>0</v>
      </c>
      <c r="V54" s="43">
        <v>0</v>
      </c>
      <c r="W54" s="62"/>
      <c r="X54" s="62"/>
      <c r="Y54" s="62"/>
      <c r="Z54" s="62"/>
      <c r="AA54" s="62"/>
      <c r="AB54" s="62"/>
    </row>
    <row r="55" spans="2:28" x14ac:dyDescent="0.35">
      <c r="B55" s="77"/>
      <c r="C55" s="77"/>
      <c r="D55" s="76"/>
      <c r="E55" s="76"/>
      <c r="F55" s="76"/>
      <c r="G55" s="75"/>
      <c r="H55" s="75"/>
      <c r="I55" s="30"/>
      <c r="J55" s="30"/>
      <c r="K55" s="30"/>
      <c r="M55" s="30"/>
      <c r="N55" s="36"/>
      <c r="O55" s="36"/>
      <c r="P55" s="36"/>
      <c r="Q55" s="29">
        <v>-1</v>
      </c>
      <c r="R55" s="36"/>
      <c r="S55" s="43"/>
      <c r="T55" s="43"/>
      <c r="U55" s="43"/>
      <c r="V55" s="43"/>
      <c r="W55" s="62"/>
      <c r="X55" s="62"/>
      <c r="Y55" s="62"/>
      <c r="Z55" s="62"/>
      <c r="AA55" s="62"/>
      <c r="AB55" s="62"/>
    </row>
    <row r="56" spans="2:28" x14ac:dyDescent="0.35">
      <c r="B56" s="77" t="s">
        <v>28</v>
      </c>
      <c r="C56" s="77"/>
      <c r="D56" s="76" t="s">
        <v>78</v>
      </c>
      <c r="E56" s="76"/>
      <c r="F56" s="76"/>
      <c r="G56" s="75" t="s">
        <v>58</v>
      </c>
      <c r="H56" s="75"/>
      <c r="I56" s="30">
        <v>3</v>
      </c>
      <c r="J56" s="30">
        <v>3</v>
      </c>
      <c r="K56" s="30">
        <v>3</v>
      </c>
      <c r="L56" s="30">
        <v>3</v>
      </c>
      <c r="M56" s="30">
        <v>3</v>
      </c>
      <c r="N56" s="30">
        <v>3</v>
      </c>
      <c r="O56" s="30">
        <v>3</v>
      </c>
      <c r="P56" s="30">
        <v>3</v>
      </c>
      <c r="Q56" s="30">
        <v>3</v>
      </c>
      <c r="R56" s="31">
        <v>3</v>
      </c>
      <c r="S56" s="35">
        <v>0</v>
      </c>
      <c r="T56" s="22">
        <v>0</v>
      </c>
      <c r="U56" s="22">
        <v>0</v>
      </c>
      <c r="V56" s="22">
        <v>0</v>
      </c>
      <c r="W56" s="62"/>
      <c r="X56" s="62"/>
      <c r="Y56" s="62"/>
      <c r="Z56" s="62"/>
      <c r="AA56" s="62"/>
      <c r="AB56" s="62"/>
    </row>
    <row r="57" spans="2:28" x14ac:dyDescent="0.35">
      <c r="B57" s="77"/>
      <c r="C57" s="77"/>
      <c r="D57" s="76"/>
      <c r="E57" s="76"/>
      <c r="F57" s="76"/>
      <c r="G57" s="75"/>
      <c r="H57" s="75"/>
      <c r="I57" s="30"/>
      <c r="J57" s="30"/>
      <c r="K57" s="30"/>
      <c r="M57" s="24"/>
      <c r="N57" s="36"/>
      <c r="O57" s="36"/>
      <c r="P57" s="36"/>
      <c r="Q57" s="36"/>
      <c r="R57" s="28">
        <v>2</v>
      </c>
      <c r="S57" s="43"/>
      <c r="T57" s="43"/>
      <c r="U57" s="43"/>
      <c r="V57" s="43"/>
      <c r="W57" s="62"/>
      <c r="X57" s="62"/>
      <c r="Y57" s="62"/>
      <c r="Z57" s="62"/>
      <c r="AA57" s="62"/>
      <c r="AB57" s="62"/>
    </row>
    <row r="58" spans="2:28" x14ac:dyDescent="0.35">
      <c r="B58" s="77"/>
      <c r="C58" s="77"/>
      <c r="D58" s="76" t="s">
        <v>79</v>
      </c>
      <c r="E58" s="76"/>
      <c r="F58" s="76"/>
      <c r="G58" s="75" t="s">
        <v>58</v>
      </c>
      <c r="H58" s="75"/>
      <c r="I58" s="30">
        <v>3</v>
      </c>
      <c r="J58" s="30">
        <v>2</v>
      </c>
      <c r="K58" s="30">
        <v>2</v>
      </c>
      <c r="L58" s="30">
        <v>2</v>
      </c>
      <c r="M58" s="30">
        <v>2</v>
      </c>
      <c r="N58" s="30">
        <v>2</v>
      </c>
      <c r="O58" s="30">
        <v>2</v>
      </c>
      <c r="P58" s="30">
        <v>2</v>
      </c>
      <c r="Q58" s="30">
        <v>2</v>
      </c>
      <c r="R58" s="30">
        <v>2</v>
      </c>
      <c r="S58" s="23">
        <v>0</v>
      </c>
      <c r="T58" s="22">
        <v>0</v>
      </c>
      <c r="U58" s="22">
        <v>0</v>
      </c>
      <c r="V58" s="22">
        <v>0</v>
      </c>
      <c r="W58" s="62"/>
      <c r="X58" s="62"/>
      <c r="Y58" s="62"/>
      <c r="Z58" s="62"/>
      <c r="AA58" s="62"/>
      <c r="AB58" s="62"/>
    </row>
    <row r="59" spans="2:28" x14ac:dyDescent="0.35">
      <c r="B59" s="77"/>
      <c r="C59" s="77"/>
      <c r="D59" s="76"/>
      <c r="E59" s="76"/>
      <c r="F59" s="76"/>
      <c r="G59" s="75"/>
      <c r="H59" s="75"/>
      <c r="I59" s="30"/>
      <c r="J59" s="30"/>
      <c r="K59" s="30"/>
      <c r="L59" s="30"/>
      <c r="N59" s="36"/>
      <c r="O59" s="36"/>
      <c r="P59" s="36"/>
      <c r="Q59" s="36"/>
      <c r="R59" s="34">
        <v>1</v>
      </c>
      <c r="S59" s="43"/>
      <c r="T59" s="43"/>
      <c r="U59" s="43"/>
      <c r="V59" s="43"/>
      <c r="W59" s="62"/>
      <c r="X59" s="62"/>
      <c r="Y59" s="62"/>
      <c r="Z59" s="62"/>
      <c r="AA59" s="62"/>
      <c r="AB59" s="62"/>
    </row>
    <row r="60" spans="2:28" x14ac:dyDescent="0.35">
      <c r="B60" s="77"/>
      <c r="C60" s="77"/>
      <c r="D60" s="76" t="s">
        <v>80</v>
      </c>
      <c r="E60" s="76"/>
      <c r="F60" s="76"/>
      <c r="G60" s="75" t="s">
        <v>59</v>
      </c>
      <c r="H60" s="75"/>
      <c r="I60" s="30">
        <v>4</v>
      </c>
      <c r="J60" s="30">
        <v>3</v>
      </c>
      <c r="K60" s="30">
        <v>3</v>
      </c>
      <c r="L60" s="30">
        <v>3</v>
      </c>
      <c r="M60" s="30">
        <v>3</v>
      </c>
      <c r="N60" s="30">
        <v>3</v>
      </c>
      <c r="O60" s="30">
        <v>3</v>
      </c>
      <c r="P60" s="30">
        <v>3</v>
      </c>
      <c r="Q60" s="30">
        <v>3</v>
      </c>
      <c r="R60" s="35">
        <v>0</v>
      </c>
      <c r="S60" s="22">
        <v>0</v>
      </c>
      <c r="T60" s="22">
        <v>0</v>
      </c>
      <c r="U60" s="22">
        <v>0</v>
      </c>
      <c r="V60" s="22">
        <v>0</v>
      </c>
      <c r="W60" s="62"/>
      <c r="X60" s="62"/>
      <c r="Y60" s="62"/>
      <c r="Z60" s="62"/>
      <c r="AA60" s="62"/>
      <c r="AB60" s="62"/>
    </row>
    <row r="61" spans="2:28" x14ac:dyDescent="0.35">
      <c r="B61" s="77"/>
      <c r="C61" s="77"/>
      <c r="D61" s="76"/>
      <c r="E61" s="76"/>
      <c r="F61" s="76"/>
      <c r="G61" s="75"/>
      <c r="H61" s="75"/>
      <c r="I61" s="30"/>
      <c r="J61" s="30"/>
      <c r="K61" s="30"/>
      <c r="M61" s="30"/>
      <c r="N61" s="36"/>
      <c r="O61" s="36"/>
      <c r="P61" s="36"/>
      <c r="Q61" s="28">
        <v>1</v>
      </c>
      <c r="S61" s="43"/>
      <c r="T61" s="43"/>
      <c r="U61" s="43"/>
      <c r="V61" s="43"/>
      <c r="W61" s="62"/>
      <c r="X61" s="62"/>
      <c r="Y61" s="62"/>
      <c r="Z61" s="62"/>
      <c r="AA61" s="62"/>
      <c r="AB61" s="62"/>
    </row>
    <row r="62" spans="2:28" x14ac:dyDescent="0.35">
      <c r="B62" s="77"/>
      <c r="C62" s="77"/>
      <c r="D62" s="76" t="s">
        <v>81</v>
      </c>
      <c r="E62" s="76"/>
      <c r="F62" s="76"/>
      <c r="G62" s="75" t="s">
        <v>59</v>
      </c>
      <c r="H62" s="75"/>
      <c r="I62" s="30">
        <v>5</v>
      </c>
      <c r="J62" s="30">
        <v>4</v>
      </c>
      <c r="K62" s="30">
        <v>4</v>
      </c>
      <c r="L62" s="30">
        <v>4</v>
      </c>
      <c r="M62" s="30">
        <v>4</v>
      </c>
      <c r="N62" s="30">
        <v>4</v>
      </c>
      <c r="O62" s="30">
        <v>4</v>
      </c>
      <c r="P62" s="30">
        <v>4</v>
      </c>
      <c r="Q62" s="30">
        <v>4</v>
      </c>
      <c r="R62" s="30">
        <v>4</v>
      </c>
      <c r="S62" s="30">
        <v>4</v>
      </c>
      <c r="T62" s="35">
        <v>0</v>
      </c>
      <c r="U62" s="43">
        <v>0</v>
      </c>
      <c r="V62" s="43">
        <v>0</v>
      </c>
      <c r="W62" s="62"/>
      <c r="X62" s="62"/>
      <c r="Y62" s="62"/>
      <c r="Z62" s="62"/>
      <c r="AA62" s="62"/>
      <c r="AB62" s="62"/>
    </row>
    <row r="63" spans="2:28" x14ac:dyDescent="0.35">
      <c r="B63" s="77"/>
      <c r="C63" s="77"/>
      <c r="D63" s="76"/>
      <c r="E63" s="76"/>
      <c r="F63" s="76"/>
      <c r="G63" s="75"/>
      <c r="H63" s="75"/>
      <c r="I63" s="30"/>
      <c r="J63" s="30"/>
      <c r="K63" s="30"/>
      <c r="L63" s="30"/>
      <c r="M63" s="30"/>
      <c r="N63" s="36"/>
      <c r="O63" s="36"/>
      <c r="P63" s="36"/>
      <c r="Q63" s="36"/>
      <c r="R63" s="36"/>
      <c r="S63" s="28">
        <v>1</v>
      </c>
      <c r="T63" s="43"/>
      <c r="U63" s="43"/>
      <c r="V63" s="43"/>
      <c r="W63" s="62"/>
      <c r="X63" s="62"/>
      <c r="Y63" s="62"/>
      <c r="Z63" s="62"/>
      <c r="AA63" s="62"/>
      <c r="AB63" s="62"/>
    </row>
    <row r="64" spans="2:28" x14ac:dyDescent="0.35">
      <c r="B64" s="77"/>
      <c r="C64" s="77"/>
      <c r="D64" s="76" t="s">
        <v>82</v>
      </c>
      <c r="E64" s="76"/>
      <c r="F64" s="76"/>
      <c r="G64" s="75" t="s">
        <v>59</v>
      </c>
      <c r="H64" s="75"/>
      <c r="I64" s="30">
        <v>4</v>
      </c>
      <c r="J64" s="30">
        <v>3</v>
      </c>
      <c r="K64" s="30">
        <v>3</v>
      </c>
      <c r="L64" s="30">
        <v>3</v>
      </c>
      <c r="M64" s="30">
        <v>3</v>
      </c>
      <c r="N64" s="30">
        <v>3</v>
      </c>
      <c r="O64" s="30">
        <v>3</v>
      </c>
      <c r="P64" s="30">
        <v>3</v>
      </c>
      <c r="Q64" s="30">
        <v>3</v>
      </c>
      <c r="R64" s="30">
        <v>3</v>
      </c>
      <c r="S64" s="30">
        <v>3</v>
      </c>
      <c r="T64" s="30">
        <v>3</v>
      </c>
      <c r="U64" s="27">
        <v>0</v>
      </c>
      <c r="V64" s="43">
        <v>0</v>
      </c>
      <c r="W64" s="62"/>
      <c r="X64" s="62"/>
      <c r="Y64" s="62"/>
      <c r="Z64" s="62"/>
      <c r="AA64" s="62"/>
      <c r="AB64" s="62"/>
    </row>
    <row r="65" spans="2:28" x14ac:dyDescent="0.35">
      <c r="B65" s="77"/>
      <c r="C65" s="77"/>
      <c r="D65" s="76"/>
      <c r="E65" s="76"/>
      <c r="F65" s="76"/>
      <c r="G65" s="75"/>
      <c r="H65" s="75"/>
      <c r="I65" s="30"/>
      <c r="J65" s="30"/>
      <c r="K65" s="30"/>
      <c r="M65" s="30"/>
      <c r="N65" s="36"/>
      <c r="O65" s="36"/>
      <c r="P65" s="36"/>
      <c r="Q65" s="36"/>
      <c r="R65" s="36"/>
      <c r="S65" s="43"/>
      <c r="T65" s="28">
        <v>1</v>
      </c>
      <c r="U65" s="43"/>
      <c r="V65" s="43"/>
      <c r="W65" s="62"/>
      <c r="X65" s="62"/>
      <c r="Y65" s="62"/>
      <c r="Z65" s="62"/>
      <c r="AA65" s="62"/>
      <c r="AB65" s="62"/>
    </row>
    <row r="66" spans="2:28" x14ac:dyDescent="0.35">
      <c r="B66" s="77"/>
      <c r="C66" s="77"/>
      <c r="D66" s="76" t="s">
        <v>83</v>
      </c>
      <c r="E66" s="76"/>
      <c r="F66" s="76"/>
      <c r="G66" s="75" t="s">
        <v>59</v>
      </c>
      <c r="H66" s="75"/>
      <c r="I66" s="30">
        <v>4</v>
      </c>
      <c r="J66" s="30">
        <v>3</v>
      </c>
      <c r="K66" s="30">
        <v>3</v>
      </c>
      <c r="L66" s="30">
        <v>3</v>
      </c>
      <c r="M66" s="30">
        <v>3</v>
      </c>
      <c r="N66" s="30">
        <v>3</v>
      </c>
      <c r="O66" s="30">
        <v>3</v>
      </c>
      <c r="P66" s="30">
        <v>3</v>
      </c>
      <c r="Q66" s="30">
        <v>3</v>
      </c>
      <c r="R66" s="30">
        <v>3</v>
      </c>
      <c r="S66" s="30">
        <v>3</v>
      </c>
      <c r="T66" s="30">
        <v>3</v>
      </c>
      <c r="U66" s="27">
        <v>0</v>
      </c>
      <c r="V66" s="43">
        <v>0</v>
      </c>
      <c r="W66" s="62"/>
      <c r="X66" s="62"/>
      <c r="Y66" s="62"/>
      <c r="Z66" s="62"/>
      <c r="AA66" s="62"/>
      <c r="AB66" s="62"/>
    </row>
    <row r="67" spans="2:28" x14ac:dyDescent="0.35">
      <c r="B67" s="77"/>
      <c r="C67" s="77"/>
      <c r="D67" s="76"/>
      <c r="E67" s="76"/>
      <c r="F67" s="76"/>
      <c r="G67" s="75"/>
      <c r="H67" s="75"/>
      <c r="I67" s="30"/>
      <c r="J67" s="30"/>
      <c r="K67" s="30"/>
      <c r="M67" s="30"/>
      <c r="N67" s="36"/>
      <c r="O67" s="36"/>
      <c r="P67" s="36"/>
      <c r="Q67" s="36"/>
      <c r="R67" s="36"/>
      <c r="S67" s="43"/>
      <c r="T67" s="28">
        <v>1</v>
      </c>
      <c r="U67" s="43"/>
      <c r="V67" s="43"/>
      <c r="W67" s="62"/>
      <c r="X67" s="62"/>
      <c r="Y67" s="62"/>
      <c r="Z67" s="62"/>
      <c r="AA67" s="62"/>
      <c r="AB67" s="62"/>
    </row>
    <row r="68" spans="2:28" x14ac:dyDescent="0.35">
      <c r="B68" s="77" t="s">
        <v>14</v>
      </c>
      <c r="C68" s="77"/>
      <c r="D68" s="76" t="s">
        <v>78</v>
      </c>
      <c r="E68" s="76"/>
      <c r="F68" s="76"/>
      <c r="G68" s="75" t="s">
        <v>60</v>
      </c>
      <c r="H68" s="75"/>
      <c r="I68" s="30">
        <v>4</v>
      </c>
      <c r="J68" s="30">
        <v>2</v>
      </c>
      <c r="K68" s="30">
        <v>2</v>
      </c>
      <c r="L68" s="30">
        <v>2</v>
      </c>
      <c r="M68" s="30">
        <v>2</v>
      </c>
      <c r="N68" s="30">
        <v>2</v>
      </c>
      <c r="O68" s="30">
        <v>2</v>
      </c>
      <c r="P68" s="30">
        <v>2</v>
      </c>
      <c r="Q68" s="30">
        <v>2</v>
      </c>
      <c r="R68" s="30">
        <v>2</v>
      </c>
      <c r="S68" s="30">
        <v>2</v>
      </c>
      <c r="T68" s="35">
        <v>0</v>
      </c>
      <c r="V68" s="22">
        <v>0</v>
      </c>
      <c r="W68" s="62"/>
      <c r="X68" s="62"/>
      <c r="Y68" s="62"/>
      <c r="Z68" s="62"/>
      <c r="AA68" s="62"/>
      <c r="AB68" s="62"/>
    </row>
    <row r="69" spans="2:28" x14ac:dyDescent="0.35">
      <c r="B69" s="77"/>
      <c r="C69" s="77"/>
      <c r="D69" s="76"/>
      <c r="E69" s="76"/>
      <c r="F69" s="76"/>
      <c r="G69" s="75"/>
      <c r="H69" s="75"/>
      <c r="I69" s="30"/>
      <c r="J69" s="30"/>
      <c r="K69" s="30"/>
      <c r="M69" s="24"/>
      <c r="N69" s="36"/>
      <c r="O69" s="36"/>
      <c r="P69" s="36"/>
      <c r="Q69" s="36"/>
      <c r="R69" s="36"/>
      <c r="S69" s="28">
        <v>2</v>
      </c>
      <c r="T69" s="43"/>
      <c r="U69" s="43"/>
      <c r="V69" s="43"/>
      <c r="W69" s="62"/>
      <c r="X69" s="62"/>
      <c r="Y69" s="62"/>
      <c r="Z69" s="62"/>
      <c r="AA69" s="62"/>
      <c r="AB69" s="62"/>
    </row>
    <row r="70" spans="2:28" x14ac:dyDescent="0.35">
      <c r="B70" s="77"/>
      <c r="C70" s="77"/>
      <c r="D70" s="76" t="s">
        <v>79</v>
      </c>
      <c r="E70" s="76"/>
      <c r="F70" s="76"/>
      <c r="G70" s="75" t="s">
        <v>60</v>
      </c>
      <c r="H70" s="75"/>
      <c r="I70" s="30">
        <v>5</v>
      </c>
      <c r="J70" s="30">
        <v>4</v>
      </c>
      <c r="K70" s="30">
        <v>4</v>
      </c>
      <c r="L70" s="30">
        <v>4</v>
      </c>
      <c r="M70" s="30">
        <v>4</v>
      </c>
      <c r="N70" s="30">
        <v>4</v>
      </c>
      <c r="O70" s="30">
        <v>4</v>
      </c>
      <c r="P70" s="30">
        <v>4</v>
      </c>
      <c r="Q70" s="30">
        <v>4</v>
      </c>
      <c r="R70" s="30">
        <v>4</v>
      </c>
      <c r="S70" s="23">
        <v>0</v>
      </c>
      <c r="T70" s="22">
        <v>0</v>
      </c>
      <c r="U70" s="22">
        <v>0</v>
      </c>
      <c r="V70" s="22">
        <v>0</v>
      </c>
      <c r="W70" s="62"/>
      <c r="X70" s="62"/>
      <c r="Y70" s="62"/>
      <c r="Z70" s="62"/>
      <c r="AA70" s="62"/>
      <c r="AB70" s="62"/>
    </row>
    <row r="71" spans="2:28" x14ac:dyDescent="0.35">
      <c r="B71" s="77"/>
      <c r="C71" s="77"/>
      <c r="D71" s="76"/>
      <c r="E71" s="76"/>
      <c r="F71" s="76"/>
      <c r="G71" s="75"/>
      <c r="H71" s="75"/>
      <c r="I71" s="30"/>
      <c r="J71" s="30"/>
      <c r="K71" s="30"/>
      <c r="L71" s="30"/>
      <c r="N71" s="36"/>
      <c r="O71" s="36"/>
      <c r="P71" s="36"/>
      <c r="Q71" s="36"/>
      <c r="R71" s="34">
        <v>1</v>
      </c>
      <c r="S71" s="43"/>
      <c r="T71" s="43"/>
      <c r="U71" s="43"/>
      <c r="V71" s="43"/>
      <c r="W71" s="62"/>
      <c r="X71" s="62"/>
      <c r="Y71" s="62"/>
      <c r="Z71" s="62"/>
      <c r="AA71" s="62"/>
      <c r="AB71" s="62"/>
    </row>
    <row r="72" spans="2:28" x14ac:dyDescent="0.35">
      <c r="B72" s="77"/>
      <c r="C72" s="77"/>
      <c r="D72" s="76" t="s">
        <v>80</v>
      </c>
      <c r="E72" s="76"/>
      <c r="F72" s="76"/>
      <c r="G72" s="75" t="s">
        <v>60</v>
      </c>
      <c r="H72" s="75"/>
      <c r="I72" s="30">
        <v>4</v>
      </c>
      <c r="J72" s="30">
        <v>2</v>
      </c>
      <c r="K72" s="30">
        <v>2</v>
      </c>
      <c r="L72" s="30">
        <v>2</v>
      </c>
      <c r="M72" s="30">
        <v>2</v>
      </c>
      <c r="N72" s="30">
        <v>2</v>
      </c>
      <c r="O72" s="30">
        <v>2</v>
      </c>
      <c r="P72" s="30">
        <v>2</v>
      </c>
      <c r="Q72" s="30">
        <v>2</v>
      </c>
      <c r="R72" s="27">
        <v>0</v>
      </c>
      <c r="S72" s="22">
        <v>0</v>
      </c>
      <c r="T72" s="22">
        <v>0</v>
      </c>
      <c r="U72" s="22">
        <v>0</v>
      </c>
      <c r="V72" s="22">
        <v>0</v>
      </c>
      <c r="W72" s="62"/>
      <c r="X72" s="62"/>
      <c r="Y72" s="62"/>
      <c r="Z72" s="62"/>
      <c r="AA72" s="62"/>
      <c r="AB72" s="62"/>
    </row>
    <row r="73" spans="2:28" x14ac:dyDescent="0.35">
      <c r="B73" s="77"/>
      <c r="C73" s="77"/>
      <c r="D73" s="76"/>
      <c r="E73" s="76"/>
      <c r="F73" s="76"/>
      <c r="G73" s="75"/>
      <c r="H73" s="75"/>
      <c r="I73" s="30"/>
      <c r="J73" s="30"/>
      <c r="K73" s="30"/>
      <c r="M73" s="30"/>
      <c r="N73" s="36"/>
      <c r="O73" s="36"/>
      <c r="P73" s="36"/>
      <c r="Q73" s="28">
        <v>2</v>
      </c>
      <c r="R73" s="36"/>
      <c r="S73" s="43"/>
      <c r="T73" s="43"/>
      <c r="U73" s="43"/>
      <c r="V73" s="43"/>
      <c r="W73" s="62"/>
      <c r="X73" s="62"/>
      <c r="Y73" s="62"/>
      <c r="Z73" s="62"/>
      <c r="AA73" s="62"/>
      <c r="AB73" s="62"/>
    </row>
    <row r="74" spans="2:28" x14ac:dyDescent="0.35">
      <c r="B74" s="77"/>
      <c r="C74" s="77"/>
      <c r="D74" s="76" t="s">
        <v>81</v>
      </c>
      <c r="E74" s="76"/>
      <c r="F74" s="76"/>
      <c r="G74" s="75" t="s">
        <v>60</v>
      </c>
      <c r="H74" s="75"/>
      <c r="I74" s="30">
        <v>4</v>
      </c>
      <c r="J74" s="30">
        <v>4</v>
      </c>
      <c r="K74" s="30">
        <v>4</v>
      </c>
      <c r="L74" s="30">
        <v>4</v>
      </c>
      <c r="M74" s="30">
        <v>4</v>
      </c>
      <c r="N74" s="30">
        <v>4</v>
      </c>
      <c r="O74" s="30">
        <v>4</v>
      </c>
      <c r="P74" s="30">
        <v>4</v>
      </c>
      <c r="Q74" s="30">
        <v>4</v>
      </c>
      <c r="R74" s="30">
        <v>4</v>
      </c>
      <c r="S74" s="30">
        <v>4</v>
      </c>
      <c r="T74" s="35">
        <v>0</v>
      </c>
      <c r="U74" s="43">
        <v>0</v>
      </c>
      <c r="V74" s="43">
        <v>0</v>
      </c>
      <c r="W74" s="62"/>
      <c r="X74" s="62"/>
      <c r="Y74" s="62"/>
      <c r="Z74" s="62"/>
      <c r="AA74" s="62"/>
      <c r="AB74" s="62"/>
    </row>
    <row r="75" spans="2:28" x14ac:dyDescent="0.35">
      <c r="B75" s="77"/>
      <c r="C75" s="77"/>
      <c r="D75" s="76"/>
      <c r="E75" s="76"/>
      <c r="F75" s="76"/>
      <c r="G75" s="75"/>
      <c r="H75" s="75"/>
      <c r="I75" s="30"/>
      <c r="J75" s="30"/>
      <c r="K75" s="30"/>
      <c r="L75" s="30"/>
      <c r="M75" s="30"/>
      <c r="N75" s="36"/>
      <c r="O75" s="36"/>
      <c r="P75" s="36"/>
      <c r="Q75" s="36"/>
      <c r="R75" s="36"/>
      <c r="S75" s="43"/>
      <c r="T75" s="43"/>
      <c r="U75" s="43"/>
      <c r="V75" s="43"/>
      <c r="W75" s="62"/>
      <c r="X75" s="62"/>
      <c r="Y75" s="62"/>
      <c r="Z75" s="62"/>
      <c r="AA75" s="62"/>
      <c r="AB75" s="62"/>
    </row>
    <row r="76" spans="2:28" x14ac:dyDescent="0.35">
      <c r="B76" s="77"/>
      <c r="C76" s="77"/>
      <c r="D76" s="76" t="s">
        <v>82</v>
      </c>
      <c r="E76" s="76"/>
      <c r="F76" s="76"/>
      <c r="G76" s="75" t="s">
        <v>60</v>
      </c>
      <c r="H76" s="75"/>
      <c r="I76" s="30">
        <v>5</v>
      </c>
      <c r="J76" s="30">
        <v>4</v>
      </c>
      <c r="K76" s="30">
        <v>4</v>
      </c>
      <c r="L76" s="30">
        <v>4</v>
      </c>
      <c r="M76" s="30">
        <v>4</v>
      </c>
      <c r="N76" s="30">
        <v>4</v>
      </c>
      <c r="O76" s="30">
        <v>4</v>
      </c>
      <c r="P76" s="30">
        <v>4</v>
      </c>
      <c r="Q76" s="30">
        <v>4</v>
      </c>
      <c r="R76" s="30">
        <v>4</v>
      </c>
      <c r="S76" s="30">
        <v>4</v>
      </c>
      <c r="T76" s="30">
        <v>4</v>
      </c>
      <c r="U76" s="27">
        <v>0</v>
      </c>
      <c r="V76" s="43">
        <v>0</v>
      </c>
      <c r="W76" s="62"/>
      <c r="X76" s="62"/>
      <c r="Y76" s="62"/>
      <c r="Z76" s="62"/>
      <c r="AA76" s="62"/>
      <c r="AB76" s="62"/>
    </row>
    <row r="77" spans="2:28" x14ac:dyDescent="0.35">
      <c r="B77" s="77"/>
      <c r="C77" s="77"/>
      <c r="D77" s="76"/>
      <c r="E77" s="76"/>
      <c r="F77" s="76"/>
      <c r="G77" s="75"/>
      <c r="H77" s="75"/>
      <c r="I77" s="30"/>
      <c r="J77" s="30"/>
      <c r="K77" s="30"/>
      <c r="M77" s="30"/>
      <c r="N77" s="36"/>
      <c r="O77" s="36"/>
      <c r="P77" s="36"/>
      <c r="Q77" s="36"/>
      <c r="R77" s="36"/>
      <c r="S77" s="43"/>
      <c r="T77" s="28">
        <v>1</v>
      </c>
      <c r="U77" s="43"/>
      <c r="V77" s="43"/>
      <c r="W77" s="62"/>
      <c r="X77" s="62"/>
      <c r="Y77" s="62"/>
      <c r="Z77" s="62"/>
      <c r="AA77" s="62"/>
      <c r="AB77" s="62"/>
    </row>
    <row r="78" spans="2:28" x14ac:dyDescent="0.35">
      <c r="B78" s="77"/>
      <c r="C78" s="77"/>
      <c r="D78" s="76" t="s">
        <v>83</v>
      </c>
      <c r="E78" s="76"/>
      <c r="F78" s="76"/>
      <c r="G78" s="75" t="s">
        <v>60</v>
      </c>
      <c r="H78" s="75"/>
      <c r="I78" s="30">
        <v>6</v>
      </c>
      <c r="J78" s="30">
        <v>4</v>
      </c>
      <c r="K78" s="30">
        <v>4</v>
      </c>
      <c r="L78" s="30">
        <v>4</v>
      </c>
      <c r="M78" s="30">
        <v>4</v>
      </c>
      <c r="N78" s="30">
        <v>4</v>
      </c>
      <c r="O78" s="30">
        <v>4</v>
      </c>
      <c r="P78" s="30">
        <v>4</v>
      </c>
      <c r="Q78" s="30">
        <v>4</v>
      </c>
      <c r="R78" s="30">
        <v>4</v>
      </c>
      <c r="S78" s="30">
        <v>4</v>
      </c>
      <c r="T78" s="30">
        <v>4</v>
      </c>
      <c r="U78" s="27">
        <v>0</v>
      </c>
      <c r="V78" s="43">
        <v>0</v>
      </c>
      <c r="W78" s="62"/>
      <c r="X78" s="62"/>
      <c r="Y78" s="62"/>
      <c r="Z78" s="62"/>
      <c r="AA78" s="62"/>
      <c r="AB78" s="62"/>
    </row>
    <row r="79" spans="2:28" x14ac:dyDescent="0.35">
      <c r="B79" s="77"/>
      <c r="C79" s="77"/>
      <c r="D79" s="76"/>
      <c r="E79" s="76"/>
      <c r="F79" s="76"/>
      <c r="G79" s="75"/>
      <c r="H79" s="75"/>
      <c r="I79" s="30"/>
      <c r="J79" s="30"/>
      <c r="K79" s="30"/>
      <c r="M79" s="30"/>
      <c r="N79" s="36"/>
      <c r="O79" s="36"/>
      <c r="P79" s="36"/>
      <c r="Q79" s="36"/>
      <c r="R79" s="36"/>
      <c r="S79" s="43"/>
      <c r="T79" s="28">
        <v>2</v>
      </c>
      <c r="U79" s="43"/>
      <c r="V79" s="43"/>
      <c r="W79" s="62"/>
      <c r="X79" s="62"/>
      <c r="Y79" s="62"/>
      <c r="Z79" s="62"/>
      <c r="AA79" s="62"/>
      <c r="AB79" s="62"/>
    </row>
    <row r="80" spans="2:28" x14ac:dyDescent="0.35">
      <c r="B80" s="77" t="s">
        <v>29</v>
      </c>
      <c r="C80" s="77"/>
      <c r="D80" s="76" t="s">
        <v>78</v>
      </c>
      <c r="E80" s="76"/>
      <c r="F80" s="76"/>
      <c r="G80" s="75" t="s">
        <v>58</v>
      </c>
      <c r="H80" s="75"/>
      <c r="I80" s="30">
        <v>2</v>
      </c>
      <c r="J80" s="30">
        <v>1</v>
      </c>
      <c r="K80" s="30">
        <v>1</v>
      </c>
      <c r="L80" s="30">
        <v>1</v>
      </c>
      <c r="M80" s="30">
        <v>1</v>
      </c>
      <c r="N80" s="30">
        <v>1</v>
      </c>
      <c r="O80" s="30">
        <v>1</v>
      </c>
      <c r="P80" s="30">
        <v>1</v>
      </c>
      <c r="Q80" s="30">
        <v>1</v>
      </c>
      <c r="R80" s="30">
        <v>1</v>
      </c>
      <c r="S80" s="30">
        <v>1</v>
      </c>
      <c r="T80" s="35">
        <v>0</v>
      </c>
      <c r="U80" s="22">
        <v>0</v>
      </c>
      <c r="V80" s="22">
        <v>0</v>
      </c>
      <c r="W80" s="62"/>
      <c r="X80" s="62"/>
      <c r="Y80" s="62"/>
      <c r="Z80" s="62"/>
      <c r="AA80" s="62"/>
      <c r="AB80" s="62"/>
    </row>
    <row r="81" spans="2:27" x14ac:dyDescent="0.35">
      <c r="B81" s="77"/>
      <c r="C81" s="77"/>
      <c r="D81" s="76"/>
      <c r="E81" s="76"/>
      <c r="F81" s="76"/>
      <c r="G81" s="75"/>
      <c r="H81" s="75"/>
      <c r="I81" s="30"/>
      <c r="J81" s="30"/>
      <c r="K81" s="30"/>
      <c r="M81" s="24"/>
      <c r="N81" s="36"/>
      <c r="O81" s="36"/>
      <c r="P81" s="36"/>
      <c r="Q81" s="36"/>
      <c r="R81" s="36"/>
      <c r="S81" s="28">
        <v>1</v>
      </c>
      <c r="T81" s="43"/>
      <c r="U81" s="43"/>
      <c r="V81" s="43"/>
      <c r="W81" s="62"/>
      <c r="X81" s="62"/>
      <c r="Y81" s="62"/>
      <c r="Z81" s="62"/>
      <c r="AA81" s="62"/>
    </row>
    <row r="82" spans="2:27" x14ac:dyDescent="0.35">
      <c r="B82" s="77"/>
      <c r="C82" s="77"/>
      <c r="D82" s="76" t="s">
        <v>79</v>
      </c>
      <c r="E82" s="76"/>
      <c r="F82" s="76"/>
      <c r="G82" s="75" t="s">
        <v>58</v>
      </c>
      <c r="H82" s="75"/>
      <c r="I82" s="30">
        <v>1</v>
      </c>
      <c r="J82" s="30">
        <v>2</v>
      </c>
      <c r="K82" s="30">
        <v>2</v>
      </c>
      <c r="L82" s="30">
        <v>2</v>
      </c>
      <c r="M82" s="30">
        <v>2</v>
      </c>
      <c r="N82" s="30">
        <v>2</v>
      </c>
      <c r="O82" s="30">
        <v>2</v>
      </c>
      <c r="P82" s="30">
        <v>2</v>
      </c>
      <c r="Q82" s="30">
        <v>2</v>
      </c>
      <c r="R82" s="30">
        <v>2</v>
      </c>
      <c r="S82" s="30">
        <v>2</v>
      </c>
      <c r="T82" s="23">
        <v>0</v>
      </c>
      <c r="U82" s="22">
        <v>0</v>
      </c>
      <c r="V82" s="22">
        <v>0</v>
      </c>
      <c r="W82" s="62"/>
      <c r="X82" s="62"/>
      <c r="Y82" s="62"/>
      <c r="Z82" s="62"/>
      <c r="AA82" s="62"/>
    </row>
    <row r="83" spans="2:27" x14ac:dyDescent="0.35">
      <c r="B83" s="77"/>
      <c r="C83" s="77"/>
      <c r="D83" s="76"/>
      <c r="E83" s="76"/>
      <c r="F83" s="76"/>
      <c r="G83" s="75"/>
      <c r="H83" s="75"/>
      <c r="I83" s="30"/>
      <c r="J83" s="30"/>
      <c r="K83" s="30"/>
      <c r="L83" s="30"/>
      <c r="N83" s="36"/>
      <c r="O83" s="36"/>
      <c r="P83" s="36"/>
      <c r="Q83" s="36"/>
      <c r="R83" s="36"/>
      <c r="S83" s="29">
        <v>-1</v>
      </c>
      <c r="T83" s="43"/>
      <c r="U83" s="43"/>
      <c r="V83" s="43"/>
      <c r="W83" s="62"/>
      <c r="X83" s="62"/>
      <c r="Y83" s="62"/>
      <c r="Z83" s="62"/>
      <c r="AA83" s="62"/>
    </row>
    <row r="84" spans="2:27" x14ac:dyDescent="0.35">
      <c r="B84" s="77"/>
      <c r="C84" s="77"/>
      <c r="D84" s="76" t="s">
        <v>80</v>
      </c>
      <c r="E84" s="76"/>
      <c r="F84" s="76"/>
      <c r="G84" s="75" t="s">
        <v>59</v>
      </c>
      <c r="H84" s="75"/>
      <c r="I84" s="30">
        <v>1</v>
      </c>
      <c r="J84" s="30">
        <v>1</v>
      </c>
      <c r="K84" s="30">
        <v>1</v>
      </c>
      <c r="L84" s="30">
        <v>1</v>
      </c>
      <c r="M84" s="30">
        <v>1</v>
      </c>
      <c r="N84" s="30">
        <v>1</v>
      </c>
      <c r="O84" s="30">
        <v>1</v>
      </c>
      <c r="P84" s="30">
        <v>1</v>
      </c>
      <c r="Q84" s="30">
        <v>1</v>
      </c>
      <c r="R84" s="30">
        <v>1</v>
      </c>
      <c r="S84" s="27">
        <v>0</v>
      </c>
      <c r="T84" s="22">
        <v>0</v>
      </c>
      <c r="U84" s="22">
        <v>0</v>
      </c>
      <c r="V84" s="22">
        <v>0</v>
      </c>
      <c r="W84" s="62"/>
      <c r="X84" s="62"/>
      <c r="Y84" s="62"/>
      <c r="Z84" s="62"/>
      <c r="AA84" s="62"/>
    </row>
    <row r="85" spans="2:27" x14ac:dyDescent="0.35">
      <c r="B85" s="77"/>
      <c r="C85" s="77"/>
      <c r="D85" s="76"/>
      <c r="E85" s="76"/>
      <c r="F85" s="76"/>
      <c r="G85" s="75"/>
      <c r="H85" s="75"/>
      <c r="I85" s="30"/>
      <c r="J85" s="30"/>
      <c r="K85" s="30"/>
      <c r="M85" s="30"/>
      <c r="N85" s="36"/>
      <c r="O85" s="36"/>
      <c r="P85" s="36"/>
      <c r="Q85" s="36"/>
      <c r="R85" s="28">
        <v>1</v>
      </c>
      <c r="S85" s="43"/>
      <c r="T85" s="43"/>
      <c r="U85" s="43"/>
      <c r="V85" s="43"/>
      <c r="W85" s="62"/>
      <c r="X85" s="62"/>
      <c r="Y85" s="62"/>
      <c r="Z85" s="62"/>
      <c r="AA85" s="62"/>
    </row>
    <row r="86" spans="2:27" x14ac:dyDescent="0.35">
      <c r="B86" s="77"/>
      <c r="C86" s="77"/>
      <c r="D86" s="76" t="s">
        <v>81</v>
      </c>
      <c r="E86" s="76"/>
      <c r="F86" s="76"/>
      <c r="G86" s="75" t="s">
        <v>59</v>
      </c>
      <c r="H86" s="75"/>
      <c r="I86" s="30">
        <v>3</v>
      </c>
      <c r="J86" s="30">
        <v>2</v>
      </c>
      <c r="K86" s="30">
        <v>2</v>
      </c>
      <c r="L86" s="30">
        <v>2</v>
      </c>
      <c r="M86" s="30">
        <v>2</v>
      </c>
      <c r="N86" s="30">
        <v>2</v>
      </c>
      <c r="O86" s="30">
        <v>2</v>
      </c>
      <c r="P86" s="30">
        <v>2</v>
      </c>
      <c r="Q86" s="30">
        <v>2</v>
      </c>
      <c r="R86" s="30">
        <v>2</v>
      </c>
      <c r="S86" s="30">
        <v>2</v>
      </c>
      <c r="T86" s="30">
        <v>2</v>
      </c>
      <c r="U86" s="35">
        <v>0</v>
      </c>
      <c r="V86" s="43">
        <v>0</v>
      </c>
      <c r="W86" s="62"/>
      <c r="X86" s="62"/>
      <c r="Y86" s="62"/>
      <c r="Z86" s="62"/>
      <c r="AA86" s="62"/>
    </row>
    <row r="87" spans="2:27" x14ac:dyDescent="0.35">
      <c r="B87" s="77"/>
      <c r="C87" s="77"/>
      <c r="D87" s="76"/>
      <c r="E87" s="76"/>
      <c r="F87" s="76"/>
      <c r="G87" s="75"/>
      <c r="H87" s="75"/>
      <c r="I87" s="30"/>
      <c r="J87" s="30"/>
      <c r="K87" s="30"/>
      <c r="L87" s="30"/>
      <c r="M87" s="30"/>
      <c r="N87" s="36"/>
      <c r="O87" s="36"/>
      <c r="P87" s="36"/>
      <c r="Q87" s="36"/>
      <c r="R87" s="36"/>
      <c r="S87" s="43"/>
      <c r="T87" s="43"/>
      <c r="U87" s="43"/>
      <c r="V87" s="43"/>
      <c r="W87" s="62"/>
      <c r="X87" s="62"/>
      <c r="Y87" s="62"/>
      <c r="Z87" s="62"/>
      <c r="AA87" s="62"/>
    </row>
    <row r="88" spans="2:27" x14ac:dyDescent="0.35">
      <c r="B88" s="77"/>
      <c r="C88" s="77"/>
      <c r="D88" s="76" t="s">
        <v>82</v>
      </c>
      <c r="E88" s="76"/>
      <c r="F88" s="76"/>
      <c r="G88" s="75" t="s">
        <v>59</v>
      </c>
      <c r="H88" s="75"/>
      <c r="I88" s="30">
        <v>3</v>
      </c>
      <c r="J88" s="30">
        <v>2</v>
      </c>
      <c r="K88" s="30">
        <v>2</v>
      </c>
      <c r="L88" s="30">
        <v>2</v>
      </c>
      <c r="M88" s="30">
        <v>2</v>
      </c>
      <c r="N88" s="30">
        <v>2</v>
      </c>
      <c r="O88" s="30">
        <v>2</v>
      </c>
      <c r="P88" s="30">
        <v>2</v>
      </c>
      <c r="Q88" s="30">
        <v>2</v>
      </c>
      <c r="R88" s="30">
        <v>2</v>
      </c>
      <c r="S88" s="30">
        <v>2</v>
      </c>
      <c r="T88" s="30">
        <v>2</v>
      </c>
      <c r="U88" s="30">
        <v>2</v>
      </c>
      <c r="V88" s="27">
        <v>0</v>
      </c>
      <c r="W88" s="62"/>
      <c r="X88" s="62"/>
      <c r="Y88" s="62"/>
      <c r="Z88" s="62"/>
      <c r="AA88" s="62"/>
    </row>
    <row r="89" spans="2:27" x14ac:dyDescent="0.35">
      <c r="B89" s="77"/>
      <c r="C89" s="77"/>
      <c r="D89" s="76"/>
      <c r="E89" s="76"/>
      <c r="F89" s="76"/>
      <c r="G89" s="75"/>
      <c r="H89" s="75"/>
      <c r="I89" s="30"/>
      <c r="J89" s="30"/>
      <c r="K89" s="30"/>
      <c r="M89" s="30"/>
      <c r="N89" s="36"/>
      <c r="O89" s="36"/>
      <c r="P89" s="36"/>
      <c r="Q89" s="36"/>
      <c r="R89" s="36"/>
      <c r="S89" s="43"/>
      <c r="T89" s="43"/>
      <c r="U89" s="28">
        <v>1</v>
      </c>
      <c r="V89" s="43"/>
      <c r="W89" s="62"/>
      <c r="X89" s="62"/>
      <c r="Y89" s="62"/>
      <c r="Z89" s="62"/>
      <c r="AA89" s="62"/>
    </row>
    <row r="90" spans="2:27" x14ac:dyDescent="0.35">
      <c r="B90" s="77"/>
      <c r="C90" s="77"/>
      <c r="D90" s="76" t="s">
        <v>83</v>
      </c>
      <c r="E90" s="76"/>
      <c r="F90" s="76"/>
      <c r="G90" s="75" t="s">
        <v>59</v>
      </c>
      <c r="H90" s="75"/>
      <c r="I90" s="30">
        <v>3</v>
      </c>
      <c r="J90" s="30">
        <v>2</v>
      </c>
      <c r="K90" s="30">
        <v>2</v>
      </c>
      <c r="L90" s="30">
        <v>2</v>
      </c>
      <c r="M90" s="30">
        <v>2</v>
      </c>
      <c r="N90" s="30">
        <v>2</v>
      </c>
      <c r="O90" s="30">
        <v>2</v>
      </c>
      <c r="P90" s="30">
        <v>2</v>
      </c>
      <c r="Q90" s="30">
        <v>2</v>
      </c>
      <c r="R90" s="30">
        <v>2</v>
      </c>
      <c r="S90" s="30">
        <v>2</v>
      </c>
      <c r="T90" s="30">
        <v>2</v>
      </c>
      <c r="U90" s="30">
        <v>2</v>
      </c>
      <c r="V90" s="27">
        <v>0</v>
      </c>
      <c r="W90" s="62"/>
      <c r="X90" s="62"/>
      <c r="Y90" s="62"/>
      <c r="Z90" s="62"/>
      <c r="AA90" s="62"/>
    </row>
    <row r="91" spans="2:27" x14ac:dyDescent="0.35">
      <c r="B91" s="77"/>
      <c r="C91" s="77"/>
      <c r="D91" s="76"/>
      <c r="E91" s="76"/>
      <c r="F91" s="76"/>
      <c r="G91" s="75"/>
      <c r="H91" s="75"/>
      <c r="I91" s="30"/>
      <c r="J91" s="30"/>
      <c r="K91" s="30"/>
      <c r="M91" s="30"/>
      <c r="N91" s="36"/>
      <c r="O91" s="36"/>
      <c r="P91" s="36"/>
      <c r="Q91" s="36"/>
      <c r="R91" s="36"/>
      <c r="S91" s="43"/>
      <c r="T91" s="43"/>
      <c r="U91" s="28">
        <v>1</v>
      </c>
      <c r="V91" s="43"/>
      <c r="W91" s="62"/>
      <c r="X91" s="62"/>
      <c r="Y91" s="62"/>
      <c r="Z91" s="62"/>
      <c r="AA91" s="62"/>
    </row>
    <row r="92" spans="2:27" x14ac:dyDescent="0.35">
      <c r="B92" s="130" t="s">
        <v>39</v>
      </c>
      <c r="C92" s="130"/>
      <c r="D92" s="130" t="s">
        <v>36</v>
      </c>
      <c r="E92" s="130"/>
      <c r="F92" s="130"/>
      <c r="G92" s="130" t="s">
        <v>33</v>
      </c>
      <c r="H92" s="130"/>
      <c r="I92" s="64">
        <v>20</v>
      </c>
      <c r="J92" s="64">
        <v>20</v>
      </c>
      <c r="K92" s="64">
        <v>20</v>
      </c>
      <c r="L92" s="64">
        <v>20</v>
      </c>
      <c r="M92" s="64">
        <v>20</v>
      </c>
      <c r="N92" s="64">
        <v>20</v>
      </c>
      <c r="O92" s="64">
        <v>20</v>
      </c>
      <c r="P92" s="64">
        <v>20</v>
      </c>
      <c r="Q92" s="64">
        <v>20</v>
      </c>
      <c r="R92" s="64">
        <v>20</v>
      </c>
      <c r="S92" s="64">
        <v>20</v>
      </c>
      <c r="T92" s="64">
        <v>20</v>
      </c>
      <c r="U92" s="64">
        <v>20</v>
      </c>
      <c r="V92" s="64">
        <v>20</v>
      </c>
      <c r="W92" s="62"/>
      <c r="X92" s="62"/>
      <c r="Y92" s="62"/>
      <c r="Z92" s="62"/>
      <c r="AA92" s="62"/>
    </row>
    <row r="93" spans="2:27" x14ac:dyDescent="0.35">
      <c r="Y93" s="62"/>
      <c r="Z93" s="62"/>
      <c r="AA93" s="62"/>
    </row>
    <row r="94" spans="2:27" x14ac:dyDescent="0.35">
      <c r="K94" s="20">
        <v>45037</v>
      </c>
      <c r="L94" s="20">
        <v>45038</v>
      </c>
      <c r="M94" s="20">
        <v>45039</v>
      </c>
      <c r="N94" s="20">
        <v>45040</v>
      </c>
      <c r="O94" s="20">
        <v>45041</v>
      </c>
      <c r="P94" s="20">
        <v>45042</v>
      </c>
      <c r="Q94" s="20">
        <v>45043</v>
      </c>
      <c r="R94" s="20">
        <v>45044</v>
      </c>
      <c r="S94" s="20">
        <v>45045</v>
      </c>
      <c r="T94" s="20">
        <v>45046</v>
      </c>
      <c r="U94" s="20">
        <v>45047</v>
      </c>
      <c r="V94" s="20">
        <v>45048</v>
      </c>
      <c r="W94"/>
      <c r="X94"/>
      <c r="Y94" s="62"/>
      <c r="Z94" s="62"/>
      <c r="AA94" s="62"/>
    </row>
    <row r="95" spans="2:27" x14ac:dyDescent="0.35">
      <c r="B95" s="78" t="s">
        <v>38</v>
      </c>
      <c r="C95" s="79"/>
      <c r="D95" s="79"/>
      <c r="E95" s="79"/>
      <c r="F95" s="80"/>
      <c r="G95" s="125" t="s">
        <v>8</v>
      </c>
      <c r="H95" s="126"/>
      <c r="I95" s="125">
        <f>SUM(J17:J92)</f>
        <v>173</v>
      </c>
      <c r="J95" s="126"/>
      <c r="K95" s="32">
        <v>160</v>
      </c>
      <c r="L95" s="32">
        <v>135</v>
      </c>
      <c r="M95" s="32">
        <v>110</v>
      </c>
      <c r="N95" s="32">
        <v>91</v>
      </c>
      <c r="O95" s="32">
        <v>79</v>
      </c>
      <c r="P95" s="32">
        <v>75</v>
      </c>
      <c r="Q95" s="32">
        <v>68</v>
      </c>
      <c r="R95" s="32">
        <v>42</v>
      </c>
      <c r="S95" s="32">
        <v>30</v>
      </c>
      <c r="T95" s="32">
        <v>20</v>
      </c>
      <c r="U95" s="32">
        <v>4</v>
      </c>
      <c r="V95" s="32">
        <v>0</v>
      </c>
      <c r="W95"/>
      <c r="X95"/>
      <c r="Y95" s="62"/>
      <c r="Z95" s="62"/>
      <c r="AA95" s="62"/>
    </row>
    <row r="96" spans="2:27" x14ac:dyDescent="0.35">
      <c r="B96" s="81"/>
      <c r="C96" s="82"/>
      <c r="D96" s="82"/>
      <c r="E96" s="82"/>
      <c r="F96" s="83"/>
      <c r="G96" s="125" t="s">
        <v>7</v>
      </c>
      <c r="H96" s="126"/>
      <c r="I96" s="125">
        <f>SUM(I17:I92)</f>
        <v>210</v>
      </c>
      <c r="J96" s="126"/>
      <c r="K96" s="33">
        <f>SUM(K17:K92)</f>
        <v>176</v>
      </c>
      <c r="L96" s="33">
        <f>SUM(L17:L92)</f>
        <v>148</v>
      </c>
      <c r="M96" s="33">
        <f t="shared" ref="M96:V96" si="0">SUM(M17:M91)</f>
        <v>119</v>
      </c>
      <c r="N96" s="33">
        <f t="shared" si="0"/>
        <v>94</v>
      </c>
      <c r="O96" s="33">
        <f t="shared" si="0"/>
        <v>84</v>
      </c>
      <c r="P96" s="33">
        <f t="shared" si="0"/>
        <v>81</v>
      </c>
      <c r="Q96" s="33">
        <f t="shared" si="0"/>
        <v>72</v>
      </c>
      <c r="R96" s="33">
        <f t="shared" si="0"/>
        <v>48</v>
      </c>
      <c r="S96" s="33">
        <f t="shared" si="0"/>
        <v>36</v>
      </c>
      <c r="T96" s="33">
        <f t="shared" si="0"/>
        <v>25</v>
      </c>
      <c r="U96" s="33">
        <f t="shared" si="0"/>
        <v>6</v>
      </c>
      <c r="V96" s="33">
        <f t="shared" si="0"/>
        <v>0</v>
      </c>
      <c r="W96"/>
      <c r="X96"/>
      <c r="Y96" s="62"/>
      <c r="Z96" s="62"/>
      <c r="AA96" s="62"/>
    </row>
    <row r="97" spans="25:27" x14ac:dyDescent="0.35">
      <c r="Y97" s="62"/>
      <c r="Z97" s="62"/>
      <c r="AA97" s="62"/>
    </row>
    <row r="98" spans="25:27" x14ac:dyDescent="0.35">
      <c r="Y98" s="62"/>
      <c r="Z98" s="62"/>
      <c r="AA98" s="62"/>
    </row>
    <row r="99" spans="25:27" x14ac:dyDescent="0.35">
      <c r="Y99" s="62"/>
      <c r="Z99" s="62"/>
      <c r="AA99" s="62"/>
    </row>
    <row r="100" spans="25:27" x14ac:dyDescent="0.35">
      <c r="Y100" s="62"/>
      <c r="Z100" s="62"/>
      <c r="AA100" s="62"/>
    </row>
    <row r="101" spans="25:27" x14ac:dyDescent="0.35">
      <c r="Y101" s="62"/>
      <c r="Z101" s="62"/>
      <c r="AA101" s="62"/>
    </row>
    <row r="102" spans="25:27" x14ac:dyDescent="0.35">
      <c r="Y102" s="62"/>
      <c r="Z102" s="62"/>
      <c r="AA102" s="62"/>
    </row>
    <row r="103" spans="25:27" x14ac:dyDescent="0.35">
      <c r="Y103" s="62"/>
      <c r="Z103" s="62"/>
      <c r="AA103" s="62"/>
    </row>
    <row r="104" spans="25:27" ht="16.95" customHeight="1" x14ac:dyDescent="0.35">
      <c r="Y104" s="62"/>
      <c r="Z104" s="62"/>
      <c r="AA104" s="62"/>
    </row>
    <row r="105" spans="25:27" ht="21" customHeight="1" x14ac:dyDescent="0.35"/>
    <row r="106" spans="25:27" ht="19.95" customHeight="1" x14ac:dyDescent="0.35">
      <c r="Y106"/>
      <c r="Z106"/>
      <c r="AA106"/>
    </row>
    <row r="107" spans="25:27" x14ac:dyDescent="0.35">
      <c r="Y107"/>
      <c r="Z107"/>
      <c r="AA107"/>
    </row>
    <row r="108" spans="25:27" x14ac:dyDescent="0.35">
      <c r="Y108"/>
      <c r="Z108"/>
      <c r="AA108"/>
    </row>
  </sheetData>
  <mergeCells count="187">
    <mergeCell ref="I96:J96"/>
    <mergeCell ref="G96:H96"/>
    <mergeCell ref="I95:J95"/>
    <mergeCell ref="G95:H95"/>
    <mergeCell ref="B95:F96"/>
    <mergeCell ref="B20:C31"/>
    <mergeCell ref="B32:C43"/>
    <mergeCell ref="B44:C55"/>
    <mergeCell ref="B56:C67"/>
    <mergeCell ref="B68:C79"/>
    <mergeCell ref="B80:C91"/>
    <mergeCell ref="B92:C92"/>
    <mergeCell ref="D92:F92"/>
    <mergeCell ref="G92:H92"/>
    <mergeCell ref="D91:F91"/>
    <mergeCell ref="D90:F90"/>
    <mergeCell ref="G90:H90"/>
    <mergeCell ref="G91:H91"/>
    <mergeCell ref="D88:F88"/>
    <mergeCell ref="G88:H88"/>
    <mergeCell ref="D89:F89"/>
    <mergeCell ref="G89:H89"/>
    <mergeCell ref="D85:F85"/>
    <mergeCell ref="G85:H85"/>
    <mergeCell ref="D86:F86"/>
    <mergeCell ref="G86:H86"/>
    <mergeCell ref="D87:F87"/>
    <mergeCell ref="G87:H87"/>
    <mergeCell ref="G83:H83"/>
    <mergeCell ref="D84:F84"/>
    <mergeCell ref="G84:H84"/>
    <mergeCell ref="G78:H78"/>
    <mergeCell ref="D79:F79"/>
    <mergeCell ref="G79:H79"/>
    <mergeCell ref="D80:F80"/>
    <mergeCell ref="G80:H80"/>
    <mergeCell ref="D81:F81"/>
    <mergeCell ref="G81:H81"/>
    <mergeCell ref="D83:F83"/>
    <mergeCell ref="D76:F76"/>
    <mergeCell ref="G76:H76"/>
    <mergeCell ref="D77:F77"/>
    <mergeCell ref="G77:H77"/>
    <mergeCell ref="D78:F78"/>
    <mergeCell ref="D73:F73"/>
    <mergeCell ref="G73:H73"/>
    <mergeCell ref="D74:F74"/>
    <mergeCell ref="G74:H74"/>
    <mergeCell ref="D75:F75"/>
    <mergeCell ref="G75:H75"/>
    <mergeCell ref="D62:F62"/>
    <mergeCell ref="G62:H62"/>
    <mergeCell ref="D63:F63"/>
    <mergeCell ref="G63:H63"/>
    <mergeCell ref="D64:F64"/>
    <mergeCell ref="G64:H64"/>
    <mergeCell ref="D65:F65"/>
    <mergeCell ref="G65:H65"/>
    <mergeCell ref="D82:F82"/>
    <mergeCell ref="G82:H82"/>
    <mergeCell ref="D70:F70"/>
    <mergeCell ref="G70:H70"/>
    <mergeCell ref="D71:F71"/>
    <mergeCell ref="G71:H71"/>
    <mergeCell ref="D72:F72"/>
    <mergeCell ref="G72:H72"/>
    <mergeCell ref="G66:H66"/>
    <mergeCell ref="D67:F67"/>
    <mergeCell ref="G67:H67"/>
    <mergeCell ref="D68:F68"/>
    <mergeCell ref="G68:H68"/>
    <mergeCell ref="D69:F69"/>
    <mergeCell ref="G69:H69"/>
    <mergeCell ref="D66:F66"/>
    <mergeCell ref="D48:F48"/>
    <mergeCell ref="G48:H48"/>
    <mergeCell ref="D50:F50"/>
    <mergeCell ref="G50:H50"/>
    <mergeCell ref="D51:F51"/>
    <mergeCell ref="D46:F46"/>
    <mergeCell ref="G46:H46"/>
    <mergeCell ref="D47:F47"/>
    <mergeCell ref="G47:H47"/>
    <mergeCell ref="G51:H51"/>
    <mergeCell ref="D52:F52"/>
    <mergeCell ref="G52:H52"/>
    <mergeCell ref="D53:F53"/>
    <mergeCell ref="G53:H53"/>
    <mergeCell ref="D54:F54"/>
    <mergeCell ref="G54:H54"/>
    <mergeCell ref="D49:F49"/>
    <mergeCell ref="G49:H49"/>
    <mergeCell ref="D61:F61"/>
    <mergeCell ref="G61:H61"/>
    <mergeCell ref="D58:F58"/>
    <mergeCell ref="G58:H58"/>
    <mergeCell ref="D59:F59"/>
    <mergeCell ref="G59:H59"/>
    <mergeCell ref="D60:F60"/>
    <mergeCell ref="G60:H60"/>
    <mergeCell ref="D55:F55"/>
    <mergeCell ref="G55:H55"/>
    <mergeCell ref="D56:F56"/>
    <mergeCell ref="G56:H56"/>
    <mergeCell ref="D57:F57"/>
    <mergeCell ref="G57:H57"/>
    <mergeCell ref="D43:F43"/>
    <mergeCell ref="G43:H43"/>
    <mergeCell ref="D44:F44"/>
    <mergeCell ref="G44:H44"/>
    <mergeCell ref="D45:F45"/>
    <mergeCell ref="G45:H45"/>
    <mergeCell ref="D40:F40"/>
    <mergeCell ref="G40:H40"/>
    <mergeCell ref="D41:F41"/>
    <mergeCell ref="G41:H41"/>
    <mergeCell ref="D42:F42"/>
    <mergeCell ref="G42:H42"/>
    <mergeCell ref="D39:F39"/>
    <mergeCell ref="G39:H39"/>
    <mergeCell ref="D34:F34"/>
    <mergeCell ref="D35:F35"/>
    <mergeCell ref="G34:H34"/>
    <mergeCell ref="G35:H35"/>
    <mergeCell ref="D36:F36"/>
    <mergeCell ref="D31:F31"/>
    <mergeCell ref="G31:H31"/>
    <mergeCell ref="D32:F32"/>
    <mergeCell ref="G32:H32"/>
    <mergeCell ref="D33:F33"/>
    <mergeCell ref="G33:H33"/>
    <mergeCell ref="D23:F23"/>
    <mergeCell ref="G23:H23"/>
    <mergeCell ref="D24:F24"/>
    <mergeCell ref="D30:F30"/>
    <mergeCell ref="G30:H30"/>
    <mergeCell ref="G36:H36"/>
    <mergeCell ref="D37:F37"/>
    <mergeCell ref="G37:H37"/>
    <mergeCell ref="D38:F38"/>
    <mergeCell ref="G38:H38"/>
    <mergeCell ref="D28:F28"/>
    <mergeCell ref="G28:H28"/>
    <mergeCell ref="D29:F29"/>
    <mergeCell ref="G29:H29"/>
    <mergeCell ref="B17:C19"/>
    <mergeCell ref="D17:F17"/>
    <mergeCell ref="G17:H17"/>
    <mergeCell ref="D18:F18"/>
    <mergeCell ref="G18:H18"/>
    <mergeCell ref="D19:F19"/>
    <mergeCell ref="G19:H19"/>
    <mergeCell ref="G24:H24"/>
    <mergeCell ref="D25:F25"/>
    <mergeCell ref="G25:H25"/>
    <mergeCell ref="D26:F26"/>
    <mergeCell ref="G26:H26"/>
    <mergeCell ref="D27:F27"/>
    <mergeCell ref="G27:H27"/>
    <mergeCell ref="D20:F20"/>
    <mergeCell ref="G20:H20"/>
    <mergeCell ref="D21:F21"/>
    <mergeCell ref="G21:H21"/>
    <mergeCell ref="D22:F22"/>
    <mergeCell ref="G22:H22"/>
    <mergeCell ref="C13:D13"/>
    <mergeCell ref="I13:J13"/>
    <mergeCell ref="C8:D8"/>
    <mergeCell ref="H8:J8"/>
    <mergeCell ref="C9:D9"/>
    <mergeCell ref="I9:J9"/>
    <mergeCell ref="C10:D10"/>
    <mergeCell ref="I10:J10"/>
    <mergeCell ref="B16:C16"/>
    <mergeCell ref="D16:F16"/>
    <mergeCell ref="G16:H16"/>
    <mergeCell ref="B14:D14"/>
    <mergeCell ref="B2:C2"/>
    <mergeCell ref="D2:L2"/>
    <mergeCell ref="B3:C3"/>
    <mergeCell ref="E3:M3"/>
    <mergeCell ref="B4:C4"/>
    <mergeCell ref="B5:C5"/>
    <mergeCell ref="C11:D11"/>
    <mergeCell ref="I11:J11"/>
    <mergeCell ref="C12:D12"/>
    <mergeCell ref="I12:J12"/>
  </mergeCells>
  <pageMargins left="0.7" right="0.7" top="0.75" bottom="0.75" header="0.3" footer="0.3"/>
  <pageSetup paperSize="8" scale="42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Sprint1</vt:lpstr>
      <vt:lpstr>Sprint2</vt:lpstr>
      <vt:lpstr>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cp:lastPrinted>2023-04-02T13:00:53Z</cp:lastPrinted>
  <dcterms:created xsi:type="dcterms:W3CDTF">2021-10-07T14:41:11Z</dcterms:created>
  <dcterms:modified xsi:type="dcterms:W3CDTF">2023-05-21T02:52:15Z</dcterms:modified>
</cp:coreProperties>
</file>