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7BEA8DC-CA74-4A11-B393-B1E665BBB3C5}" xr6:coauthVersionLast="47" xr6:coauthVersionMax="47" xr10:uidLastSave="{00000000-0000-0000-0000-000000000000}"/>
  <bookViews>
    <workbookView xWindow="-120" yWindow="-120" windowWidth="29040" windowHeight="15840" activeTab="2" xr2:uid="{6173E804-E551-42A1-8684-B26F8D9C414D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1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<sst xmlns="http://schemas.openxmlformats.org/spreadsheetml/2006/main" count="182" uniqueCount="49">
  <si>
    <t xml:space="preserve">Data 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</si>
  <si>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</si>
  <si>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</si>
  <si>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</si>
  <si>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</si>
  <si>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</si>
  <si>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</si>
  <si>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</si>
  <si>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</si>
  <si>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Salário</t>
  </si>
  <si>
    <t xml:space="preserve">Alimentação </t>
  </si>
  <si>
    <t xml:space="preserve">Supermercado </t>
  </si>
  <si>
    <t xml:space="preserve">Almoço </t>
  </si>
  <si>
    <t>Tranporte</t>
  </si>
  <si>
    <t>Beleza</t>
  </si>
  <si>
    <t xml:space="preserve">Renda </t>
  </si>
  <si>
    <t xml:space="preserve">Saúde </t>
  </si>
  <si>
    <t xml:space="preserve">Educação </t>
  </si>
  <si>
    <t xml:space="preserve">Vestuário </t>
  </si>
  <si>
    <t xml:space="preserve">Moradia </t>
  </si>
  <si>
    <t xml:space="preserve">Celular </t>
  </si>
  <si>
    <t>Jantar</t>
  </si>
  <si>
    <t>Padaria</t>
  </si>
  <si>
    <t>Feira</t>
  </si>
  <si>
    <t xml:space="preserve">Açougue </t>
  </si>
  <si>
    <t>Manicure</t>
  </si>
  <si>
    <t>Celular</t>
  </si>
  <si>
    <t xml:space="preserve">Décimo terceiro </t>
  </si>
  <si>
    <t>Faculdade</t>
  </si>
  <si>
    <t>Água</t>
  </si>
  <si>
    <t xml:space="preserve">Luz </t>
  </si>
  <si>
    <t>Internet</t>
  </si>
  <si>
    <t xml:space="preserve">Salário Mensal </t>
  </si>
  <si>
    <t>Rendimentos aplicação</t>
  </si>
  <si>
    <t xml:space="preserve">Vale alimentação </t>
  </si>
  <si>
    <t xml:space="preserve">vale refeição </t>
  </si>
  <si>
    <t xml:space="preserve">Plano de Saúde </t>
  </si>
  <si>
    <t>Farmácia</t>
  </si>
  <si>
    <t xml:space="preserve">Gasolina </t>
  </si>
  <si>
    <t>Blusinha</t>
  </si>
  <si>
    <t>Calça</t>
  </si>
  <si>
    <t>PIX</t>
  </si>
  <si>
    <t>CARTAO DE DÉBITO</t>
  </si>
  <si>
    <t xml:space="preserve">RECEBIDO </t>
  </si>
  <si>
    <t>PAGO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</si>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</sst>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2">
    <cellStyle name="Moeda" xfId="1" builtinId="4"/>
    <cellStyle name="Normal" xfId="0" builtinId="0"/>
  </cellStyles>
  <dxfs count="3">
    <dxf>
      <fill>
        <patternFill>
          <bgColor theme="6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1" tint="0.34998626667073579"/>
        <name val="Aptos Display"/>
        <family val="2"/>
        <scheme val="major"/>
      </font>
    </dxf>
    <dxf>
      <numFmt numFmtId="1" formatCode="0"/>
    </dxf>
  </dxfs>
  <tableStyles count="1" defaultTableStyle="TableStyleMedium2" defaultPivotStyle="PivotStyleLight16">
    <tableStyle name="Estilo de Segmentação de Dados 1" pivot="0" table="0" count="3" xr9:uid="{4F416A72-FE03-4FD3-807A-C0351E6A342F}">
      <tableStyleElement type="wholeTable" dxfId="0"/>
      <tableStyleElement type="headerRow" dxfId="1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/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dinâmica1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248679731612194E-2"/>
          <c:y val="4.3382475230677557E-2"/>
          <c:w val="0.96275132026838783"/>
          <c:h val="0.90749156849211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Controller!$A$4:$A$11</c:f>
              <c:strCache>
                <c:ptCount val="7"/>
                <c:pt idx="0">
                  <c:v>Alimentação </c:v>
                </c:pt>
                <c:pt idx="1">
                  <c:v>Beleza</c:v>
                </c:pt>
                <c:pt idx="2">
                  <c:v>Celular </c:v>
                </c:pt>
                <c:pt idx="3">
                  <c:v>Moradia </c:v>
                </c:pt>
                <c:pt idx="4">
                  <c:v>Saúde </c:v>
                </c:pt>
                <c:pt idx="5">
                  <c:v>Tranporte</c:v>
                </c:pt>
                <c:pt idx="6">
                  <c:v>Vestuário </c:v>
                </c:pt>
              </c:strCache>
            </c:strRef>
          </c:cat>
          <c:val>
            <c:numRef>
              <c:f>Controller!$B$4:$B$11</c:f>
              <c:numCache>
                <c:formatCode>_("R$"* #,##0.00_);_("R$"* \(#,##0.00\);_("R$"* "-"??_);_(@_)</c:formatCode>
                <c:ptCount val="7"/>
                <c:pt idx="0">
                  <c:v>1030</c:v>
                </c:pt>
                <c:pt idx="1">
                  <c:v>200</c:v>
                </c:pt>
                <c:pt idx="2">
                  <c:v>100</c:v>
                </c:pt>
                <c:pt idx="3">
                  <c:v>370</c:v>
                </c:pt>
                <c:pt idx="4">
                  <c:v>300</c:v>
                </c:pt>
                <c:pt idx="5">
                  <c:v>150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5-467E-9751-48BA361C3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1290543"/>
        <c:axId val="1781287183"/>
      </c:barChart>
      <c:catAx>
        <c:axId val="17812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287183"/>
        <c:crosses val="autoZero"/>
        <c:auto val="1"/>
        <c:lblAlgn val="ctr"/>
        <c:lblOffset val="100"/>
        <c:noMultiLvlLbl val="0"/>
      </c:catAx>
      <c:valAx>
        <c:axId val="178128718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8129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dinâmica2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666666666666666E-2"/>
          <c:y val="7.8703703703703706E-2"/>
          <c:w val="0.96666666666666667"/>
          <c:h val="0.92129629629629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Controller!$F$7:$F$9</c:f>
              <c:strCache>
                <c:ptCount val="2"/>
                <c:pt idx="0">
                  <c:v>Renda </c:v>
                </c:pt>
                <c:pt idx="1">
                  <c:v>Salário</c:v>
                </c:pt>
              </c:strCache>
            </c:strRef>
          </c:cat>
          <c:val>
            <c:numRef>
              <c:f>Controller!$G$7:$G$9</c:f>
              <c:numCache>
                <c:formatCode>_("R$"* #,##0.00_);_("R$"* \(#,##0.00\);_("R$"* "-"??_);_(@_)</c:formatCode>
                <c:ptCount val="2"/>
                <c:pt idx="0">
                  <c:v>13000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7-44FC-9BD3-E7ECF21BA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4509631"/>
        <c:axId val="1781916751"/>
      </c:barChart>
      <c:catAx>
        <c:axId val="1794509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1916751"/>
        <c:crosses val="autoZero"/>
        <c:auto val="1"/>
        <c:lblAlgn val="ctr"/>
        <c:lblOffset val="100"/>
        <c:noMultiLvlLbl val="0"/>
      </c:catAx>
      <c:valAx>
        <c:axId val="17819167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94509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6</xdr:row>
      <xdr:rowOff>190499</xdr:rowOff>
    </xdr:from>
    <xdr:to>
      <xdr:col>18</xdr:col>
      <xdr:colOff>392906</xdr:colOff>
      <xdr:row>36</xdr:row>
      <xdr:rowOff>130968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F09F403-1C0B-C456-F7B8-305BAB252C8C}"/>
            </a:ext>
          </a:extLst>
        </xdr:cNvPr>
        <xdr:cNvGrpSpPr/>
      </xdr:nvGrpSpPr>
      <xdr:grpSpPr>
        <a:xfrm>
          <a:off x="4881562" y="1333499"/>
          <a:ext cx="8774907" cy="5655469"/>
          <a:chOff x="4881562" y="1333499"/>
          <a:chExt cx="8774907" cy="5655469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D5A0C460-982C-422F-B0F5-CACF7817F0F6}"/>
              </a:ext>
            </a:extLst>
          </xdr:cNvPr>
          <xdr:cNvGrpSpPr/>
        </xdr:nvGrpSpPr>
        <xdr:grpSpPr>
          <a:xfrm>
            <a:off x="4881562" y="1333499"/>
            <a:ext cx="8774907" cy="5655469"/>
            <a:chOff x="7453312" y="4071938"/>
            <a:chExt cx="7631907" cy="490537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55092CE-6676-59F2-F4AB-D56B93B4B04A}"/>
                </a:ext>
              </a:extLst>
            </xdr:cNvPr>
            <xdr:cNvSpPr/>
          </xdr:nvSpPr>
          <xdr:spPr>
            <a:xfrm>
              <a:off x="7477126" y="4083846"/>
              <a:ext cx="7608093" cy="489346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FEF5FAFE-B2E9-3BAE-45DE-3B422631CCA2}"/>
                </a:ext>
              </a:extLst>
            </xdr:cNvPr>
            <xdr:cNvSpPr/>
          </xdr:nvSpPr>
          <xdr:spPr>
            <a:xfrm>
              <a:off x="7453312" y="4071938"/>
              <a:ext cx="7631907" cy="607220"/>
            </a:xfrm>
            <a:prstGeom prst="round2SameRect">
              <a:avLst>
                <a:gd name="adj1" fmla="val 22917"/>
                <a:gd name="adj2" fmla="val 0"/>
              </a:avLst>
            </a:prstGeom>
            <a:solidFill>
              <a:srgbClr val="CCFF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4D880BB7-9F72-44C7-B59C-0AB4CF7C9933}"/>
              </a:ext>
            </a:extLst>
          </xdr:cNvPr>
          <xdr:cNvGraphicFramePr>
            <a:graphicFrameLocks/>
          </xdr:cNvGraphicFramePr>
        </xdr:nvGraphicFramePr>
        <xdr:xfrm>
          <a:off x="5488781" y="1905000"/>
          <a:ext cx="7500937" cy="46839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7</xdr:col>
      <xdr:colOff>285750</xdr:colOff>
      <xdr:row>8</xdr:row>
      <xdr:rowOff>0</xdr:rowOff>
    </xdr:from>
    <xdr:to>
      <xdr:col>15</xdr:col>
      <xdr:colOff>321469</xdr:colOff>
      <xdr:row>9</xdr:row>
      <xdr:rowOff>166687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00242AA-D666-51DF-5A55-483237F7F17E}"/>
            </a:ext>
          </a:extLst>
        </xdr:cNvPr>
        <xdr:cNvSpPr txBox="1"/>
      </xdr:nvSpPr>
      <xdr:spPr>
        <a:xfrm>
          <a:off x="6869906" y="1524000"/>
          <a:ext cx="4893469" cy="357187"/>
        </a:xfrm>
        <a:prstGeom prst="rect">
          <a:avLst/>
        </a:prstGeom>
        <a:solidFill>
          <a:srgbClr val="CCFFC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2">
                  <a:lumMod val="75000"/>
                </a:schemeClr>
              </a:solidFill>
              <a:latin typeface="Segoe MDL2 Assets" panose="050A0102010101010101" pitchFamily="18" charset="0"/>
            </a:rPr>
            <a:t>SAÍDAS</a:t>
          </a:r>
        </a:p>
      </xdr:txBody>
    </xdr:sp>
    <xdr:clientData/>
  </xdr:twoCellAnchor>
  <xdr:twoCellAnchor>
    <xdr:from>
      <xdr:col>4</xdr:col>
      <xdr:colOff>119062</xdr:colOff>
      <xdr:row>38</xdr:row>
      <xdr:rowOff>178592</xdr:rowOff>
    </xdr:from>
    <xdr:to>
      <xdr:col>14</xdr:col>
      <xdr:colOff>226217</xdr:colOff>
      <xdr:row>69</xdr:row>
      <xdr:rowOff>107156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404F317-2532-A8EF-C80F-89ED50732ED8}"/>
            </a:ext>
          </a:extLst>
        </xdr:cNvPr>
        <xdr:cNvGrpSpPr/>
      </xdr:nvGrpSpPr>
      <xdr:grpSpPr>
        <a:xfrm>
          <a:off x="4881562" y="7417592"/>
          <a:ext cx="6179343" cy="5834064"/>
          <a:chOff x="4976813" y="9441655"/>
          <a:chExt cx="6179343" cy="583406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A903BDC-66C7-4158-BF2D-597EFEDAAA18}"/>
              </a:ext>
            </a:extLst>
          </xdr:cNvPr>
          <xdr:cNvSpPr/>
        </xdr:nvSpPr>
        <xdr:spPr>
          <a:xfrm>
            <a:off x="4976813" y="9501187"/>
            <a:ext cx="6119812" cy="57745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88981CD-CACF-4EB6-BA29-9B867891CD74}"/>
              </a:ext>
            </a:extLst>
          </xdr:cNvPr>
          <xdr:cNvGraphicFramePr>
            <a:graphicFrameLocks/>
          </xdr:cNvGraphicFramePr>
        </xdr:nvGraphicFramePr>
        <xdr:xfrm>
          <a:off x="5107782" y="1046559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E9208A5B-4861-A7DA-5812-6AE989BF5B4C}"/>
              </a:ext>
            </a:extLst>
          </xdr:cNvPr>
          <xdr:cNvSpPr/>
        </xdr:nvSpPr>
        <xdr:spPr>
          <a:xfrm>
            <a:off x="4988717" y="9441655"/>
            <a:ext cx="6167439" cy="750095"/>
          </a:xfrm>
          <a:prstGeom prst="round2SameRect">
            <a:avLst>
              <a:gd name="adj1" fmla="val 37917"/>
              <a:gd name="adj2" fmla="val 0"/>
            </a:avLst>
          </a:prstGeom>
          <a:solidFill>
            <a:srgbClr val="CCFFC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69922B9-1BE9-4157-BD79-33945441C63E}"/>
              </a:ext>
            </a:extLst>
          </xdr:cNvPr>
          <xdr:cNvSpPr txBox="1"/>
        </xdr:nvSpPr>
        <xdr:spPr>
          <a:xfrm>
            <a:off x="5607842" y="9620249"/>
            <a:ext cx="4893469" cy="357187"/>
          </a:xfrm>
          <a:prstGeom prst="rect">
            <a:avLst/>
          </a:prstGeom>
          <a:solidFill>
            <a:srgbClr val="CCFF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>
                <a:solidFill>
                  <a:schemeClr val="bg2">
                    <a:lumMod val="75000"/>
                  </a:schemeClr>
                </a:solidFill>
                <a:latin typeface="+mj-lt"/>
              </a:rPr>
              <a:t>ENTRADAS</a:t>
            </a:r>
          </a:p>
        </xdr:txBody>
      </xdr:sp>
    </xdr:grpSp>
    <xdr:clientData/>
  </xdr:twoCellAnchor>
  <xdr:twoCellAnchor editAs="oneCell">
    <xdr:from>
      <xdr:col>4</xdr:col>
      <xdr:colOff>380999</xdr:colOff>
      <xdr:row>7</xdr:row>
      <xdr:rowOff>23813</xdr:rowOff>
    </xdr:from>
    <xdr:to>
      <xdr:col>5</xdr:col>
      <xdr:colOff>464343</xdr:colOff>
      <xdr:row>10</xdr:row>
      <xdr:rowOff>142876</xdr:rowOff>
    </xdr:to>
    <xdr:pic>
      <xdr:nvPicPr>
        <xdr:cNvPr id="16" name="Gráfico 15" descr="Dinheiro voador estrutura de tópicos">
          <a:extLst>
            <a:ext uri="{FF2B5EF4-FFF2-40B4-BE49-F238E27FC236}">
              <a16:creationId xmlns:a16="http://schemas.microsoft.com/office/drawing/2014/main" id="{D479A420-4C24-6DC2-522F-5B2F0446B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143499" y="1357313"/>
          <a:ext cx="690563" cy="690563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38</xdr:row>
      <xdr:rowOff>176212</xdr:rowOff>
    </xdr:from>
    <xdr:to>
      <xdr:col>5</xdr:col>
      <xdr:colOff>381000</xdr:colOff>
      <xdr:row>42</xdr:row>
      <xdr:rowOff>69056</xdr:rowOff>
    </xdr:to>
    <xdr:pic>
      <xdr:nvPicPr>
        <xdr:cNvPr id="18" name="Gráfico 17" descr="Transferência1 com preenchimento sólido">
          <a:extLst>
            <a:ext uri="{FF2B5EF4-FFF2-40B4-BE49-F238E27FC236}">
              <a16:creationId xmlns:a16="http://schemas.microsoft.com/office/drawing/2014/main" id="{C5FD7106-0CC0-F911-E41D-C5C8DFE58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95875" y="7415212"/>
          <a:ext cx="654844" cy="654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1828800</xdr:colOff>
      <xdr:row>29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70DA51EA-1369-4646-9F58-70825E9329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88.864083217595" createdVersion="8" refreshedVersion="8" minRefreshableVersion="3" recordCount="31" xr:uid="{4F90A099-1C93-4FB6-B96F-8E59A47051F1}">
  <cacheSource type="worksheet">
    <worksheetSource name="Tabela1"/>
  </cacheSource>
  <cacheFields count="10">
    <cacheField name="Data " numFmtId="14">
      <sharedItems containsSemiMixedTypes="0" containsNonDate="0" containsDate="1" containsString="0" minDate="2024-08-01T00:00:00" maxDate="2024-11-04T00:00:00" count="48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10-20T00:00:00"/>
        <d v="2024-10-21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0-01T00:00:00" u="1"/>
        <d v="2024-10-02T00:00:00" u="1"/>
        <d v="2024-10-05T00:00:00" u="1"/>
        <d v="2024-10-06T00:00:00" u="1"/>
        <d v="2024-10-07T00:00:00" u="1"/>
        <d v="2024-10-08T00:00:00" u="1"/>
        <d v="2024-10-09T00:00:00" u="1"/>
        <d v="2024-10-10T00:00:00" u="1"/>
        <d v="2024-10-11T00:00:00" u="1"/>
        <d v="2024-10-12T00:00:00" u="1"/>
        <d v="2024-10-13T00:00:00" u="1"/>
        <d v="2024-10-14T00:00:00" u="1"/>
        <d v="2024-10-15T00:00:00" u="1"/>
        <d v="2024-10-16T00:00:00" u="1"/>
        <d v="2024-10-17T00:00:00" u="1"/>
        <d v="2024-10-18T00:00:00" u="1"/>
        <d v="2024-10-19T00:00:00" u="1"/>
      </sharedItems>
      <fieldGroup par="9"/>
    </cacheField>
    <cacheField name="Mês" numFmtId="1">
      <sharedItems containsSemiMixedTypes="0" containsString="0" containsNumber="1" containsInteger="1" minValue="8" maxValue="11" count="4">
        <n v="8"/>
        <n v="9"/>
        <n v="10"/>
        <n v="11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Renda "/>
        <s v="Alimentação "/>
        <s v="Tranporte"/>
        <s v="Beleza"/>
        <s v="Saúde "/>
        <s v="Educação "/>
        <s v="Vestuário "/>
        <s v="Moradia "/>
        <s v="Celular "/>
        <s v="Salári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20" maxValue="10000"/>
    </cacheField>
    <cacheField name="Operação Bancária" numFmtId="0">
      <sharedItems/>
    </cacheField>
    <cacheField name="Status" numFmtId="0">
      <sharedItems/>
    </cacheField>
    <cacheField name="Dias (Data )" numFmtId="0" databaseField="0">
      <fieldGroup base="0">
        <rangePr groupBy="days" startDate="2024-08-01T00:00:00" endDate="2024-11-04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4/11/2024"/>
        </groupItems>
      </fieldGroup>
    </cacheField>
    <cacheField name="Meses (Data )" numFmtId="0" databaseField="0">
      <fieldGroup base="0">
        <rangePr groupBy="months" startDate="2024-08-01T00:00:00" endDate="2024-11-04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11/2024"/>
        </groupItems>
      </fieldGroup>
    </cacheField>
  </cacheFields>
  <extLst>
    <ext xmlns:x14="http://schemas.microsoft.com/office/spreadsheetml/2009/9/main" uri="{725AE2AE-9491-48be-B2B4-4EB974FC3084}">
      <x14:pivotCacheDefinition pivotCacheId="4168357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s v="Salário Mensal "/>
    <n v="10000"/>
    <s v="PIX"/>
    <s v="RECEBIDO "/>
  </r>
  <r>
    <x v="1"/>
    <x v="0"/>
    <x v="1"/>
    <x v="1"/>
    <s v="Supermercado "/>
    <n v="500"/>
    <s v="CARTAO DE DÉBITO"/>
    <s v="PAGO"/>
  </r>
  <r>
    <x v="2"/>
    <x v="0"/>
    <x v="1"/>
    <x v="2"/>
    <s v="Gasolina "/>
    <n v="150"/>
    <s v="CARTAO DE DÉBITO"/>
    <s v="PAGO"/>
  </r>
  <r>
    <x v="3"/>
    <x v="0"/>
    <x v="1"/>
    <x v="1"/>
    <s v="Almoço "/>
    <n v="50"/>
    <s v="CARTAO DE DÉBITO"/>
    <s v="PAGO"/>
  </r>
  <r>
    <x v="4"/>
    <x v="0"/>
    <x v="1"/>
    <x v="1"/>
    <s v="Almoço "/>
    <n v="50"/>
    <s v="CARTAO DE DÉBITO"/>
    <s v="PAGO"/>
  </r>
  <r>
    <x v="5"/>
    <x v="0"/>
    <x v="1"/>
    <x v="3"/>
    <s v="Manicure"/>
    <n v="200"/>
    <s v="CARTAO DE DÉBITO"/>
    <s v="PAGO"/>
  </r>
  <r>
    <x v="6"/>
    <x v="0"/>
    <x v="1"/>
    <x v="1"/>
    <s v="Almoço "/>
    <n v="50"/>
    <s v="CARTAO DE DÉBITO"/>
    <s v="PAGO"/>
  </r>
  <r>
    <x v="7"/>
    <x v="0"/>
    <x v="1"/>
    <x v="1"/>
    <s v="Almoço "/>
    <n v="30"/>
    <s v="CARTAO DE DÉBITO"/>
    <s v="PAGO"/>
  </r>
  <r>
    <x v="8"/>
    <x v="0"/>
    <x v="1"/>
    <x v="1"/>
    <s v="Jantar"/>
    <n v="70"/>
    <s v="CARTAO DE DÉBITO"/>
    <s v="PAGO"/>
  </r>
  <r>
    <x v="9"/>
    <x v="1"/>
    <x v="0"/>
    <x v="0"/>
    <s v="Rendimentos aplicação"/>
    <n v="1000"/>
    <s v="PIX"/>
    <s v="RECEBIDO "/>
  </r>
  <r>
    <x v="10"/>
    <x v="1"/>
    <x v="1"/>
    <x v="4"/>
    <s v="Plano de Saúde "/>
    <n v="1000"/>
    <s v="CARTAO DE DÉBITO"/>
    <s v="PAGO"/>
  </r>
  <r>
    <x v="11"/>
    <x v="1"/>
    <x v="1"/>
    <x v="5"/>
    <s v="Faculdade"/>
    <n v="500"/>
    <s v="CARTAO DE DÉBITO"/>
    <s v="PAGO"/>
  </r>
  <r>
    <x v="12"/>
    <x v="1"/>
    <x v="1"/>
    <x v="6"/>
    <s v="Blusinha"/>
    <n v="100"/>
    <s v="CARTAO DE DÉBITO"/>
    <s v="PAGO"/>
  </r>
  <r>
    <x v="13"/>
    <x v="1"/>
    <x v="1"/>
    <x v="1"/>
    <s v="Padaria"/>
    <n v="20"/>
    <s v="CARTAO DE DÉBITO"/>
    <s v="PAGO"/>
  </r>
  <r>
    <x v="14"/>
    <x v="1"/>
    <x v="1"/>
    <x v="1"/>
    <s v="Supermercado "/>
    <n v="800"/>
    <s v="CARTAO DE DÉBITO"/>
    <s v="PAGO"/>
  </r>
  <r>
    <x v="15"/>
    <x v="1"/>
    <x v="1"/>
    <x v="1"/>
    <s v="Feira"/>
    <n v="300"/>
    <s v="CARTAO DE DÉBITO"/>
    <s v="PAGO"/>
  </r>
  <r>
    <x v="16"/>
    <x v="1"/>
    <x v="1"/>
    <x v="1"/>
    <s v="Supermercado "/>
    <n v="500"/>
    <s v="CARTAO DE DÉBITO"/>
    <s v="PAGO"/>
  </r>
  <r>
    <x v="17"/>
    <x v="2"/>
    <x v="0"/>
    <x v="0"/>
    <s v="Vale alimentação "/>
    <n v="1000"/>
    <s v="PIX"/>
    <s v="RECEBIDO "/>
  </r>
  <r>
    <x v="18"/>
    <x v="2"/>
    <x v="0"/>
    <x v="0"/>
    <s v="vale refeição "/>
    <n v="1000"/>
    <s v="PIX"/>
    <s v="RECEBIDO "/>
  </r>
  <r>
    <x v="19"/>
    <x v="2"/>
    <x v="1"/>
    <x v="4"/>
    <s v="Farmácia"/>
    <n v="300"/>
    <s v="CARTAO DE DÉBITO"/>
    <s v="PAGO"/>
  </r>
  <r>
    <x v="20"/>
    <x v="2"/>
    <x v="1"/>
    <x v="7"/>
    <s v="Água"/>
    <n v="70"/>
    <s v="CARTAO DE DÉBITO"/>
    <s v="PAGO"/>
  </r>
  <r>
    <x v="21"/>
    <x v="2"/>
    <x v="1"/>
    <x v="7"/>
    <s v="Luz "/>
    <n v="200"/>
    <s v="CARTAO DE DÉBITO"/>
    <s v="PAGO"/>
  </r>
  <r>
    <x v="22"/>
    <x v="2"/>
    <x v="1"/>
    <x v="7"/>
    <s v="Internet"/>
    <n v="100"/>
    <s v="CARTAO DE DÉBITO"/>
    <s v="PAGO"/>
  </r>
  <r>
    <x v="23"/>
    <x v="2"/>
    <x v="1"/>
    <x v="8"/>
    <s v="Celular"/>
    <n v="100"/>
    <s v="CARTAO DE DÉBITO"/>
    <s v="PAGO"/>
  </r>
  <r>
    <x v="24"/>
    <x v="2"/>
    <x v="1"/>
    <x v="1"/>
    <s v="Feira"/>
    <n v="30"/>
    <s v="CARTAO DE DÉBITO"/>
    <s v="PAGO"/>
  </r>
  <r>
    <x v="25"/>
    <x v="2"/>
    <x v="1"/>
    <x v="1"/>
    <s v="Açougue "/>
    <n v="100"/>
    <s v="CARTAO DE DÉBITO"/>
    <s v="PAGO"/>
  </r>
  <r>
    <x v="26"/>
    <x v="2"/>
    <x v="1"/>
    <x v="1"/>
    <s v="Almoço "/>
    <n v="50"/>
    <s v="CARTAO DE DÉBITO"/>
    <s v="PAGO"/>
  </r>
  <r>
    <x v="27"/>
    <x v="2"/>
    <x v="1"/>
    <x v="1"/>
    <s v="Almoço "/>
    <n v="50"/>
    <s v="CARTAO DE DÉBITO"/>
    <s v="PAGO"/>
  </r>
  <r>
    <x v="28"/>
    <x v="3"/>
    <x v="0"/>
    <x v="9"/>
    <s v="Décimo terceiro "/>
    <n v="3000"/>
    <s v="PIX"/>
    <s v="RECEBIDO "/>
  </r>
  <r>
    <x v="29"/>
    <x v="3"/>
    <x v="1"/>
    <x v="1"/>
    <s v="Almoço "/>
    <n v="50"/>
    <s v="CARTAO DE DÉBITO"/>
    <s v="PAGO"/>
  </r>
  <r>
    <x v="30"/>
    <x v="3"/>
    <x v="1"/>
    <x v="6"/>
    <s v="Calça"/>
    <n v="200"/>
    <s v="CARTAO DE 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885E-6AE7-4DD2-BFF6-B75607BEF034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6:G9" firstHeaderRow="1" firstDataRow="1" firstDataCol="1" rowPageCount="1" colPageCount="1"/>
  <pivotFields count="10">
    <pivotField numFmtId="14" showAll="0">
      <items count="49"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3"/>
        <item x="8"/>
        <item x="5"/>
        <item x="7"/>
        <item x="0"/>
        <item x="9"/>
        <item x="4"/>
        <item x="2"/>
        <item x="6"/>
        <item t="default"/>
      </items>
    </pivotField>
    <pivotField showAll="0"/>
    <pivotField dataField="1" numFmtId="44"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"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3D982-1919-44EE-B0BF-B86CFF2A655A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11" firstHeaderRow="1" firstDataRow="1" firstDataCol="1" rowPageCount="1" colPageCount="1"/>
  <pivotFields count="10">
    <pivotField numFmtId="14" showAll="0">
      <items count="49"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" showAll="0">
      <items count="5">
        <item x="0"/>
        <item h="1"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3"/>
        <item x="8"/>
        <item x="5"/>
        <item x="7"/>
        <item x="0"/>
        <item x="9"/>
        <item x="4"/>
        <item x="2"/>
        <item x="6"/>
        <item t="default"/>
      </items>
    </pivotField>
    <pivotField showAll="0"/>
    <pivotField dataField="1" numFmtId="44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4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D7BAE10-629C-4791-B3C7-C4D62D227698}" sourceName="Mês">
  <pivotTables>
    <pivotTable tabId="2" name="Tabela dinâmica1"/>
  </pivotTables>
  <data>
    <tabular pivotCacheId="416835785">
      <items count="4">
        <i x="0" s="1"/>
        <i x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9F5A6F4-E889-4712-8191-1D473874A386}" cache="SegmentaçãodeDados_Mês" caption="Mês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504A6-D452-4619-9FE0-07B24B9384D5}" name="Tabela1" displayName="Tabela1" ref="A1:H32" totalsRowShown="0">
  <sortState xmlns:xlrd2="http://schemas.microsoft.com/office/spreadsheetml/2017/richdata2" ref="A2:H32">
    <sortCondition ref="A1:A32"/>
  </sortState>
  <tableColumns count="8">
    <tableColumn id="1" xr3:uid="{7A2ADBB9-294B-423E-BD00-500662960189}" name="Data "/>
    <tableColumn id="8" xr3:uid="{F5939399-408B-4607-8173-D44B2E215219}" name="Mês" dataDxfId="2">
      <calculatedColumnFormula>MONTH(Tabela1[[#This Row],[Data ]])</calculatedColumnFormula>
    </tableColumn>
    <tableColumn id="2" xr3:uid="{857A969C-8F96-4867-90FC-69462EBCDE0E}" name="Tipo"/>
    <tableColumn id="3" xr3:uid="{B248FC98-DA2F-42F7-8CAD-A1D9D6BC57E8}" name="Categoria"/>
    <tableColumn id="4" xr3:uid="{C5FD3AAB-D742-4C8F-85B9-7CB17A66AD3E}" name="Descrição"/>
    <tableColumn id="5" xr3:uid="{B09D2425-6EE9-46EC-AECD-DA1AF113641A}" name="Valor" dataCellStyle="Moeda"/>
    <tableColumn id="6" xr3:uid="{C35F0D31-2046-4340-A765-261F15410001}" name="Operação Bancária"/>
    <tableColumn id="7" xr3:uid="{169F1C8B-5FBE-4898-992A-09DB0E385580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F888-7C3D-4DD5-A4CB-6437C165D480}">
  <dimension ref="A1:H32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4.7109375" style="8" bestFit="1" customWidth="1"/>
    <col min="3" max="3" width="16.5703125" bestFit="1" customWidth="1"/>
    <col min="4" max="4" width="22.28515625" bestFit="1" customWidth="1"/>
    <col min="5" max="5" width="13.28515625" style="2" bestFit="1" customWidth="1"/>
    <col min="6" max="6" width="20.28515625" customWidth="1"/>
    <col min="7" max="7" width="10.140625" bestFit="1" customWidth="1"/>
  </cols>
  <sheetData>
    <row r="1" spans="1:8" x14ac:dyDescent="0.25">
      <c r="A1" t="s">
        <v>0</v>
      </c>
      <c r="B1" s="8" t="s">
        <v>48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45505</v>
      </c>
      <c r="B2" s="8">
        <f>MONTH(Tabela1[[#This Row],[Data ]])</f>
        <v>8</v>
      </c>
      <c r="C2" t="s">
        <v>7</v>
      </c>
      <c r="D2" t="s">
        <v>15</v>
      </c>
      <c r="E2" t="s">
        <v>32</v>
      </c>
      <c r="F2" s="2">
        <v>10000</v>
      </c>
      <c r="G2" t="s">
        <v>41</v>
      </c>
      <c r="H2" t="s">
        <v>43</v>
      </c>
    </row>
    <row r="3" spans="1:8" x14ac:dyDescent="0.25">
      <c r="A3" s="1">
        <v>45506</v>
      </c>
      <c r="B3" s="8">
        <f>MONTH(Tabela1[[#This Row],[Data ]])</f>
        <v>8</v>
      </c>
      <c r="C3" t="s">
        <v>8</v>
      </c>
      <c r="D3" t="s">
        <v>10</v>
      </c>
      <c r="E3" t="s">
        <v>11</v>
      </c>
      <c r="F3" s="2">
        <v>500</v>
      </c>
      <c r="G3" t="s">
        <v>42</v>
      </c>
      <c r="H3" t="s">
        <v>44</v>
      </c>
    </row>
    <row r="4" spans="1:8" x14ac:dyDescent="0.25">
      <c r="A4" s="1">
        <v>45507</v>
      </c>
      <c r="B4" s="8">
        <f>MONTH(Tabela1[[#This Row],[Data ]])</f>
        <v>8</v>
      </c>
      <c r="C4" t="s">
        <v>8</v>
      </c>
      <c r="D4" t="s">
        <v>13</v>
      </c>
      <c r="E4" t="s">
        <v>38</v>
      </c>
      <c r="F4" s="2">
        <v>150</v>
      </c>
      <c r="G4" t="s">
        <v>42</v>
      </c>
      <c r="H4" t="s">
        <v>44</v>
      </c>
    </row>
    <row r="5" spans="1:8" x14ac:dyDescent="0.25">
      <c r="A5" s="1">
        <v>45508</v>
      </c>
      <c r="B5" s="8">
        <f>MONTH(Tabela1[[#This Row],[Data ]])</f>
        <v>8</v>
      </c>
      <c r="C5" t="s">
        <v>8</v>
      </c>
      <c r="D5" t="s">
        <v>10</v>
      </c>
      <c r="E5" t="s">
        <v>12</v>
      </c>
      <c r="F5" s="2">
        <v>50</v>
      </c>
      <c r="G5" t="s">
        <v>42</v>
      </c>
      <c r="H5" t="s">
        <v>44</v>
      </c>
    </row>
    <row r="6" spans="1:8" x14ac:dyDescent="0.25">
      <c r="A6" s="1">
        <v>45509</v>
      </c>
      <c r="B6" s="8">
        <f>MONTH(Tabela1[[#This Row],[Data ]])</f>
        <v>8</v>
      </c>
      <c r="C6" t="s">
        <v>8</v>
      </c>
      <c r="D6" t="s">
        <v>10</v>
      </c>
      <c r="E6" t="s">
        <v>12</v>
      </c>
      <c r="F6" s="2">
        <v>50</v>
      </c>
      <c r="G6" t="s">
        <v>42</v>
      </c>
      <c r="H6" t="s">
        <v>44</v>
      </c>
    </row>
    <row r="7" spans="1:8" x14ac:dyDescent="0.25">
      <c r="A7" s="1">
        <v>45510</v>
      </c>
      <c r="B7" s="8">
        <f>MONTH(Tabela1[[#This Row],[Data ]])</f>
        <v>8</v>
      </c>
      <c r="C7" t="s">
        <v>8</v>
      </c>
      <c r="D7" t="s">
        <v>14</v>
      </c>
      <c r="E7" t="s">
        <v>25</v>
      </c>
      <c r="F7" s="2">
        <v>200</v>
      </c>
      <c r="G7" t="s">
        <v>42</v>
      </c>
      <c r="H7" t="s">
        <v>44</v>
      </c>
    </row>
    <row r="8" spans="1:8" x14ac:dyDescent="0.25">
      <c r="A8" s="1">
        <v>45511</v>
      </c>
      <c r="B8" s="8">
        <f>MONTH(Tabela1[[#This Row],[Data ]])</f>
        <v>8</v>
      </c>
      <c r="C8" t="s">
        <v>8</v>
      </c>
      <c r="D8" t="s">
        <v>10</v>
      </c>
      <c r="E8" t="s">
        <v>12</v>
      </c>
      <c r="F8" s="2">
        <v>50</v>
      </c>
      <c r="G8" t="s">
        <v>42</v>
      </c>
      <c r="H8" t="s">
        <v>44</v>
      </c>
    </row>
    <row r="9" spans="1:8" x14ac:dyDescent="0.25">
      <c r="A9" s="1">
        <v>45512</v>
      </c>
      <c r="B9" s="8">
        <f>MONTH(Tabela1[[#This Row],[Data ]])</f>
        <v>8</v>
      </c>
      <c r="C9" t="s">
        <v>8</v>
      </c>
      <c r="D9" t="s">
        <v>10</v>
      </c>
      <c r="E9" t="s">
        <v>12</v>
      </c>
      <c r="F9" s="2">
        <v>30</v>
      </c>
      <c r="G9" t="s">
        <v>42</v>
      </c>
      <c r="H9" t="s">
        <v>44</v>
      </c>
    </row>
    <row r="10" spans="1:8" x14ac:dyDescent="0.25">
      <c r="A10" s="1">
        <v>45513</v>
      </c>
      <c r="B10" s="8">
        <f>MONTH(Tabela1[[#This Row],[Data ]])</f>
        <v>8</v>
      </c>
      <c r="C10" t="s">
        <v>8</v>
      </c>
      <c r="D10" t="s">
        <v>10</v>
      </c>
      <c r="E10" t="s">
        <v>21</v>
      </c>
      <c r="F10" s="2">
        <v>70</v>
      </c>
      <c r="G10" t="s">
        <v>42</v>
      </c>
      <c r="H10" t="s">
        <v>44</v>
      </c>
    </row>
    <row r="11" spans="1:8" x14ac:dyDescent="0.25">
      <c r="A11" s="1">
        <v>45536</v>
      </c>
      <c r="B11" s="8">
        <f>MONTH(Tabela1[[#This Row],[Data ]])</f>
        <v>9</v>
      </c>
      <c r="C11" t="s">
        <v>7</v>
      </c>
      <c r="D11" t="s">
        <v>15</v>
      </c>
      <c r="E11" t="s">
        <v>33</v>
      </c>
      <c r="F11" s="2">
        <v>1000</v>
      </c>
      <c r="G11" t="s">
        <v>41</v>
      </c>
      <c r="H11" t="s">
        <v>43</v>
      </c>
    </row>
    <row r="12" spans="1:8" x14ac:dyDescent="0.25">
      <c r="A12" s="1">
        <v>45537</v>
      </c>
      <c r="B12" s="8">
        <f>MONTH(Tabela1[[#This Row],[Data ]])</f>
        <v>9</v>
      </c>
      <c r="C12" t="s">
        <v>8</v>
      </c>
      <c r="D12" t="s">
        <v>16</v>
      </c>
      <c r="E12" t="s">
        <v>36</v>
      </c>
      <c r="F12" s="2">
        <v>1000</v>
      </c>
      <c r="G12" t="s">
        <v>42</v>
      </c>
      <c r="H12" t="s">
        <v>44</v>
      </c>
    </row>
    <row r="13" spans="1:8" x14ac:dyDescent="0.25">
      <c r="A13" s="1">
        <v>45538</v>
      </c>
      <c r="B13" s="8">
        <f>MONTH(Tabela1[[#This Row],[Data ]])</f>
        <v>9</v>
      </c>
      <c r="C13" t="s">
        <v>8</v>
      </c>
      <c r="D13" t="s">
        <v>17</v>
      </c>
      <c r="E13" t="s">
        <v>28</v>
      </c>
      <c r="F13" s="2">
        <v>500</v>
      </c>
      <c r="G13" t="s">
        <v>42</v>
      </c>
      <c r="H13" t="s">
        <v>44</v>
      </c>
    </row>
    <row r="14" spans="1:8" x14ac:dyDescent="0.25">
      <c r="A14" s="1">
        <v>45539</v>
      </c>
      <c r="B14" s="8">
        <f>MONTH(Tabela1[[#This Row],[Data ]])</f>
        <v>9</v>
      </c>
      <c r="C14" t="s">
        <v>8</v>
      </c>
      <c r="D14" t="s">
        <v>18</v>
      </c>
      <c r="E14" t="s">
        <v>39</v>
      </c>
      <c r="F14" s="2">
        <v>100</v>
      </c>
      <c r="G14" t="s">
        <v>42</v>
      </c>
      <c r="H14" t="s">
        <v>44</v>
      </c>
    </row>
    <row r="15" spans="1:8" x14ac:dyDescent="0.25">
      <c r="A15" s="1">
        <v>45540</v>
      </c>
      <c r="B15" s="8">
        <f>MONTH(Tabela1[[#This Row],[Data ]])</f>
        <v>9</v>
      </c>
      <c r="C15" t="s">
        <v>8</v>
      </c>
      <c r="D15" t="s">
        <v>10</v>
      </c>
      <c r="E15" t="s">
        <v>22</v>
      </c>
      <c r="F15" s="2">
        <v>20</v>
      </c>
      <c r="G15" t="s">
        <v>42</v>
      </c>
      <c r="H15" t="s">
        <v>44</v>
      </c>
    </row>
    <row r="16" spans="1:8" x14ac:dyDescent="0.25">
      <c r="A16" s="1">
        <v>45541</v>
      </c>
      <c r="B16" s="8">
        <f>MONTH(Tabela1[[#This Row],[Data ]])</f>
        <v>9</v>
      </c>
      <c r="C16" t="s">
        <v>8</v>
      </c>
      <c r="D16" t="s">
        <v>10</v>
      </c>
      <c r="E16" t="s">
        <v>11</v>
      </c>
      <c r="F16" s="2">
        <v>800</v>
      </c>
      <c r="G16" t="s">
        <v>42</v>
      </c>
      <c r="H16" t="s">
        <v>44</v>
      </c>
    </row>
    <row r="17" spans="1:8" x14ac:dyDescent="0.25">
      <c r="A17" s="1">
        <v>45542</v>
      </c>
      <c r="B17" s="8">
        <f>MONTH(Tabela1[[#This Row],[Data ]])</f>
        <v>9</v>
      </c>
      <c r="C17" t="s">
        <v>8</v>
      </c>
      <c r="D17" t="s">
        <v>10</v>
      </c>
      <c r="E17" t="s">
        <v>23</v>
      </c>
      <c r="F17" s="2">
        <v>300</v>
      </c>
      <c r="G17" t="s">
        <v>42</v>
      </c>
      <c r="H17" t="s">
        <v>44</v>
      </c>
    </row>
    <row r="18" spans="1:8" x14ac:dyDescent="0.25">
      <c r="A18" s="1">
        <v>45543</v>
      </c>
      <c r="B18" s="8">
        <f>MONTH(Tabela1[[#This Row],[Data ]])</f>
        <v>9</v>
      </c>
      <c r="C18" t="s">
        <v>8</v>
      </c>
      <c r="D18" t="s">
        <v>10</v>
      </c>
      <c r="E18" t="s">
        <v>11</v>
      </c>
      <c r="F18" s="2">
        <v>500</v>
      </c>
      <c r="G18" t="s">
        <v>42</v>
      </c>
      <c r="H18" t="s">
        <v>44</v>
      </c>
    </row>
    <row r="19" spans="1:8" x14ac:dyDescent="0.25">
      <c r="A19" s="1">
        <v>45585</v>
      </c>
      <c r="B19" s="8">
        <f>MONTH(Tabela1[[#This Row],[Data ]])</f>
        <v>10</v>
      </c>
      <c r="C19" t="s">
        <v>7</v>
      </c>
      <c r="D19" t="s">
        <v>15</v>
      </c>
      <c r="E19" t="s">
        <v>34</v>
      </c>
      <c r="F19" s="2">
        <v>1000</v>
      </c>
      <c r="G19" t="s">
        <v>41</v>
      </c>
      <c r="H19" t="s">
        <v>43</v>
      </c>
    </row>
    <row r="20" spans="1:8" x14ac:dyDescent="0.25">
      <c r="A20" s="1">
        <v>45586</v>
      </c>
      <c r="B20" s="8">
        <f>MONTH(Tabela1[[#This Row],[Data ]])</f>
        <v>10</v>
      </c>
      <c r="C20" t="s">
        <v>7</v>
      </c>
      <c r="D20" t="s">
        <v>15</v>
      </c>
      <c r="E20" t="s">
        <v>35</v>
      </c>
      <c r="F20" s="2">
        <v>1000</v>
      </c>
      <c r="G20" t="s">
        <v>41</v>
      </c>
      <c r="H20" t="s">
        <v>43</v>
      </c>
    </row>
    <row r="21" spans="1:8" x14ac:dyDescent="0.25">
      <c r="A21" s="1">
        <v>45588</v>
      </c>
      <c r="B21" s="8">
        <f>MONTH(Tabela1[[#This Row],[Data ]])</f>
        <v>10</v>
      </c>
      <c r="C21" t="s">
        <v>8</v>
      </c>
      <c r="D21" t="s">
        <v>16</v>
      </c>
      <c r="E21" t="s">
        <v>37</v>
      </c>
      <c r="F21" s="2">
        <v>300</v>
      </c>
      <c r="G21" t="s">
        <v>42</v>
      </c>
      <c r="H21" t="s">
        <v>44</v>
      </c>
    </row>
    <row r="22" spans="1:8" x14ac:dyDescent="0.25">
      <c r="A22" s="1">
        <v>45589</v>
      </c>
      <c r="B22" s="8">
        <f>MONTH(Tabela1[[#This Row],[Data ]])</f>
        <v>10</v>
      </c>
      <c r="C22" t="s">
        <v>8</v>
      </c>
      <c r="D22" t="s">
        <v>19</v>
      </c>
      <c r="E22" t="s">
        <v>29</v>
      </c>
      <c r="F22" s="2">
        <v>70</v>
      </c>
      <c r="G22" t="s">
        <v>42</v>
      </c>
      <c r="H22" t="s">
        <v>44</v>
      </c>
    </row>
    <row r="23" spans="1:8" x14ac:dyDescent="0.25">
      <c r="A23" s="1">
        <v>45590</v>
      </c>
      <c r="B23" s="8">
        <f>MONTH(Tabela1[[#This Row],[Data ]])</f>
        <v>10</v>
      </c>
      <c r="C23" t="s">
        <v>8</v>
      </c>
      <c r="D23" t="s">
        <v>19</v>
      </c>
      <c r="E23" t="s">
        <v>30</v>
      </c>
      <c r="F23" s="2">
        <v>200</v>
      </c>
      <c r="G23" t="s">
        <v>42</v>
      </c>
      <c r="H23" t="s">
        <v>44</v>
      </c>
    </row>
    <row r="24" spans="1:8" x14ac:dyDescent="0.25">
      <c r="A24" s="1">
        <v>45591</v>
      </c>
      <c r="B24" s="8">
        <f>MONTH(Tabela1[[#This Row],[Data ]])</f>
        <v>10</v>
      </c>
      <c r="C24" t="s">
        <v>8</v>
      </c>
      <c r="D24" t="s">
        <v>19</v>
      </c>
      <c r="E24" t="s">
        <v>31</v>
      </c>
      <c r="F24" s="2">
        <v>100</v>
      </c>
      <c r="G24" t="s">
        <v>42</v>
      </c>
      <c r="H24" t="s">
        <v>44</v>
      </c>
    </row>
    <row r="25" spans="1:8" x14ac:dyDescent="0.25">
      <c r="A25" s="1">
        <v>45592</v>
      </c>
      <c r="B25" s="8">
        <f>MONTH(Tabela1[[#This Row],[Data ]])</f>
        <v>10</v>
      </c>
      <c r="C25" t="s">
        <v>8</v>
      </c>
      <c r="D25" t="s">
        <v>20</v>
      </c>
      <c r="E25" t="s">
        <v>26</v>
      </c>
      <c r="F25" s="2">
        <v>100</v>
      </c>
      <c r="G25" t="s">
        <v>42</v>
      </c>
      <c r="H25" t="s">
        <v>44</v>
      </c>
    </row>
    <row r="26" spans="1:8" x14ac:dyDescent="0.25">
      <c r="A26" s="1">
        <v>45593</v>
      </c>
      <c r="B26" s="8">
        <f>MONTH(Tabela1[[#This Row],[Data ]])</f>
        <v>10</v>
      </c>
      <c r="C26" t="s">
        <v>8</v>
      </c>
      <c r="D26" t="s">
        <v>10</v>
      </c>
      <c r="E26" t="s">
        <v>23</v>
      </c>
      <c r="F26" s="2">
        <v>30</v>
      </c>
      <c r="G26" t="s">
        <v>42</v>
      </c>
      <c r="H26" t="s">
        <v>44</v>
      </c>
    </row>
    <row r="27" spans="1:8" x14ac:dyDescent="0.25">
      <c r="A27" s="1">
        <v>45594</v>
      </c>
      <c r="B27" s="8">
        <f>MONTH(Tabela1[[#This Row],[Data ]])</f>
        <v>10</v>
      </c>
      <c r="C27" t="s">
        <v>8</v>
      </c>
      <c r="D27" t="s">
        <v>10</v>
      </c>
      <c r="E27" t="s">
        <v>24</v>
      </c>
      <c r="F27" s="2">
        <v>100</v>
      </c>
      <c r="G27" t="s">
        <v>42</v>
      </c>
      <c r="H27" t="s">
        <v>44</v>
      </c>
    </row>
    <row r="28" spans="1:8" x14ac:dyDescent="0.25">
      <c r="A28" s="1">
        <v>45595</v>
      </c>
      <c r="B28" s="8">
        <f>MONTH(Tabela1[[#This Row],[Data ]])</f>
        <v>10</v>
      </c>
      <c r="C28" t="s">
        <v>8</v>
      </c>
      <c r="D28" t="s">
        <v>10</v>
      </c>
      <c r="E28" t="s">
        <v>12</v>
      </c>
      <c r="F28" s="2">
        <v>50</v>
      </c>
      <c r="G28" t="s">
        <v>42</v>
      </c>
      <c r="H28" t="s">
        <v>44</v>
      </c>
    </row>
    <row r="29" spans="1:8" x14ac:dyDescent="0.25">
      <c r="A29" s="1">
        <v>45596</v>
      </c>
      <c r="B29" s="8">
        <f>MONTH(Tabela1[[#This Row],[Data ]])</f>
        <v>10</v>
      </c>
      <c r="C29" t="s">
        <v>8</v>
      </c>
      <c r="D29" t="s">
        <v>10</v>
      </c>
      <c r="E29" t="s">
        <v>12</v>
      </c>
      <c r="F29" s="2">
        <v>50</v>
      </c>
      <c r="G29" t="s">
        <v>42</v>
      </c>
      <c r="H29" t="s">
        <v>44</v>
      </c>
    </row>
    <row r="30" spans="1:8" x14ac:dyDescent="0.25">
      <c r="A30" s="1">
        <v>45597</v>
      </c>
      <c r="B30" s="8">
        <f>MONTH(Tabela1[[#This Row],[Data ]])</f>
        <v>11</v>
      </c>
      <c r="C30" t="s">
        <v>7</v>
      </c>
      <c r="D30" t="s">
        <v>9</v>
      </c>
      <c r="E30" t="s">
        <v>27</v>
      </c>
      <c r="F30" s="2">
        <v>3000</v>
      </c>
      <c r="G30" t="s">
        <v>41</v>
      </c>
      <c r="H30" t="s">
        <v>43</v>
      </c>
    </row>
    <row r="31" spans="1:8" x14ac:dyDescent="0.25">
      <c r="A31" s="1">
        <v>45598</v>
      </c>
      <c r="B31" s="8">
        <f>MONTH(Tabela1[[#This Row],[Data ]])</f>
        <v>11</v>
      </c>
      <c r="C31" t="s">
        <v>8</v>
      </c>
      <c r="D31" t="s">
        <v>10</v>
      </c>
      <c r="E31" t="s">
        <v>12</v>
      </c>
      <c r="F31" s="2">
        <v>50</v>
      </c>
      <c r="G31" t="s">
        <v>42</v>
      </c>
      <c r="H31" t="s">
        <v>44</v>
      </c>
    </row>
    <row r="32" spans="1:8" x14ac:dyDescent="0.25">
      <c r="A32" s="1">
        <v>45599</v>
      </c>
      <c r="B32" s="8">
        <f>MONTH(Tabela1[[#This Row],[Data ]])</f>
        <v>11</v>
      </c>
      <c r="C32" t="s">
        <v>8</v>
      </c>
      <c r="D32" t="s">
        <v>18</v>
      </c>
      <c r="E32" t="s">
        <v>40</v>
      </c>
      <c r="F32" s="2">
        <v>200</v>
      </c>
      <c r="G32" t="s">
        <v>42</v>
      </c>
      <c r="H32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B3D5-0796-410D-8C03-318BA5BC663E}">
  <dimension ref="A1:G11"/>
  <sheetViews>
    <sheetView workbookViewId="0">
      <selection activeCell="A8" sqref="A4:A11"/>
      <pivotSelection pane="bottomRight" showHeader="1" activeRow="7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18.42578125" bestFit="1" customWidth="1"/>
    <col min="2" max="2" width="13.85546875" bestFit="1" customWidth="1"/>
    <col min="6" max="6" width="18.42578125" bestFit="1" customWidth="1"/>
    <col min="7" max="7" width="13.85546875" bestFit="1" customWidth="1"/>
  </cols>
  <sheetData>
    <row r="1" spans="1:7" x14ac:dyDescent="0.25">
      <c r="A1" s="3" t="s">
        <v>1</v>
      </c>
      <c r="B1" t="s">
        <v>8</v>
      </c>
    </row>
    <row r="3" spans="1:7" x14ac:dyDescent="0.25">
      <c r="A3" s="3" t="s">
        <v>45</v>
      </c>
      <c r="B3" t="s">
        <v>47</v>
      </c>
    </row>
    <row r="4" spans="1:7" x14ac:dyDescent="0.25">
      <c r="A4" s="4" t="s">
        <v>10</v>
      </c>
      <c r="B4" s="5">
        <v>1030</v>
      </c>
      <c r="F4" s="3" t="s">
        <v>1</v>
      </c>
      <c r="G4" t="s">
        <v>7</v>
      </c>
    </row>
    <row r="5" spans="1:7" x14ac:dyDescent="0.25">
      <c r="A5" s="4" t="s">
        <v>14</v>
      </c>
      <c r="B5" s="5">
        <v>200</v>
      </c>
    </row>
    <row r="6" spans="1:7" x14ac:dyDescent="0.25">
      <c r="A6" s="4" t="s">
        <v>20</v>
      </c>
      <c r="B6" s="5">
        <v>100</v>
      </c>
      <c r="F6" s="3" t="s">
        <v>45</v>
      </c>
      <c r="G6" t="s">
        <v>47</v>
      </c>
    </row>
    <row r="7" spans="1:7" x14ac:dyDescent="0.25">
      <c r="A7" s="4" t="s">
        <v>19</v>
      </c>
      <c r="B7" s="5">
        <v>370</v>
      </c>
      <c r="F7" s="4" t="s">
        <v>15</v>
      </c>
      <c r="G7" s="5">
        <v>13000</v>
      </c>
    </row>
    <row r="8" spans="1:7" x14ac:dyDescent="0.25">
      <c r="A8" s="4" t="s">
        <v>16</v>
      </c>
      <c r="B8" s="5">
        <v>300</v>
      </c>
      <c r="F8" s="4" t="s">
        <v>9</v>
      </c>
      <c r="G8" s="5">
        <v>3000</v>
      </c>
    </row>
    <row r="9" spans="1:7" x14ac:dyDescent="0.25">
      <c r="A9" s="4" t="s">
        <v>13</v>
      </c>
      <c r="B9" s="5">
        <v>150</v>
      </c>
      <c r="F9" s="4" t="s">
        <v>46</v>
      </c>
      <c r="G9" s="5">
        <v>16000</v>
      </c>
    </row>
    <row r="10" spans="1:7" x14ac:dyDescent="0.25">
      <c r="A10" s="4" t="s">
        <v>18</v>
      </c>
      <c r="B10" s="5">
        <v>200</v>
      </c>
    </row>
    <row r="11" spans="1:7" x14ac:dyDescent="0.25">
      <c r="A11" s="4" t="s">
        <v>46</v>
      </c>
      <c r="B11" s="5">
        <v>2350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FFD4-1A0A-4673-BDDC-C9EBB2CC97EF}">
  <dimension ref="A1:U1"/>
  <sheetViews>
    <sheetView showGridLines="0" tabSelected="1" zoomScale="80" zoomScaleNormal="80" workbookViewId="0">
      <selection activeCell="A16" sqref="A16"/>
    </sheetView>
  </sheetViews>
  <sheetFormatPr defaultColWidth="0" defaultRowHeight="15" x14ac:dyDescent="0.25"/>
  <cols>
    <col min="1" max="1" width="44.140625" style="6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Oliveira</dc:creator>
  <cp:lastModifiedBy>Tamara Oliveira</cp:lastModifiedBy>
  <dcterms:created xsi:type="dcterms:W3CDTF">2025-01-31T21:48:34Z</dcterms:created>
  <dcterms:modified xsi:type="dcterms:W3CDTF">2025-02-01T00:19:08Z</dcterms:modified>
</cp:coreProperties>
</file>