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Sistemas Operativos\Ejercicios\"/>
    </mc:Choice>
  </mc:AlternateContent>
  <xr:revisionPtr revIDLastSave="0" documentId="13_ncr:1_{C0A6A3E0-9460-432F-BDF9-642C616AD8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P15" i="2"/>
  <c r="P14" i="2"/>
  <c r="M16" i="2"/>
  <c r="M15" i="2"/>
  <c r="J20" i="2"/>
  <c r="J19" i="2"/>
  <c r="F14" i="2"/>
  <c r="F18" i="2" s="1"/>
  <c r="F13" i="2"/>
  <c r="F17" i="2"/>
  <c r="F16" i="2"/>
  <c r="F15" i="2"/>
  <c r="F12" i="2"/>
  <c r="F11" i="2"/>
  <c r="F10" i="2"/>
  <c r="F9" i="2"/>
  <c r="F8" i="2"/>
  <c r="B18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M10" i="2"/>
  <c r="M11" i="2" s="1"/>
  <c r="M12" i="2" s="1"/>
  <c r="M13" i="2" s="1"/>
  <c r="M14" i="2" s="1"/>
  <c r="S9" i="2"/>
  <c r="S10" i="2" s="1"/>
  <c r="S11" i="2" s="1"/>
  <c r="S12" i="2" s="1"/>
  <c r="S13" i="2" s="1"/>
  <c r="M6" i="2"/>
  <c r="M7" i="2" s="1"/>
  <c r="M8" i="2" s="1"/>
  <c r="S5" i="2"/>
  <c r="S6" i="2" s="1"/>
  <c r="S7" i="2" s="1"/>
  <c r="P5" i="2"/>
  <c r="P6" i="2" s="1"/>
  <c r="P7" i="2" s="1"/>
  <c r="P8" i="2" s="1"/>
  <c r="P9" i="2" s="1"/>
  <c r="P10" i="2" s="1"/>
  <c r="P11" i="2" s="1"/>
  <c r="P12" i="2" s="1"/>
  <c r="P13" i="2" s="1"/>
  <c r="M5" i="2"/>
  <c r="T14" i="1"/>
  <c r="T5" i="1"/>
  <c r="T6" i="1" s="1"/>
  <c r="T7" i="1" s="1"/>
  <c r="T9" i="1" s="1"/>
  <c r="T10" i="1" s="1"/>
  <c r="T11" i="1" s="1"/>
  <c r="T12" i="1" s="1"/>
  <c r="T13" i="1" s="1"/>
  <c r="N15" i="1"/>
  <c r="N8" i="1"/>
  <c r="F24" i="1"/>
  <c r="F23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F20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N5" i="1"/>
  <c r="N6" i="1" s="1"/>
  <c r="N7" i="1" s="1"/>
  <c r="N10" i="1" s="1"/>
  <c r="N11" i="1" s="1"/>
  <c r="N12" i="1" s="1"/>
  <c r="N13" i="1" s="1"/>
  <c r="N14" i="1" s="1"/>
</calcChain>
</file>

<file path=xl/sharedStrings.xml><?xml version="1.0" encoding="utf-8"?>
<sst xmlns="http://schemas.openxmlformats.org/spreadsheetml/2006/main" count="38" uniqueCount="9">
  <si>
    <t>FIFO</t>
  </si>
  <si>
    <t>Tiempo de transferencia = 2ms</t>
  </si>
  <si>
    <t>Entrada</t>
  </si>
  <si>
    <t>Tiempo</t>
  </si>
  <si>
    <t>SSTF</t>
  </si>
  <si>
    <t>SCAN</t>
  </si>
  <si>
    <t>C-SCAN</t>
  </si>
  <si>
    <t>LOOK</t>
  </si>
  <si>
    <t>C-LOOK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</si>
</sst>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10</xdr:row>
      <xdr:rowOff>66950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F9A87E-BFFC-4E5B-9D33-8A3B1C87C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05600" cy="19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239034</xdr:colOff>
      <xdr:row>3</xdr:row>
      <xdr:rowOff>28659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9A0933-2066-4D9F-9B85-AACED46B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6009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opLeftCell="A10" workbookViewId="0">
      <selection activeCell="M2" sqref="M2:N15"/>
    </sheetView>
  </sheetViews>
  <sheetFormatPr baseColWidth="10" defaultColWidth="9.140625" defaultRowHeight="15" x14ac:dyDescent="0.25"/>
  <sheetData>
    <row r="1" spans="1:20" x14ac:dyDescent="0.25">
      <c r="L1" t="s">
        <v>1</v>
      </c>
    </row>
    <row r="2" spans="1:20" x14ac:dyDescent="0.25">
      <c r="M2" s="1" t="s">
        <v>6</v>
      </c>
      <c r="P2" s="1" t="s">
        <v>7</v>
      </c>
      <c r="S2" s="1" t="s">
        <v>8</v>
      </c>
    </row>
    <row r="3" spans="1:20" x14ac:dyDescent="0.25">
      <c r="M3" s="2" t="s">
        <v>2</v>
      </c>
      <c r="N3" s="2" t="s">
        <v>3</v>
      </c>
      <c r="P3" s="2" t="s">
        <v>2</v>
      </c>
      <c r="Q3" s="2" t="s">
        <v>3</v>
      </c>
      <c r="S3" s="2" t="s">
        <v>2</v>
      </c>
      <c r="T3" s="2" t="s">
        <v>3</v>
      </c>
    </row>
    <row r="4" spans="1:20" x14ac:dyDescent="0.25">
      <c r="M4" s="2">
        <v>46</v>
      </c>
      <c r="N4" s="2">
        <v>0</v>
      </c>
      <c r="P4" s="2">
        <v>46</v>
      </c>
      <c r="Q4" s="2">
        <v>0</v>
      </c>
      <c r="S4" s="2">
        <v>46</v>
      </c>
      <c r="T4" s="2">
        <v>0</v>
      </c>
    </row>
    <row r="5" spans="1:20" x14ac:dyDescent="0.25">
      <c r="M5" s="2">
        <v>50</v>
      </c>
      <c r="N5" s="2">
        <f>ABS(M5-M4)*2+N4</f>
        <v>8</v>
      </c>
      <c r="P5" s="2">
        <v>50</v>
      </c>
      <c r="Q5" s="2">
        <f>ABS(P5-P4)*2+Q4</f>
        <v>8</v>
      </c>
      <c r="S5" s="2">
        <v>50</v>
      </c>
      <c r="T5" s="2">
        <f>ABS(S5-S4)*2+T4</f>
        <v>8</v>
      </c>
    </row>
    <row r="6" spans="1:20" x14ac:dyDescent="0.25">
      <c r="M6" s="2">
        <v>175</v>
      </c>
      <c r="N6" s="2">
        <f t="shared" ref="N6:N14" si="0">ABS(M6-M5)*2+N5</f>
        <v>258</v>
      </c>
      <c r="P6" s="2">
        <v>175</v>
      </c>
      <c r="Q6" s="2">
        <f t="shared" ref="Q6:Q13" si="1">ABS(P6-P5)*2+Q5</f>
        <v>258</v>
      </c>
      <c r="S6" s="2">
        <v>175</v>
      </c>
      <c r="T6" s="2">
        <f t="shared" ref="T6:T13" si="2">ABS(S6-S5)*2+T5</f>
        <v>258</v>
      </c>
    </row>
    <row r="7" spans="1:20" x14ac:dyDescent="0.25">
      <c r="M7" s="2">
        <v>195</v>
      </c>
      <c r="N7" s="2">
        <f t="shared" si="0"/>
        <v>298</v>
      </c>
      <c r="P7" s="2">
        <v>195</v>
      </c>
      <c r="Q7" s="2">
        <f t="shared" si="1"/>
        <v>298</v>
      </c>
      <c r="S7" s="2">
        <v>195</v>
      </c>
      <c r="T7" s="2">
        <f t="shared" si="2"/>
        <v>298</v>
      </c>
    </row>
    <row r="8" spans="1:20" x14ac:dyDescent="0.25">
      <c r="M8" s="2">
        <v>199</v>
      </c>
      <c r="N8" s="2">
        <f t="shared" ref="N8" si="3">ABS(M8-M7)*2+N7</f>
        <v>306</v>
      </c>
      <c r="P8" s="2">
        <v>45</v>
      </c>
      <c r="Q8" s="2">
        <f t="shared" si="1"/>
        <v>598</v>
      </c>
      <c r="S8" s="2">
        <v>3</v>
      </c>
      <c r="T8" s="2">
        <v>0</v>
      </c>
    </row>
    <row r="9" spans="1:20" x14ac:dyDescent="0.25">
      <c r="M9" s="2">
        <v>3</v>
      </c>
      <c r="N9" s="2">
        <v>6</v>
      </c>
      <c r="P9" s="2">
        <v>21</v>
      </c>
      <c r="Q9" s="2">
        <f t="shared" si="1"/>
        <v>646</v>
      </c>
      <c r="S9" s="2">
        <v>8</v>
      </c>
      <c r="T9" s="2">
        <f t="shared" si="2"/>
        <v>10</v>
      </c>
    </row>
    <row r="10" spans="1:20" x14ac:dyDescent="0.25">
      <c r="M10" s="2">
        <v>8</v>
      </c>
      <c r="N10" s="2">
        <f>ABS(M10-M9)*2+N9</f>
        <v>16</v>
      </c>
      <c r="P10" s="2">
        <v>15</v>
      </c>
      <c r="Q10" s="2">
        <f t="shared" si="1"/>
        <v>658</v>
      </c>
      <c r="S10" s="2">
        <v>12</v>
      </c>
      <c r="T10" s="2">
        <f t="shared" si="2"/>
        <v>18</v>
      </c>
    </row>
    <row r="11" spans="1:20" x14ac:dyDescent="0.25">
      <c r="M11" s="2">
        <v>12</v>
      </c>
      <c r="N11" s="2">
        <f>ABS(M11-M10)*2+N10</f>
        <v>24</v>
      </c>
      <c r="P11" s="2">
        <v>12</v>
      </c>
      <c r="Q11" s="2">
        <f t="shared" si="1"/>
        <v>664</v>
      </c>
      <c r="S11" s="2">
        <v>12</v>
      </c>
      <c r="T11" s="2">
        <f t="shared" si="2"/>
        <v>18</v>
      </c>
    </row>
    <row r="12" spans="1:20" x14ac:dyDescent="0.25">
      <c r="A12" s="1" t="s">
        <v>0</v>
      </c>
      <c r="E12" s="1" t="s">
        <v>4</v>
      </c>
      <c r="I12" s="1" t="s">
        <v>5</v>
      </c>
      <c r="M12" s="2">
        <v>12</v>
      </c>
      <c r="N12" s="2">
        <f>ABS(M12-M11)*2+N11</f>
        <v>24</v>
      </c>
      <c r="P12" s="2">
        <v>12</v>
      </c>
      <c r="Q12" s="2">
        <f t="shared" si="1"/>
        <v>664</v>
      </c>
      <c r="S12" s="2">
        <v>15</v>
      </c>
      <c r="T12" s="2">
        <f t="shared" si="2"/>
        <v>24</v>
      </c>
    </row>
    <row r="13" spans="1:20" x14ac:dyDescent="0.25">
      <c r="A13" s="2" t="s">
        <v>2</v>
      </c>
      <c r="B13" s="2" t="s">
        <v>3</v>
      </c>
      <c r="E13" s="2" t="s">
        <v>2</v>
      </c>
      <c r="F13" s="2" t="s">
        <v>3</v>
      </c>
      <c r="I13" s="2" t="s">
        <v>2</v>
      </c>
      <c r="J13" s="2" t="s">
        <v>3</v>
      </c>
      <c r="M13" s="2">
        <v>15</v>
      </c>
      <c r="N13" s="2">
        <f>ABS(M13-M12)*2+N12</f>
        <v>30</v>
      </c>
      <c r="P13" s="2">
        <v>8</v>
      </c>
      <c r="Q13" s="2">
        <f t="shared" si="1"/>
        <v>672</v>
      </c>
      <c r="S13" s="2">
        <v>21</v>
      </c>
      <c r="T13" s="2">
        <f t="shared" si="2"/>
        <v>36</v>
      </c>
    </row>
    <row r="14" spans="1:20" x14ac:dyDescent="0.25">
      <c r="A14" s="2">
        <v>46</v>
      </c>
      <c r="B14" s="2">
        <v>0</v>
      </c>
      <c r="E14" s="2">
        <v>46</v>
      </c>
      <c r="F14" s="2">
        <v>0</v>
      </c>
      <c r="I14" s="2">
        <v>46</v>
      </c>
      <c r="J14" s="2">
        <v>0</v>
      </c>
      <c r="M14" s="2">
        <v>21</v>
      </c>
      <c r="N14" s="2">
        <f>ABS(M14-M13)*2+N13</f>
        <v>42</v>
      </c>
      <c r="P14" s="2">
        <v>3</v>
      </c>
      <c r="Q14" s="3">
        <f>ABS(P14-P13)*2+Q13</f>
        <v>682</v>
      </c>
      <c r="S14" s="2">
        <v>45</v>
      </c>
      <c r="T14" s="3">
        <f>ABS(S14-S13)*2+T13+T7</f>
        <v>382</v>
      </c>
    </row>
    <row r="15" spans="1:20" x14ac:dyDescent="0.25">
      <c r="A15" s="2">
        <v>195</v>
      </c>
      <c r="B15" s="2">
        <f>ABS(A15-A14)*2+B14</f>
        <v>298</v>
      </c>
      <c r="E15" s="2">
        <v>45</v>
      </c>
      <c r="F15" s="2">
        <v>1</v>
      </c>
      <c r="I15" s="2">
        <v>50</v>
      </c>
      <c r="J15" s="2">
        <f>ABS(I15-I14)*2+J14</f>
        <v>8</v>
      </c>
      <c r="M15" s="2">
        <v>45</v>
      </c>
      <c r="N15" s="3">
        <f>ABS(M15-M14)*2+N14+N8</f>
        <v>396</v>
      </c>
    </row>
    <row r="16" spans="1:20" x14ac:dyDescent="0.25">
      <c r="A16" s="2">
        <v>50</v>
      </c>
      <c r="B16" s="2">
        <f t="shared" ref="B16:B23" si="4">ABS(A16-A15)*2+B15</f>
        <v>588</v>
      </c>
      <c r="E16" s="2">
        <v>50</v>
      </c>
      <c r="F16" s="2">
        <v>6</v>
      </c>
      <c r="I16" s="2">
        <v>175</v>
      </c>
      <c r="J16" s="2">
        <f t="shared" ref="J16:J23" si="5">ABS(I16-I15)*2+J15</f>
        <v>258</v>
      </c>
    </row>
    <row r="17" spans="1:10" x14ac:dyDescent="0.25">
      <c r="A17" s="2">
        <v>45</v>
      </c>
      <c r="B17" s="2">
        <f t="shared" si="4"/>
        <v>598</v>
      </c>
      <c r="E17" s="2">
        <v>21</v>
      </c>
      <c r="F17" s="2">
        <v>35</v>
      </c>
      <c r="I17" s="2">
        <v>195</v>
      </c>
      <c r="J17" s="2">
        <f t="shared" si="5"/>
        <v>298</v>
      </c>
    </row>
    <row r="18" spans="1:10" x14ac:dyDescent="0.25">
      <c r="A18" s="2">
        <v>12</v>
      </c>
      <c r="B18" s="2">
        <f t="shared" si="4"/>
        <v>664</v>
      </c>
      <c r="E18" s="2">
        <v>15</v>
      </c>
      <c r="F18" s="2">
        <v>41</v>
      </c>
      <c r="I18" s="2">
        <v>199</v>
      </c>
      <c r="J18" s="2">
        <f t="shared" si="5"/>
        <v>306</v>
      </c>
    </row>
    <row r="19" spans="1:10" x14ac:dyDescent="0.25">
      <c r="A19" s="2">
        <v>21</v>
      </c>
      <c r="B19" s="2">
        <f t="shared" si="4"/>
        <v>682</v>
      </c>
      <c r="E19" s="2">
        <v>12</v>
      </c>
      <c r="F19" s="2">
        <v>44</v>
      </c>
      <c r="I19" s="2">
        <v>45</v>
      </c>
      <c r="J19" s="2">
        <f t="shared" si="5"/>
        <v>614</v>
      </c>
    </row>
    <row r="20" spans="1:10" x14ac:dyDescent="0.25">
      <c r="A20" s="2">
        <v>12</v>
      </c>
      <c r="B20" s="2">
        <f t="shared" si="4"/>
        <v>700</v>
      </c>
      <c r="E20" s="2">
        <v>12</v>
      </c>
      <c r="F20" s="2">
        <f t="shared" ref="F16:F23" si="6">ABS(E20-E19)*2+F19</f>
        <v>44</v>
      </c>
      <c r="I20" s="2">
        <v>21</v>
      </c>
      <c r="J20" s="2">
        <f t="shared" si="5"/>
        <v>662</v>
      </c>
    </row>
    <row r="21" spans="1:10" x14ac:dyDescent="0.25">
      <c r="A21" s="2">
        <v>3</v>
      </c>
      <c r="B21" s="2">
        <f t="shared" si="4"/>
        <v>718</v>
      </c>
      <c r="E21" s="2">
        <v>8</v>
      </c>
      <c r="F21" s="2">
        <v>48</v>
      </c>
      <c r="I21" s="2">
        <v>15</v>
      </c>
      <c r="J21" s="2">
        <f t="shared" si="5"/>
        <v>674</v>
      </c>
    </row>
    <row r="22" spans="1:10" x14ac:dyDescent="0.25">
      <c r="A22" s="2">
        <v>8</v>
      </c>
      <c r="B22" s="2">
        <f t="shared" si="4"/>
        <v>728</v>
      </c>
      <c r="E22" s="2">
        <v>3</v>
      </c>
      <c r="F22" s="2">
        <v>53</v>
      </c>
      <c r="I22" s="2">
        <v>12</v>
      </c>
      <c r="J22" s="2">
        <f t="shared" si="5"/>
        <v>680</v>
      </c>
    </row>
    <row r="23" spans="1:10" x14ac:dyDescent="0.25">
      <c r="A23" s="2">
        <v>175</v>
      </c>
      <c r="B23" s="2">
        <f t="shared" si="4"/>
        <v>1062</v>
      </c>
      <c r="E23" s="2">
        <v>175</v>
      </c>
      <c r="F23" s="2">
        <f>172+53</f>
        <v>225</v>
      </c>
      <c r="I23" s="2">
        <v>12</v>
      </c>
      <c r="J23" s="2">
        <f t="shared" si="5"/>
        <v>680</v>
      </c>
    </row>
    <row r="24" spans="1:10" x14ac:dyDescent="0.25">
      <c r="A24" s="2">
        <v>15</v>
      </c>
      <c r="B24" s="3">
        <f>ABS(A24-A23)*2+B23</f>
        <v>1382</v>
      </c>
      <c r="E24" s="2">
        <v>195</v>
      </c>
      <c r="F24" s="3">
        <f>245*2</f>
        <v>490</v>
      </c>
      <c r="I24" s="2">
        <v>8</v>
      </c>
      <c r="J24" s="4">
        <f>ABS(I24-I23)*2+J23</f>
        <v>688</v>
      </c>
    </row>
    <row r="25" spans="1:10" x14ac:dyDescent="0.25">
      <c r="I25" s="2">
        <v>3</v>
      </c>
      <c r="J25" s="3">
        <f>ABS(I25-I24)*2+J24</f>
        <v>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D384-4DA3-4AF0-A495-029FBF733325}">
  <dimension ref="A1:S20"/>
  <sheetViews>
    <sheetView tabSelected="1" workbookViewId="0">
      <selection activeCell="T11" sqref="T11"/>
    </sheetView>
  </sheetViews>
  <sheetFormatPr baseColWidth="10" defaultColWidth="9.140625" defaultRowHeight="15" x14ac:dyDescent="0.25"/>
  <cols>
    <col min="6" max="6" width="11.85546875" bestFit="1" customWidth="1"/>
  </cols>
  <sheetData>
    <row r="1" spans="1:19" x14ac:dyDescent="0.25">
      <c r="L1" t="s">
        <v>1</v>
      </c>
    </row>
    <row r="2" spans="1:19" x14ac:dyDescent="0.25">
      <c r="L2" s="1" t="s">
        <v>6</v>
      </c>
      <c r="O2" s="1" t="s">
        <v>7</v>
      </c>
      <c r="R2" s="1" t="s">
        <v>8</v>
      </c>
    </row>
    <row r="3" spans="1:19" x14ac:dyDescent="0.25">
      <c r="L3" s="2" t="s">
        <v>2</v>
      </c>
      <c r="M3" s="2" t="s">
        <v>3</v>
      </c>
      <c r="O3" s="2" t="s">
        <v>2</v>
      </c>
      <c r="P3" s="2" t="s">
        <v>3</v>
      </c>
      <c r="R3" s="2" t="s">
        <v>2</v>
      </c>
      <c r="S3" s="2" t="s">
        <v>3</v>
      </c>
    </row>
    <row r="4" spans="1:19" x14ac:dyDescent="0.25">
      <c r="L4" s="2">
        <v>46</v>
      </c>
      <c r="M4" s="2">
        <v>0</v>
      </c>
      <c r="O4" s="2">
        <v>46</v>
      </c>
      <c r="P4" s="2">
        <v>0</v>
      </c>
      <c r="R4" s="2">
        <v>46</v>
      </c>
      <c r="S4" s="2">
        <v>0</v>
      </c>
    </row>
    <row r="5" spans="1:19" x14ac:dyDescent="0.25">
      <c r="A5" s="1" t="s">
        <v>0</v>
      </c>
      <c r="E5" s="1" t="s">
        <v>4</v>
      </c>
      <c r="I5" s="1" t="s">
        <v>5</v>
      </c>
      <c r="L5" s="2">
        <v>50</v>
      </c>
      <c r="M5" s="2">
        <f>ABS(L5-L4)*2+M4</f>
        <v>8</v>
      </c>
      <c r="O5" s="2">
        <v>50</v>
      </c>
      <c r="P5" s="2">
        <f>ABS(O5-O4)*2+P4</f>
        <v>8</v>
      </c>
      <c r="R5" s="2">
        <v>50</v>
      </c>
      <c r="S5" s="2">
        <f>ABS(R5-R4)*2+S4</f>
        <v>8</v>
      </c>
    </row>
    <row r="6" spans="1:19" x14ac:dyDescent="0.25">
      <c r="A6" s="2" t="s">
        <v>2</v>
      </c>
      <c r="B6" s="2" t="s">
        <v>3</v>
      </c>
      <c r="E6" s="2" t="s">
        <v>2</v>
      </c>
      <c r="F6" s="2" t="s">
        <v>3</v>
      </c>
      <c r="I6" s="2" t="s">
        <v>2</v>
      </c>
      <c r="J6" s="2" t="s">
        <v>3</v>
      </c>
      <c r="L6" s="2">
        <v>175</v>
      </c>
      <c r="M6" s="2">
        <f t="shared" ref="M6:M8" si="0">ABS(L6-L5)*2+M5</f>
        <v>258</v>
      </c>
      <c r="O6" s="2">
        <v>175</v>
      </c>
      <c r="P6" s="2">
        <f t="shared" ref="P6:P13" si="1">ABS(O6-O5)*2+P5</f>
        <v>258</v>
      </c>
      <c r="R6" s="2">
        <v>175</v>
      </c>
      <c r="S6" s="2">
        <f t="shared" ref="S6:S14" si="2">ABS(R6-R5)*2+S5</f>
        <v>258</v>
      </c>
    </row>
    <row r="7" spans="1:19" x14ac:dyDescent="0.25">
      <c r="A7" s="2">
        <v>46</v>
      </c>
      <c r="B7" s="2">
        <v>0</v>
      </c>
      <c r="E7" s="2">
        <v>46</v>
      </c>
      <c r="F7" s="2">
        <v>0</v>
      </c>
      <c r="I7" s="2">
        <v>46</v>
      </c>
      <c r="J7" s="2">
        <v>0</v>
      </c>
      <c r="L7" s="2">
        <v>195</v>
      </c>
      <c r="M7" s="2">
        <f t="shared" si="0"/>
        <v>298</v>
      </c>
      <c r="O7" s="2">
        <v>195</v>
      </c>
      <c r="P7" s="2">
        <f t="shared" si="1"/>
        <v>298</v>
      </c>
      <c r="R7" s="2">
        <v>195</v>
      </c>
      <c r="S7" s="2">
        <f t="shared" si="2"/>
        <v>298</v>
      </c>
    </row>
    <row r="8" spans="1:19" x14ac:dyDescent="0.25">
      <c r="A8" s="2">
        <v>195</v>
      </c>
      <c r="B8" s="2">
        <f>ABS(A8-A7)*2+B7</f>
        <v>298</v>
      </c>
      <c r="E8" s="2">
        <v>45</v>
      </c>
      <c r="F8" s="2">
        <f>46-45</f>
        <v>1</v>
      </c>
      <c r="I8" s="2">
        <v>50</v>
      </c>
      <c r="J8" s="2">
        <f>ABS(I8-I7)*2+J7</f>
        <v>8</v>
      </c>
      <c r="L8" s="2">
        <v>199</v>
      </c>
      <c r="M8" s="2">
        <f t="shared" si="0"/>
        <v>306</v>
      </c>
      <c r="O8" s="2">
        <v>45</v>
      </c>
      <c r="P8" s="2">
        <f t="shared" si="1"/>
        <v>598</v>
      </c>
      <c r="R8" s="2">
        <v>3</v>
      </c>
      <c r="S8" s="2">
        <v>0</v>
      </c>
    </row>
    <row r="9" spans="1:19" x14ac:dyDescent="0.25">
      <c r="A9" s="2">
        <v>50</v>
      </c>
      <c r="B9" s="2">
        <f t="shared" ref="B9" si="3">ABS(A9-A8)*2+B8</f>
        <v>588</v>
      </c>
      <c r="E9" s="2">
        <v>47</v>
      </c>
      <c r="F9" s="2">
        <f>47-45</f>
        <v>2</v>
      </c>
      <c r="I9" s="2">
        <v>175</v>
      </c>
      <c r="J9" s="2">
        <f t="shared" ref="J9:J16" si="4">ABS(I9-I8)*2+J8</f>
        <v>258</v>
      </c>
      <c r="L9" s="2">
        <v>3</v>
      </c>
      <c r="M9" s="2">
        <v>6</v>
      </c>
      <c r="O9" s="2">
        <v>21</v>
      </c>
      <c r="P9" s="2">
        <f t="shared" si="1"/>
        <v>646</v>
      </c>
      <c r="R9" s="2">
        <v>8</v>
      </c>
      <c r="S9" s="2">
        <f t="shared" si="2"/>
        <v>10</v>
      </c>
    </row>
    <row r="10" spans="1:19" x14ac:dyDescent="0.25">
      <c r="A10" s="2">
        <v>45</v>
      </c>
      <c r="B10" s="2">
        <f>ABS(A10-A9)*2+B9</f>
        <v>598</v>
      </c>
      <c r="E10" s="2">
        <v>50</v>
      </c>
      <c r="F10" s="2">
        <f>50-47</f>
        <v>3</v>
      </c>
      <c r="I10" s="2">
        <v>195</v>
      </c>
      <c r="J10" s="2">
        <f t="shared" si="4"/>
        <v>298</v>
      </c>
      <c r="L10" s="2">
        <v>8</v>
      </c>
      <c r="M10" s="2">
        <f>ABS(L10-L9)*2+M9</f>
        <v>16</v>
      </c>
      <c r="O10" s="2">
        <v>15</v>
      </c>
      <c r="P10" s="2">
        <f t="shared" si="1"/>
        <v>658</v>
      </c>
      <c r="R10" s="2">
        <v>12</v>
      </c>
      <c r="S10" s="2">
        <f t="shared" si="2"/>
        <v>18</v>
      </c>
    </row>
    <row r="11" spans="1:19" x14ac:dyDescent="0.25">
      <c r="A11" s="2">
        <v>12</v>
      </c>
      <c r="B11" s="2">
        <f>ABS(A11-A10)*2+B10</f>
        <v>664</v>
      </c>
      <c r="E11" s="2">
        <v>21</v>
      </c>
      <c r="F11" s="2">
        <f>50-21</f>
        <v>29</v>
      </c>
      <c r="I11" s="2">
        <v>199</v>
      </c>
      <c r="J11" s="2">
        <f t="shared" si="4"/>
        <v>306</v>
      </c>
      <c r="L11" s="2">
        <v>12</v>
      </c>
      <c r="M11" s="2">
        <f>ABS(L11-L10)*2+M10</f>
        <v>24</v>
      </c>
      <c r="O11" s="2">
        <v>12</v>
      </c>
      <c r="P11" s="2">
        <f t="shared" si="1"/>
        <v>664</v>
      </c>
      <c r="R11" s="2">
        <v>12</v>
      </c>
      <c r="S11" s="2">
        <f t="shared" si="2"/>
        <v>18</v>
      </c>
    </row>
    <row r="12" spans="1:19" x14ac:dyDescent="0.25">
      <c r="A12" s="2">
        <v>21</v>
      </c>
      <c r="B12" s="2">
        <f>ABS(A12-A11)*2+B11</f>
        <v>682</v>
      </c>
      <c r="E12" s="2">
        <v>15</v>
      </c>
      <c r="F12" s="2">
        <f>21-15</f>
        <v>6</v>
      </c>
      <c r="I12" s="2">
        <v>45</v>
      </c>
      <c r="J12" s="2">
        <f t="shared" si="4"/>
        <v>614</v>
      </c>
      <c r="L12" s="2">
        <v>12</v>
      </c>
      <c r="M12" s="2">
        <f>ABS(L12-L11)*2+M11</f>
        <v>24</v>
      </c>
      <c r="O12" s="2">
        <v>12</v>
      </c>
      <c r="P12" s="2">
        <f t="shared" si="1"/>
        <v>664</v>
      </c>
      <c r="R12" s="2">
        <v>15</v>
      </c>
      <c r="S12" s="2">
        <f t="shared" si="2"/>
        <v>24</v>
      </c>
    </row>
    <row r="13" spans="1:19" x14ac:dyDescent="0.25">
      <c r="A13" s="2">
        <v>12</v>
      </c>
      <c r="B13" s="2">
        <f>ABS(A13-A12)*2+B12</f>
        <v>700</v>
      </c>
      <c r="E13" s="2">
        <v>12</v>
      </c>
      <c r="F13" s="2">
        <f>15-12</f>
        <v>3</v>
      </c>
      <c r="I13" s="2">
        <v>21</v>
      </c>
      <c r="J13" s="2">
        <f t="shared" si="4"/>
        <v>662</v>
      </c>
      <c r="L13" s="2">
        <v>15</v>
      </c>
      <c r="M13" s="2">
        <f>ABS(L13-L12)*2+M12</f>
        <v>30</v>
      </c>
      <c r="O13" s="2">
        <v>8</v>
      </c>
      <c r="P13" s="2">
        <f t="shared" si="1"/>
        <v>672</v>
      </c>
      <c r="R13" s="2">
        <v>21</v>
      </c>
      <c r="S13" s="2">
        <f t="shared" si="2"/>
        <v>36</v>
      </c>
    </row>
    <row r="14" spans="1:19" x14ac:dyDescent="0.25">
      <c r="A14" s="2">
        <v>3</v>
      </c>
      <c r="B14" s="2">
        <f>ABS(A14-A13)*2+B13</f>
        <v>718</v>
      </c>
      <c r="E14" s="2">
        <v>12</v>
      </c>
      <c r="F14" s="2">
        <f>12-12</f>
        <v>0</v>
      </c>
      <c r="I14" s="2">
        <v>15</v>
      </c>
      <c r="J14" s="2">
        <f t="shared" si="4"/>
        <v>674</v>
      </c>
      <c r="L14" s="2">
        <v>21</v>
      </c>
      <c r="M14" s="2">
        <f>ABS(L14-L13)*2+M13</f>
        <v>42</v>
      </c>
      <c r="O14" s="2">
        <v>3</v>
      </c>
      <c r="P14" s="4">
        <f>ABS(O14-O13)*2+P13</f>
        <v>682</v>
      </c>
      <c r="R14" s="2">
        <v>45</v>
      </c>
      <c r="S14" s="2">
        <f t="shared" si="2"/>
        <v>84</v>
      </c>
    </row>
    <row r="15" spans="1:19" x14ac:dyDescent="0.25">
      <c r="A15" s="2">
        <v>8</v>
      </c>
      <c r="B15" s="2">
        <f>ABS(A15-A14)*2+B14</f>
        <v>728</v>
      </c>
      <c r="E15" s="2">
        <v>8</v>
      </c>
      <c r="F15" s="2">
        <f>12-8</f>
        <v>4</v>
      </c>
      <c r="I15" s="2">
        <v>12</v>
      </c>
      <c r="J15" s="2">
        <f t="shared" si="4"/>
        <v>680</v>
      </c>
      <c r="L15" s="2">
        <v>45</v>
      </c>
      <c r="M15" s="2">
        <f>ABS(L15-L14)*2+M14</f>
        <v>90</v>
      </c>
      <c r="O15" s="2">
        <v>47</v>
      </c>
      <c r="P15" s="3">
        <f>ABS(O15-O14)*2+P14</f>
        <v>770</v>
      </c>
      <c r="R15" s="2">
        <v>47</v>
      </c>
      <c r="S15" s="3">
        <f>ABS(R15-R14)*2+S14+S7</f>
        <v>386</v>
      </c>
    </row>
    <row r="16" spans="1:19" x14ac:dyDescent="0.25">
      <c r="A16" s="2">
        <v>175</v>
      </c>
      <c r="B16" s="2">
        <f>ABS(A16-A15)*2+B15</f>
        <v>1062</v>
      </c>
      <c r="E16" s="2">
        <v>3</v>
      </c>
      <c r="F16" s="2">
        <f>8-3</f>
        <v>5</v>
      </c>
      <c r="I16" s="2">
        <v>12</v>
      </c>
      <c r="J16" s="2">
        <f t="shared" si="4"/>
        <v>680</v>
      </c>
      <c r="L16" s="2">
        <v>47</v>
      </c>
      <c r="M16" s="3">
        <f>ABS(L16-L15)*2+M15+M8</f>
        <v>400</v>
      </c>
    </row>
    <row r="17" spans="1:10" x14ac:dyDescent="0.25">
      <c r="A17" s="2">
        <v>15</v>
      </c>
      <c r="B17" s="4">
        <f>ABS(A17-A16)*2+B16</f>
        <v>1382</v>
      </c>
      <c r="E17" s="2">
        <v>175</v>
      </c>
      <c r="F17" s="2">
        <f>175-3</f>
        <v>172</v>
      </c>
      <c r="I17" s="2">
        <v>8</v>
      </c>
      <c r="J17" s="4">
        <f>ABS(I17-I16)*2+J16</f>
        <v>688</v>
      </c>
    </row>
    <row r="18" spans="1:10" x14ac:dyDescent="0.25">
      <c r="A18" s="2">
        <v>47</v>
      </c>
      <c r="B18" s="3">
        <f>ABS(A18-A17)*2+B17</f>
        <v>1446</v>
      </c>
      <c r="E18" s="2">
        <v>195</v>
      </c>
      <c r="F18" s="3">
        <f>(195-175)*2+SUM(F7:F17)*2</f>
        <v>490</v>
      </c>
      <c r="I18" s="2">
        <v>3</v>
      </c>
      <c r="J18" s="4">
        <f>ABS(I18-I17)*2+J17</f>
        <v>698</v>
      </c>
    </row>
    <row r="19" spans="1:10" x14ac:dyDescent="0.25">
      <c r="I19" s="2">
        <v>0</v>
      </c>
      <c r="J19" s="4">
        <f>ABS(I19-I18)*2+J18</f>
        <v>704</v>
      </c>
    </row>
    <row r="20" spans="1:10" x14ac:dyDescent="0.25">
      <c r="I20" s="2">
        <v>47</v>
      </c>
      <c r="J20" s="3">
        <f>ABS(I20-I19)*2+J19</f>
        <v>798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2021-12-03T02:09:10Z</dcterms:modified>
</cp:coreProperties>
</file>