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us\Documents\UTN\"/>
    </mc:Choice>
  </mc:AlternateContent>
  <xr:revisionPtr revIDLastSave="0" documentId="13_ncr:1_{30E3E391-2837-43FD-82AA-7866DECFA8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6" i="1" l="1"/>
  <c r="Z61" i="1"/>
  <c r="Z54" i="1"/>
  <c r="Z46" i="1"/>
  <c r="Z50" i="1"/>
  <c r="Z31" i="1"/>
  <c r="Z22" i="1"/>
  <c r="Z13" i="1"/>
  <c r="X23" i="1"/>
  <c r="V23" i="1" s="1"/>
  <c r="X24" i="1"/>
  <c r="Z24" i="1" s="1"/>
  <c r="X25" i="1"/>
  <c r="Z25" i="1" s="1"/>
  <c r="X26" i="1"/>
  <c r="Z26" i="1" s="1"/>
  <c r="X27" i="1"/>
  <c r="V27" i="1" s="1"/>
  <c r="X28" i="1"/>
  <c r="Z28" i="1" s="1"/>
  <c r="X29" i="1"/>
  <c r="Z29" i="1" s="1"/>
  <c r="X30" i="1"/>
  <c r="Z30" i="1" s="1"/>
  <c r="X32" i="1"/>
  <c r="Z32" i="1" s="1"/>
  <c r="X37" i="1"/>
  <c r="Z37" i="1" s="1"/>
  <c r="X39" i="1"/>
  <c r="V39" i="1" s="1"/>
  <c r="X40" i="1"/>
  <c r="Z40" i="1" s="1"/>
  <c r="X42" i="1"/>
  <c r="Z42" i="1" s="1"/>
  <c r="X43" i="1"/>
  <c r="V43" i="1" s="1"/>
  <c r="X47" i="1"/>
  <c r="Z47" i="1" s="1"/>
  <c r="X48" i="1"/>
  <c r="Z48" i="1" s="1"/>
  <c r="X49" i="1"/>
  <c r="Z49" i="1" s="1"/>
  <c r="X50" i="1"/>
  <c r="X51" i="1"/>
  <c r="Z51" i="1" s="1"/>
  <c r="X52" i="1"/>
  <c r="Z52" i="1" s="1"/>
  <c r="X53" i="1"/>
  <c r="Z53" i="1" s="1"/>
  <c r="X55" i="1"/>
  <c r="Z55" i="1" s="1"/>
  <c r="X56" i="1"/>
  <c r="Z56" i="1" s="1"/>
  <c r="X57" i="1"/>
  <c r="Z57" i="1" s="1"/>
  <c r="X58" i="1"/>
  <c r="Z58" i="1" s="1"/>
  <c r="X59" i="1"/>
  <c r="Z59" i="1" s="1"/>
  <c r="X60" i="1"/>
  <c r="Z60" i="1" s="1"/>
  <c r="X62" i="1"/>
  <c r="Z62" i="1" s="1"/>
  <c r="X63" i="1"/>
  <c r="Z63" i="1" s="1"/>
  <c r="X64" i="1"/>
  <c r="Z64" i="1" s="1"/>
  <c r="X65" i="1"/>
  <c r="Z65" i="1" s="1"/>
  <c r="X67" i="1"/>
  <c r="Z67" i="1" s="1"/>
  <c r="X68" i="1"/>
  <c r="Z68" i="1" s="1"/>
  <c r="X69" i="1"/>
  <c r="Z69" i="1" s="1"/>
  <c r="X70" i="1"/>
  <c r="Z70" i="1" s="1"/>
  <c r="X71" i="1"/>
  <c r="Z71" i="1" s="1"/>
  <c r="X72" i="1"/>
  <c r="Z72" i="1" s="1"/>
  <c r="X73" i="1"/>
  <c r="Z73" i="1" s="1"/>
  <c r="X74" i="1"/>
  <c r="Z74" i="1" s="1"/>
  <c r="X75" i="1"/>
  <c r="Z75" i="1" s="1"/>
  <c r="X76" i="1"/>
  <c r="Z76" i="1" s="1"/>
  <c r="X77" i="1"/>
  <c r="Z77" i="1" s="1"/>
  <c r="X78" i="1"/>
  <c r="Z78" i="1" s="1"/>
  <c r="X79" i="1"/>
  <c r="Z79" i="1" s="1"/>
  <c r="X80" i="1"/>
  <c r="Z80" i="1" s="1"/>
  <c r="X81" i="1"/>
  <c r="Z81" i="1" s="1"/>
  <c r="X82" i="1"/>
  <c r="Z82" i="1" s="1"/>
  <c r="X83" i="1"/>
  <c r="Z83" i="1" s="1"/>
  <c r="X84" i="1"/>
  <c r="Z84" i="1" s="1"/>
  <c r="X85" i="1"/>
  <c r="Z85" i="1" s="1"/>
  <c r="X86" i="1"/>
  <c r="Z86" i="1" s="1"/>
  <c r="X87" i="1"/>
  <c r="Z87" i="1" s="1"/>
  <c r="X88" i="1"/>
  <c r="Z88" i="1" s="1"/>
  <c r="X89" i="1"/>
  <c r="Z89" i="1" s="1"/>
  <c r="X90" i="1"/>
  <c r="Z90" i="1" s="1"/>
  <c r="X91" i="1"/>
  <c r="Z91" i="1" s="1"/>
  <c r="X92" i="1"/>
  <c r="Z92" i="1" s="1"/>
  <c r="X93" i="1"/>
  <c r="Z93" i="1" s="1"/>
  <c r="X94" i="1"/>
  <c r="Z94" i="1" s="1"/>
  <c r="X95" i="1"/>
  <c r="Z95" i="1" s="1"/>
  <c r="X96" i="1"/>
  <c r="Z96" i="1" s="1"/>
  <c r="X97" i="1"/>
  <c r="Z97" i="1" s="1"/>
  <c r="X98" i="1"/>
  <c r="Z98" i="1" s="1"/>
  <c r="V22" i="1"/>
  <c r="V29" i="1"/>
  <c r="V31" i="1"/>
  <c r="V32" i="1"/>
  <c r="V37" i="1"/>
  <c r="V40" i="1"/>
  <c r="V42" i="1"/>
  <c r="V46" i="1"/>
  <c r="V50" i="1"/>
  <c r="V53" i="1"/>
  <c r="V54" i="1"/>
  <c r="V58" i="1"/>
  <c r="V61" i="1"/>
  <c r="V62" i="1"/>
  <c r="V63" i="1"/>
  <c r="V64" i="1"/>
  <c r="V65" i="1"/>
  <c r="V66" i="1"/>
  <c r="V68" i="1"/>
  <c r="V69" i="1"/>
  <c r="V70" i="1"/>
  <c r="V72" i="1"/>
  <c r="V73" i="1"/>
  <c r="V74" i="1"/>
  <c r="V76" i="1"/>
  <c r="V77" i="1"/>
  <c r="V78" i="1"/>
  <c r="V80" i="1"/>
  <c r="V81" i="1"/>
  <c r="V82" i="1"/>
  <c r="V84" i="1"/>
  <c r="V85" i="1"/>
  <c r="V86" i="1"/>
  <c r="V88" i="1"/>
  <c r="V89" i="1"/>
  <c r="V90" i="1"/>
  <c r="V92" i="1"/>
  <c r="V93" i="1"/>
  <c r="V94" i="1"/>
  <c r="V96" i="1"/>
  <c r="V97" i="1"/>
  <c r="V98" i="1"/>
  <c r="Z27" i="1" l="1"/>
  <c r="V24" i="1"/>
  <c r="V49" i="1"/>
  <c r="V30" i="1"/>
  <c r="Z23" i="1"/>
  <c r="V25" i="1"/>
  <c r="V26" i="1"/>
  <c r="V57" i="1"/>
  <c r="Z43" i="1"/>
  <c r="Z39" i="1"/>
  <c r="V60" i="1"/>
  <c r="V56" i="1"/>
  <c r="V52" i="1"/>
  <c r="V48" i="1"/>
  <c r="V28" i="1"/>
  <c r="V95" i="1"/>
  <c r="V91" i="1"/>
  <c r="V87" i="1"/>
  <c r="V83" i="1"/>
  <c r="V79" i="1"/>
  <c r="V75" i="1"/>
  <c r="V71" i="1"/>
  <c r="V67" i="1"/>
  <c r="V59" i="1"/>
  <c r="V55" i="1"/>
  <c r="V51" i="1"/>
  <c r="V47" i="1"/>
  <c r="X14" i="1"/>
  <c r="X15" i="1"/>
  <c r="Z15" i="1" s="1"/>
  <c r="X16" i="1"/>
  <c r="X17" i="1"/>
  <c r="Z17" i="1" s="1"/>
  <c r="X18" i="1"/>
  <c r="Z18" i="1" s="1"/>
  <c r="X19" i="1"/>
  <c r="Z19" i="1" s="1"/>
  <c r="X20" i="1"/>
  <c r="X21" i="1"/>
  <c r="Z21" i="1" s="1"/>
  <c r="V13" i="1"/>
  <c r="V18" i="1"/>
  <c r="X6" i="1"/>
  <c r="Z6" i="1" s="1"/>
  <c r="X7" i="1"/>
  <c r="Z7" i="1" s="1"/>
  <c r="X8" i="1"/>
  <c r="Z8" i="1" s="1"/>
  <c r="X9" i="1"/>
  <c r="X10" i="1"/>
  <c r="Z10" i="1" s="1"/>
  <c r="X11" i="1"/>
  <c r="X12" i="1"/>
  <c r="Z12" i="1" s="1"/>
  <c r="X5" i="1"/>
  <c r="V6" i="1"/>
  <c r="V7" i="1"/>
  <c r="V8" i="1"/>
  <c r="V11" i="1"/>
  <c r="V19" i="1" l="1"/>
  <c r="V15" i="1"/>
  <c r="V10" i="1"/>
  <c r="V5" i="1"/>
  <c r="Z5" i="1"/>
  <c r="V9" i="1"/>
  <c r="Z9" i="1"/>
  <c r="V21" i="1"/>
  <c r="V14" i="1"/>
  <c r="Z14" i="1"/>
  <c r="V12" i="1"/>
  <c r="V16" i="1"/>
  <c r="V17" i="1"/>
  <c r="V20" i="1"/>
  <c r="Z20" i="1"/>
  <c r="F102" i="1"/>
  <c r="Q102" i="1" s="1"/>
  <c r="F101" i="1"/>
  <c r="F103" i="1" l="1"/>
  <c r="Q101" i="1"/>
  <c r="Q103" i="1" s="1"/>
  <c r="AA102" i="1"/>
</calcChain>
</file>

<file path=xl/sharedStrings.xml><?xml version="1.0" encoding="utf-8"?>
<sst xmlns="http://schemas.openxmlformats.org/spreadsheetml/2006/main" count="282" uniqueCount="122">
  <si>
    <t>INGENIERIA EN SISTEMAS - UTN FRBA</t>
  </si>
  <si>
    <t>MATERIAS</t>
  </si>
  <si>
    <t>1ER AÑO</t>
  </si>
  <si>
    <t>Sistemas y Organizaciones</t>
  </si>
  <si>
    <t>2do AÑO</t>
  </si>
  <si>
    <t>Anual</t>
  </si>
  <si>
    <t>Álgebra y Geometría Analítica</t>
  </si>
  <si>
    <t>Análisis Matemático 1</t>
  </si>
  <si>
    <t>Algoritmos y Estructuras de Datos</t>
  </si>
  <si>
    <t>Arquitectura de Computadores</t>
  </si>
  <si>
    <t>Ingeniería y Sociedad</t>
  </si>
  <si>
    <t>Matemática Discreta</t>
  </si>
  <si>
    <t>Química</t>
  </si>
  <si>
    <t>Cuatrimestral</t>
  </si>
  <si>
    <t>CURSADA</t>
  </si>
  <si>
    <t>PARCIALES</t>
  </si>
  <si>
    <t>FINALES</t>
  </si>
  <si>
    <t>1ero</t>
  </si>
  <si>
    <t>2Do</t>
  </si>
  <si>
    <t>3ero</t>
  </si>
  <si>
    <t>4To</t>
  </si>
  <si>
    <t>RECUPERATORIOS</t>
  </si>
  <si>
    <t>1.1</t>
  </si>
  <si>
    <t>1.2</t>
  </si>
  <si>
    <t>2.1</t>
  </si>
  <si>
    <t>2.2</t>
  </si>
  <si>
    <t>3.1</t>
  </si>
  <si>
    <t>3.2</t>
  </si>
  <si>
    <t>Análisis Matemático 2</t>
  </si>
  <si>
    <t>Física 1</t>
  </si>
  <si>
    <t>Inglés Técnico 1</t>
  </si>
  <si>
    <t>Análisis de Sistemas</t>
  </si>
  <si>
    <t>Paradigmas de Programación</t>
  </si>
  <si>
    <t>Probabilidad y Estadística</t>
  </si>
  <si>
    <t>Sintaxis y Semántica del Lenguaje</t>
  </si>
  <si>
    <t>Sistemas de Representación</t>
  </si>
  <si>
    <t>PROMOCION</t>
  </si>
  <si>
    <t>APROBADO</t>
  </si>
  <si>
    <t>3ER AÑO</t>
  </si>
  <si>
    <t>Diseño de Sistemas</t>
  </si>
  <si>
    <t>Sistemas Operativos</t>
  </si>
  <si>
    <t>Física 2</t>
  </si>
  <si>
    <t>Economía</t>
  </si>
  <si>
    <t>Gestión de Datos</t>
  </si>
  <si>
    <t>Inglés Técnico 2</t>
  </si>
  <si>
    <t>Matemática Superior</t>
  </si>
  <si>
    <t>Legislación</t>
  </si>
  <si>
    <t>Electivas</t>
  </si>
  <si>
    <t>Gestión de Recursos Humanos</t>
  </si>
  <si>
    <t>Investigación Tecnológica</t>
  </si>
  <si>
    <t>Seguridad Informática</t>
  </si>
  <si>
    <t>Técnicas Avanzadas de Programación</t>
  </si>
  <si>
    <t>Técnicas de Gráficos por Computadoras</t>
  </si>
  <si>
    <t>Metodología de la Conducción de Equipos de Trabajo</t>
  </si>
  <si>
    <t>Pensamiento Crítico Aplicado a Desafios</t>
  </si>
  <si>
    <t>Procesamiento del Lenguaje Natural</t>
  </si>
  <si>
    <t>Tendencias y Escenarios Tecnológicos</t>
  </si>
  <si>
    <t>Patrones Algorítmicos para Estructuras Avanzadas</t>
  </si>
  <si>
    <t>Ingeniería de Requisitos</t>
  </si>
  <si>
    <t>Sistemas Aplicados a la Gestión Empresarial</t>
  </si>
  <si>
    <t>Tecnologías Aplicadas a la Producción Industrial</t>
  </si>
  <si>
    <t>Comunicaciones y Redes</t>
  </si>
  <si>
    <t>4TO AÑO</t>
  </si>
  <si>
    <t>Administración de Recursos</t>
  </si>
  <si>
    <t>Ingeniería de Software</t>
  </si>
  <si>
    <t>Teoría de Control</t>
  </si>
  <si>
    <t>Comunicaciones</t>
  </si>
  <si>
    <t>Investigación Operativa</t>
  </si>
  <si>
    <t>Redes de Información</t>
  </si>
  <si>
    <t>Simulación</t>
  </si>
  <si>
    <t>Tecnologías Avanzadas en la Construcción de Software</t>
  </si>
  <si>
    <t>Inglés Comunicacional 1</t>
  </si>
  <si>
    <t>Seguridad en Redes</t>
  </si>
  <si>
    <t>Criptografía</t>
  </si>
  <si>
    <t>Gerenciamiento de Proyectos de Sistemas de Información</t>
  </si>
  <si>
    <t>Administración Estratégica de Recursos Humanos</t>
  </si>
  <si>
    <t>5TO AÑO</t>
  </si>
  <si>
    <t>Proyecto Final</t>
  </si>
  <si>
    <t>Inteligencia Artifical</t>
  </si>
  <si>
    <t>Administración Gerencial</t>
  </si>
  <si>
    <t>Sistemas de Gestión</t>
  </si>
  <si>
    <t>Arquitectura de Proyectos en TI</t>
  </si>
  <si>
    <t>Aspectos Legales de las Nuevas TI</t>
  </si>
  <si>
    <t>Bioinformática</t>
  </si>
  <si>
    <t>Ciberseguridad Industrial</t>
  </si>
  <si>
    <t>Ciudad Digitales, Gobierno y Sociedad</t>
  </si>
  <si>
    <t>Comunicación y Comercialización de Productos y Servicios IT</t>
  </si>
  <si>
    <t>Desarrollo de Aplicaciones para Dispositivos Móviles</t>
  </si>
  <si>
    <t>Desarrollo Emprendedor</t>
  </si>
  <si>
    <t>Estratégia Empresaria</t>
  </si>
  <si>
    <t>Financiamiento de Proyectos de Internet</t>
  </si>
  <si>
    <t>Gestión del Cambio Organizacional</t>
  </si>
  <si>
    <t>Implementación de Arquitecturas de Software Concurrente</t>
  </si>
  <si>
    <t>Implementación de Bases de Datos NoSQL</t>
  </si>
  <si>
    <t>Infraestructura y Virtualización</t>
  </si>
  <si>
    <t>Inglés Comunicacional 2</t>
  </si>
  <si>
    <t>Inteligencia Artificial Avanzada</t>
  </si>
  <si>
    <t>Inteligencia de Negocios</t>
  </si>
  <si>
    <t>Introducción a las Redes de Telecomunicaciones y Servicios Tecnológicos</t>
  </si>
  <si>
    <t>Marcos de Referencia en TI</t>
  </si>
  <si>
    <t>Marketing en Internet y Nueva Economía</t>
  </si>
  <si>
    <t>Modelo de Negocios en Internet</t>
  </si>
  <si>
    <t>Modelos Organizacionales</t>
  </si>
  <si>
    <t>Pericias Informáticas</t>
  </si>
  <si>
    <t>Procesamiento de Señales</t>
  </si>
  <si>
    <t>Seguridad Activa de las Comunicaciones</t>
  </si>
  <si>
    <t>Seguridad en Aplicaciones Web</t>
  </si>
  <si>
    <t>Sistemas de Costos y Presupuestos</t>
  </si>
  <si>
    <t>Sistemas Embebidos Aplicados a Robótica</t>
  </si>
  <si>
    <t>Sistemas Mainframe</t>
  </si>
  <si>
    <t>Tecnología y Discapacidad</t>
  </si>
  <si>
    <t>Tecnologías Aplicadas a Soluciones de Datos</t>
  </si>
  <si>
    <t>Tecnologías Avanzadas en Redes</t>
  </si>
  <si>
    <t>TOTAL DE MATERIAS OBLIGATORIAS:</t>
  </si>
  <si>
    <t>TOTAL DE MATERIAS:</t>
  </si>
  <si>
    <t>TOTAL DE MATERIAS ELECTIVAS:</t>
  </si>
  <si>
    <t>promedio</t>
  </si>
  <si>
    <t>TOTAL DE MATERIAS OBLIGATORIAS restantes:</t>
  </si>
  <si>
    <t>promedio general</t>
  </si>
  <si>
    <t>TOTAL DE MATERIAS ELECTIVAS restantes:</t>
  </si>
  <si>
    <t>TOTAL DE MATERIAS restantes: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</si>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</sst>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26"/>
      <color theme="1"/>
      <name val="Algerian"/>
      <family val="5"/>
    </font>
    <font>
      <sz val="18"/>
      <color theme="1"/>
      <name val="Algerian"/>
      <family val="5"/>
    </font>
    <font>
      <sz val="12"/>
      <color theme="1"/>
      <name val="Agency FB"/>
      <family val="2"/>
    </font>
    <font>
      <sz val="8"/>
      <name val="Calibri"/>
      <family val="2"/>
      <scheme val="minor"/>
    </font>
    <font>
      <b/>
      <sz val="9"/>
      <color theme="1"/>
      <name val="Algerian"/>
      <family val="5"/>
    </font>
    <font>
      <sz val="11"/>
      <color theme="0"/>
      <name val="Algerian"/>
      <family val="5"/>
    </font>
    <font>
      <sz val="12"/>
      <color theme="1"/>
      <name val="Algerian"/>
      <family val="5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/>
    <xf numFmtId="0" fontId="4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6" borderId="1" xfId="0" applyFill="1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0" borderId="1" xfId="0" applyNumberFormat="1" applyFont="1" applyBorder="1"/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103"/>
  <sheetViews>
    <sheetView tabSelected="1" topLeftCell="A31" zoomScaleNormal="100" workbookViewId="0">
      <selection activeCell="F27" sqref="F27:H27"/>
    </sheetView>
  </sheetViews>
  <sheetFormatPr baseColWidth="10" defaultColWidth="9.140625" defaultRowHeight="15" x14ac:dyDescent="0.25"/>
  <sheetData>
    <row r="1" spans="1:27" ht="37.5" x14ac:dyDescent="0.25">
      <c r="F1" s="43" t="s">
        <v>0</v>
      </c>
      <c r="G1" s="43"/>
      <c r="H1" s="43"/>
      <c r="I1" s="43"/>
      <c r="J1" s="43"/>
      <c r="K1" s="43"/>
      <c r="L1" s="43"/>
      <c r="M1" s="43"/>
      <c r="N1" s="43"/>
      <c r="O1" s="43"/>
    </row>
    <row r="3" spans="1:27" ht="23.25" customHeight="1" x14ac:dyDescent="0.25">
      <c r="A3" s="28" t="s">
        <v>1</v>
      </c>
      <c r="B3" s="28"/>
      <c r="C3" s="28"/>
      <c r="D3" s="28"/>
      <c r="E3" s="28"/>
      <c r="F3" s="28" t="s">
        <v>14</v>
      </c>
      <c r="G3" s="28"/>
      <c r="H3" s="28"/>
      <c r="I3" s="28" t="s">
        <v>15</v>
      </c>
      <c r="J3" s="28"/>
      <c r="K3" s="28"/>
      <c r="L3" s="28" t="s">
        <v>21</v>
      </c>
      <c r="M3" s="28"/>
      <c r="N3" s="28"/>
      <c r="O3" s="28"/>
      <c r="P3" s="28"/>
      <c r="Q3" s="28"/>
      <c r="R3" s="28" t="s">
        <v>16</v>
      </c>
      <c r="S3" s="28"/>
      <c r="T3" s="28"/>
      <c r="U3" s="28"/>
      <c r="V3" s="28" t="s">
        <v>37</v>
      </c>
      <c r="W3" s="28"/>
      <c r="X3" s="28" t="s">
        <v>36</v>
      </c>
      <c r="Y3" s="28"/>
      <c r="Z3" s="28" t="s">
        <v>116</v>
      </c>
      <c r="AA3" s="28"/>
    </row>
    <row r="4" spans="1:27" ht="14.25" customHeight="1" x14ac:dyDescent="0.25">
      <c r="A4" s="36" t="s">
        <v>2</v>
      </c>
      <c r="B4" s="36"/>
      <c r="C4" s="36"/>
      <c r="D4" s="36"/>
      <c r="E4" s="36"/>
      <c r="F4" s="1"/>
      <c r="G4" s="1"/>
      <c r="H4" s="1"/>
      <c r="I4" s="8" t="s">
        <v>17</v>
      </c>
      <c r="J4" s="8" t="s">
        <v>18</v>
      </c>
      <c r="K4" s="8" t="s">
        <v>19</v>
      </c>
      <c r="L4" s="8" t="s">
        <v>22</v>
      </c>
      <c r="M4" s="8" t="s">
        <v>23</v>
      </c>
      <c r="N4" s="8" t="s">
        <v>24</v>
      </c>
      <c r="O4" s="8" t="s">
        <v>25</v>
      </c>
      <c r="P4" s="8" t="s">
        <v>26</v>
      </c>
      <c r="Q4" s="8" t="s">
        <v>27</v>
      </c>
      <c r="R4" s="8" t="s">
        <v>17</v>
      </c>
      <c r="S4" s="8" t="s">
        <v>18</v>
      </c>
      <c r="T4" s="8" t="s">
        <v>19</v>
      </c>
      <c r="U4" s="8" t="s">
        <v>20</v>
      </c>
      <c r="V4" s="42"/>
      <c r="W4" s="42"/>
      <c r="X4" s="42"/>
      <c r="Y4" s="42"/>
      <c r="Z4" s="1"/>
      <c r="AA4" s="1"/>
    </row>
    <row r="5" spans="1:27" ht="15.75" x14ac:dyDescent="0.25">
      <c r="A5" s="34" t="s">
        <v>6</v>
      </c>
      <c r="B5" s="34"/>
      <c r="C5" s="34"/>
      <c r="D5" s="34"/>
      <c r="E5" s="34"/>
      <c r="F5" s="34" t="s">
        <v>5</v>
      </c>
      <c r="G5" s="34"/>
      <c r="H5" s="34"/>
      <c r="I5" s="3">
        <v>8</v>
      </c>
      <c r="J5" s="3">
        <v>10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1" t="str">
        <f>IF(OR(X5 = "SI",OR(R5 &gt;= 6, S5 &gt;= 6, T5 &gt;= 6, U5 &gt;= 6)),"SI","NO")</f>
        <v>SI</v>
      </c>
      <c r="W5" s="41"/>
      <c r="X5" s="41" t="str">
        <f>IF(AND(COUNTIF(L5:Q5, "&gt;0") &lt;= 1,  OR(I5&gt;=8,L5&gt;=8), OR(J5&gt;=8,N5&gt;=8,J5=0), OR(K5&gt;=8, P5&gt;=8, K5=0)),"SI","NO")</f>
        <v>SI</v>
      </c>
      <c r="Y5" s="41"/>
      <c r="Z5" s="22">
        <f>IF(X5="SI",ROUNDUP(AVERAGEIF(I5:Q5,"&gt;0"),0),ROUNDUP(AVERAGEIF(R5:U5,"&gt;0"),0))</f>
        <v>9</v>
      </c>
      <c r="AA5" s="23"/>
    </row>
    <row r="6" spans="1:27" ht="15.75" x14ac:dyDescent="0.25">
      <c r="A6" s="34" t="s">
        <v>8</v>
      </c>
      <c r="B6" s="34"/>
      <c r="C6" s="34"/>
      <c r="D6" s="34"/>
      <c r="E6" s="34"/>
      <c r="F6" s="34" t="s">
        <v>5</v>
      </c>
      <c r="G6" s="34"/>
      <c r="H6" s="34"/>
      <c r="I6" s="3">
        <v>10</v>
      </c>
      <c r="J6" s="3">
        <v>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41" t="str">
        <f t="shared" ref="V6:V12" si="0">IF(OR(X6 = "SI",OR(R6 &gt;= 6, S6 &gt;= 6, T6 &gt;= 6, U6 &gt;= 6)),"SI","NO")</f>
        <v>SI</v>
      </c>
      <c r="W6" s="41"/>
      <c r="X6" s="41" t="str">
        <f t="shared" ref="X6:X12" si="1">IF(AND(COUNTIF(L6:Q6, "&gt;0") &lt;= 1,  OR(I6&gt;=8,L6&gt;=8), OR(J6&gt;=8,N6&gt;=8,J6=0), OR(K6&gt;=8, P6&gt;=8, K6=0)),"SI","NO")</f>
        <v>SI</v>
      </c>
      <c r="Y6" s="41"/>
      <c r="Z6" s="22">
        <f t="shared" ref="Z6:Z12" si="2">IF(X6="SI",ROUNDUP(AVERAGEIF(I6:Q6,"&gt;0"),0),ROUNDUP(AVERAGEIF(R6:U6,"&gt;0"),0))</f>
        <v>9</v>
      </c>
      <c r="AA6" s="23"/>
    </row>
    <row r="7" spans="1:27" ht="15.75" x14ac:dyDescent="0.25">
      <c r="A7" s="34" t="s">
        <v>7</v>
      </c>
      <c r="B7" s="34"/>
      <c r="C7" s="34"/>
      <c r="D7" s="34"/>
      <c r="E7" s="34"/>
      <c r="F7" s="34" t="s">
        <v>5</v>
      </c>
      <c r="G7" s="34"/>
      <c r="H7" s="34"/>
      <c r="I7" s="3">
        <v>9</v>
      </c>
      <c r="J7" s="3">
        <v>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41" t="str">
        <f t="shared" si="0"/>
        <v>SI</v>
      </c>
      <c r="W7" s="41"/>
      <c r="X7" s="41" t="str">
        <f t="shared" si="1"/>
        <v>SI</v>
      </c>
      <c r="Y7" s="41"/>
      <c r="Z7" s="22">
        <f t="shared" si="2"/>
        <v>9</v>
      </c>
      <c r="AA7" s="23"/>
    </row>
    <row r="8" spans="1:27" ht="15.75" x14ac:dyDescent="0.25">
      <c r="A8" s="34" t="s">
        <v>9</v>
      </c>
      <c r="B8" s="34"/>
      <c r="C8" s="34"/>
      <c r="D8" s="34"/>
      <c r="E8" s="34"/>
      <c r="F8" s="34" t="s">
        <v>5</v>
      </c>
      <c r="G8" s="34"/>
      <c r="H8" s="34"/>
      <c r="I8" s="3">
        <v>7</v>
      </c>
      <c r="J8" s="3">
        <v>6</v>
      </c>
      <c r="K8" s="3"/>
      <c r="L8" s="3">
        <v>9</v>
      </c>
      <c r="M8" s="3"/>
      <c r="N8" s="3"/>
      <c r="O8" s="3"/>
      <c r="P8" s="3"/>
      <c r="Q8" s="3"/>
      <c r="R8" s="3">
        <v>7</v>
      </c>
      <c r="S8" s="3"/>
      <c r="T8" s="3"/>
      <c r="U8" s="3"/>
      <c r="V8" s="41" t="str">
        <f t="shared" si="0"/>
        <v>SI</v>
      </c>
      <c r="W8" s="41"/>
      <c r="X8" s="41" t="str">
        <f t="shared" si="1"/>
        <v>NO</v>
      </c>
      <c r="Y8" s="41"/>
      <c r="Z8" s="22">
        <f t="shared" si="2"/>
        <v>7</v>
      </c>
      <c r="AA8" s="23"/>
    </row>
    <row r="9" spans="1:27" ht="15.75" x14ac:dyDescent="0.25">
      <c r="A9" s="34" t="s">
        <v>10</v>
      </c>
      <c r="B9" s="34"/>
      <c r="C9" s="34"/>
      <c r="D9" s="34"/>
      <c r="E9" s="34"/>
      <c r="F9" s="34" t="s">
        <v>13</v>
      </c>
      <c r="G9" s="34"/>
      <c r="H9" s="34"/>
      <c r="I9" s="3">
        <v>9</v>
      </c>
      <c r="J9" s="3">
        <v>10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41" t="str">
        <f t="shared" si="0"/>
        <v>SI</v>
      </c>
      <c r="W9" s="41"/>
      <c r="X9" s="41" t="str">
        <f t="shared" si="1"/>
        <v>SI</v>
      </c>
      <c r="Y9" s="41"/>
      <c r="Z9" s="22">
        <f t="shared" si="2"/>
        <v>10</v>
      </c>
      <c r="AA9" s="23"/>
    </row>
    <row r="10" spans="1:27" ht="15.75" x14ac:dyDescent="0.25">
      <c r="A10" s="34" t="s">
        <v>11</v>
      </c>
      <c r="B10" s="34"/>
      <c r="C10" s="34"/>
      <c r="D10" s="34"/>
      <c r="E10" s="34"/>
      <c r="F10" s="34" t="s">
        <v>5</v>
      </c>
      <c r="G10" s="34"/>
      <c r="H10" s="34"/>
      <c r="I10" s="3">
        <v>4</v>
      </c>
      <c r="J10" s="3">
        <v>6</v>
      </c>
      <c r="K10" s="3"/>
      <c r="L10" s="3">
        <v>4</v>
      </c>
      <c r="M10" s="3">
        <v>10</v>
      </c>
      <c r="N10" s="3"/>
      <c r="O10" s="3"/>
      <c r="P10" s="3"/>
      <c r="Q10" s="3"/>
      <c r="R10" s="3">
        <v>6</v>
      </c>
      <c r="S10" s="3"/>
      <c r="T10" s="3"/>
      <c r="U10" s="3"/>
      <c r="V10" s="41" t="str">
        <f t="shared" si="0"/>
        <v>SI</v>
      </c>
      <c r="W10" s="41"/>
      <c r="X10" s="41" t="str">
        <f t="shared" si="1"/>
        <v>NO</v>
      </c>
      <c r="Y10" s="41"/>
      <c r="Z10" s="22">
        <f t="shared" si="2"/>
        <v>6</v>
      </c>
      <c r="AA10" s="23"/>
    </row>
    <row r="11" spans="1:27" ht="15.75" x14ac:dyDescent="0.25">
      <c r="A11" s="34" t="s">
        <v>3</v>
      </c>
      <c r="B11" s="34"/>
      <c r="C11" s="34"/>
      <c r="D11" s="34"/>
      <c r="E11" s="34"/>
      <c r="F11" s="34" t="s">
        <v>5</v>
      </c>
      <c r="G11" s="34"/>
      <c r="H11" s="34"/>
      <c r="I11" s="3">
        <v>6</v>
      </c>
      <c r="J11" s="3">
        <v>9</v>
      </c>
      <c r="K11" s="3"/>
      <c r="L11" s="3">
        <v>8</v>
      </c>
      <c r="M11" s="3"/>
      <c r="N11" s="3"/>
      <c r="O11" s="3"/>
      <c r="P11" s="3"/>
      <c r="Q11" s="3"/>
      <c r="R11" s="3"/>
      <c r="S11" s="3"/>
      <c r="T11" s="3"/>
      <c r="U11" s="3"/>
      <c r="V11" s="41" t="str">
        <f t="shared" si="0"/>
        <v>SI</v>
      </c>
      <c r="W11" s="41"/>
      <c r="X11" s="41" t="str">
        <f t="shared" si="1"/>
        <v>SI</v>
      </c>
      <c r="Y11" s="41"/>
      <c r="Z11" s="22">
        <v>9</v>
      </c>
      <c r="AA11" s="23"/>
    </row>
    <row r="12" spans="1:27" ht="15.75" x14ac:dyDescent="0.25">
      <c r="A12" s="34" t="s">
        <v>12</v>
      </c>
      <c r="B12" s="34"/>
      <c r="C12" s="34"/>
      <c r="D12" s="34"/>
      <c r="E12" s="34"/>
      <c r="F12" s="34" t="s">
        <v>13</v>
      </c>
      <c r="G12" s="34"/>
      <c r="H12" s="34"/>
      <c r="I12" s="3">
        <v>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41" t="str">
        <f t="shared" si="0"/>
        <v>SI</v>
      </c>
      <c r="W12" s="41"/>
      <c r="X12" s="41" t="str">
        <f t="shared" si="1"/>
        <v>SI</v>
      </c>
      <c r="Y12" s="41"/>
      <c r="Z12" s="22">
        <f t="shared" si="2"/>
        <v>8</v>
      </c>
      <c r="AA12" s="23"/>
    </row>
    <row r="13" spans="1:27" ht="15.75" customHeight="1" x14ac:dyDescent="0.25">
      <c r="A13" s="36" t="s">
        <v>4</v>
      </c>
      <c r="B13" s="36"/>
      <c r="C13" s="36"/>
      <c r="D13" s="36"/>
      <c r="E13" s="3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0" t="str">
        <f t="shared" ref="V13:V21" si="3">IF(OR(X13 = "SI",OR(R13 &gt;= 6, S13 &gt;= 6, T13 &gt;= 6, U13 &gt;= 6)),"SI","NO")</f>
        <v>NO</v>
      </c>
      <c r="W13" s="30"/>
      <c r="X13" s="30"/>
      <c r="Y13" s="30"/>
      <c r="Z13" s="19" t="e">
        <f t="shared" ref="Z13:Z21" si="4">IF(X13="SI",ROUNDUP(AVERAGEIF(I13:Q13,"&gt;0"),0),ROUNDUP(AVERAGEIF(R13:U13,"&gt;0"),0))</f>
        <v>#DIV/0!</v>
      </c>
      <c r="AA13" s="20"/>
    </row>
    <row r="14" spans="1:27" ht="15.75" x14ac:dyDescent="0.25">
      <c r="A14" s="34" t="s">
        <v>31</v>
      </c>
      <c r="B14" s="34"/>
      <c r="C14" s="34"/>
      <c r="D14" s="34"/>
      <c r="E14" s="34"/>
      <c r="F14" s="34" t="s">
        <v>5</v>
      </c>
      <c r="G14" s="34"/>
      <c r="H14" s="34"/>
      <c r="I14" s="3">
        <v>8</v>
      </c>
      <c r="J14" s="3">
        <v>6</v>
      </c>
      <c r="K14" s="3"/>
      <c r="L14" s="3"/>
      <c r="M14" s="3"/>
      <c r="N14" s="3"/>
      <c r="O14" s="3"/>
      <c r="P14" s="3"/>
      <c r="Q14" s="3"/>
      <c r="R14" s="3">
        <v>7</v>
      </c>
      <c r="S14" s="3"/>
      <c r="T14" s="3"/>
      <c r="U14" s="3"/>
      <c r="V14" s="41" t="str">
        <f t="shared" si="3"/>
        <v>SI</v>
      </c>
      <c r="W14" s="41"/>
      <c r="X14" s="41" t="str">
        <f t="shared" ref="X14:X21" si="5">IF(AND(COUNTIF(L14:Q14, "&gt;0") &lt;= 1,  OR(I14&gt;=8,L14&gt;=8), OR(J14&gt;=8,N14&gt;=8,J14=0), OR(K14&gt;=8, P14&gt;=8, K14=0)),"SI","NO")</f>
        <v>NO</v>
      </c>
      <c r="Y14" s="41"/>
      <c r="Z14" s="22">
        <f t="shared" si="4"/>
        <v>7</v>
      </c>
      <c r="AA14" s="23"/>
    </row>
    <row r="15" spans="1:27" ht="15.75" x14ac:dyDescent="0.25">
      <c r="A15" s="34" t="s">
        <v>28</v>
      </c>
      <c r="B15" s="34"/>
      <c r="C15" s="34"/>
      <c r="D15" s="34"/>
      <c r="E15" s="34"/>
      <c r="F15" s="34" t="s">
        <v>5</v>
      </c>
      <c r="G15" s="34"/>
      <c r="H15" s="34"/>
      <c r="I15" s="9">
        <v>6</v>
      </c>
      <c r="J15" s="9">
        <v>8</v>
      </c>
      <c r="K15" s="9"/>
      <c r="L15" s="9">
        <v>8</v>
      </c>
      <c r="M15" s="9"/>
      <c r="N15" s="9"/>
      <c r="O15" s="9"/>
      <c r="P15" s="9"/>
      <c r="Q15" s="9"/>
      <c r="R15" s="9"/>
      <c r="S15" s="9"/>
      <c r="T15" s="9"/>
      <c r="U15" s="9"/>
      <c r="V15" s="41" t="str">
        <f t="shared" si="3"/>
        <v>SI</v>
      </c>
      <c r="W15" s="41"/>
      <c r="X15" s="41" t="str">
        <f t="shared" si="5"/>
        <v>SI</v>
      </c>
      <c r="Y15" s="41"/>
      <c r="Z15" s="22">
        <f t="shared" si="4"/>
        <v>8</v>
      </c>
      <c r="AA15" s="23"/>
    </row>
    <row r="16" spans="1:27" ht="15.75" x14ac:dyDescent="0.25">
      <c r="A16" s="34" t="s">
        <v>29</v>
      </c>
      <c r="B16" s="34"/>
      <c r="C16" s="34"/>
      <c r="D16" s="34"/>
      <c r="E16" s="34"/>
      <c r="F16" s="34" t="s">
        <v>5</v>
      </c>
      <c r="G16" s="34"/>
      <c r="H16" s="34"/>
      <c r="I16" s="9">
        <v>6</v>
      </c>
      <c r="J16" s="9">
        <v>10</v>
      </c>
      <c r="K16" s="9"/>
      <c r="L16" s="9">
        <v>10</v>
      </c>
      <c r="M16" s="9"/>
      <c r="N16" s="9"/>
      <c r="O16" s="9"/>
      <c r="P16" s="9"/>
      <c r="Q16" s="9"/>
      <c r="R16" s="9"/>
      <c r="S16" s="9"/>
      <c r="T16" s="9"/>
      <c r="U16" s="9"/>
      <c r="V16" s="41" t="str">
        <f t="shared" si="3"/>
        <v>SI</v>
      </c>
      <c r="W16" s="41"/>
      <c r="X16" s="41" t="str">
        <f t="shared" si="5"/>
        <v>SI</v>
      </c>
      <c r="Y16" s="41"/>
      <c r="Z16" s="22">
        <v>10</v>
      </c>
      <c r="AA16" s="23"/>
    </row>
    <row r="17" spans="1:27" ht="15.75" x14ac:dyDescent="0.25">
      <c r="A17" s="34" t="s">
        <v>30</v>
      </c>
      <c r="B17" s="34"/>
      <c r="C17" s="34"/>
      <c r="D17" s="34"/>
      <c r="E17" s="34"/>
      <c r="F17" s="34" t="s">
        <v>5</v>
      </c>
      <c r="G17" s="34"/>
      <c r="H17" s="34"/>
      <c r="I17" s="3">
        <v>8</v>
      </c>
      <c r="J17" s="3">
        <v>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41" t="str">
        <f t="shared" si="3"/>
        <v>SI</v>
      </c>
      <c r="W17" s="41"/>
      <c r="X17" s="41" t="str">
        <f t="shared" si="5"/>
        <v>SI</v>
      </c>
      <c r="Y17" s="41"/>
      <c r="Z17" s="22">
        <f t="shared" si="4"/>
        <v>9</v>
      </c>
      <c r="AA17" s="23"/>
    </row>
    <row r="18" spans="1:27" ht="15.75" x14ac:dyDescent="0.25">
      <c r="A18" s="34" t="s">
        <v>32</v>
      </c>
      <c r="B18" s="34"/>
      <c r="C18" s="34"/>
      <c r="D18" s="34"/>
      <c r="E18" s="34"/>
      <c r="F18" s="34" t="s">
        <v>5</v>
      </c>
      <c r="G18" s="34"/>
      <c r="H18" s="34"/>
      <c r="I18" s="3">
        <v>8</v>
      </c>
      <c r="J18" s="3">
        <v>10</v>
      </c>
      <c r="K18" s="3">
        <v>9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41" t="str">
        <f t="shared" si="3"/>
        <v>SI</v>
      </c>
      <c r="W18" s="41"/>
      <c r="X18" s="41" t="str">
        <f t="shared" si="5"/>
        <v>SI</v>
      </c>
      <c r="Y18" s="41"/>
      <c r="Z18" s="22">
        <f t="shared" si="4"/>
        <v>9</v>
      </c>
      <c r="AA18" s="23"/>
    </row>
    <row r="19" spans="1:27" ht="15.75" x14ac:dyDescent="0.25">
      <c r="A19" s="34" t="s">
        <v>33</v>
      </c>
      <c r="B19" s="34"/>
      <c r="C19" s="34"/>
      <c r="D19" s="34"/>
      <c r="E19" s="34"/>
      <c r="F19" s="34" t="s">
        <v>13</v>
      </c>
      <c r="G19" s="34"/>
      <c r="H19" s="34"/>
      <c r="I19" s="9">
        <v>8</v>
      </c>
      <c r="J19" s="9">
        <v>8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41" t="str">
        <f t="shared" si="3"/>
        <v>SI</v>
      </c>
      <c r="W19" s="41"/>
      <c r="X19" s="41" t="str">
        <f t="shared" si="5"/>
        <v>SI</v>
      </c>
      <c r="Y19" s="41"/>
      <c r="Z19" s="22">
        <f t="shared" si="4"/>
        <v>8</v>
      </c>
      <c r="AA19" s="23"/>
    </row>
    <row r="20" spans="1:27" ht="15.75" x14ac:dyDescent="0.25">
      <c r="A20" s="34" t="s">
        <v>34</v>
      </c>
      <c r="B20" s="34"/>
      <c r="C20" s="34"/>
      <c r="D20" s="34"/>
      <c r="E20" s="34"/>
      <c r="F20" s="34" t="s">
        <v>5</v>
      </c>
      <c r="G20" s="34"/>
      <c r="H20" s="34"/>
      <c r="I20" s="3">
        <v>8</v>
      </c>
      <c r="J20" s="3">
        <v>10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41" t="str">
        <f t="shared" si="3"/>
        <v>SI</v>
      </c>
      <c r="W20" s="41"/>
      <c r="X20" s="41" t="str">
        <f t="shared" si="5"/>
        <v>SI</v>
      </c>
      <c r="Y20" s="41"/>
      <c r="Z20" s="22">
        <f t="shared" si="4"/>
        <v>9</v>
      </c>
      <c r="AA20" s="23"/>
    </row>
    <row r="21" spans="1:27" ht="15.75" x14ac:dyDescent="0.25">
      <c r="A21" s="34" t="s">
        <v>35</v>
      </c>
      <c r="B21" s="34"/>
      <c r="C21" s="34"/>
      <c r="D21" s="34"/>
      <c r="E21" s="34"/>
      <c r="F21" s="34" t="s">
        <v>5</v>
      </c>
      <c r="G21" s="34"/>
      <c r="H21" s="34"/>
      <c r="I21" s="3">
        <v>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41" t="str">
        <f t="shared" si="3"/>
        <v>SI</v>
      </c>
      <c r="W21" s="41"/>
      <c r="X21" s="41" t="str">
        <f t="shared" si="5"/>
        <v>SI</v>
      </c>
      <c r="Y21" s="41"/>
      <c r="Z21" s="22">
        <f t="shared" si="4"/>
        <v>8</v>
      </c>
      <c r="AA21" s="23"/>
    </row>
    <row r="22" spans="1:27" ht="15.75" customHeight="1" x14ac:dyDescent="0.25">
      <c r="A22" s="36" t="s">
        <v>38</v>
      </c>
      <c r="B22" s="36"/>
      <c r="C22" s="36"/>
      <c r="D22" s="36"/>
      <c r="E22" s="3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30" t="str">
        <f t="shared" ref="V22:V85" si="6">IF(OR(X22 = "SI",OR(R22 &gt;= 6, S22 &gt;= 6, T22 &gt;= 6, U22 &gt;= 6)),"SI","NO")</f>
        <v>NO</v>
      </c>
      <c r="W22" s="30"/>
      <c r="X22" s="30"/>
      <c r="Y22" s="30"/>
      <c r="Z22" s="19" t="e">
        <f t="shared" ref="Z22:Z30" si="7">IF(X22="SI",ROUNDUP(AVERAGEIF(I22:Q22,"&gt;0"),0),ROUNDUP(AVERAGEIF(R22:U22,"&gt;0"),0))</f>
        <v>#DIV/0!</v>
      </c>
      <c r="AA22" s="20"/>
    </row>
    <row r="23" spans="1:27" ht="15.75" x14ac:dyDescent="0.25">
      <c r="A23" s="35" t="s">
        <v>39</v>
      </c>
      <c r="B23" s="35"/>
      <c r="C23" s="35"/>
      <c r="D23" s="35"/>
      <c r="E23" s="35"/>
      <c r="F23" s="35" t="s">
        <v>5</v>
      </c>
      <c r="G23" s="35"/>
      <c r="H23" s="35"/>
      <c r="I23" s="12">
        <v>8</v>
      </c>
      <c r="J23" s="12">
        <v>2</v>
      </c>
      <c r="K23" s="12"/>
      <c r="L23" s="12"/>
      <c r="M23" s="12"/>
      <c r="N23" s="12">
        <v>2</v>
      </c>
      <c r="O23" s="12">
        <v>6</v>
      </c>
      <c r="P23" s="12"/>
      <c r="Q23" s="12"/>
      <c r="R23" s="12">
        <v>2</v>
      </c>
      <c r="S23" s="12"/>
      <c r="T23" s="12"/>
      <c r="U23" s="12"/>
      <c r="V23" s="31" t="str">
        <f t="shared" si="6"/>
        <v>NO</v>
      </c>
      <c r="W23" s="31"/>
      <c r="X23" s="31" t="str">
        <f t="shared" ref="X23:X85" si="8">IF(AND(COUNTIF(L23:Q23, "&gt;0") &lt;= 1,  OR(I23&gt;=8,L23&gt;=8), OR(J23&gt;=8,N23&gt;=8,J23=0), OR(K23&gt;=8, P23&gt;=8, K23=0)),"SI","NO")</f>
        <v>NO</v>
      </c>
      <c r="Y23" s="31"/>
      <c r="Z23" s="26">
        <f t="shared" si="7"/>
        <v>2</v>
      </c>
      <c r="AA23" s="27"/>
    </row>
    <row r="24" spans="1:27" ht="15.75" x14ac:dyDescent="0.25">
      <c r="A24" s="35" t="s">
        <v>42</v>
      </c>
      <c r="B24" s="35"/>
      <c r="C24" s="35"/>
      <c r="D24" s="35"/>
      <c r="E24" s="35"/>
      <c r="F24" s="35" t="s">
        <v>13</v>
      </c>
      <c r="G24" s="35"/>
      <c r="H24" s="35"/>
      <c r="I24" s="15">
        <v>2</v>
      </c>
      <c r="J24" s="15"/>
      <c r="K24" s="15"/>
      <c r="L24" s="15">
        <v>3</v>
      </c>
      <c r="M24" s="15">
        <v>6</v>
      </c>
      <c r="N24" s="15"/>
      <c r="O24" s="15"/>
      <c r="P24" s="15"/>
      <c r="Q24" s="15"/>
      <c r="R24" s="15"/>
      <c r="S24" s="15"/>
      <c r="T24" s="15"/>
      <c r="U24" s="15"/>
      <c r="V24" s="31" t="str">
        <f t="shared" si="6"/>
        <v>NO</v>
      </c>
      <c r="W24" s="31"/>
      <c r="X24" s="31" t="str">
        <f t="shared" si="8"/>
        <v>NO</v>
      </c>
      <c r="Y24" s="31"/>
      <c r="Z24" s="26" t="e">
        <f t="shared" si="7"/>
        <v>#DIV/0!</v>
      </c>
      <c r="AA24" s="27"/>
    </row>
    <row r="25" spans="1:27" ht="15.75" x14ac:dyDescent="0.25">
      <c r="A25" s="33" t="s">
        <v>41</v>
      </c>
      <c r="B25" s="33"/>
      <c r="C25" s="33"/>
      <c r="D25" s="33"/>
      <c r="E25" s="33"/>
      <c r="F25" s="33"/>
      <c r="G25" s="33"/>
      <c r="H25" s="3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29" t="str">
        <f t="shared" si="6"/>
        <v>NO</v>
      </c>
      <c r="W25" s="29"/>
      <c r="X25" s="29" t="str">
        <f t="shared" si="8"/>
        <v>NO</v>
      </c>
      <c r="Y25" s="29"/>
      <c r="Z25" s="17" t="e">
        <f t="shared" si="7"/>
        <v>#DIV/0!</v>
      </c>
      <c r="AA25" s="18"/>
    </row>
    <row r="26" spans="1:27" ht="15.75" x14ac:dyDescent="0.25">
      <c r="A26" s="34" t="s">
        <v>43</v>
      </c>
      <c r="B26" s="34"/>
      <c r="C26" s="34"/>
      <c r="D26" s="34"/>
      <c r="E26" s="34"/>
      <c r="F26" s="34" t="s">
        <v>13</v>
      </c>
      <c r="G26" s="34"/>
      <c r="H26" s="34"/>
      <c r="I26" s="13">
        <v>7</v>
      </c>
      <c r="J26" s="13">
        <v>10</v>
      </c>
      <c r="K26" s="13">
        <v>10</v>
      </c>
      <c r="L26" s="13"/>
      <c r="M26" s="13"/>
      <c r="N26" s="13"/>
      <c r="O26" s="13"/>
      <c r="P26" s="13"/>
      <c r="Q26" s="13"/>
      <c r="R26" s="13">
        <v>7</v>
      </c>
      <c r="S26" s="13"/>
      <c r="T26" s="13"/>
      <c r="U26" s="13"/>
      <c r="V26" s="41" t="str">
        <f t="shared" si="6"/>
        <v>SI</v>
      </c>
      <c r="W26" s="41"/>
      <c r="X26" s="41" t="str">
        <f t="shared" si="8"/>
        <v>NO</v>
      </c>
      <c r="Y26" s="41"/>
      <c r="Z26" s="22">
        <f t="shared" si="7"/>
        <v>7</v>
      </c>
      <c r="AA26" s="23"/>
    </row>
    <row r="27" spans="1:27" ht="15.75" x14ac:dyDescent="0.25">
      <c r="A27" s="34" t="s">
        <v>44</v>
      </c>
      <c r="B27" s="34"/>
      <c r="C27" s="34"/>
      <c r="D27" s="34"/>
      <c r="E27" s="34"/>
      <c r="F27" s="34"/>
      <c r="G27" s="34"/>
      <c r="H27" s="34"/>
      <c r="I27" s="16">
        <v>8</v>
      </c>
      <c r="J27" s="16">
        <v>8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41" t="str">
        <f t="shared" si="6"/>
        <v>SI</v>
      </c>
      <c r="W27" s="41"/>
      <c r="X27" s="41" t="str">
        <f t="shared" si="8"/>
        <v>SI</v>
      </c>
      <c r="Y27" s="41"/>
      <c r="Z27" s="22">
        <f t="shared" si="7"/>
        <v>8</v>
      </c>
      <c r="AA27" s="23"/>
    </row>
    <row r="28" spans="1:27" ht="15.75" x14ac:dyDescent="0.25">
      <c r="A28" s="34" t="s">
        <v>46</v>
      </c>
      <c r="B28" s="34"/>
      <c r="C28" s="34"/>
      <c r="D28" s="34"/>
      <c r="E28" s="34"/>
      <c r="F28" s="34" t="s">
        <v>13</v>
      </c>
      <c r="G28" s="34"/>
      <c r="H28" s="34"/>
      <c r="I28" s="13">
        <v>8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41" t="str">
        <f t="shared" si="6"/>
        <v>SI</v>
      </c>
      <c r="W28" s="41"/>
      <c r="X28" s="41" t="str">
        <f t="shared" si="8"/>
        <v>SI</v>
      </c>
      <c r="Y28" s="41"/>
      <c r="Z28" s="22">
        <f t="shared" si="7"/>
        <v>8</v>
      </c>
      <c r="AA28" s="23"/>
    </row>
    <row r="29" spans="1:27" ht="15.75" x14ac:dyDescent="0.25">
      <c r="A29" s="33" t="s">
        <v>45</v>
      </c>
      <c r="B29" s="33"/>
      <c r="C29" s="33"/>
      <c r="D29" s="33"/>
      <c r="E29" s="33"/>
      <c r="F29" s="33"/>
      <c r="G29" s="33"/>
      <c r="H29" s="3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29" t="str">
        <f t="shared" si="6"/>
        <v>NO</v>
      </c>
      <c r="W29" s="29"/>
      <c r="X29" s="29" t="str">
        <f t="shared" si="8"/>
        <v>NO</v>
      </c>
      <c r="Y29" s="29"/>
      <c r="Z29" s="17" t="e">
        <f t="shared" si="7"/>
        <v>#DIV/0!</v>
      </c>
      <c r="AA29" s="18"/>
    </row>
    <row r="30" spans="1:27" ht="15.75" x14ac:dyDescent="0.25">
      <c r="A30" s="33" t="s">
        <v>40</v>
      </c>
      <c r="B30" s="33"/>
      <c r="C30" s="33"/>
      <c r="D30" s="33"/>
      <c r="E30" s="33"/>
      <c r="F30" s="33" t="s">
        <v>13</v>
      </c>
      <c r="G30" s="33"/>
      <c r="H30" s="3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29" t="str">
        <f t="shared" si="6"/>
        <v>NO</v>
      </c>
      <c r="W30" s="29"/>
      <c r="X30" s="29" t="str">
        <f t="shared" si="8"/>
        <v>NO</v>
      </c>
      <c r="Y30" s="29"/>
      <c r="Z30" s="17" t="e">
        <f t="shared" si="7"/>
        <v>#DIV/0!</v>
      </c>
      <c r="AA30" s="18"/>
    </row>
    <row r="31" spans="1:27" ht="15.75" x14ac:dyDescent="0.25">
      <c r="A31" s="38" t="s">
        <v>47</v>
      </c>
      <c r="B31" s="38"/>
      <c r="C31" s="38"/>
      <c r="D31" s="38"/>
      <c r="E31" s="38"/>
      <c r="F31" s="2"/>
      <c r="G31" s="2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30" t="str">
        <f t="shared" si="6"/>
        <v>NO</v>
      </c>
      <c r="W31" s="30"/>
      <c r="X31" s="30"/>
      <c r="Y31" s="30"/>
      <c r="Z31" s="19" t="e">
        <f t="shared" ref="Z31:Z43" si="9">IF(X31="SI",ROUNDUP(AVERAGEIF(I31:Q31,"&gt;0"),0),ROUNDUP(AVERAGEIF(R31:U31,"&gt;0"),0))</f>
        <v>#DIV/0!</v>
      </c>
      <c r="AA31" s="20"/>
    </row>
    <row r="32" spans="1:27" ht="15.75" customHeight="1" x14ac:dyDescent="0.25">
      <c r="A32" s="33" t="s">
        <v>61</v>
      </c>
      <c r="B32" s="33"/>
      <c r="C32" s="33"/>
      <c r="D32" s="33"/>
      <c r="E32" s="33"/>
      <c r="F32" s="33"/>
      <c r="G32" s="33"/>
      <c r="H32" s="3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9" t="str">
        <f t="shared" si="6"/>
        <v>NO</v>
      </c>
      <c r="W32" s="29"/>
      <c r="X32" s="29" t="str">
        <f t="shared" si="8"/>
        <v>NO</v>
      </c>
      <c r="Y32" s="29"/>
      <c r="Z32" s="17" t="e">
        <f t="shared" si="9"/>
        <v>#DIV/0!</v>
      </c>
      <c r="AA32" s="18"/>
    </row>
    <row r="33" spans="1:27" ht="15.75" customHeight="1" x14ac:dyDescent="0.25">
      <c r="A33" s="37" t="s">
        <v>48</v>
      </c>
      <c r="B33" s="37"/>
      <c r="C33" s="37"/>
      <c r="D33" s="37"/>
      <c r="E33" s="37"/>
      <c r="F33" s="40" t="s">
        <v>121</v>
      </c>
      <c r="G33" s="40"/>
      <c r="H33" s="40"/>
      <c r="I33" s="10" t="s">
        <v>121</v>
      </c>
      <c r="J33" s="10" t="s">
        <v>121</v>
      </c>
      <c r="K33" s="10" t="s">
        <v>121</v>
      </c>
      <c r="L33" s="10" t="s">
        <v>121</v>
      </c>
      <c r="M33" s="10" t="s">
        <v>121</v>
      </c>
      <c r="N33" s="10" t="s">
        <v>121</v>
      </c>
      <c r="O33" s="10" t="s">
        <v>121</v>
      </c>
      <c r="P33" s="10" t="s">
        <v>121</v>
      </c>
      <c r="Q33" s="10" t="s">
        <v>121</v>
      </c>
      <c r="R33" s="10" t="s">
        <v>121</v>
      </c>
      <c r="S33" s="10" t="s">
        <v>121</v>
      </c>
      <c r="T33" s="10" t="s">
        <v>121</v>
      </c>
      <c r="U33" s="10" t="s">
        <v>121</v>
      </c>
      <c r="V33" s="32" t="s">
        <v>121</v>
      </c>
      <c r="W33" s="32"/>
      <c r="X33" s="32" t="s">
        <v>121</v>
      </c>
      <c r="Y33" s="32"/>
      <c r="Z33" s="24" t="s">
        <v>121</v>
      </c>
      <c r="AA33" s="25"/>
    </row>
    <row r="34" spans="1:27" ht="15.75" customHeight="1" x14ac:dyDescent="0.25">
      <c r="A34" s="37" t="s">
        <v>58</v>
      </c>
      <c r="B34" s="37"/>
      <c r="C34" s="37"/>
      <c r="D34" s="37"/>
      <c r="E34" s="37"/>
      <c r="F34" s="40" t="s">
        <v>121</v>
      </c>
      <c r="G34" s="40"/>
      <c r="H34" s="40"/>
      <c r="I34" s="10" t="s">
        <v>121</v>
      </c>
      <c r="J34" s="10" t="s">
        <v>121</v>
      </c>
      <c r="K34" s="10" t="s">
        <v>121</v>
      </c>
      <c r="L34" s="10" t="s">
        <v>121</v>
      </c>
      <c r="M34" s="10" t="s">
        <v>121</v>
      </c>
      <c r="N34" s="10" t="s">
        <v>121</v>
      </c>
      <c r="O34" s="10" t="s">
        <v>121</v>
      </c>
      <c r="P34" s="10" t="s">
        <v>121</v>
      </c>
      <c r="Q34" s="10" t="s">
        <v>121</v>
      </c>
      <c r="R34" s="10" t="s">
        <v>121</v>
      </c>
      <c r="S34" s="10" t="s">
        <v>121</v>
      </c>
      <c r="T34" s="10" t="s">
        <v>121</v>
      </c>
      <c r="U34" s="10" t="s">
        <v>121</v>
      </c>
      <c r="V34" s="32" t="s">
        <v>121</v>
      </c>
      <c r="W34" s="32"/>
      <c r="X34" s="32" t="s">
        <v>121</v>
      </c>
      <c r="Y34" s="32"/>
      <c r="Z34" s="24" t="s">
        <v>121</v>
      </c>
      <c r="AA34" s="25"/>
    </row>
    <row r="35" spans="1:27" ht="15.75" customHeight="1" x14ac:dyDescent="0.25">
      <c r="A35" s="37" t="s">
        <v>49</v>
      </c>
      <c r="B35" s="37"/>
      <c r="C35" s="37"/>
      <c r="D35" s="37"/>
      <c r="E35" s="37"/>
      <c r="F35" s="40" t="s">
        <v>121</v>
      </c>
      <c r="G35" s="40"/>
      <c r="H35" s="40"/>
      <c r="I35" s="10" t="s">
        <v>121</v>
      </c>
      <c r="J35" s="10" t="s">
        <v>121</v>
      </c>
      <c r="K35" s="10" t="s">
        <v>121</v>
      </c>
      <c r="L35" s="10" t="s">
        <v>121</v>
      </c>
      <c r="M35" s="10" t="s">
        <v>121</v>
      </c>
      <c r="N35" s="10" t="s">
        <v>121</v>
      </c>
      <c r="O35" s="10" t="s">
        <v>121</v>
      </c>
      <c r="P35" s="10" t="s">
        <v>121</v>
      </c>
      <c r="Q35" s="10" t="s">
        <v>121</v>
      </c>
      <c r="R35" s="10" t="s">
        <v>121</v>
      </c>
      <c r="S35" s="10" t="s">
        <v>121</v>
      </c>
      <c r="T35" s="10" t="s">
        <v>121</v>
      </c>
      <c r="U35" s="10" t="s">
        <v>121</v>
      </c>
      <c r="V35" s="32" t="s">
        <v>121</v>
      </c>
      <c r="W35" s="32"/>
      <c r="X35" s="32" t="s">
        <v>121</v>
      </c>
      <c r="Y35" s="32"/>
      <c r="Z35" s="24" t="s">
        <v>121</v>
      </c>
      <c r="AA35" s="25"/>
    </row>
    <row r="36" spans="1:27" ht="15.75" customHeight="1" x14ac:dyDescent="0.25">
      <c r="A36" s="37" t="s">
        <v>53</v>
      </c>
      <c r="B36" s="37"/>
      <c r="C36" s="37"/>
      <c r="D36" s="37"/>
      <c r="E36" s="37"/>
      <c r="F36" s="40" t="s">
        <v>121</v>
      </c>
      <c r="G36" s="40"/>
      <c r="H36" s="40"/>
      <c r="I36" s="10" t="s">
        <v>121</v>
      </c>
      <c r="J36" s="10" t="s">
        <v>121</v>
      </c>
      <c r="K36" s="10" t="s">
        <v>121</v>
      </c>
      <c r="L36" s="10" t="s">
        <v>121</v>
      </c>
      <c r="M36" s="10" t="s">
        <v>121</v>
      </c>
      <c r="N36" s="10" t="s">
        <v>121</v>
      </c>
      <c r="O36" s="10" t="s">
        <v>121</v>
      </c>
      <c r="P36" s="10" t="s">
        <v>121</v>
      </c>
      <c r="Q36" s="10" t="s">
        <v>121</v>
      </c>
      <c r="R36" s="10" t="s">
        <v>121</v>
      </c>
      <c r="S36" s="10" t="s">
        <v>121</v>
      </c>
      <c r="T36" s="10" t="s">
        <v>121</v>
      </c>
      <c r="U36" s="10" t="s">
        <v>121</v>
      </c>
      <c r="V36" s="32" t="s">
        <v>121</v>
      </c>
      <c r="W36" s="32"/>
      <c r="X36" s="32" t="s">
        <v>121</v>
      </c>
      <c r="Y36" s="32"/>
      <c r="Z36" s="24" t="s">
        <v>121</v>
      </c>
      <c r="AA36" s="25"/>
    </row>
    <row r="37" spans="1:27" ht="15.75" customHeight="1" x14ac:dyDescent="0.25">
      <c r="A37" s="33" t="s">
        <v>57</v>
      </c>
      <c r="B37" s="33"/>
      <c r="C37" s="33"/>
      <c r="D37" s="33"/>
      <c r="E37" s="33"/>
      <c r="F37" s="33"/>
      <c r="G37" s="33"/>
      <c r="H37" s="3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29" t="str">
        <f t="shared" si="6"/>
        <v>NO</v>
      </c>
      <c r="W37" s="29"/>
      <c r="X37" s="29" t="str">
        <f t="shared" si="8"/>
        <v>NO</v>
      </c>
      <c r="Y37" s="29"/>
      <c r="Z37" s="17" t="e">
        <f t="shared" si="9"/>
        <v>#DIV/0!</v>
      </c>
      <c r="AA37" s="18"/>
    </row>
    <row r="38" spans="1:27" ht="15.75" customHeight="1" x14ac:dyDescent="0.25">
      <c r="A38" s="37" t="s">
        <v>54</v>
      </c>
      <c r="B38" s="37"/>
      <c r="C38" s="37"/>
      <c r="D38" s="37"/>
      <c r="E38" s="37"/>
      <c r="F38" s="40" t="s">
        <v>121</v>
      </c>
      <c r="G38" s="40"/>
      <c r="H38" s="40"/>
      <c r="I38" s="10" t="s">
        <v>121</v>
      </c>
      <c r="J38" s="10" t="s">
        <v>121</v>
      </c>
      <c r="K38" s="10" t="s">
        <v>121</v>
      </c>
      <c r="L38" s="10" t="s">
        <v>121</v>
      </c>
      <c r="M38" s="10" t="s">
        <v>121</v>
      </c>
      <c r="N38" s="10" t="s">
        <v>121</v>
      </c>
      <c r="O38" s="10" t="s">
        <v>121</v>
      </c>
      <c r="P38" s="10" t="s">
        <v>121</v>
      </c>
      <c r="Q38" s="10" t="s">
        <v>121</v>
      </c>
      <c r="R38" s="10" t="s">
        <v>121</v>
      </c>
      <c r="S38" s="10" t="s">
        <v>121</v>
      </c>
      <c r="T38" s="10" t="s">
        <v>121</v>
      </c>
      <c r="U38" s="10" t="s">
        <v>121</v>
      </c>
      <c r="V38" s="32" t="s">
        <v>121</v>
      </c>
      <c r="W38" s="32"/>
      <c r="X38" s="32" t="s">
        <v>121</v>
      </c>
      <c r="Y38" s="32"/>
      <c r="Z38" s="24" t="s">
        <v>121</v>
      </c>
      <c r="AA38" s="25"/>
    </row>
    <row r="39" spans="1:27" ht="15.75" customHeight="1" x14ac:dyDescent="0.25">
      <c r="A39" s="33" t="s">
        <v>55</v>
      </c>
      <c r="B39" s="33"/>
      <c r="C39" s="33"/>
      <c r="D39" s="33"/>
      <c r="E39" s="33"/>
      <c r="F39" s="33"/>
      <c r="G39" s="33"/>
      <c r="H39" s="3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29" t="str">
        <f t="shared" si="6"/>
        <v>NO</v>
      </c>
      <c r="W39" s="29"/>
      <c r="X39" s="29" t="str">
        <f t="shared" si="8"/>
        <v>NO</v>
      </c>
      <c r="Y39" s="29"/>
      <c r="Z39" s="17" t="e">
        <f t="shared" si="9"/>
        <v>#DIV/0!</v>
      </c>
      <c r="AA39" s="18"/>
    </row>
    <row r="40" spans="1:27" ht="15.75" x14ac:dyDescent="0.25">
      <c r="A40" s="33" t="s">
        <v>50</v>
      </c>
      <c r="B40" s="33"/>
      <c r="C40" s="33"/>
      <c r="D40" s="33"/>
      <c r="E40" s="33"/>
      <c r="F40" s="33"/>
      <c r="G40" s="33"/>
      <c r="H40" s="3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29" t="str">
        <f t="shared" si="6"/>
        <v>NO</v>
      </c>
      <c r="W40" s="29"/>
      <c r="X40" s="29" t="str">
        <f t="shared" si="8"/>
        <v>NO</v>
      </c>
      <c r="Y40" s="29"/>
      <c r="Z40" s="17" t="e">
        <f t="shared" si="9"/>
        <v>#DIV/0!</v>
      </c>
      <c r="AA40" s="18"/>
    </row>
    <row r="41" spans="1:27" ht="17.25" x14ac:dyDescent="0.25">
      <c r="A41" s="37" t="s">
        <v>59</v>
      </c>
      <c r="B41" s="37"/>
      <c r="C41" s="37"/>
      <c r="D41" s="37"/>
      <c r="E41" s="37"/>
      <c r="F41" s="40" t="s">
        <v>121</v>
      </c>
      <c r="G41" s="40"/>
      <c r="H41" s="40"/>
      <c r="I41" s="10" t="s">
        <v>121</v>
      </c>
      <c r="J41" s="10" t="s">
        <v>121</v>
      </c>
      <c r="K41" s="10" t="s">
        <v>121</v>
      </c>
      <c r="L41" s="10" t="s">
        <v>121</v>
      </c>
      <c r="M41" s="10" t="s">
        <v>121</v>
      </c>
      <c r="N41" s="10" t="s">
        <v>121</v>
      </c>
      <c r="O41" s="10" t="s">
        <v>121</v>
      </c>
      <c r="P41" s="10" t="s">
        <v>121</v>
      </c>
      <c r="Q41" s="10" t="s">
        <v>121</v>
      </c>
      <c r="R41" s="10" t="s">
        <v>121</v>
      </c>
      <c r="S41" s="10" t="s">
        <v>121</v>
      </c>
      <c r="T41" s="10" t="s">
        <v>121</v>
      </c>
      <c r="U41" s="10" t="s">
        <v>121</v>
      </c>
      <c r="V41" s="32" t="s">
        <v>121</v>
      </c>
      <c r="W41" s="32"/>
      <c r="X41" s="32" t="s">
        <v>121</v>
      </c>
      <c r="Y41" s="32"/>
      <c r="Z41" s="24" t="s">
        <v>121</v>
      </c>
      <c r="AA41" s="25"/>
    </row>
    <row r="42" spans="1:27" ht="15.75" x14ac:dyDescent="0.25">
      <c r="A42" s="33" t="s">
        <v>51</v>
      </c>
      <c r="B42" s="33"/>
      <c r="C42" s="33"/>
      <c r="D42" s="33"/>
      <c r="E42" s="33"/>
      <c r="F42" s="33"/>
      <c r="G42" s="33"/>
      <c r="H42" s="3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29" t="str">
        <f t="shared" si="6"/>
        <v>NO</v>
      </c>
      <c r="W42" s="29"/>
      <c r="X42" s="29" t="str">
        <f t="shared" si="8"/>
        <v>NO</v>
      </c>
      <c r="Y42" s="29"/>
      <c r="Z42" s="17" t="e">
        <f t="shared" si="9"/>
        <v>#DIV/0!</v>
      </c>
      <c r="AA42" s="18"/>
    </row>
    <row r="43" spans="1:27" ht="15.75" x14ac:dyDescent="0.25">
      <c r="A43" s="33" t="s">
        <v>52</v>
      </c>
      <c r="B43" s="33"/>
      <c r="C43" s="33"/>
      <c r="D43" s="33"/>
      <c r="E43" s="33"/>
      <c r="F43" s="33"/>
      <c r="G43" s="33"/>
      <c r="H43" s="3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29" t="str">
        <f t="shared" si="6"/>
        <v>NO</v>
      </c>
      <c r="W43" s="29"/>
      <c r="X43" s="29" t="str">
        <f t="shared" si="8"/>
        <v>NO</v>
      </c>
      <c r="Y43" s="29"/>
      <c r="Z43" s="17" t="e">
        <f t="shared" si="9"/>
        <v>#DIV/0!</v>
      </c>
      <c r="AA43" s="18"/>
    </row>
    <row r="44" spans="1:27" ht="17.25" x14ac:dyDescent="0.25">
      <c r="A44" s="37" t="s">
        <v>60</v>
      </c>
      <c r="B44" s="37"/>
      <c r="C44" s="37"/>
      <c r="D44" s="37"/>
      <c r="E44" s="37"/>
      <c r="F44" s="40" t="s">
        <v>121</v>
      </c>
      <c r="G44" s="40"/>
      <c r="H44" s="40"/>
      <c r="I44" s="10" t="s">
        <v>121</v>
      </c>
      <c r="J44" s="10" t="s">
        <v>121</v>
      </c>
      <c r="K44" s="10" t="s">
        <v>121</v>
      </c>
      <c r="L44" s="10" t="s">
        <v>121</v>
      </c>
      <c r="M44" s="10" t="s">
        <v>121</v>
      </c>
      <c r="N44" s="10" t="s">
        <v>121</v>
      </c>
      <c r="O44" s="10" t="s">
        <v>121</v>
      </c>
      <c r="P44" s="10" t="s">
        <v>121</v>
      </c>
      <c r="Q44" s="10" t="s">
        <v>121</v>
      </c>
      <c r="R44" s="10" t="s">
        <v>121</v>
      </c>
      <c r="S44" s="10" t="s">
        <v>121</v>
      </c>
      <c r="T44" s="10" t="s">
        <v>121</v>
      </c>
      <c r="U44" s="10" t="s">
        <v>121</v>
      </c>
      <c r="V44" s="32" t="s">
        <v>121</v>
      </c>
      <c r="W44" s="32"/>
      <c r="X44" s="32" t="s">
        <v>121</v>
      </c>
      <c r="Y44" s="32"/>
      <c r="Z44" s="24" t="s">
        <v>121</v>
      </c>
      <c r="AA44" s="25"/>
    </row>
    <row r="45" spans="1:27" ht="17.25" x14ac:dyDescent="0.25">
      <c r="A45" s="37" t="s">
        <v>56</v>
      </c>
      <c r="B45" s="37"/>
      <c r="C45" s="37"/>
      <c r="D45" s="37"/>
      <c r="E45" s="37"/>
      <c r="F45" s="40" t="s">
        <v>121</v>
      </c>
      <c r="G45" s="40"/>
      <c r="H45" s="40"/>
      <c r="I45" s="10" t="s">
        <v>121</v>
      </c>
      <c r="J45" s="10" t="s">
        <v>121</v>
      </c>
      <c r="K45" s="10" t="s">
        <v>121</v>
      </c>
      <c r="L45" s="10" t="s">
        <v>121</v>
      </c>
      <c r="M45" s="10" t="s">
        <v>121</v>
      </c>
      <c r="N45" s="10" t="s">
        <v>121</v>
      </c>
      <c r="O45" s="10" t="s">
        <v>121</v>
      </c>
      <c r="P45" s="10" t="s">
        <v>121</v>
      </c>
      <c r="Q45" s="10" t="s">
        <v>121</v>
      </c>
      <c r="R45" s="10" t="s">
        <v>121</v>
      </c>
      <c r="S45" s="10" t="s">
        <v>121</v>
      </c>
      <c r="T45" s="10" t="s">
        <v>121</v>
      </c>
      <c r="U45" s="10" t="s">
        <v>121</v>
      </c>
      <c r="V45" s="32" t="s">
        <v>121</v>
      </c>
      <c r="W45" s="32"/>
      <c r="X45" s="32" t="s">
        <v>121</v>
      </c>
      <c r="Y45" s="32"/>
      <c r="Z45" s="24" t="s">
        <v>121</v>
      </c>
      <c r="AA45" s="25"/>
    </row>
    <row r="46" spans="1:27" ht="15.75" x14ac:dyDescent="0.25">
      <c r="A46" s="36" t="s">
        <v>62</v>
      </c>
      <c r="B46" s="36"/>
      <c r="C46" s="36"/>
      <c r="D46" s="36"/>
      <c r="E46" s="3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30" t="str">
        <f t="shared" si="6"/>
        <v>NO</v>
      </c>
      <c r="W46" s="30"/>
      <c r="X46" s="30"/>
      <c r="Y46" s="30"/>
      <c r="Z46" s="19" t="e">
        <f t="shared" ref="Z46:Z53" si="10">IF(X46="SI",ROUNDUP(AVERAGEIF(I46:Q46,"&gt;0"),0),ROUNDUP(AVERAGEIF(R46:U46,"&gt;0"),0))</f>
        <v>#DIV/0!</v>
      </c>
      <c r="AA46" s="20"/>
    </row>
    <row r="47" spans="1:27" ht="15.75" x14ac:dyDescent="0.25">
      <c r="A47" s="33" t="s">
        <v>63</v>
      </c>
      <c r="B47" s="33"/>
      <c r="C47" s="33"/>
      <c r="D47" s="33"/>
      <c r="E47" s="33"/>
      <c r="F47" s="33"/>
      <c r="G47" s="33"/>
      <c r="H47" s="3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29" t="str">
        <f t="shared" si="6"/>
        <v>NO</v>
      </c>
      <c r="W47" s="29"/>
      <c r="X47" s="29" t="str">
        <f t="shared" si="8"/>
        <v>NO</v>
      </c>
      <c r="Y47" s="29"/>
      <c r="Z47" s="17" t="e">
        <f t="shared" si="10"/>
        <v>#DIV/0!</v>
      </c>
      <c r="AA47" s="18"/>
    </row>
    <row r="48" spans="1:27" ht="15.75" x14ac:dyDescent="0.25">
      <c r="A48" s="33" t="s">
        <v>66</v>
      </c>
      <c r="B48" s="33"/>
      <c r="C48" s="33"/>
      <c r="D48" s="33"/>
      <c r="E48" s="33"/>
      <c r="F48" s="33"/>
      <c r="G48" s="33"/>
      <c r="H48" s="3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29" t="str">
        <f t="shared" si="6"/>
        <v>NO</v>
      </c>
      <c r="W48" s="29"/>
      <c r="X48" s="29" t="str">
        <f t="shared" si="8"/>
        <v>NO</v>
      </c>
      <c r="Y48" s="29"/>
      <c r="Z48" s="17" t="e">
        <f t="shared" si="10"/>
        <v>#DIV/0!</v>
      </c>
      <c r="AA48" s="18"/>
    </row>
    <row r="49" spans="1:27" ht="15.75" x14ac:dyDescent="0.25">
      <c r="A49" s="35" t="s">
        <v>64</v>
      </c>
      <c r="B49" s="35"/>
      <c r="C49" s="35"/>
      <c r="D49" s="35"/>
      <c r="E49" s="35"/>
      <c r="F49" s="35" t="s">
        <v>13</v>
      </c>
      <c r="G49" s="35"/>
      <c r="H49" s="35"/>
      <c r="I49" s="15">
        <v>7</v>
      </c>
      <c r="J49" s="15">
        <v>7</v>
      </c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31" t="str">
        <f t="shared" si="6"/>
        <v>NO</v>
      </c>
      <c r="W49" s="31"/>
      <c r="X49" s="31" t="str">
        <f t="shared" si="8"/>
        <v>NO</v>
      </c>
      <c r="Y49" s="31"/>
      <c r="Z49" s="26" t="e">
        <f t="shared" si="10"/>
        <v>#DIV/0!</v>
      </c>
      <c r="AA49" s="27"/>
    </row>
    <row r="50" spans="1:27" ht="15.75" x14ac:dyDescent="0.25">
      <c r="A50" s="33" t="s">
        <v>67</v>
      </c>
      <c r="B50" s="33"/>
      <c r="C50" s="33"/>
      <c r="D50" s="33"/>
      <c r="E50" s="33"/>
      <c r="F50" s="33"/>
      <c r="G50" s="33"/>
      <c r="H50" s="3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29" t="str">
        <f t="shared" si="6"/>
        <v>NO</v>
      </c>
      <c r="W50" s="29"/>
      <c r="X50" s="29" t="str">
        <f t="shared" si="8"/>
        <v>NO</v>
      </c>
      <c r="Y50" s="29"/>
      <c r="Z50" s="17" t="e">
        <f t="shared" si="10"/>
        <v>#DIV/0!</v>
      </c>
      <c r="AA50" s="18"/>
    </row>
    <row r="51" spans="1:27" ht="15.75" x14ac:dyDescent="0.25">
      <c r="A51" s="33" t="s">
        <v>68</v>
      </c>
      <c r="B51" s="33"/>
      <c r="C51" s="33"/>
      <c r="D51" s="33"/>
      <c r="E51" s="33"/>
      <c r="F51" s="33"/>
      <c r="G51" s="33"/>
      <c r="H51" s="3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29" t="str">
        <f t="shared" si="6"/>
        <v>NO</v>
      </c>
      <c r="W51" s="29"/>
      <c r="X51" s="29" t="str">
        <f t="shared" si="8"/>
        <v>NO</v>
      </c>
      <c r="Y51" s="29"/>
      <c r="Z51" s="17" t="e">
        <f t="shared" si="10"/>
        <v>#DIV/0!</v>
      </c>
      <c r="AA51" s="18"/>
    </row>
    <row r="52" spans="1:27" ht="15.75" x14ac:dyDescent="0.25">
      <c r="A52" s="33" t="s">
        <v>69</v>
      </c>
      <c r="B52" s="33"/>
      <c r="C52" s="33"/>
      <c r="D52" s="33"/>
      <c r="E52" s="33"/>
      <c r="F52" s="33"/>
      <c r="G52" s="33"/>
      <c r="H52" s="3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29" t="str">
        <f t="shared" si="6"/>
        <v>NO</v>
      </c>
      <c r="W52" s="29"/>
      <c r="X52" s="29" t="str">
        <f t="shared" si="8"/>
        <v>NO</v>
      </c>
      <c r="Y52" s="29"/>
      <c r="Z52" s="17" t="e">
        <f t="shared" si="10"/>
        <v>#DIV/0!</v>
      </c>
      <c r="AA52" s="18"/>
    </row>
    <row r="53" spans="1:27" ht="15.75" x14ac:dyDescent="0.25">
      <c r="A53" s="33" t="s">
        <v>65</v>
      </c>
      <c r="B53" s="33"/>
      <c r="C53" s="33"/>
      <c r="D53" s="33"/>
      <c r="E53" s="33"/>
      <c r="F53" s="33"/>
      <c r="G53" s="33"/>
      <c r="H53" s="3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29" t="str">
        <f t="shared" si="6"/>
        <v>NO</v>
      </c>
      <c r="W53" s="29"/>
      <c r="X53" s="29" t="str">
        <f t="shared" si="8"/>
        <v>NO</v>
      </c>
      <c r="Y53" s="29"/>
      <c r="Z53" s="17" t="e">
        <f t="shared" si="10"/>
        <v>#DIV/0!</v>
      </c>
      <c r="AA53" s="18"/>
    </row>
    <row r="54" spans="1:27" ht="15.75" x14ac:dyDescent="0.25">
      <c r="A54" s="38" t="s">
        <v>47</v>
      </c>
      <c r="B54" s="38"/>
      <c r="C54" s="38"/>
      <c r="D54" s="38"/>
      <c r="E54" s="3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30" t="str">
        <f t="shared" si="6"/>
        <v>NO</v>
      </c>
      <c r="W54" s="30"/>
      <c r="X54" s="30"/>
      <c r="Y54" s="30"/>
      <c r="Z54" s="19" t="e">
        <f t="shared" ref="Z54:Z60" si="11">IF(X54="SI",ROUNDUP(AVERAGEIF(I54:Q54,"&gt;0"),0),ROUNDUP(AVERAGEIF(R54:U54,"&gt;0"),0))</f>
        <v>#DIV/0!</v>
      </c>
      <c r="AA54" s="20"/>
    </row>
    <row r="55" spans="1:27" ht="15.75" x14ac:dyDescent="0.25">
      <c r="A55" s="33" t="s">
        <v>75</v>
      </c>
      <c r="B55" s="33"/>
      <c r="C55" s="33"/>
      <c r="D55" s="33"/>
      <c r="E55" s="33"/>
      <c r="F55" s="33"/>
      <c r="G55" s="33"/>
      <c r="H55" s="3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29" t="str">
        <f t="shared" si="6"/>
        <v>NO</v>
      </c>
      <c r="W55" s="29"/>
      <c r="X55" s="29" t="str">
        <f t="shared" si="8"/>
        <v>NO</v>
      </c>
      <c r="Y55" s="29"/>
      <c r="Z55" s="17" t="e">
        <f t="shared" si="11"/>
        <v>#DIV/0!</v>
      </c>
      <c r="AA55" s="18"/>
    </row>
    <row r="56" spans="1:27" ht="15.75" x14ac:dyDescent="0.25">
      <c r="A56" s="33" t="s">
        <v>73</v>
      </c>
      <c r="B56" s="33"/>
      <c r="C56" s="33"/>
      <c r="D56" s="33"/>
      <c r="E56" s="33"/>
      <c r="F56" s="33"/>
      <c r="G56" s="33"/>
      <c r="H56" s="3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29" t="str">
        <f t="shared" si="6"/>
        <v>NO</v>
      </c>
      <c r="W56" s="29"/>
      <c r="X56" s="29" t="str">
        <f t="shared" si="8"/>
        <v>NO</v>
      </c>
      <c r="Y56" s="29"/>
      <c r="Z56" s="17" t="e">
        <f t="shared" si="11"/>
        <v>#DIV/0!</v>
      </c>
      <c r="AA56" s="18"/>
    </row>
    <row r="57" spans="1:27" ht="15.75" x14ac:dyDescent="0.25">
      <c r="A57" s="33" t="s">
        <v>74</v>
      </c>
      <c r="B57" s="33"/>
      <c r="C57" s="33"/>
      <c r="D57" s="33"/>
      <c r="E57" s="33"/>
      <c r="F57" s="33"/>
      <c r="G57" s="33"/>
      <c r="H57" s="3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29" t="str">
        <f t="shared" si="6"/>
        <v>NO</v>
      </c>
      <c r="W57" s="29"/>
      <c r="X57" s="29" t="str">
        <f t="shared" si="8"/>
        <v>NO</v>
      </c>
      <c r="Y57" s="29"/>
      <c r="Z57" s="17" t="e">
        <f t="shared" si="11"/>
        <v>#DIV/0!</v>
      </c>
      <c r="AA57" s="18"/>
    </row>
    <row r="58" spans="1:27" ht="15.75" x14ac:dyDescent="0.25">
      <c r="A58" s="33" t="s">
        <v>71</v>
      </c>
      <c r="B58" s="33"/>
      <c r="C58" s="33"/>
      <c r="D58" s="33"/>
      <c r="E58" s="33"/>
      <c r="F58" s="33"/>
      <c r="G58" s="33"/>
      <c r="H58" s="3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29" t="str">
        <f t="shared" si="6"/>
        <v>NO</v>
      </c>
      <c r="W58" s="29"/>
      <c r="X58" s="29" t="str">
        <f t="shared" si="8"/>
        <v>NO</v>
      </c>
      <c r="Y58" s="29"/>
      <c r="Z58" s="17" t="e">
        <f t="shared" si="11"/>
        <v>#DIV/0!</v>
      </c>
      <c r="AA58" s="18"/>
    </row>
    <row r="59" spans="1:27" ht="15.75" x14ac:dyDescent="0.25">
      <c r="A59" s="33" t="s">
        <v>72</v>
      </c>
      <c r="B59" s="33"/>
      <c r="C59" s="33"/>
      <c r="D59" s="33"/>
      <c r="E59" s="33"/>
      <c r="F59" s="33"/>
      <c r="G59" s="33"/>
      <c r="H59" s="3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29" t="str">
        <f t="shared" si="6"/>
        <v>NO</v>
      </c>
      <c r="W59" s="29"/>
      <c r="X59" s="29" t="str">
        <f t="shared" si="8"/>
        <v>NO</v>
      </c>
      <c r="Y59" s="29"/>
      <c r="Z59" s="17" t="e">
        <f t="shared" si="11"/>
        <v>#DIV/0!</v>
      </c>
      <c r="AA59" s="18"/>
    </row>
    <row r="60" spans="1:27" ht="15.75" x14ac:dyDescent="0.25">
      <c r="A60" s="33" t="s">
        <v>70</v>
      </c>
      <c r="B60" s="33"/>
      <c r="C60" s="33"/>
      <c r="D60" s="33"/>
      <c r="E60" s="33"/>
      <c r="F60" s="33"/>
      <c r="G60" s="33"/>
      <c r="H60" s="3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29" t="str">
        <f t="shared" si="6"/>
        <v>NO</v>
      </c>
      <c r="W60" s="29"/>
      <c r="X60" s="29" t="str">
        <f t="shared" si="8"/>
        <v>NO</v>
      </c>
      <c r="Y60" s="29"/>
      <c r="Z60" s="17" t="e">
        <f t="shared" si="11"/>
        <v>#DIV/0!</v>
      </c>
      <c r="AA60" s="18"/>
    </row>
    <row r="61" spans="1:27" ht="15.75" x14ac:dyDescent="0.25">
      <c r="A61" s="36" t="s">
        <v>76</v>
      </c>
      <c r="B61" s="36"/>
      <c r="C61" s="36"/>
      <c r="D61" s="36"/>
      <c r="E61" s="36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30" t="str">
        <f t="shared" si="6"/>
        <v>NO</v>
      </c>
      <c r="W61" s="30"/>
      <c r="X61" s="30"/>
      <c r="Y61" s="30"/>
      <c r="Z61" s="19" t="e">
        <f t="shared" ref="Z61:Z65" si="12">IF(X61="SI",ROUNDUP(AVERAGEIF(I61:Q61,"&gt;0"),0),ROUNDUP(AVERAGEIF(R61:U61,"&gt;0"),0))</f>
        <v>#DIV/0!</v>
      </c>
      <c r="AA61" s="20"/>
    </row>
    <row r="62" spans="1:27" ht="15.75" x14ac:dyDescent="0.25">
      <c r="A62" s="33" t="s">
        <v>79</v>
      </c>
      <c r="B62" s="33"/>
      <c r="C62" s="33"/>
      <c r="D62" s="33"/>
      <c r="E62" s="33"/>
      <c r="F62" s="33"/>
      <c r="G62" s="33"/>
      <c r="H62" s="3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29" t="str">
        <f t="shared" si="6"/>
        <v>NO</v>
      </c>
      <c r="W62" s="29"/>
      <c r="X62" s="29" t="str">
        <f t="shared" si="8"/>
        <v>NO</v>
      </c>
      <c r="Y62" s="29"/>
      <c r="Z62" s="17" t="e">
        <f t="shared" si="12"/>
        <v>#DIV/0!</v>
      </c>
      <c r="AA62" s="18"/>
    </row>
    <row r="63" spans="1:27" ht="15.75" x14ac:dyDescent="0.25">
      <c r="A63" s="33" t="s">
        <v>78</v>
      </c>
      <c r="B63" s="33"/>
      <c r="C63" s="33"/>
      <c r="D63" s="33"/>
      <c r="E63" s="33"/>
      <c r="F63" s="33"/>
      <c r="G63" s="33"/>
      <c r="H63" s="3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29" t="str">
        <f t="shared" si="6"/>
        <v>NO</v>
      </c>
      <c r="W63" s="29"/>
      <c r="X63" s="29" t="str">
        <f t="shared" si="8"/>
        <v>NO</v>
      </c>
      <c r="Y63" s="29"/>
      <c r="Z63" s="17" t="e">
        <f t="shared" si="12"/>
        <v>#DIV/0!</v>
      </c>
      <c r="AA63" s="18"/>
    </row>
    <row r="64" spans="1:27" ht="15.75" x14ac:dyDescent="0.25">
      <c r="A64" s="33" t="s">
        <v>77</v>
      </c>
      <c r="B64" s="33"/>
      <c r="C64" s="33"/>
      <c r="D64" s="33"/>
      <c r="E64" s="33"/>
      <c r="F64" s="33"/>
      <c r="G64" s="33"/>
      <c r="H64" s="3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29" t="str">
        <f t="shared" si="6"/>
        <v>NO</v>
      </c>
      <c r="W64" s="29"/>
      <c r="X64" s="29" t="str">
        <f t="shared" si="8"/>
        <v>NO</v>
      </c>
      <c r="Y64" s="29"/>
      <c r="Z64" s="17" t="e">
        <f t="shared" si="12"/>
        <v>#DIV/0!</v>
      </c>
      <c r="AA64" s="18"/>
    </row>
    <row r="65" spans="1:27" ht="15.75" x14ac:dyDescent="0.25">
      <c r="A65" s="33" t="s">
        <v>80</v>
      </c>
      <c r="B65" s="33"/>
      <c r="C65" s="33"/>
      <c r="D65" s="33"/>
      <c r="E65" s="33"/>
      <c r="F65" s="33"/>
      <c r="G65" s="33"/>
      <c r="H65" s="3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29" t="str">
        <f t="shared" si="6"/>
        <v>NO</v>
      </c>
      <c r="W65" s="29"/>
      <c r="X65" s="29" t="str">
        <f t="shared" si="8"/>
        <v>NO</v>
      </c>
      <c r="Y65" s="29"/>
      <c r="Z65" s="17" t="e">
        <f t="shared" si="12"/>
        <v>#DIV/0!</v>
      </c>
      <c r="AA65" s="18"/>
    </row>
    <row r="66" spans="1:27" ht="15.75" x14ac:dyDescent="0.25">
      <c r="A66" s="38" t="s">
        <v>47</v>
      </c>
      <c r="B66" s="38"/>
      <c r="C66" s="38"/>
      <c r="D66" s="38"/>
      <c r="E66" s="38"/>
      <c r="F66" s="39"/>
      <c r="G66" s="39"/>
      <c r="H66" s="39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30" t="str">
        <f t="shared" si="6"/>
        <v>NO</v>
      </c>
      <c r="W66" s="30"/>
      <c r="X66" s="30"/>
      <c r="Y66" s="30"/>
      <c r="Z66" s="19" t="e">
        <f t="shared" ref="Z66:Z98" si="13">IF(X66="SI",ROUNDUP(AVERAGEIF(I66:Q66,"&gt;0"),0),ROUNDUP(AVERAGEIF(R66:U66,"&gt;0"),0))</f>
        <v>#DIV/0!</v>
      </c>
      <c r="AA66" s="20"/>
    </row>
    <row r="67" spans="1:27" ht="15.75" x14ac:dyDescent="0.25">
      <c r="A67" s="33" t="s">
        <v>81</v>
      </c>
      <c r="B67" s="33"/>
      <c r="C67" s="33"/>
      <c r="D67" s="33"/>
      <c r="E67" s="33"/>
      <c r="F67" s="33"/>
      <c r="G67" s="33"/>
      <c r="H67" s="3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29" t="str">
        <f t="shared" si="6"/>
        <v>NO</v>
      </c>
      <c r="W67" s="29"/>
      <c r="X67" s="29" t="str">
        <f t="shared" si="8"/>
        <v>NO</v>
      </c>
      <c r="Y67" s="29"/>
      <c r="Z67" s="17" t="e">
        <f t="shared" si="13"/>
        <v>#DIV/0!</v>
      </c>
      <c r="AA67" s="18"/>
    </row>
    <row r="68" spans="1:27" ht="15.75" x14ac:dyDescent="0.25">
      <c r="A68" s="33" t="s">
        <v>82</v>
      </c>
      <c r="B68" s="33"/>
      <c r="C68" s="33"/>
      <c r="D68" s="33"/>
      <c r="E68" s="33"/>
      <c r="F68" s="33"/>
      <c r="G68" s="33"/>
      <c r="H68" s="3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29" t="str">
        <f t="shared" si="6"/>
        <v>NO</v>
      </c>
      <c r="W68" s="29"/>
      <c r="X68" s="29" t="str">
        <f t="shared" si="8"/>
        <v>NO</v>
      </c>
      <c r="Y68" s="29"/>
      <c r="Z68" s="17" t="e">
        <f t="shared" si="13"/>
        <v>#DIV/0!</v>
      </c>
      <c r="AA68" s="18"/>
    </row>
    <row r="69" spans="1:27" ht="15.75" x14ac:dyDescent="0.25">
      <c r="A69" s="33" t="s">
        <v>83</v>
      </c>
      <c r="B69" s="33"/>
      <c r="C69" s="33"/>
      <c r="D69" s="33"/>
      <c r="E69" s="33"/>
      <c r="F69" s="33"/>
      <c r="G69" s="33"/>
      <c r="H69" s="3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29" t="str">
        <f t="shared" si="6"/>
        <v>NO</v>
      </c>
      <c r="W69" s="29"/>
      <c r="X69" s="29" t="str">
        <f t="shared" si="8"/>
        <v>NO</v>
      </c>
      <c r="Y69" s="29"/>
      <c r="Z69" s="17" t="e">
        <f t="shared" si="13"/>
        <v>#DIV/0!</v>
      </c>
      <c r="AA69" s="18"/>
    </row>
    <row r="70" spans="1:27" ht="15.75" x14ac:dyDescent="0.25">
      <c r="A70" s="33" t="s">
        <v>84</v>
      </c>
      <c r="B70" s="33"/>
      <c r="C70" s="33"/>
      <c r="D70" s="33"/>
      <c r="E70" s="33"/>
      <c r="F70" s="33"/>
      <c r="G70" s="33"/>
      <c r="H70" s="3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29" t="str">
        <f t="shared" si="6"/>
        <v>NO</v>
      </c>
      <c r="W70" s="29"/>
      <c r="X70" s="29" t="str">
        <f t="shared" si="8"/>
        <v>NO</v>
      </c>
      <c r="Y70" s="29"/>
      <c r="Z70" s="17" t="e">
        <f t="shared" si="13"/>
        <v>#DIV/0!</v>
      </c>
      <c r="AA70" s="18"/>
    </row>
    <row r="71" spans="1:27" ht="15.75" x14ac:dyDescent="0.25">
      <c r="A71" s="33" t="s">
        <v>85</v>
      </c>
      <c r="B71" s="33"/>
      <c r="C71" s="33"/>
      <c r="D71" s="33"/>
      <c r="E71" s="33"/>
      <c r="F71" s="33"/>
      <c r="G71" s="33"/>
      <c r="H71" s="3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29" t="str">
        <f t="shared" si="6"/>
        <v>NO</v>
      </c>
      <c r="W71" s="29"/>
      <c r="X71" s="29" t="str">
        <f t="shared" si="8"/>
        <v>NO</v>
      </c>
      <c r="Y71" s="29"/>
      <c r="Z71" s="17" t="e">
        <f t="shared" si="13"/>
        <v>#DIV/0!</v>
      </c>
      <c r="AA71" s="18"/>
    </row>
    <row r="72" spans="1:27" ht="15.75" x14ac:dyDescent="0.25">
      <c r="A72" s="33" t="s">
        <v>86</v>
      </c>
      <c r="B72" s="33"/>
      <c r="C72" s="33"/>
      <c r="D72" s="33"/>
      <c r="E72" s="33"/>
      <c r="F72" s="33"/>
      <c r="G72" s="33"/>
      <c r="H72" s="3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29" t="str">
        <f t="shared" si="6"/>
        <v>NO</v>
      </c>
      <c r="W72" s="29"/>
      <c r="X72" s="29" t="str">
        <f t="shared" si="8"/>
        <v>NO</v>
      </c>
      <c r="Y72" s="29"/>
      <c r="Z72" s="17" t="e">
        <f t="shared" si="13"/>
        <v>#DIV/0!</v>
      </c>
      <c r="AA72" s="18"/>
    </row>
    <row r="73" spans="1:27" ht="15.75" x14ac:dyDescent="0.25">
      <c r="A73" s="33" t="s">
        <v>87</v>
      </c>
      <c r="B73" s="33"/>
      <c r="C73" s="33"/>
      <c r="D73" s="33"/>
      <c r="E73" s="33"/>
      <c r="F73" s="33"/>
      <c r="G73" s="33"/>
      <c r="H73" s="3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29" t="str">
        <f t="shared" si="6"/>
        <v>NO</v>
      </c>
      <c r="W73" s="29"/>
      <c r="X73" s="29" t="str">
        <f t="shared" si="8"/>
        <v>NO</v>
      </c>
      <c r="Y73" s="29"/>
      <c r="Z73" s="17" t="e">
        <f t="shared" si="13"/>
        <v>#DIV/0!</v>
      </c>
      <c r="AA73" s="18"/>
    </row>
    <row r="74" spans="1:27" ht="15.75" x14ac:dyDescent="0.25">
      <c r="A74" s="33" t="s">
        <v>88</v>
      </c>
      <c r="B74" s="33"/>
      <c r="C74" s="33"/>
      <c r="D74" s="33"/>
      <c r="E74" s="33"/>
      <c r="F74" s="33"/>
      <c r="G74" s="33"/>
      <c r="H74" s="3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29" t="str">
        <f t="shared" si="6"/>
        <v>NO</v>
      </c>
      <c r="W74" s="29"/>
      <c r="X74" s="29" t="str">
        <f t="shared" si="8"/>
        <v>NO</v>
      </c>
      <c r="Y74" s="29"/>
      <c r="Z74" s="17" t="e">
        <f t="shared" si="13"/>
        <v>#DIV/0!</v>
      </c>
      <c r="AA74" s="18"/>
    </row>
    <row r="75" spans="1:27" ht="15.75" x14ac:dyDescent="0.25">
      <c r="A75" s="33" t="s">
        <v>89</v>
      </c>
      <c r="B75" s="33"/>
      <c r="C75" s="33"/>
      <c r="D75" s="33"/>
      <c r="E75" s="33"/>
      <c r="F75" s="33"/>
      <c r="G75" s="33"/>
      <c r="H75" s="3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29" t="str">
        <f t="shared" si="6"/>
        <v>NO</v>
      </c>
      <c r="W75" s="29"/>
      <c r="X75" s="29" t="str">
        <f t="shared" si="8"/>
        <v>NO</v>
      </c>
      <c r="Y75" s="29"/>
      <c r="Z75" s="17" t="e">
        <f t="shared" si="13"/>
        <v>#DIV/0!</v>
      </c>
      <c r="AA75" s="18"/>
    </row>
    <row r="76" spans="1:27" ht="15.75" x14ac:dyDescent="0.25">
      <c r="A76" s="33" t="s">
        <v>90</v>
      </c>
      <c r="B76" s="33"/>
      <c r="C76" s="33"/>
      <c r="D76" s="33"/>
      <c r="E76" s="33"/>
      <c r="F76" s="33"/>
      <c r="G76" s="33"/>
      <c r="H76" s="3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29" t="str">
        <f t="shared" si="6"/>
        <v>NO</v>
      </c>
      <c r="W76" s="29"/>
      <c r="X76" s="29" t="str">
        <f t="shared" si="8"/>
        <v>NO</v>
      </c>
      <c r="Y76" s="29"/>
      <c r="Z76" s="17" t="e">
        <f t="shared" si="13"/>
        <v>#DIV/0!</v>
      </c>
      <c r="AA76" s="18"/>
    </row>
    <row r="77" spans="1:27" ht="15.75" x14ac:dyDescent="0.25">
      <c r="A77" s="33" t="s">
        <v>91</v>
      </c>
      <c r="B77" s="33"/>
      <c r="C77" s="33"/>
      <c r="D77" s="33"/>
      <c r="E77" s="33"/>
      <c r="F77" s="33"/>
      <c r="G77" s="33"/>
      <c r="H77" s="3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29" t="str">
        <f t="shared" si="6"/>
        <v>NO</v>
      </c>
      <c r="W77" s="29"/>
      <c r="X77" s="29" t="str">
        <f t="shared" si="8"/>
        <v>NO</v>
      </c>
      <c r="Y77" s="29"/>
      <c r="Z77" s="17" t="e">
        <f t="shared" si="13"/>
        <v>#DIV/0!</v>
      </c>
      <c r="AA77" s="18"/>
    </row>
    <row r="78" spans="1:27" ht="15.75" x14ac:dyDescent="0.25">
      <c r="A78" s="33" t="s">
        <v>92</v>
      </c>
      <c r="B78" s="33"/>
      <c r="C78" s="33"/>
      <c r="D78" s="33"/>
      <c r="E78" s="33"/>
      <c r="F78" s="33"/>
      <c r="G78" s="33"/>
      <c r="H78" s="3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29" t="str">
        <f t="shared" si="6"/>
        <v>NO</v>
      </c>
      <c r="W78" s="29"/>
      <c r="X78" s="29" t="str">
        <f t="shared" si="8"/>
        <v>NO</v>
      </c>
      <c r="Y78" s="29"/>
      <c r="Z78" s="17" t="e">
        <f t="shared" si="13"/>
        <v>#DIV/0!</v>
      </c>
      <c r="AA78" s="18"/>
    </row>
    <row r="79" spans="1:27" ht="15.75" x14ac:dyDescent="0.25">
      <c r="A79" s="33" t="s">
        <v>93</v>
      </c>
      <c r="B79" s="33"/>
      <c r="C79" s="33"/>
      <c r="D79" s="33"/>
      <c r="E79" s="33"/>
      <c r="F79" s="33"/>
      <c r="G79" s="33"/>
      <c r="H79" s="3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29" t="str">
        <f t="shared" si="6"/>
        <v>NO</v>
      </c>
      <c r="W79" s="29"/>
      <c r="X79" s="29" t="str">
        <f t="shared" si="8"/>
        <v>NO</v>
      </c>
      <c r="Y79" s="29"/>
      <c r="Z79" s="17" t="e">
        <f t="shared" si="13"/>
        <v>#DIV/0!</v>
      </c>
      <c r="AA79" s="18"/>
    </row>
    <row r="80" spans="1:27" ht="15.75" x14ac:dyDescent="0.25">
      <c r="A80" s="33" t="s">
        <v>94</v>
      </c>
      <c r="B80" s="33"/>
      <c r="C80" s="33"/>
      <c r="D80" s="33"/>
      <c r="E80" s="33"/>
      <c r="F80" s="33"/>
      <c r="G80" s="33"/>
      <c r="H80" s="3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29" t="str">
        <f t="shared" si="6"/>
        <v>NO</v>
      </c>
      <c r="W80" s="29"/>
      <c r="X80" s="29" t="str">
        <f t="shared" si="8"/>
        <v>NO</v>
      </c>
      <c r="Y80" s="29"/>
      <c r="Z80" s="17" t="e">
        <f t="shared" si="13"/>
        <v>#DIV/0!</v>
      </c>
      <c r="AA80" s="18"/>
    </row>
    <row r="81" spans="1:27" ht="15.75" x14ac:dyDescent="0.25">
      <c r="A81" s="33" t="s">
        <v>95</v>
      </c>
      <c r="B81" s="33"/>
      <c r="C81" s="33"/>
      <c r="D81" s="33"/>
      <c r="E81" s="33"/>
      <c r="F81" s="33"/>
      <c r="G81" s="33"/>
      <c r="H81" s="3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29" t="str">
        <f t="shared" si="6"/>
        <v>NO</v>
      </c>
      <c r="W81" s="29"/>
      <c r="X81" s="29" t="str">
        <f t="shared" si="8"/>
        <v>NO</v>
      </c>
      <c r="Y81" s="29"/>
      <c r="Z81" s="17" t="e">
        <f t="shared" si="13"/>
        <v>#DIV/0!</v>
      </c>
      <c r="AA81" s="18"/>
    </row>
    <row r="82" spans="1:27" ht="15.75" x14ac:dyDescent="0.25">
      <c r="A82" s="33" t="s">
        <v>96</v>
      </c>
      <c r="B82" s="33"/>
      <c r="C82" s="33"/>
      <c r="D82" s="33"/>
      <c r="E82" s="33"/>
      <c r="F82" s="33"/>
      <c r="G82" s="33"/>
      <c r="H82" s="3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29" t="str">
        <f t="shared" si="6"/>
        <v>NO</v>
      </c>
      <c r="W82" s="29"/>
      <c r="X82" s="29" t="str">
        <f t="shared" si="8"/>
        <v>NO</v>
      </c>
      <c r="Y82" s="29"/>
      <c r="Z82" s="17" t="e">
        <f t="shared" si="13"/>
        <v>#DIV/0!</v>
      </c>
      <c r="AA82" s="18"/>
    </row>
    <row r="83" spans="1:27" ht="15.75" x14ac:dyDescent="0.25">
      <c r="A83" s="33" t="s">
        <v>97</v>
      </c>
      <c r="B83" s="33"/>
      <c r="C83" s="33"/>
      <c r="D83" s="33"/>
      <c r="E83" s="33"/>
      <c r="F83" s="33"/>
      <c r="G83" s="33"/>
      <c r="H83" s="3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29" t="str">
        <f t="shared" si="6"/>
        <v>NO</v>
      </c>
      <c r="W83" s="29"/>
      <c r="X83" s="29" t="str">
        <f t="shared" si="8"/>
        <v>NO</v>
      </c>
      <c r="Y83" s="29"/>
      <c r="Z83" s="17" t="e">
        <f t="shared" si="13"/>
        <v>#DIV/0!</v>
      </c>
      <c r="AA83" s="18"/>
    </row>
    <row r="84" spans="1:27" ht="15.75" x14ac:dyDescent="0.25">
      <c r="A84" s="33" t="s">
        <v>98</v>
      </c>
      <c r="B84" s="33"/>
      <c r="C84" s="33"/>
      <c r="D84" s="33"/>
      <c r="E84" s="33"/>
      <c r="F84" s="33"/>
      <c r="G84" s="33"/>
      <c r="H84" s="3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29" t="str">
        <f t="shared" si="6"/>
        <v>NO</v>
      </c>
      <c r="W84" s="29"/>
      <c r="X84" s="29" t="str">
        <f t="shared" si="8"/>
        <v>NO</v>
      </c>
      <c r="Y84" s="29"/>
      <c r="Z84" s="17" t="e">
        <f t="shared" si="13"/>
        <v>#DIV/0!</v>
      </c>
      <c r="AA84" s="18"/>
    </row>
    <row r="85" spans="1:27" ht="15.75" x14ac:dyDescent="0.25">
      <c r="A85" s="33" t="s">
        <v>99</v>
      </c>
      <c r="B85" s="33"/>
      <c r="C85" s="33"/>
      <c r="D85" s="33"/>
      <c r="E85" s="33"/>
      <c r="F85" s="33"/>
      <c r="G85" s="33"/>
      <c r="H85" s="3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29" t="str">
        <f t="shared" si="6"/>
        <v>NO</v>
      </c>
      <c r="W85" s="29"/>
      <c r="X85" s="29" t="str">
        <f t="shared" si="8"/>
        <v>NO</v>
      </c>
      <c r="Y85" s="29"/>
      <c r="Z85" s="17" t="e">
        <f t="shared" si="13"/>
        <v>#DIV/0!</v>
      </c>
      <c r="AA85" s="18"/>
    </row>
    <row r="86" spans="1:27" ht="15.75" x14ac:dyDescent="0.25">
      <c r="A86" s="33" t="s">
        <v>100</v>
      </c>
      <c r="B86" s="33"/>
      <c r="C86" s="33"/>
      <c r="D86" s="33"/>
      <c r="E86" s="33"/>
      <c r="F86" s="33"/>
      <c r="G86" s="33"/>
      <c r="H86" s="3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29" t="str">
        <f t="shared" ref="V86:V98" si="14">IF(OR(X86 = "SI",OR(R86 &gt;= 6, S86 &gt;= 6, T86 &gt;= 6, U86 &gt;= 6)),"SI","NO")</f>
        <v>NO</v>
      </c>
      <c r="W86" s="29"/>
      <c r="X86" s="29" t="str">
        <f t="shared" ref="X86:X98" si="15">IF(AND(COUNTIF(L86:Q86, "&gt;0") &lt;= 1,  OR(I86&gt;=8,L86&gt;=8), OR(J86&gt;=8,N86&gt;=8,J86=0), OR(K86&gt;=8, P86&gt;=8, K86=0)),"SI","NO")</f>
        <v>NO</v>
      </c>
      <c r="Y86" s="29"/>
      <c r="Z86" s="17" t="e">
        <f t="shared" si="13"/>
        <v>#DIV/0!</v>
      </c>
      <c r="AA86" s="18"/>
    </row>
    <row r="87" spans="1:27" ht="15.75" x14ac:dyDescent="0.25">
      <c r="A87" s="33" t="s">
        <v>101</v>
      </c>
      <c r="B87" s="33"/>
      <c r="C87" s="33"/>
      <c r="D87" s="33"/>
      <c r="E87" s="33"/>
      <c r="F87" s="33"/>
      <c r="G87" s="33"/>
      <c r="H87" s="3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29" t="str">
        <f t="shared" si="14"/>
        <v>NO</v>
      </c>
      <c r="W87" s="29"/>
      <c r="X87" s="29" t="str">
        <f t="shared" si="15"/>
        <v>NO</v>
      </c>
      <c r="Y87" s="29"/>
      <c r="Z87" s="17" t="e">
        <f t="shared" si="13"/>
        <v>#DIV/0!</v>
      </c>
      <c r="AA87" s="18"/>
    </row>
    <row r="88" spans="1:27" ht="15.75" x14ac:dyDescent="0.25">
      <c r="A88" s="33" t="s">
        <v>102</v>
      </c>
      <c r="B88" s="33"/>
      <c r="C88" s="33"/>
      <c r="D88" s="33"/>
      <c r="E88" s="33"/>
      <c r="F88" s="33"/>
      <c r="G88" s="33"/>
      <c r="H88" s="3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29" t="str">
        <f t="shared" si="14"/>
        <v>NO</v>
      </c>
      <c r="W88" s="29"/>
      <c r="X88" s="29" t="str">
        <f t="shared" si="15"/>
        <v>NO</v>
      </c>
      <c r="Y88" s="29"/>
      <c r="Z88" s="17" t="e">
        <f t="shared" si="13"/>
        <v>#DIV/0!</v>
      </c>
      <c r="AA88" s="18"/>
    </row>
    <row r="89" spans="1:27" ht="15.75" x14ac:dyDescent="0.25">
      <c r="A89" s="33" t="s">
        <v>103</v>
      </c>
      <c r="B89" s="33"/>
      <c r="C89" s="33"/>
      <c r="D89" s="33"/>
      <c r="E89" s="33"/>
      <c r="F89" s="33"/>
      <c r="G89" s="33"/>
      <c r="H89" s="3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29" t="str">
        <f t="shared" si="14"/>
        <v>NO</v>
      </c>
      <c r="W89" s="29"/>
      <c r="X89" s="29" t="str">
        <f t="shared" si="15"/>
        <v>NO</v>
      </c>
      <c r="Y89" s="29"/>
      <c r="Z89" s="17" t="e">
        <f t="shared" si="13"/>
        <v>#DIV/0!</v>
      </c>
      <c r="AA89" s="18"/>
    </row>
    <row r="90" spans="1:27" ht="15.75" x14ac:dyDescent="0.25">
      <c r="A90" s="33" t="s">
        <v>104</v>
      </c>
      <c r="B90" s="33"/>
      <c r="C90" s="33"/>
      <c r="D90" s="33"/>
      <c r="E90" s="33"/>
      <c r="F90" s="33"/>
      <c r="G90" s="33"/>
      <c r="H90" s="3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29" t="str">
        <f t="shared" si="14"/>
        <v>NO</v>
      </c>
      <c r="W90" s="29"/>
      <c r="X90" s="29" t="str">
        <f t="shared" si="15"/>
        <v>NO</v>
      </c>
      <c r="Y90" s="29"/>
      <c r="Z90" s="17" t="e">
        <f t="shared" si="13"/>
        <v>#DIV/0!</v>
      </c>
      <c r="AA90" s="18"/>
    </row>
    <row r="91" spans="1:27" ht="15.75" x14ac:dyDescent="0.25">
      <c r="A91" s="33" t="s">
        <v>105</v>
      </c>
      <c r="B91" s="33"/>
      <c r="C91" s="33"/>
      <c r="D91" s="33"/>
      <c r="E91" s="33"/>
      <c r="F91" s="33"/>
      <c r="G91" s="33"/>
      <c r="H91" s="3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29" t="str">
        <f t="shared" si="14"/>
        <v>NO</v>
      </c>
      <c r="W91" s="29"/>
      <c r="X91" s="29" t="str">
        <f t="shared" si="15"/>
        <v>NO</v>
      </c>
      <c r="Y91" s="29"/>
      <c r="Z91" s="17" t="e">
        <f t="shared" si="13"/>
        <v>#DIV/0!</v>
      </c>
      <c r="AA91" s="18"/>
    </row>
    <row r="92" spans="1:27" ht="15.75" x14ac:dyDescent="0.25">
      <c r="A92" s="33" t="s">
        <v>106</v>
      </c>
      <c r="B92" s="33"/>
      <c r="C92" s="33"/>
      <c r="D92" s="33"/>
      <c r="E92" s="33"/>
      <c r="F92" s="33"/>
      <c r="G92" s="33"/>
      <c r="H92" s="3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29" t="str">
        <f t="shared" si="14"/>
        <v>NO</v>
      </c>
      <c r="W92" s="29"/>
      <c r="X92" s="29" t="str">
        <f t="shared" si="15"/>
        <v>NO</v>
      </c>
      <c r="Y92" s="29"/>
      <c r="Z92" s="17" t="e">
        <f t="shared" si="13"/>
        <v>#DIV/0!</v>
      </c>
      <c r="AA92" s="18"/>
    </row>
    <row r="93" spans="1:27" ht="15.75" x14ac:dyDescent="0.25">
      <c r="A93" s="33" t="s">
        <v>107</v>
      </c>
      <c r="B93" s="33"/>
      <c r="C93" s="33"/>
      <c r="D93" s="33"/>
      <c r="E93" s="33"/>
      <c r="F93" s="33"/>
      <c r="G93" s="33"/>
      <c r="H93" s="3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29" t="str">
        <f t="shared" si="14"/>
        <v>NO</v>
      </c>
      <c r="W93" s="29"/>
      <c r="X93" s="29" t="str">
        <f t="shared" si="15"/>
        <v>NO</v>
      </c>
      <c r="Y93" s="29"/>
      <c r="Z93" s="17" t="e">
        <f t="shared" si="13"/>
        <v>#DIV/0!</v>
      </c>
      <c r="AA93" s="18"/>
    </row>
    <row r="94" spans="1:27" ht="15.75" x14ac:dyDescent="0.25">
      <c r="A94" s="33" t="s">
        <v>108</v>
      </c>
      <c r="B94" s="33"/>
      <c r="C94" s="33"/>
      <c r="D94" s="33"/>
      <c r="E94" s="33"/>
      <c r="F94" s="33"/>
      <c r="G94" s="33"/>
      <c r="H94" s="3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29" t="str">
        <f t="shared" si="14"/>
        <v>NO</v>
      </c>
      <c r="W94" s="29"/>
      <c r="X94" s="29" t="str">
        <f t="shared" si="15"/>
        <v>NO</v>
      </c>
      <c r="Y94" s="29"/>
      <c r="Z94" s="17" t="e">
        <f t="shared" si="13"/>
        <v>#DIV/0!</v>
      </c>
      <c r="AA94" s="18"/>
    </row>
    <row r="95" spans="1:27" ht="15.75" x14ac:dyDescent="0.25">
      <c r="A95" s="33" t="s">
        <v>109</v>
      </c>
      <c r="B95" s="33"/>
      <c r="C95" s="33"/>
      <c r="D95" s="33"/>
      <c r="E95" s="33"/>
      <c r="F95" s="33"/>
      <c r="G95" s="33"/>
      <c r="H95" s="3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29" t="str">
        <f t="shared" si="14"/>
        <v>NO</v>
      </c>
      <c r="W95" s="29"/>
      <c r="X95" s="29" t="str">
        <f t="shared" si="15"/>
        <v>NO</v>
      </c>
      <c r="Y95" s="29"/>
      <c r="Z95" s="17" t="e">
        <f t="shared" si="13"/>
        <v>#DIV/0!</v>
      </c>
      <c r="AA95" s="18"/>
    </row>
    <row r="96" spans="1:27" ht="15.75" x14ac:dyDescent="0.25">
      <c r="A96" s="33" t="s">
        <v>110</v>
      </c>
      <c r="B96" s="33"/>
      <c r="C96" s="33"/>
      <c r="D96" s="33"/>
      <c r="E96" s="33"/>
      <c r="F96" s="33"/>
      <c r="G96" s="33"/>
      <c r="H96" s="3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29" t="str">
        <f t="shared" si="14"/>
        <v>NO</v>
      </c>
      <c r="W96" s="29"/>
      <c r="X96" s="29" t="str">
        <f t="shared" si="15"/>
        <v>NO</v>
      </c>
      <c r="Y96" s="29"/>
      <c r="Z96" s="17" t="e">
        <f t="shared" si="13"/>
        <v>#DIV/0!</v>
      </c>
      <c r="AA96" s="18"/>
    </row>
    <row r="97" spans="1:27" ht="15.75" x14ac:dyDescent="0.25">
      <c r="A97" s="33" t="s">
        <v>111</v>
      </c>
      <c r="B97" s="33"/>
      <c r="C97" s="33"/>
      <c r="D97" s="33"/>
      <c r="E97" s="33"/>
      <c r="F97" s="33"/>
      <c r="G97" s="33"/>
      <c r="H97" s="3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29" t="str">
        <f t="shared" si="14"/>
        <v>NO</v>
      </c>
      <c r="W97" s="29"/>
      <c r="X97" s="29" t="str">
        <f t="shared" si="15"/>
        <v>NO</v>
      </c>
      <c r="Y97" s="29"/>
      <c r="Z97" s="17" t="e">
        <f t="shared" si="13"/>
        <v>#DIV/0!</v>
      </c>
      <c r="AA97" s="18"/>
    </row>
    <row r="98" spans="1:27" ht="15.75" x14ac:dyDescent="0.25">
      <c r="A98" s="33" t="s">
        <v>112</v>
      </c>
      <c r="B98" s="33"/>
      <c r="C98" s="33"/>
      <c r="D98" s="33"/>
      <c r="E98" s="33"/>
      <c r="F98" s="33"/>
      <c r="G98" s="33"/>
      <c r="H98" s="3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29" t="str">
        <f t="shared" si="14"/>
        <v>NO</v>
      </c>
      <c r="W98" s="29"/>
      <c r="X98" s="29" t="str">
        <f t="shared" si="15"/>
        <v>NO</v>
      </c>
      <c r="Y98" s="29"/>
      <c r="Z98" s="17" t="e">
        <f t="shared" si="13"/>
        <v>#DIV/0!</v>
      </c>
      <c r="AA98" s="18"/>
    </row>
    <row r="101" spans="1:27" ht="15.75" x14ac:dyDescent="0.25">
      <c r="A101" s="21" t="s">
        <v>113</v>
      </c>
      <c r="B101" s="21"/>
      <c r="C101" s="21"/>
      <c r="D101" s="21"/>
      <c r="E101" s="21"/>
      <c r="F101" s="5">
        <f>COUNTA(A62:E65,A47:E53,A23:E30,A14:E21,A5:E11)</f>
        <v>34</v>
      </c>
      <c r="K101" s="21" t="s">
        <v>117</v>
      </c>
      <c r="L101" s="21"/>
      <c r="M101" s="21"/>
      <c r="N101" s="21"/>
      <c r="O101" s="21"/>
      <c r="P101" s="21"/>
      <c r="Q101" s="5">
        <f>F101 - (COUNTIF(V5:W12,"SI") + COUNTIF(V14:W21,"SI") + COUNTIF(V23:W30,"SI") + COUNTIF(V47:W53,"SI") + COUNTIF(V62:W65,"SI"))</f>
        <v>15</v>
      </c>
      <c r="V101" s="7"/>
      <c r="W101" s="7"/>
      <c r="X101" s="7"/>
      <c r="Y101" s="7"/>
      <c r="Z101" s="7"/>
      <c r="AA101" s="6"/>
    </row>
    <row r="102" spans="1:27" ht="15.75" x14ac:dyDescent="0.25">
      <c r="A102" s="21" t="s">
        <v>115</v>
      </c>
      <c r="B102" s="21"/>
      <c r="C102" s="21"/>
      <c r="D102" s="21"/>
      <c r="E102" s="21"/>
      <c r="F102" s="5">
        <f>COUNTA(A67:E98,A55:E60,A32:E45)</f>
        <v>52</v>
      </c>
      <c r="K102" s="21" t="s">
        <v>119</v>
      </c>
      <c r="L102" s="21"/>
      <c r="M102" s="21"/>
      <c r="N102" s="21"/>
      <c r="O102" s="21"/>
      <c r="P102" s="21"/>
      <c r="Q102" s="5">
        <f>F102 - (COUNTIF(V32:W45,"SI") + COUNTIF(V55:W60,"SI") + COUNTIF(V67:W98,"SI"))</f>
        <v>52</v>
      </c>
      <c r="V102" s="21" t="s">
        <v>118</v>
      </c>
      <c r="W102" s="21"/>
      <c r="X102" s="21"/>
      <c r="Y102" s="21"/>
      <c r="Z102" s="21"/>
      <c r="AA102" s="14">
        <f>AVERAGEIF(Z5:AA98,"&gt;0")</f>
        <v>8</v>
      </c>
    </row>
    <row r="103" spans="1:27" ht="15.75" x14ac:dyDescent="0.25">
      <c r="A103" s="21" t="s">
        <v>114</v>
      </c>
      <c r="B103" s="21"/>
      <c r="C103" s="21"/>
      <c r="D103" s="21"/>
      <c r="E103" s="21"/>
      <c r="F103" s="5">
        <f>F101+F102</f>
        <v>86</v>
      </c>
      <c r="K103" s="21" t="s">
        <v>120</v>
      </c>
      <c r="L103" s="21"/>
      <c r="M103" s="21"/>
      <c r="N103" s="21"/>
      <c r="O103" s="21"/>
      <c r="P103" s="21"/>
      <c r="Q103" s="5">
        <f>Q101+Q102</f>
        <v>67</v>
      </c>
      <c r="V103" s="7"/>
      <c r="W103" s="7"/>
      <c r="X103" s="7"/>
      <c r="Y103" s="7"/>
      <c r="Z103" s="7"/>
      <c r="AA103" s="6"/>
    </row>
  </sheetData>
  <mergeCells count="483">
    <mergeCell ref="F1:O1"/>
    <mergeCell ref="R3:U3"/>
    <mergeCell ref="V22:W22"/>
    <mergeCell ref="A16:E16"/>
    <mergeCell ref="A15:E15"/>
    <mergeCell ref="I3:K3"/>
    <mergeCell ref="L3:Q3"/>
    <mergeCell ref="F9:H9"/>
    <mergeCell ref="F10:H10"/>
    <mergeCell ref="F11:H11"/>
    <mergeCell ref="F12:H12"/>
    <mergeCell ref="F3:H3"/>
    <mergeCell ref="F5:H5"/>
    <mergeCell ref="F6:H6"/>
    <mergeCell ref="F7:H7"/>
    <mergeCell ref="F8:H8"/>
    <mergeCell ref="V20:W20"/>
    <mergeCell ref="V21:W21"/>
    <mergeCell ref="V18:W18"/>
    <mergeCell ref="A5:E5"/>
    <mergeCell ref="A4:E4"/>
    <mergeCell ref="A3:E3"/>
    <mergeCell ref="A10:E10"/>
    <mergeCell ref="A9:E9"/>
    <mergeCell ref="X3:Y3"/>
    <mergeCell ref="V3:W3"/>
    <mergeCell ref="X4:Y4"/>
    <mergeCell ref="X5:Y5"/>
    <mergeCell ref="X6:Y6"/>
    <mergeCell ref="F17:H17"/>
    <mergeCell ref="F18:H18"/>
    <mergeCell ref="F19:H19"/>
    <mergeCell ref="F14:H14"/>
    <mergeCell ref="F15:H15"/>
    <mergeCell ref="F16:H16"/>
    <mergeCell ref="V19:W19"/>
    <mergeCell ref="V4:W4"/>
    <mergeCell ref="V5:W5"/>
    <mergeCell ref="V6:W6"/>
    <mergeCell ref="V7:W7"/>
    <mergeCell ref="V8:W8"/>
    <mergeCell ref="V9:W9"/>
    <mergeCell ref="V10:W10"/>
    <mergeCell ref="V13:W13"/>
    <mergeCell ref="V14:W14"/>
    <mergeCell ref="V15:W15"/>
    <mergeCell ref="V16:W16"/>
    <mergeCell ref="V17:W17"/>
    <mergeCell ref="X7:Y7"/>
    <mergeCell ref="X8:Y8"/>
    <mergeCell ref="X9:Y9"/>
    <mergeCell ref="X10:Y10"/>
    <mergeCell ref="X11:Y11"/>
    <mergeCell ref="X12:Y12"/>
    <mergeCell ref="X17:Y17"/>
    <mergeCell ref="X18:Y18"/>
    <mergeCell ref="X19:Y19"/>
    <mergeCell ref="X20:Y20"/>
    <mergeCell ref="X21:Y21"/>
    <mergeCell ref="V11:W11"/>
    <mergeCell ref="V12:W12"/>
    <mergeCell ref="X13:Y13"/>
    <mergeCell ref="X14:Y14"/>
    <mergeCell ref="X15:Y15"/>
    <mergeCell ref="X16:Y16"/>
    <mergeCell ref="A18:E18"/>
    <mergeCell ref="A17:E17"/>
    <mergeCell ref="F20:H20"/>
    <mergeCell ref="F21:H21"/>
    <mergeCell ref="A14:E14"/>
    <mergeCell ref="A13:E13"/>
    <mergeCell ref="A12:E12"/>
    <mergeCell ref="A11:E11"/>
    <mergeCell ref="A29:E29"/>
    <mergeCell ref="A28:E28"/>
    <mergeCell ref="A30:E30"/>
    <mergeCell ref="A20:E20"/>
    <mergeCell ref="A19:E19"/>
    <mergeCell ref="F30:H30"/>
    <mergeCell ref="F23:H23"/>
    <mergeCell ref="F24:H24"/>
    <mergeCell ref="F25:H25"/>
    <mergeCell ref="F26:H26"/>
    <mergeCell ref="F27:H27"/>
    <mergeCell ref="F28:H28"/>
    <mergeCell ref="F29:H29"/>
    <mergeCell ref="A27:E27"/>
    <mergeCell ref="F32:H32"/>
    <mergeCell ref="F33:H33"/>
    <mergeCell ref="F34:H34"/>
    <mergeCell ref="F35:H35"/>
    <mergeCell ref="F36:H36"/>
    <mergeCell ref="F37:H37"/>
    <mergeCell ref="F38:H38"/>
    <mergeCell ref="F39:H39"/>
    <mergeCell ref="A40:E40"/>
    <mergeCell ref="A39:E39"/>
    <mergeCell ref="A38:E38"/>
    <mergeCell ref="A37:E37"/>
    <mergeCell ref="X22:Y22"/>
    <mergeCell ref="X23:Y23"/>
    <mergeCell ref="X24:Y24"/>
    <mergeCell ref="X25:Y25"/>
    <mergeCell ref="X26:Y26"/>
    <mergeCell ref="X27:Y27"/>
    <mergeCell ref="V40:W40"/>
    <mergeCell ref="V41:W41"/>
    <mergeCell ref="V42:W42"/>
    <mergeCell ref="V28:W28"/>
    <mergeCell ref="V29:W29"/>
    <mergeCell ref="V30:W30"/>
    <mergeCell ref="V31:W31"/>
    <mergeCell ref="V32:W32"/>
    <mergeCell ref="V33:W33"/>
    <mergeCell ref="V23:W23"/>
    <mergeCell ref="V24:W24"/>
    <mergeCell ref="V25:W25"/>
    <mergeCell ref="V26:W26"/>
    <mergeCell ref="V27:W27"/>
    <mergeCell ref="X37:Y37"/>
    <mergeCell ref="X38:Y38"/>
    <mergeCell ref="X39:Y39"/>
    <mergeCell ref="X28:Y28"/>
    <mergeCell ref="X29:Y29"/>
    <mergeCell ref="X30:Y30"/>
    <mergeCell ref="X31:Y31"/>
    <mergeCell ref="X32:Y32"/>
    <mergeCell ref="X33:Y33"/>
    <mergeCell ref="F47:H47"/>
    <mergeCell ref="F48:H48"/>
    <mergeCell ref="F49:H49"/>
    <mergeCell ref="F50:H50"/>
    <mergeCell ref="V43:W43"/>
    <mergeCell ref="V44:W44"/>
    <mergeCell ref="V45:W45"/>
    <mergeCell ref="V34:W34"/>
    <mergeCell ref="V35:W35"/>
    <mergeCell ref="V36:W36"/>
    <mergeCell ref="V37:W37"/>
    <mergeCell ref="V38:W38"/>
    <mergeCell ref="V39:W39"/>
    <mergeCell ref="F40:H40"/>
    <mergeCell ref="F41:H41"/>
    <mergeCell ref="F42:H42"/>
    <mergeCell ref="F43:H43"/>
    <mergeCell ref="F44:H44"/>
    <mergeCell ref="F45:H45"/>
    <mergeCell ref="F51:H51"/>
    <mergeCell ref="F52:H52"/>
    <mergeCell ref="A64:E64"/>
    <mergeCell ref="A63:E63"/>
    <mergeCell ref="A62:E62"/>
    <mergeCell ref="A55:E55"/>
    <mergeCell ref="A54:E54"/>
    <mergeCell ref="A53:E53"/>
    <mergeCell ref="A52:E52"/>
    <mergeCell ref="A51:E51"/>
    <mergeCell ref="V55:W55"/>
    <mergeCell ref="V56:W56"/>
    <mergeCell ref="V57:W57"/>
    <mergeCell ref="V46:W46"/>
    <mergeCell ref="V47:W47"/>
    <mergeCell ref="V48:W48"/>
    <mergeCell ref="V49:W49"/>
    <mergeCell ref="V50:W50"/>
    <mergeCell ref="V51:W51"/>
    <mergeCell ref="V52:W52"/>
    <mergeCell ref="V53:W53"/>
    <mergeCell ref="V54:W54"/>
    <mergeCell ref="A73:E73"/>
    <mergeCell ref="A74:E74"/>
    <mergeCell ref="X58:Y58"/>
    <mergeCell ref="X59:Y59"/>
    <mergeCell ref="X60:Y60"/>
    <mergeCell ref="F62:H62"/>
    <mergeCell ref="F63:H63"/>
    <mergeCell ref="X52:Y52"/>
    <mergeCell ref="X53:Y53"/>
    <mergeCell ref="X54:Y54"/>
    <mergeCell ref="X55:Y55"/>
    <mergeCell ref="X56:Y56"/>
    <mergeCell ref="X57:Y57"/>
    <mergeCell ref="V58:W58"/>
    <mergeCell ref="V59:W59"/>
    <mergeCell ref="V60:W60"/>
    <mergeCell ref="F60:H60"/>
    <mergeCell ref="F53:H53"/>
    <mergeCell ref="F55:H55"/>
    <mergeCell ref="F56:H56"/>
    <mergeCell ref="F57:H57"/>
    <mergeCell ref="F58:H58"/>
    <mergeCell ref="F59:H59"/>
    <mergeCell ref="F64:H64"/>
    <mergeCell ref="F65:H65"/>
    <mergeCell ref="A72:E72"/>
    <mergeCell ref="A71:E71"/>
    <mergeCell ref="A70:E70"/>
    <mergeCell ref="A69:E69"/>
    <mergeCell ref="A68:E68"/>
    <mergeCell ref="A67:E67"/>
    <mergeCell ref="A66:E66"/>
    <mergeCell ref="A65:E65"/>
    <mergeCell ref="F66:H66"/>
    <mergeCell ref="F67:H67"/>
    <mergeCell ref="F68:H68"/>
    <mergeCell ref="F69:H69"/>
    <mergeCell ref="F70:H70"/>
    <mergeCell ref="F71:H71"/>
    <mergeCell ref="F72:H72"/>
    <mergeCell ref="A43:E43"/>
    <mergeCell ref="A42:E42"/>
    <mergeCell ref="A41:E41"/>
    <mergeCell ref="A61:E61"/>
    <mergeCell ref="A60:E60"/>
    <mergeCell ref="A59:E59"/>
    <mergeCell ref="A58:E58"/>
    <mergeCell ref="A57:E57"/>
    <mergeCell ref="A56:E56"/>
    <mergeCell ref="A50:E50"/>
    <mergeCell ref="A49:E49"/>
    <mergeCell ref="A48:E48"/>
    <mergeCell ref="A47:E47"/>
    <mergeCell ref="A75:E75"/>
    <mergeCell ref="A76:E76"/>
    <mergeCell ref="A77:E77"/>
    <mergeCell ref="A78:E78"/>
    <mergeCell ref="A79:E79"/>
    <mergeCell ref="A80:E80"/>
    <mergeCell ref="A8:E8"/>
    <mergeCell ref="A7:E7"/>
    <mergeCell ref="A6:E6"/>
    <mergeCell ref="A26:E26"/>
    <mergeCell ref="A25:E25"/>
    <mergeCell ref="A24:E24"/>
    <mergeCell ref="A23:E23"/>
    <mergeCell ref="A22:E22"/>
    <mergeCell ref="A21:E21"/>
    <mergeCell ref="A36:E36"/>
    <mergeCell ref="A35:E35"/>
    <mergeCell ref="A34:E34"/>
    <mergeCell ref="A33:E33"/>
    <mergeCell ref="A32:E32"/>
    <mergeCell ref="A31:E31"/>
    <mergeCell ref="A46:E46"/>
    <mergeCell ref="A45:E45"/>
    <mergeCell ref="A44:E44"/>
    <mergeCell ref="A87:E87"/>
    <mergeCell ref="A88:E88"/>
    <mergeCell ref="A89:E89"/>
    <mergeCell ref="A90:E90"/>
    <mergeCell ref="A91:E91"/>
    <mergeCell ref="A92:E92"/>
    <mergeCell ref="A81:E81"/>
    <mergeCell ref="A82:E82"/>
    <mergeCell ref="A83:E83"/>
    <mergeCell ref="A84:E84"/>
    <mergeCell ref="A85:E85"/>
    <mergeCell ref="A86:E86"/>
    <mergeCell ref="A101:E101"/>
    <mergeCell ref="A102:E102"/>
    <mergeCell ref="A103:E103"/>
    <mergeCell ref="A93:E93"/>
    <mergeCell ref="A94:E94"/>
    <mergeCell ref="A95:E95"/>
    <mergeCell ref="A96:E96"/>
    <mergeCell ref="A97:E97"/>
    <mergeCell ref="A98:E98"/>
    <mergeCell ref="F73:H73"/>
    <mergeCell ref="F74:H74"/>
    <mergeCell ref="F75:H75"/>
    <mergeCell ref="F76:H76"/>
    <mergeCell ref="F77:H77"/>
    <mergeCell ref="F78:H78"/>
    <mergeCell ref="F79:H79"/>
    <mergeCell ref="F80:H80"/>
    <mergeCell ref="F81:H81"/>
    <mergeCell ref="F82:H82"/>
    <mergeCell ref="F83:H83"/>
    <mergeCell ref="F84:H84"/>
    <mergeCell ref="F85:H85"/>
    <mergeCell ref="F86:H86"/>
    <mergeCell ref="F87:H87"/>
    <mergeCell ref="F88:H88"/>
    <mergeCell ref="F89:H89"/>
    <mergeCell ref="F90:H90"/>
    <mergeCell ref="F91:H91"/>
    <mergeCell ref="F92:H92"/>
    <mergeCell ref="F93:H93"/>
    <mergeCell ref="F94:H94"/>
    <mergeCell ref="F95:H95"/>
    <mergeCell ref="F96:H96"/>
    <mergeCell ref="F97:H97"/>
    <mergeCell ref="F98:H98"/>
    <mergeCell ref="V61:W61"/>
    <mergeCell ref="V62:W62"/>
    <mergeCell ref="V63:W63"/>
    <mergeCell ref="V64:W64"/>
    <mergeCell ref="V65:W65"/>
    <mergeCell ref="V66:W66"/>
    <mergeCell ref="V67:W67"/>
    <mergeCell ref="V68:W68"/>
    <mergeCell ref="V69:W69"/>
    <mergeCell ref="V70:W70"/>
    <mergeCell ref="V71:W71"/>
    <mergeCell ref="V72:W72"/>
    <mergeCell ref="V73:W73"/>
    <mergeCell ref="V74:W74"/>
    <mergeCell ref="V75:W75"/>
    <mergeCell ref="V76:W76"/>
    <mergeCell ref="V77:W77"/>
    <mergeCell ref="V78:W78"/>
    <mergeCell ref="V79:W79"/>
    <mergeCell ref="V80:W80"/>
    <mergeCell ref="V81:W81"/>
    <mergeCell ref="V82:W82"/>
    <mergeCell ref="V83:W83"/>
    <mergeCell ref="V84:W84"/>
    <mergeCell ref="V85:W85"/>
    <mergeCell ref="V86:W86"/>
    <mergeCell ref="V87:W87"/>
    <mergeCell ref="V88:W88"/>
    <mergeCell ref="V89:W89"/>
    <mergeCell ref="V90:W90"/>
    <mergeCell ref="V91:W91"/>
    <mergeCell ref="V92:W92"/>
    <mergeCell ref="V93:W93"/>
    <mergeCell ref="V94:W94"/>
    <mergeCell ref="V95:W95"/>
    <mergeCell ref="V96:W96"/>
    <mergeCell ref="V97:W97"/>
    <mergeCell ref="V98:W98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X70:Y70"/>
    <mergeCell ref="X71:Y71"/>
    <mergeCell ref="X72:Y72"/>
    <mergeCell ref="X73:Y73"/>
    <mergeCell ref="X74:Y74"/>
    <mergeCell ref="X75:Y75"/>
    <mergeCell ref="X76:Y76"/>
    <mergeCell ref="X77:Y77"/>
    <mergeCell ref="X78:Y78"/>
    <mergeCell ref="X79:Y79"/>
    <mergeCell ref="X80:Y80"/>
    <mergeCell ref="X96:Y96"/>
    <mergeCell ref="X97:Y97"/>
    <mergeCell ref="X98:Y98"/>
    <mergeCell ref="X81:Y81"/>
    <mergeCell ref="X82:Y82"/>
    <mergeCell ref="X83:Y83"/>
    <mergeCell ref="X84:Y84"/>
    <mergeCell ref="X85:Y85"/>
    <mergeCell ref="X86:Y86"/>
    <mergeCell ref="X87:Y87"/>
    <mergeCell ref="X88:Y88"/>
    <mergeCell ref="X89:Y89"/>
    <mergeCell ref="Z8:AA8"/>
    <mergeCell ref="Z7:AA7"/>
    <mergeCell ref="Z6:AA6"/>
    <mergeCell ref="X90:Y90"/>
    <mergeCell ref="X91:Y91"/>
    <mergeCell ref="X92:Y92"/>
    <mergeCell ref="X93:Y93"/>
    <mergeCell ref="X94:Y94"/>
    <mergeCell ref="X95:Y95"/>
    <mergeCell ref="X46:Y46"/>
    <mergeCell ref="X47:Y47"/>
    <mergeCell ref="X48:Y48"/>
    <mergeCell ref="X49:Y49"/>
    <mergeCell ref="X50:Y50"/>
    <mergeCell ref="X51:Y51"/>
    <mergeCell ref="X40:Y40"/>
    <mergeCell ref="X41:Y41"/>
    <mergeCell ref="X42:Y42"/>
    <mergeCell ref="X43:Y43"/>
    <mergeCell ref="X44:Y44"/>
    <mergeCell ref="X45:Y45"/>
    <mergeCell ref="X34:Y34"/>
    <mergeCell ref="X35:Y35"/>
    <mergeCell ref="X36:Y36"/>
    <mergeCell ref="Z46:AA46"/>
    <mergeCell ref="Z49:AA49"/>
    <mergeCell ref="Z48:AA48"/>
    <mergeCell ref="Z3:AA3"/>
    <mergeCell ref="Z30:AA30"/>
    <mergeCell ref="Z29:AA29"/>
    <mergeCell ref="Z28:AA28"/>
    <mergeCell ref="Z27:AA27"/>
    <mergeCell ref="Z26:AA26"/>
    <mergeCell ref="Z25:AA25"/>
    <mergeCell ref="Z24:AA24"/>
    <mergeCell ref="Z23:AA23"/>
    <mergeCell ref="Z21:AA21"/>
    <mergeCell ref="Z20:AA20"/>
    <mergeCell ref="Z19:AA19"/>
    <mergeCell ref="Z18:AA18"/>
    <mergeCell ref="Z17:AA17"/>
    <mergeCell ref="Z16:AA16"/>
    <mergeCell ref="Z15:AA15"/>
    <mergeCell ref="Z14:AA14"/>
    <mergeCell ref="Z12:AA12"/>
    <mergeCell ref="Z11:AA11"/>
    <mergeCell ref="Z10:AA10"/>
    <mergeCell ref="Z9:AA9"/>
    <mergeCell ref="Z59:AA59"/>
    <mergeCell ref="Z58:AA58"/>
    <mergeCell ref="Z62:AA62"/>
    <mergeCell ref="Z52:AA52"/>
    <mergeCell ref="Z50:AA50"/>
    <mergeCell ref="Z51:AA51"/>
    <mergeCell ref="Z5:AA5"/>
    <mergeCell ref="Z45:AA45"/>
    <mergeCell ref="Z44:AA44"/>
    <mergeCell ref="Z43:AA43"/>
    <mergeCell ref="Z42:AA42"/>
    <mergeCell ref="Z41:AA41"/>
    <mergeCell ref="Z40:AA40"/>
    <mergeCell ref="Z39:AA39"/>
    <mergeCell ref="Z38:AA38"/>
    <mergeCell ref="Z37:AA37"/>
    <mergeCell ref="Z36:AA36"/>
    <mergeCell ref="Z35:AA35"/>
    <mergeCell ref="Z34:AA34"/>
    <mergeCell ref="Z33:AA33"/>
    <mergeCell ref="Z32:AA32"/>
    <mergeCell ref="Z13:AA13"/>
    <mergeCell ref="Z22:AA22"/>
    <mergeCell ref="Z31:AA31"/>
    <mergeCell ref="V102:Z102"/>
    <mergeCell ref="K101:P101"/>
    <mergeCell ref="K102:P102"/>
    <mergeCell ref="K103:P103"/>
    <mergeCell ref="Z68:AA68"/>
    <mergeCell ref="Z67:AA67"/>
    <mergeCell ref="Z65:AA65"/>
    <mergeCell ref="Z64:AA64"/>
    <mergeCell ref="Z63:AA63"/>
    <mergeCell ref="Z98:AA98"/>
    <mergeCell ref="Z97:AA97"/>
    <mergeCell ref="Z96:AA96"/>
    <mergeCell ref="Z95:AA95"/>
    <mergeCell ref="Z94:AA94"/>
    <mergeCell ref="Z93:AA93"/>
    <mergeCell ref="Z92:AA92"/>
    <mergeCell ref="Z91:AA91"/>
    <mergeCell ref="Z90:AA90"/>
    <mergeCell ref="Z89:AA89"/>
    <mergeCell ref="Z66:AA66"/>
    <mergeCell ref="Z77:AA77"/>
    <mergeCell ref="Z76:AA76"/>
    <mergeCell ref="Z75:AA75"/>
    <mergeCell ref="Z74:AA74"/>
    <mergeCell ref="Z88:AA88"/>
    <mergeCell ref="Z87:AA87"/>
    <mergeCell ref="Z86:AA86"/>
    <mergeCell ref="Z85:AA85"/>
    <mergeCell ref="Z84:AA84"/>
    <mergeCell ref="Z47:AA47"/>
    <mergeCell ref="Z57:AA57"/>
    <mergeCell ref="Z56:AA56"/>
    <mergeCell ref="Z55:AA55"/>
    <mergeCell ref="Z53:AA53"/>
    <mergeCell ref="Z54:AA54"/>
    <mergeCell ref="Z61:AA61"/>
    <mergeCell ref="Z73:AA73"/>
    <mergeCell ref="Z72:AA72"/>
    <mergeCell ref="Z71:AA71"/>
    <mergeCell ref="Z70:AA70"/>
    <mergeCell ref="Z69:AA69"/>
    <mergeCell ref="Z83:AA83"/>
    <mergeCell ref="Z82:AA82"/>
    <mergeCell ref="Z81:AA81"/>
    <mergeCell ref="Z80:AA80"/>
    <mergeCell ref="Z79:AA79"/>
    <mergeCell ref="Z78:AA78"/>
    <mergeCell ref="Z60:AA60"/>
  </mergeCells>
  <phoneticPr fontId="5" type="noConversion"/>
  <conditionalFormatting sqref="X5:Y33 X37:Y37 X39:Y40 X42:Y43 X46:Y98">
    <cfRule type="cellIs" dxfId="7" priority="8" operator="greaterThan">
      <formula>8</formula>
    </cfRule>
  </conditionalFormatting>
  <conditionalFormatting sqref="X34:Y34">
    <cfRule type="cellIs" dxfId="6" priority="7" operator="greaterThan">
      <formula>8</formula>
    </cfRule>
  </conditionalFormatting>
  <conditionalFormatting sqref="X35:Y35">
    <cfRule type="cellIs" dxfId="5" priority="6" operator="greaterThan">
      <formula>8</formula>
    </cfRule>
  </conditionalFormatting>
  <conditionalFormatting sqref="X36:Y36">
    <cfRule type="cellIs" dxfId="4" priority="5" operator="greaterThan">
      <formula>8</formula>
    </cfRule>
  </conditionalFormatting>
  <conditionalFormatting sqref="X38:Y38">
    <cfRule type="cellIs" dxfId="3" priority="4" operator="greaterThan">
      <formula>8</formula>
    </cfRule>
  </conditionalFormatting>
  <conditionalFormatting sqref="X41:Y41">
    <cfRule type="cellIs" dxfId="2" priority="3" operator="greaterThan">
      <formula>8</formula>
    </cfRule>
  </conditionalFormatting>
  <conditionalFormatting sqref="X44:Y44">
    <cfRule type="cellIs" dxfId="1" priority="2" operator="greaterThan">
      <formula>8</formula>
    </cfRule>
  </conditionalFormatting>
  <conditionalFormatting sqref="X45:Y45">
    <cfRule type="cellIs" dxfId="0" priority="1" operator="greaterThan">
      <formula>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Ariel Tamborini Criscueli</dc:creator>
  <cp:lastModifiedBy>Agus</cp:lastModifiedBy>
  <dcterms:created xsi:type="dcterms:W3CDTF">2015-06-05T18:19:34Z</dcterms:created>
  <dcterms:modified xsi:type="dcterms:W3CDTF">2021-12-17T17:08:09Z</dcterms:modified>
</cp:coreProperties>
</file>