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tambo\OneDrive\Documentos\UTN\3er Año\Economía\Práctica de Parcial\"/>
    </mc:Choice>
  </mc:AlternateContent>
  <xr:revisionPtr revIDLastSave="0" documentId="13_ncr:1_{D48E26C8-BC5F-4146-8863-59F811223F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yectos de inversión" sheetId="4" r:id="rId1"/>
    <sheet name="Amortizacion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K4" i="4"/>
  <c r="G6" i="4"/>
  <c r="F17" i="4"/>
  <c r="J4" i="4"/>
  <c r="G4" i="4"/>
  <c r="H4" i="4"/>
  <c r="I4" i="4" l="1"/>
  <c r="G5" i="4"/>
  <c r="H5" i="4" s="1"/>
  <c r="G17" i="4" l="1"/>
  <c r="G16" i="4"/>
  <c r="G7" i="4" s="1"/>
  <c r="G13" i="4" s="1"/>
  <c r="I5" i="4"/>
  <c r="G10" i="4"/>
  <c r="J5" i="4" l="1"/>
  <c r="K5" i="4" s="1"/>
  <c r="G9" i="4"/>
  <c r="G11" i="4"/>
  <c r="D6" i="5"/>
  <c r="C6" i="5"/>
  <c r="I3" i="5"/>
  <c r="I4" i="5"/>
  <c r="I5" i="5"/>
  <c r="H4" i="5"/>
  <c r="H5" i="5"/>
  <c r="C5" i="5"/>
  <c r="D5" i="5"/>
  <c r="C7" i="5"/>
  <c r="D7" i="5"/>
  <c r="H3" i="5"/>
</calcChain>
</file>

<file path=xl/sharedStrings.xml><?xml version="1.0" encoding="utf-8"?>
<sst xmlns="http://schemas.openxmlformats.org/spreadsheetml/2006/main" count="73" uniqueCount="48">
  <si>
    <t>Cálculo</t>
  </si>
  <si>
    <t>Valor directo</t>
  </si>
  <si>
    <t>Valor</t>
  </si>
  <si>
    <t>Resultado</t>
  </si>
  <si>
    <t>-</t>
  </si>
  <si>
    <t>Impuesto a las ganancias</t>
  </si>
  <si>
    <t>Tasa de oportunidad</t>
  </si>
  <si>
    <t>Tipo</t>
  </si>
  <si>
    <t>Utilidades Netas antes de impuestos y honorarios</t>
  </si>
  <si>
    <t>Inversión en bienes de activo fijo</t>
  </si>
  <si>
    <t xml:space="preserve">Inversión en bienes de capital de trabajo </t>
  </si>
  <si>
    <t>Amortización del capital fijo</t>
  </si>
  <si>
    <t>Honorarios al directorio</t>
  </si>
  <si>
    <t>Crédito fiscal IVA</t>
  </si>
  <si>
    <t>Recuperación del valor final del activo fijo</t>
  </si>
  <si>
    <t>Recuperación del crédito fiscal</t>
  </si>
  <si>
    <t>Recuperación del capital de trabajo</t>
  </si>
  <si>
    <t>Operación</t>
  </si>
  <si>
    <t>+</t>
  </si>
  <si>
    <t>Período (años)</t>
  </si>
  <si>
    <t>Instante</t>
  </si>
  <si>
    <t>Flujo proyectado</t>
  </si>
  <si>
    <t>Flujo acumulado</t>
  </si>
  <si>
    <t>Inversión</t>
  </si>
  <si>
    <t>TIR</t>
  </si>
  <si>
    <t>Período de recuperación simple</t>
  </si>
  <si>
    <t>ROI (rendimiento de la inversión)</t>
  </si>
  <si>
    <t>Tasa de VAN</t>
  </si>
  <si>
    <t>VAN</t>
  </si>
  <si>
    <t>Préstamos de proveedores de materia prima</t>
  </si>
  <si>
    <t>Beneficio neto</t>
  </si>
  <si>
    <t>ICR (interés sobre capital residual) o Beneficio normal</t>
  </si>
  <si>
    <t>Sistema de amortización</t>
  </si>
  <si>
    <t>Tipo de valor</t>
  </si>
  <si>
    <t>Inicial</t>
  </si>
  <si>
    <t>Final</t>
  </si>
  <si>
    <t>Amortizable</t>
  </si>
  <si>
    <t>Vida útil</t>
  </si>
  <si>
    <t>Puntuación</t>
  </si>
  <si>
    <t>Cuota</t>
  </si>
  <si>
    <t>Monto</t>
  </si>
  <si>
    <t>Valor residual</t>
  </si>
  <si>
    <t>""</t>
  </si>
  <si>
    <t>"</t>
  </si>
  <si>
    <t>Beneficio extraordinario</t>
  </si>
  <si>
    <t>Beneficio normal</t>
  </si>
  <si>
    <t>LINEAL</t>
  </si>
  <si>
    <t>Utilidades Netas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</si>
</sst>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0" fontId="0" fillId="0" borderId="1" xfId="0" applyNumberFormat="1" applyBorder="1"/>
    <xf numFmtId="0" fontId="0" fillId="0" borderId="1" xfId="0" applyFill="1" applyBorder="1"/>
    <xf numFmtId="9" fontId="0" fillId="0" borderId="1" xfId="0" applyNumberFormat="1" applyBorder="1" applyAlignment="1">
      <alignment horizontal="center"/>
    </xf>
    <xf numFmtId="164" fontId="0" fillId="0" borderId="1" xfId="0" applyNumberFormat="1" applyFill="1" applyBorder="1"/>
    <xf numFmtId="0" fontId="0" fillId="0" borderId="0" xfId="0" applyFill="1" applyBorder="1" applyAlignment="1"/>
    <xf numFmtId="3" fontId="0" fillId="0" borderId="1" xfId="0" applyNumberFormat="1" applyBorder="1" applyAlignment="1">
      <alignment horizontal="right"/>
    </xf>
    <xf numFmtId="0" fontId="0" fillId="0" borderId="2" xfId="0" applyFill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164" fontId="0" fillId="0" borderId="0" xfId="0" applyNumberFormat="1" applyFill="1" applyBorder="1"/>
    <xf numFmtId="164" fontId="0" fillId="0" borderId="0" xfId="0" applyNumberFormat="1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7"/>
  <sheetViews>
    <sheetView tabSelected="1" workbookViewId="0">
      <selection activeCell="D20" sqref="D20"/>
    </sheetView>
  </sheetViews>
  <sheetFormatPr baseColWidth="10" defaultRowHeight="15" x14ac:dyDescent="0.25"/>
  <cols>
    <col min="1" max="1" width="44.85546875" customWidth="1"/>
    <col min="3" max="3" width="15.28515625" customWidth="1"/>
    <col min="4" max="4" width="13.140625" bestFit="1" customWidth="1"/>
    <col min="5" max="5" width="15.5703125" customWidth="1"/>
    <col min="6" max="6" width="49.5703125" customWidth="1"/>
    <col min="7" max="7" width="14.85546875" customWidth="1"/>
    <col min="8" max="8" width="14.7109375" customWidth="1"/>
    <col min="9" max="9" width="15.28515625" customWidth="1"/>
    <col min="10" max="10" width="26.85546875" customWidth="1"/>
    <col min="11" max="11" width="23.42578125" customWidth="1"/>
  </cols>
  <sheetData>
    <row r="2" spans="1:11" x14ac:dyDescent="0.25">
      <c r="A2" s="3" t="s">
        <v>6</v>
      </c>
      <c r="B2" s="7"/>
      <c r="F2" s="3" t="s">
        <v>19</v>
      </c>
      <c r="G2" s="2"/>
      <c r="H2" s="2"/>
      <c r="I2" s="2"/>
      <c r="J2" s="2"/>
      <c r="K2" s="2"/>
    </row>
    <row r="3" spans="1:11" x14ac:dyDescent="0.25">
      <c r="F3" s="3" t="s">
        <v>20</v>
      </c>
      <c r="G3" s="2">
        <v>0</v>
      </c>
      <c r="H3" s="2">
        <v>1</v>
      </c>
      <c r="I3" s="2">
        <v>2</v>
      </c>
      <c r="J3" s="2">
        <v>3</v>
      </c>
      <c r="K3" s="2">
        <v>4</v>
      </c>
    </row>
    <row r="4" spans="1:11" x14ac:dyDescent="0.25">
      <c r="A4" s="3" t="s">
        <v>17</v>
      </c>
      <c r="B4" s="3" t="s">
        <v>7</v>
      </c>
      <c r="C4" s="3" t="s">
        <v>2</v>
      </c>
      <c r="D4" s="3" t="s">
        <v>20</v>
      </c>
      <c r="F4" s="3" t="s">
        <v>21</v>
      </c>
      <c r="G4" s="5">
        <f>SUMIF(D6:D24,G3,C6:C24)</f>
        <v>0</v>
      </c>
      <c r="H4" s="5">
        <f>SUMIF(D6:D24,H3,C6:C24)</f>
        <v>0</v>
      </c>
      <c r="I4" s="5">
        <f>SUMIF(D6:D24,I3,C6:C24)</f>
        <v>0</v>
      </c>
      <c r="J4" s="5">
        <f>SUMIF(D6:D24,J3,C6:C24)</f>
        <v>0</v>
      </c>
      <c r="K4" s="5">
        <f>SUMIF(D6:D23,K3,C6:C24)</f>
        <v>0</v>
      </c>
    </row>
    <row r="5" spans="1:11" x14ac:dyDescent="0.25">
      <c r="A5" s="2" t="s">
        <v>8</v>
      </c>
      <c r="B5" s="1" t="s">
        <v>18</v>
      </c>
      <c r="C5" s="5"/>
      <c r="D5" s="2"/>
      <c r="F5" s="3" t="s">
        <v>22</v>
      </c>
      <c r="G5" s="5">
        <f>G4</f>
        <v>0</v>
      </c>
      <c r="H5" s="5">
        <f>G5+H4</f>
        <v>0</v>
      </c>
      <c r="I5" s="5">
        <f>H5+I4</f>
        <v>0</v>
      </c>
      <c r="J5" s="5">
        <f>I5+J4</f>
        <v>0</v>
      </c>
      <c r="K5" s="5">
        <f>J5+K4</f>
        <v>0</v>
      </c>
    </row>
    <row r="6" spans="1:11" x14ac:dyDescent="0.25">
      <c r="A6" s="2" t="s">
        <v>47</v>
      </c>
      <c r="B6" s="1" t="s">
        <v>18</v>
      </c>
      <c r="C6" s="5"/>
      <c r="D6" s="2"/>
      <c r="F6" s="3" t="s">
        <v>23</v>
      </c>
      <c r="G6" s="14">
        <f>ABS(C10-C11-C17)</f>
        <v>0</v>
      </c>
      <c r="H6" s="14"/>
      <c r="I6" s="14"/>
      <c r="J6" s="14"/>
      <c r="K6" s="14"/>
    </row>
    <row r="7" spans="1:11" x14ac:dyDescent="0.25">
      <c r="A7" s="2" t="s">
        <v>43</v>
      </c>
      <c r="B7" s="1" t="s">
        <v>18</v>
      </c>
      <c r="C7" s="5"/>
      <c r="D7" s="2"/>
      <c r="F7" s="3" t="s">
        <v>30</v>
      </c>
      <c r="G7" s="15">
        <f>IF(C6&gt;0,C6+C7+C8+C9,G16)</f>
        <v>0</v>
      </c>
      <c r="H7" s="15"/>
      <c r="I7" s="15"/>
      <c r="J7" s="15"/>
      <c r="K7" s="15"/>
    </row>
    <row r="8" spans="1:11" x14ac:dyDescent="0.25">
      <c r="A8" s="2" t="s">
        <v>43</v>
      </c>
      <c r="B8" s="1" t="s">
        <v>18</v>
      </c>
      <c r="C8" s="5"/>
      <c r="D8" s="2"/>
      <c r="F8" s="3" t="s">
        <v>44</v>
      </c>
      <c r="G8" s="15"/>
      <c r="H8" s="15"/>
      <c r="I8" s="15"/>
      <c r="J8" s="15"/>
      <c r="K8" s="15"/>
    </row>
    <row r="9" spans="1:11" x14ac:dyDescent="0.25">
      <c r="A9" s="2" t="s">
        <v>43</v>
      </c>
      <c r="B9" s="1" t="s">
        <v>18</v>
      </c>
      <c r="C9" s="5"/>
      <c r="D9" s="2"/>
      <c r="F9" s="3" t="s">
        <v>45</v>
      </c>
      <c r="G9" s="16">
        <f>IF(G8&gt;0,G7-G8,G16-G17)</f>
        <v>0</v>
      </c>
      <c r="H9" s="16"/>
      <c r="I9" s="16"/>
      <c r="J9" s="16"/>
      <c r="K9" s="16"/>
    </row>
    <row r="10" spans="1:11" x14ac:dyDescent="0.25">
      <c r="A10" s="2" t="s">
        <v>9</v>
      </c>
      <c r="B10" s="1" t="s">
        <v>4</v>
      </c>
      <c r="C10" s="5"/>
      <c r="D10" s="2"/>
      <c r="F10" s="3" t="s">
        <v>24</v>
      </c>
      <c r="G10" s="17">
        <f>IFERROR(IRR(G4:J4),0)</f>
        <v>0</v>
      </c>
      <c r="H10" s="17"/>
      <c r="I10" s="17"/>
      <c r="J10" s="17"/>
      <c r="K10" s="17"/>
    </row>
    <row r="11" spans="1:11" x14ac:dyDescent="0.25">
      <c r="A11" s="2" t="s">
        <v>10</v>
      </c>
      <c r="B11" s="1" t="s">
        <v>4</v>
      </c>
      <c r="C11" s="5"/>
      <c r="D11" s="2"/>
      <c r="F11" s="3" t="s">
        <v>31</v>
      </c>
      <c r="G11" s="14">
        <f>G16-G17</f>
        <v>0</v>
      </c>
      <c r="H11" s="14"/>
      <c r="I11" s="14"/>
      <c r="J11" s="14"/>
      <c r="K11" s="14"/>
    </row>
    <row r="12" spans="1:11" x14ac:dyDescent="0.25">
      <c r="A12" s="2" t="s">
        <v>11</v>
      </c>
      <c r="B12" s="1" t="s">
        <v>18</v>
      </c>
      <c r="C12" s="5"/>
      <c r="D12" s="2"/>
      <c r="F12" s="3" t="s">
        <v>25</v>
      </c>
      <c r="G12" s="18" t="str">
        <f>IFERROR(2+(ABS(I5)/J4),"No hay valores")</f>
        <v>No hay valores</v>
      </c>
      <c r="H12" s="18"/>
      <c r="I12" s="18"/>
      <c r="J12" s="18"/>
      <c r="K12" s="18"/>
    </row>
    <row r="13" spans="1:11" x14ac:dyDescent="0.25">
      <c r="A13" s="2" t="s">
        <v>42</v>
      </c>
      <c r="B13" s="1" t="s">
        <v>18</v>
      </c>
      <c r="C13" s="5"/>
      <c r="D13" s="2"/>
      <c r="F13" s="3" t="s">
        <v>26</v>
      </c>
      <c r="G13" s="19">
        <f>IFERROR(G7/G6,0)</f>
        <v>0</v>
      </c>
      <c r="H13" s="19"/>
      <c r="I13" s="19"/>
      <c r="J13" s="19"/>
      <c r="K13" s="19"/>
    </row>
    <row r="14" spans="1:11" x14ac:dyDescent="0.25">
      <c r="A14" s="2" t="s">
        <v>42</v>
      </c>
      <c r="B14" s="1" t="s">
        <v>18</v>
      </c>
      <c r="C14" s="5"/>
      <c r="D14" s="2"/>
    </row>
    <row r="15" spans="1:11" x14ac:dyDescent="0.25">
      <c r="A15" s="2" t="s">
        <v>42</v>
      </c>
      <c r="B15" s="1" t="s">
        <v>18</v>
      </c>
      <c r="C15" s="5"/>
      <c r="D15" s="2"/>
      <c r="F15" s="3" t="s">
        <v>27</v>
      </c>
      <c r="G15" s="3" t="s">
        <v>28</v>
      </c>
    </row>
    <row r="16" spans="1:11" ht="15" customHeight="1" x14ac:dyDescent="0.25">
      <c r="A16" s="2" t="s">
        <v>12</v>
      </c>
      <c r="B16" s="1" t="s">
        <v>4</v>
      </c>
      <c r="C16" s="5"/>
      <c r="D16" s="2"/>
      <c r="F16" s="9">
        <v>0</v>
      </c>
      <c r="G16" s="5">
        <f>(G4/((1+(1*F16))^G3))+(H4/((1+(1*F16))^H3))+(I4/((1+(1*F16))^I3))+(J4/((1+(1*F16))^J3))+(K4/((1+(1*F16))^K3))</f>
        <v>0</v>
      </c>
    </row>
    <row r="17" spans="1:17" x14ac:dyDescent="0.25">
      <c r="A17" s="2" t="s">
        <v>13</v>
      </c>
      <c r="B17" s="1" t="s">
        <v>4</v>
      </c>
      <c r="C17" s="5"/>
      <c r="D17" s="2"/>
      <c r="F17" s="9">
        <f>B2</f>
        <v>0</v>
      </c>
      <c r="G17" s="5">
        <f>(G4/((1+(1*F17))^G3))+(H4/((1+(1*F17))^H3))+(I4/((1+(1*F17))^I3))+(J4/((1+(1*F17))^J3))+(K4/((1+(1*F17))^K3))</f>
        <v>0</v>
      </c>
    </row>
    <row r="18" spans="1:17" x14ac:dyDescent="0.25">
      <c r="A18" s="2" t="s">
        <v>14</v>
      </c>
      <c r="B18" s="1" t="s">
        <v>18</v>
      </c>
      <c r="C18" s="10"/>
      <c r="D18" s="13"/>
    </row>
    <row r="19" spans="1:17" x14ac:dyDescent="0.25">
      <c r="A19" s="2" t="s">
        <v>15</v>
      </c>
      <c r="B19" s="1" t="s">
        <v>18</v>
      </c>
      <c r="C19" s="5"/>
      <c r="D19" s="2"/>
    </row>
    <row r="20" spans="1:17" x14ac:dyDescent="0.25">
      <c r="A20" s="2" t="s">
        <v>16</v>
      </c>
      <c r="B20" s="1" t="s">
        <v>18</v>
      </c>
      <c r="C20" s="5"/>
      <c r="D20" s="2"/>
    </row>
    <row r="21" spans="1:17" x14ac:dyDescent="0.25">
      <c r="A21" s="2" t="s">
        <v>5</v>
      </c>
      <c r="B21" s="6" t="s">
        <v>4</v>
      </c>
      <c r="C21" s="5"/>
      <c r="D21" s="12"/>
    </row>
    <row r="22" spans="1:17" x14ac:dyDescent="0.25">
      <c r="A22" s="2" t="s">
        <v>42</v>
      </c>
      <c r="B22" s="6" t="s">
        <v>4</v>
      </c>
      <c r="C22" s="5"/>
      <c r="D22" s="12"/>
    </row>
    <row r="23" spans="1:17" x14ac:dyDescent="0.25">
      <c r="A23" s="2" t="s">
        <v>42</v>
      </c>
      <c r="B23" s="6" t="s">
        <v>4</v>
      </c>
      <c r="C23" s="5"/>
      <c r="D23" s="12"/>
    </row>
    <row r="24" spans="1:17" x14ac:dyDescent="0.25">
      <c r="A24" s="8" t="s">
        <v>29</v>
      </c>
      <c r="B24" s="4" t="s">
        <v>18</v>
      </c>
      <c r="C24" s="2"/>
      <c r="D24" s="2"/>
    </row>
    <row r="25" spans="1:17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0"/>
      <c r="M26" s="20"/>
      <c r="N26" s="20"/>
      <c r="O26" s="20"/>
      <c r="P26" s="20"/>
      <c r="Q26" s="20"/>
    </row>
    <row r="27" spans="1:17" x14ac:dyDescent="0.25">
      <c r="A27" s="22"/>
      <c r="B27" s="21"/>
      <c r="C27" s="23"/>
      <c r="D27" s="23"/>
      <c r="E27" s="23"/>
      <c r="F27" s="23"/>
      <c r="G27" s="24"/>
      <c r="H27" s="24"/>
      <c r="I27" s="25"/>
      <c r="J27" s="24"/>
      <c r="K27" s="26"/>
      <c r="L27" s="20"/>
      <c r="M27" s="20"/>
      <c r="N27" s="20"/>
      <c r="O27" s="20"/>
      <c r="P27" s="20"/>
      <c r="Q27" s="20"/>
    </row>
    <row r="28" spans="1:17" x14ac:dyDescent="0.25">
      <c r="A28" s="22"/>
      <c r="B28" s="21"/>
      <c r="C28" s="23"/>
      <c r="D28" s="23"/>
      <c r="E28" s="23"/>
      <c r="F28" s="23"/>
      <c r="G28" s="22"/>
      <c r="H28" s="22"/>
      <c r="I28" s="25"/>
      <c r="J28" s="24"/>
      <c r="K28" s="26"/>
      <c r="L28" s="20"/>
      <c r="M28" s="20"/>
      <c r="N28" s="20"/>
      <c r="O28" s="20"/>
      <c r="P28" s="20"/>
      <c r="Q28" s="20"/>
    </row>
    <row r="29" spans="1:17" x14ac:dyDescent="0.25">
      <c r="A29" s="22"/>
      <c r="B29" s="21"/>
      <c r="C29" s="23"/>
      <c r="D29" s="23"/>
      <c r="E29" s="23"/>
      <c r="F29" s="23"/>
      <c r="G29" s="22"/>
      <c r="H29" s="22"/>
      <c r="I29" s="25"/>
      <c r="J29" s="24"/>
      <c r="K29" s="26"/>
      <c r="L29" s="20"/>
      <c r="M29" s="20"/>
      <c r="N29" s="20"/>
      <c r="O29" s="20"/>
      <c r="P29" s="20"/>
      <c r="Q29" s="20"/>
    </row>
    <row r="30" spans="1:17" x14ac:dyDescent="0.25">
      <c r="A30" s="22"/>
      <c r="B30" s="21"/>
      <c r="C30" s="23"/>
      <c r="D30" s="23"/>
      <c r="E30" s="23"/>
      <c r="F30" s="23"/>
      <c r="G30" s="22"/>
      <c r="H30" s="22"/>
      <c r="I30" s="25"/>
      <c r="J30" s="22"/>
      <c r="K30" s="26"/>
      <c r="L30" s="20"/>
      <c r="M30" s="20"/>
      <c r="N30" s="20"/>
      <c r="O30" s="20"/>
      <c r="P30" s="20"/>
      <c r="Q30" s="20"/>
    </row>
    <row r="31" spans="1:17" x14ac:dyDescent="0.25">
      <c r="A31" s="22"/>
      <c r="B31" s="21"/>
      <c r="C31" s="23"/>
      <c r="D31" s="23"/>
      <c r="E31" s="23"/>
      <c r="F31" s="23"/>
      <c r="G31" s="22"/>
      <c r="H31" s="22"/>
      <c r="I31" s="25"/>
      <c r="J31" s="27"/>
      <c r="K31" s="26"/>
      <c r="L31" s="20"/>
      <c r="M31" s="20"/>
      <c r="N31" s="20"/>
      <c r="O31" s="20"/>
      <c r="P31" s="20"/>
      <c r="Q31" s="20"/>
    </row>
    <row r="32" spans="1:17" x14ac:dyDescent="0.25">
      <c r="A32" s="22"/>
      <c r="B32" s="21"/>
      <c r="C32" s="23"/>
      <c r="D32" s="23"/>
      <c r="E32" s="23"/>
      <c r="F32" s="23"/>
      <c r="G32" s="24"/>
      <c r="H32" s="24"/>
      <c r="I32" s="25"/>
      <c r="J32" s="24"/>
      <c r="K32" s="26"/>
      <c r="L32" s="20"/>
      <c r="M32" s="20"/>
      <c r="N32" s="20"/>
      <c r="O32" s="20"/>
      <c r="P32" s="20"/>
      <c r="Q32" s="20"/>
    </row>
    <row r="33" spans="1:17" x14ac:dyDescent="0.25">
      <c r="A33" s="22"/>
      <c r="B33" s="21"/>
      <c r="C33" s="23"/>
      <c r="D33" s="23"/>
      <c r="E33" s="23"/>
      <c r="F33" s="23"/>
      <c r="G33" s="22"/>
      <c r="H33" s="22"/>
      <c r="I33" s="25"/>
      <c r="J33" s="24"/>
      <c r="K33" s="26"/>
      <c r="L33" s="20"/>
      <c r="M33" s="20"/>
      <c r="N33" s="20"/>
      <c r="O33" s="20"/>
      <c r="P33" s="20"/>
      <c r="Q33" s="20"/>
    </row>
    <row r="34" spans="1:17" x14ac:dyDescent="0.25">
      <c r="A34" s="22"/>
      <c r="B34" s="21"/>
      <c r="C34" s="23"/>
      <c r="D34" s="23"/>
      <c r="E34" s="23"/>
      <c r="F34" s="23"/>
      <c r="G34" s="22"/>
      <c r="H34" s="22"/>
      <c r="I34" s="25"/>
      <c r="J34" s="24"/>
      <c r="K34" s="26"/>
      <c r="L34" s="20"/>
      <c r="M34" s="20"/>
      <c r="N34" s="20"/>
      <c r="O34" s="20"/>
      <c r="P34" s="20"/>
      <c r="Q34" s="20"/>
    </row>
    <row r="35" spans="1:17" x14ac:dyDescent="0.25">
      <c r="A35" s="22"/>
      <c r="B35" s="21"/>
      <c r="C35" s="23"/>
      <c r="D35" s="23"/>
      <c r="E35" s="23"/>
      <c r="F35" s="23"/>
      <c r="G35" s="22"/>
      <c r="H35" s="22"/>
      <c r="I35" s="25"/>
      <c r="J35" s="22"/>
      <c r="K35" s="26"/>
      <c r="L35" s="20"/>
      <c r="M35" s="20"/>
      <c r="N35" s="20"/>
      <c r="O35" s="20"/>
      <c r="P35" s="20"/>
      <c r="Q35" s="20"/>
    </row>
    <row r="36" spans="1:17" x14ac:dyDescent="0.25">
      <c r="A36" s="22"/>
      <c r="B36" s="21"/>
      <c r="C36" s="23"/>
      <c r="D36" s="23"/>
      <c r="E36" s="23"/>
      <c r="F36" s="23"/>
      <c r="G36" s="22"/>
      <c r="H36" s="22"/>
      <c r="I36" s="25"/>
      <c r="J36" s="27"/>
      <c r="K36" s="26"/>
      <c r="L36" s="20"/>
      <c r="M36" s="20"/>
      <c r="N36" s="20"/>
      <c r="O36" s="20"/>
      <c r="P36" s="20"/>
      <c r="Q36" s="20"/>
    </row>
    <row r="37" spans="1:17" x14ac:dyDescent="0.25">
      <c r="H37" s="11"/>
      <c r="I37" s="11"/>
    </row>
  </sheetData>
  <mergeCells count="8">
    <mergeCell ref="G11:K11"/>
    <mergeCell ref="G12:K12"/>
    <mergeCell ref="G13:K13"/>
    <mergeCell ref="G6:K6"/>
    <mergeCell ref="G7:K7"/>
    <mergeCell ref="G8:K8"/>
    <mergeCell ref="G9:K9"/>
    <mergeCell ref="G10:K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10"/>
  <sheetViews>
    <sheetView workbookViewId="0">
      <selection activeCell="C12" sqref="C12"/>
    </sheetView>
  </sheetViews>
  <sheetFormatPr baseColWidth="10" defaultRowHeight="15" x14ac:dyDescent="0.25"/>
  <cols>
    <col min="1" max="1" width="22.85546875" customWidth="1"/>
    <col min="2" max="4" width="14.140625" customWidth="1"/>
    <col min="8" max="8" width="13.85546875" customWidth="1"/>
    <col min="9" max="9" width="14.140625" customWidth="1"/>
  </cols>
  <sheetData>
    <row r="2" spans="1:9" x14ac:dyDescent="0.25">
      <c r="A2" s="3" t="s">
        <v>32</v>
      </c>
      <c r="B2" s="1" t="s">
        <v>46</v>
      </c>
      <c r="G2" s="3" t="s">
        <v>39</v>
      </c>
      <c r="H2" s="3" t="s">
        <v>40</v>
      </c>
      <c r="I2" s="3" t="s">
        <v>41</v>
      </c>
    </row>
    <row r="3" spans="1:9" x14ac:dyDescent="0.25">
      <c r="G3" s="1">
        <v>1</v>
      </c>
      <c r="H3" s="5">
        <f ca="1">IF(B2="LINEAL",D7/A10,IF(B2="CRECIENTE",D7*(G3/B10),D7*(G5/B10)))</f>
        <v>0</v>
      </c>
      <c r="I3" s="10">
        <f ca="1">D5-H3</f>
        <v>0</v>
      </c>
    </row>
    <row r="4" spans="1:9" x14ac:dyDescent="0.25">
      <c r="A4" s="3" t="s">
        <v>33</v>
      </c>
      <c r="B4" s="3" t="s">
        <v>1</v>
      </c>
      <c r="C4" s="3" t="s">
        <v>0</v>
      </c>
      <c r="D4" s="3" t="s">
        <v>3</v>
      </c>
      <c r="G4" s="1">
        <v>2</v>
      </c>
      <c r="H4" s="5">
        <f ca="1">IF(B2="LINEAL",D7/A10,IF(B2="CRECIENTE",D7*(G4/B10),D7*(G4/B10)))</f>
        <v>0</v>
      </c>
      <c r="I4" s="10">
        <f ca="1">I3-H4</f>
        <v>0</v>
      </c>
    </row>
    <row r="5" spans="1:9" x14ac:dyDescent="0.25">
      <c r="A5" s="2" t="s">
        <v>34</v>
      </c>
      <c r="B5" s="5"/>
      <c r="C5" s="5">
        <f ca="1">D7+D6</f>
        <v>0</v>
      </c>
      <c r="D5" s="5">
        <f ca="1">IF(B5&gt;0,B5,C5)</f>
        <v>0</v>
      </c>
      <c r="G5" s="1">
        <v>3</v>
      </c>
      <c r="H5" s="5">
        <f ca="1">IF(B2="LINEAL",D7/A10,IF(B2="CRECIENTE",D7*(G5/B10),D7*(G3/B10)))</f>
        <v>0</v>
      </c>
      <c r="I5" s="10">
        <f ca="1">I4-H5</f>
        <v>0</v>
      </c>
    </row>
    <row r="6" spans="1:9" x14ac:dyDescent="0.25">
      <c r="A6" s="2" t="s">
        <v>35</v>
      </c>
      <c r="B6" s="5"/>
      <c r="C6" s="5">
        <f ca="1">D5-D7</f>
        <v>0</v>
      </c>
      <c r="D6" s="5">
        <f ca="1">IF(B6&gt;0,B6,C6)</f>
        <v>0</v>
      </c>
    </row>
    <row r="7" spans="1:9" x14ac:dyDescent="0.25">
      <c r="A7" s="2" t="s">
        <v>36</v>
      </c>
      <c r="B7" s="5"/>
      <c r="C7" s="5">
        <f ca="1">D5-D6</f>
        <v>0</v>
      </c>
      <c r="D7" s="5">
        <f ca="1">IF(B7&gt;0,B7,C7)</f>
        <v>0</v>
      </c>
    </row>
    <row r="9" spans="1:9" x14ac:dyDescent="0.25">
      <c r="A9" s="3" t="s">
        <v>37</v>
      </c>
      <c r="B9" s="3" t="s">
        <v>38</v>
      </c>
    </row>
    <row r="10" spans="1:9" x14ac:dyDescent="0.25">
      <c r="A10" s="1"/>
      <c r="B10" s="1"/>
    </row>
  </sheetData>
  <dataValidations count="1">
    <dataValidation type="list" allowBlank="1" showInputMessage="1" showErrorMessage="1" sqref="B2" xr:uid="{00000000-0002-0000-0500-000000000000}">
      <formula1>"LINEAL,CRECIENTE,DECRECIENTE"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Proyectos de inversión</vt:lpstr>
      <vt:lpstr>Amortizaciones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Agustin Ariel Tamborini Criscueli</cp:lastModifiedBy>
  <dcterms:created xsi:type="dcterms:W3CDTF">2015-06-05T18:19:34Z</dcterms:created>
  <dcterms:modified xsi:type="dcterms:W3CDTF">2021-07-31T22:53:44Z</dcterms:modified>
</cp:coreProperties>
</file>