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HIMANISINGH\Downloads\"/>
    </mc:Choice>
  </mc:AlternateContent>
  <xr:revisionPtr revIDLastSave="0" documentId="13_ncr:1_{3B641B9D-2B34-4C01-956B-184A2601ACEC}" xr6:coauthVersionLast="47" xr6:coauthVersionMax="47" xr10:uidLastSave="{00000000-0000-0000-0000-000000000000}"/>
  <bookViews>
    <workbookView xWindow="-120" yWindow="-120" windowWidth="24240" windowHeight="13020" tabRatio="684" firstSheet="1" xr2:uid="{00000000-000D-0000-FFFF-FFFF00000000}"/>
  </bookViews>
  <sheets>
    <sheet name="RDM" sheetId="1" r:id="rId1"/>
    <sheet name="Instructions" sheetId="16" r:id="rId2"/>
    <sheet name="WIP - Good Case Example" sheetId="22" r:id="rId3"/>
    <sheet name="Practice Detail" sheetId="21" r:id="rId4"/>
    <sheet name="Interview ML3" sheetId="19" r:id="rId5"/>
  </sheets>
  <definedNames>
    <definedName name="_xlnm._FilterDatabase" localSheetId="0" hidden="1">RDM!$P$1:$P$330</definedName>
    <definedName name="_xlnm.Print_Area" localSheetId="0">RDM!$A$1:$I$291</definedName>
    <definedName name="_xlnm.Print_Titles" localSheetId="0">RDM!$1:$3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2" i="1" l="1"/>
  <c r="Q193" i="1"/>
  <c r="Q315" i="1"/>
  <c r="Q314" i="1"/>
  <c r="Q313" i="1"/>
  <c r="Q312" i="1"/>
  <c r="Q311" i="1"/>
  <c r="P311" i="1" s="1"/>
  <c r="Q310" i="1"/>
  <c r="Q309" i="1"/>
  <c r="Q308" i="1"/>
  <c r="Q307" i="1"/>
  <c r="Q306" i="1"/>
  <c r="P306" i="1" s="1"/>
  <c r="P307" i="1" s="1"/>
  <c r="Q305" i="1"/>
  <c r="Q304" i="1"/>
  <c r="Q303" i="1"/>
  <c r="P303" i="1" s="1"/>
  <c r="Q302" i="1"/>
  <c r="Q301" i="1"/>
  <c r="Q300" i="1"/>
  <c r="Q299" i="1"/>
  <c r="Q298" i="1"/>
  <c r="P298" i="1" s="1"/>
  <c r="P299" i="1" s="1"/>
  <c r="P300" i="1" s="1"/>
  <c r="P301" i="1" s="1"/>
  <c r="Q297" i="1"/>
  <c r="Q296" i="1"/>
  <c r="Q295" i="1"/>
  <c r="P295" i="1" s="1"/>
  <c r="Q294" i="1"/>
  <c r="P294" i="1" s="1"/>
  <c r="Q291" i="1"/>
  <c r="Q290" i="1"/>
  <c r="Q289" i="1"/>
  <c r="Q288" i="1"/>
  <c r="Q287" i="1"/>
  <c r="P287" i="1" s="1"/>
  <c r="Q286" i="1"/>
  <c r="Q285" i="1"/>
  <c r="Q284" i="1"/>
  <c r="Q283" i="1"/>
  <c r="Q282" i="1"/>
  <c r="P282" i="1" s="1"/>
  <c r="Q281" i="1"/>
  <c r="P281" i="1" s="1"/>
  <c r="Q280" i="1"/>
  <c r="Q279" i="1"/>
  <c r="Q278" i="1"/>
  <c r="Q277" i="1"/>
  <c r="Q276" i="1"/>
  <c r="P276" i="1" s="1"/>
  <c r="Q275" i="1"/>
  <c r="Q274" i="1"/>
  <c r="Q273" i="1"/>
  <c r="Q272" i="1"/>
  <c r="Q271" i="1"/>
  <c r="P271" i="1" s="1"/>
  <c r="Q270" i="1"/>
  <c r="Q269" i="1"/>
  <c r="P269" i="1" s="1"/>
  <c r="Q266" i="1"/>
  <c r="Q265" i="1"/>
  <c r="Q264" i="1"/>
  <c r="Q263" i="1"/>
  <c r="Q262" i="1"/>
  <c r="P262" i="1" s="1"/>
  <c r="Q261" i="1"/>
  <c r="Q260" i="1"/>
  <c r="Q259" i="1"/>
  <c r="Q258" i="1"/>
  <c r="Q257" i="1"/>
  <c r="P257" i="1" s="1"/>
  <c r="Q256" i="1"/>
  <c r="Q255" i="1"/>
  <c r="Q254" i="1"/>
  <c r="Q253" i="1"/>
  <c r="P253" i="1" s="1"/>
  <c r="Q252" i="1"/>
  <c r="Q251" i="1"/>
  <c r="Q250" i="1"/>
  <c r="Q249" i="1"/>
  <c r="Q248" i="1"/>
  <c r="P248" i="1" s="1"/>
  <c r="Q247" i="1"/>
  <c r="Q246" i="1"/>
  <c r="Q245" i="1"/>
  <c r="Q244" i="1"/>
  <c r="Q243" i="1"/>
  <c r="P243" i="1" s="1"/>
  <c r="Q242" i="1"/>
  <c r="Q241" i="1"/>
  <c r="Q240" i="1"/>
  <c r="P240" i="1" s="1"/>
  <c r="Q237" i="1"/>
  <c r="Q236" i="1"/>
  <c r="Q235" i="1"/>
  <c r="Q234" i="1"/>
  <c r="Q233" i="1"/>
  <c r="P233" i="1" s="1"/>
  <c r="Q232" i="1"/>
  <c r="Q231" i="1"/>
  <c r="Q230" i="1"/>
  <c r="Q229" i="1"/>
  <c r="Q228" i="1"/>
  <c r="P228" i="1" s="1"/>
  <c r="Q227" i="1"/>
  <c r="P227" i="1" s="1"/>
  <c r="Q226" i="1"/>
  <c r="Q225" i="1"/>
  <c r="Q224" i="1"/>
  <c r="Q223" i="1"/>
  <c r="Q222" i="1"/>
  <c r="P222" i="1" s="1"/>
  <c r="Q221" i="1"/>
  <c r="Q220" i="1"/>
  <c r="Q219" i="1"/>
  <c r="Q218" i="1"/>
  <c r="Q217" i="1"/>
  <c r="P217" i="1" s="1"/>
  <c r="Q216" i="1"/>
  <c r="Q215" i="1"/>
  <c r="Q214" i="1"/>
  <c r="Q213" i="1"/>
  <c r="Q212" i="1"/>
  <c r="P212" i="1" s="1"/>
  <c r="Q208" i="1"/>
  <c r="Q207" i="1"/>
  <c r="Q206" i="1"/>
  <c r="Q205" i="1"/>
  <c r="Q204" i="1"/>
  <c r="P204" i="1" s="1"/>
  <c r="Q203" i="1"/>
  <c r="Q202" i="1"/>
  <c r="P202" i="1" s="1"/>
  <c r="Q201" i="1"/>
  <c r="Q200" i="1"/>
  <c r="Q199" i="1"/>
  <c r="P199" i="1" s="1"/>
  <c r="Q198" i="1"/>
  <c r="Q197" i="1"/>
  <c r="Q196" i="1"/>
  <c r="Q195" i="1"/>
  <c r="Q194" i="1"/>
  <c r="P194" i="1"/>
  <c r="Q191" i="1"/>
  <c r="Q190" i="1"/>
  <c r="Q189" i="1"/>
  <c r="P189" i="1" s="1"/>
  <c r="Q188" i="1"/>
  <c r="Q187" i="1"/>
  <c r="P187" i="1" s="1"/>
  <c r="Q184" i="1"/>
  <c r="Q183" i="1"/>
  <c r="Q182" i="1"/>
  <c r="Q181" i="1"/>
  <c r="Q180" i="1"/>
  <c r="P180" i="1" s="1"/>
  <c r="Q179" i="1"/>
  <c r="Q178" i="1"/>
  <c r="Q177" i="1"/>
  <c r="Q176" i="1"/>
  <c r="Q175" i="1"/>
  <c r="P175" i="1" s="1"/>
  <c r="Q174" i="1"/>
  <c r="Q173" i="1"/>
  <c r="Q172" i="1"/>
  <c r="P172" i="1" s="1"/>
  <c r="Q171" i="1"/>
  <c r="Q170" i="1"/>
  <c r="Q169" i="1"/>
  <c r="Q168" i="1"/>
  <c r="Q167" i="1"/>
  <c r="P167" i="1" s="1"/>
  <c r="Q166" i="1"/>
  <c r="Q165" i="1"/>
  <c r="Q164" i="1"/>
  <c r="Q163" i="1"/>
  <c r="Q162" i="1"/>
  <c r="P162" i="1" s="1"/>
  <c r="Q161" i="1"/>
  <c r="Q160" i="1"/>
  <c r="P160" i="1" s="1"/>
  <c r="Q157" i="1"/>
  <c r="Q156" i="1"/>
  <c r="Q155" i="1"/>
  <c r="Q154" i="1"/>
  <c r="Q153" i="1"/>
  <c r="P153" i="1" s="1"/>
  <c r="Q152" i="1"/>
  <c r="Q151" i="1"/>
  <c r="Q150" i="1"/>
  <c r="Q149" i="1"/>
  <c r="Q148" i="1"/>
  <c r="P148" i="1" s="1"/>
  <c r="Q147" i="1"/>
  <c r="Q146" i="1"/>
  <c r="Q145" i="1"/>
  <c r="Q144" i="1"/>
  <c r="P144" i="1" s="1"/>
  <c r="Q143" i="1"/>
  <c r="Q142" i="1"/>
  <c r="Q141" i="1"/>
  <c r="Q140" i="1"/>
  <c r="Q139" i="1"/>
  <c r="P139" i="1" s="1"/>
  <c r="Q138" i="1"/>
  <c r="Q137" i="1"/>
  <c r="P137" i="1" s="1"/>
  <c r="Q136" i="1"/>
  <c r="Q135" i="1"/>
  <c r="Q134" i="1"/>
  <c r="P134" i="1" s="1"/>
  <c r="Q131" i="1"/>
  <c r="Q130" i="1"/>
  <c r="Q129" i="1"/>
  <c r="Q128" i="1"/>
  <c r="Q127" i="1"/>
  <c r="P127" i="1" s="1"/>
  <c r="Q126" i="1"/>
  <c r="Q125" i="1"/>
  <c r="Q124" i="1"/>
  <c r="Q123" i="1"/>
  <c r="Q122" i="1"/>
  <c r="P122" i="1" s="1"/>
  <c r="Q121" i="1"/>
  <c r="Q120" i="1"/>
  <c r="Q119" i="1"/>
  <c r="P119" i="1" s="1"/>
  <c r="Q118" i="1"/>
  <c r="Q117" i="1"/>
  <c r="Q116" i="1"/>
  <c r="Q115" i="1"/>
  <c r="Q114" i="1"/>
  <c r="P114" i="1" s="1"/>
  <c r="Q113" i="1"/>
  <c r="Q112" i="1"/>
  <c r="Q111" i="1"/>
  <c r="Q110" i="1"/>
  <c r="Q109" i="1"/>
  <c r="P109" i="1" s="1"/>
  <c r="Q108" i="1"/>
  <c r="Q107" i="1"/>
  <c r="Q106" i="1"/>
  <c r="P106" i="1" s="1"/>
  <c r="Q103" i="1"/>
  <c r="Q102" i="1"/>
  <c r="Q101" i="1"/>
  <c r="Q100" i="1"/>
  <c r="Q99" i="1"/>
  <c r="P99" i="1" s="1"/>
  <c r="Q98" i="1"/>
  <c r="Q97" i="1"/>
  <c r="Q96" i="1"/>
  <c r="Q95" i="1"/>
  <c r="Q94" i="1"/>
  <c r="P94" i="1" s="1"/>
  <c r="Q93" i="1"/>
  <c r="P93" i="1" s="1"/>
  <c r="Q92" i="1"/>
  <c r="Q91" i="1"/>
  <c r="Q90" i="1"/>
  <c r="Q89" i="1"/>
  <c r="Q88" i="1"/>
  <c r="P88" i="1" s="1"/>
  <c r="Q87" i="1"/>
  <c r="Q86" i="1"/>
  <c r="Q85" i="1"/>
  <c r="P85" i="1" s="1"/>
  <c r="Q84" i="1"/>
  <c r="P84" i="1" s="1"/>
  <c r="Q81" i="1"/>
  <c r="Q80" i="1"/>
  <c r="Q79" i="1"/>
  <c r="Q78" i="1"/>
  <c r="Q77" i="1"/>
  <c r="P77" i="1" s="1"/>
  <c r="Q76" i="1"/>
  <c r="Q74" i="1"/>
  <c r="P74" i="1" s="1"/>
  <c r="Q73" i="1"/>
  <c r="Q72" i="1"/>
  <c r="Q71" i="1"/>
  <c r="P71" i="1" s="1"/>
  <c r="Q70" i="1"/>
  <c r="Q69" i="1"/>
  <c r="Q68" i="1"/>
  <c r="Q67" i="1"/>
  <c r="Q66" i="1"/>
  <c r="P66" i="1" s="1"/>
  <c r="Q65" i="1"/>
  <c r="Q64" i="1"/>
  <c r="Q63" i="1"/>
  <c r="P63" i="1" s="1"/>
  <c r="Q62" i="1"/>
  <c r="Q61" i="1"/>
  <c r="P61" i="1" s="1"/>
  <c r="Q58" i="1"/>
  <c r="Q57" i="1"/>
  <c r="Q56" i="1"/>
  <c r="Q55" i="1"/>
  <c r="Q54" i="1"/>
  <c r="P54" i="1" s="1"/>
  <c r="Q53" i="1"/>
  <c r="Q52" i="1"/>
  <c r="Q51" i="1"/>
  <c r="Q50" i="1"/>
  <c r="P50" i="1" s="1"/>
  <c r="Q49" i="1"/>
  <c r="Q48" i="1"/>
  <c r="Q47" i="1"/>
  <c r="P47" i="1" s="1"/>
  <c r="Q46" i="1"/>
  <c r="Q45" i="1"/>
  <c r="Q44" i="1"/>
  <c r="Q43" i="1"/>
  <c r="Q42" i="1"/>
  <c r="P42" i="1" s="1"/>
  <c r="Q41" i="1"/>
  <c r="Q40" i="1"/>
  <c r="Q39" i="1"/>
  <c r="Q38" i="1"/>
  <c r="Q37" i="1"/>
  <c r="P37" i="1" s="1"/>
  <c r="Q36" i="1"/>
  <c r="Q35" i="1"/>
  <c r="Q34" i="1"/>
  <c r="P34" i="1" s="1"/>
  <c r="Q21" i="1"/>
  <c r="Q20" i="1"/>
  <c r="Q8" i="1"/>
  <c r="Q26" i="1"/>
  <c r="Q25" i="1"/>
  <c r="Q24" i="1"/>
  <c r="Q23" i="1"/>
  <c r="Q22" i="1"/>
  <c r="P22" i="1" s="1"/>
  <c r="Q14" i="1"/>
  <c r="Q13" i="1"/>
  <c r="Q12" i="1"/>
  <c r="Q11" i="1"/>
  <c r="P11" i="1" s="1"/>
  <c r="Q357" i="22"/>
  <c r="P357" i="22"/>
  <c r="L357" i="22"/>
  <c r="K357" i="22"/>
  <c r="Q356" i="22"/>
  <c r="P356" i="22"/>
  <c r="L356" i="22"/>
  <c r="K356" i="22"/>
  <c r="Q355" i="22"/>
  <c r="P355" i="22"/>
  <c r="L355" i="22"/>
  <c r="K355" i="22"/>
  <c r="Q354" i="22"/>
  <c r="P354" i="22"/>
  <c r="L354" i="22"/>
  <c r="K354" i="22"/>
  <c r="Q353" i="22"/>
  <c r="P353" i="22"/>
  <c r="L353" i="22"/>
  <c r="K353" i="22"/>
  <c r="Q352" i="22"/>
  <c r="P352" i="22"/>
  <c r="L352" i="22"/>
  <c r="K352" i="22"/>
  <c r="Q351" i="22"/>
  <c r="P351" i="22"/>
  <c r="L351" i="22"/>
  <c r="K351" i="22"/>
  <c r="Q350" i="22"/>
  <c r="P350" i="22"/>
  <c r="Q349" i="22"/>
  <c r="P349" i="22"/>
  <c r="L349" i="22"/>
  <c r="K349" i="22"/>
  <c r="Q348" i="22"/>
  <c r="P348" i="22"/>
  <c r="L348" i="22"/>
  <c r="K348" i="22"/>
  <c r="Q347" i="22"/>
  <c r="P347" i="22"/>
  <c r="L347" i="22"/>
  <c r="K347" i="22"/>
  <c r="Q346" i="22"/>
  <c r="P346" i="22"/>
  <c r="L346" i="22"/>
  <c r="K346" i="22"/>
  <c r="Q345" i="22"/>
  <c r="P345" i="22"/>
  <c r="L345" i="22"/>
  <c r="K345" i="22"/>
  <c r="Q344" i="22"/>
  <c r="P344" i="22"/>
  <c r="Q343" i="22"/>
  <c r="P343" i="22"/>
  <c r="Q342" i="22"/>
  <c r="Q341" i="22"/>
  <c r="Q340" i="22"/>
  <c r="Q339" i="22"/>
  <c r="Q338" i="22"/>
  <c r="P338" i="22" s="1"/>
  <c r="Q337" i="22"/>
  <c r="Q336" i="22"/>
  <c r="Q335" i="22"/>
  <c r="Q334" i="22"/>
  <c r="Q333" i="22"/>
  <c r="P333" i="22" s="1"/>
  <c r="P334" i="22" s="1"/>
  <c r="P335" i="22" s="1"/>
  <c r="Q332" i="22"/>
  <c r="Q331" i="22"/>
  <c r="Q330" i="22"/>
  <c r="Q329" i="22"/>
  <c r="Q328" i="22"/>
  <c r="P328" i="22"/>
  <c r="P329" i="22" s="1"/>
  <c r="Q327" i="22"/>
  <c r="Q326" i="22"/>
  <c r="P326" i="22" s="1"/>
  <c r="Q325" i="22"/>
  <c r="Q324" i="22"/>
  <c r="P324" i="22" s="1"/>
  <c r="P325" i="22" s="1"/>
  <c r="Q323" i="22"/>
  <c r="P323" i="22"/>
  <c r="Q322" i="22"/>
  <c r="Q321" i="22"/>
  <c r="Q320" i="22"/>
  <c r="P320" i="22" s="1"/>
  <c r="Q319" i="22"/>
  <c r="Q318" i="22"/>
  <c r="P318" i="22" s="1"/>
  <c r="P319" i="22" s="1"/>
  <c r="Q317" i="22"/>
  <c r="P317" i="22"/>
  <c r="Q316" i="22"/>
  <c r="P316" i="22"/>
  <c r="Q315" i="22"/>
  <c r="P315" i="22"/>
  <c r="Q314" i="22"/>
  <c r="Q313" i="22"/>
  <c r="Q312" i="22"/>
  <c r="Q311" i="22"/>
  <c r="Q310" i="22"/>
  <c r="P310" i="22"/>
  <c r="P311" i="22" s="1"/>
  <c r="Q309" i="22"/>
  <c r="Q308" i="22"/>
  <c r="P308" i="22" s="1"/>
  <c r="Q307" i="22"/>
  <c r="Q306" i="22"/>
  <c r="P306" i="22" s="1"/>
  <c r="P307" i="22" s="1"/>
  <c r="Q305" i="22"/>
  <c r="P305" i="22"/>
  <c r="Q304" i="22"/>
  <c r="Q303" i="22"/>
  <c r="Q302" i="22"/>
  <c r="Q301" i="22"/>
  <c r="Q300" i="22"/>
  <c r="P300" i="22" s="1"/>
  <c r="P301" i="22" s="1"/>
  <c r="Q299" i="22"/>
  <c r="Q298" i="22"/>
  <c r="Q297" i="22"/>
  <c r="Q296" i="22"/>
  <c r="P296" i="22" s="1"/>
  <c r="Q295" i="22"/>
  <c r="P295" i="22"/>
  <c r="Q294" i="22"/>
  <c r="Q293" i="22"/>
  <c r="Q292" i="22"/>
  <c r="P292" i="22"/>
  <c r="P293" i="22" s="1"/>
  <c r="Q291" i="22"/>
  <c r="Q290" i="22"/>
  <c r="P290" i="22" s="1"/>
  <c r="Q289" i="22"/>
  <c r="P289" i="22"/>
  <c r="Q288" i="22"/>
  <c r="P288" i="22"/>
  <c r="Q287" i="22"/>
  <c r="P287" i="22"/>
  <c r="Q286" i="22"/>
  <c r="Q285" i="22"/>
  <c r="Q284" i="22"/>
  <c r="Q283" i="22"/>
  <c r="Q282" i="22"/>
  <c r="P282" i="22" s="1"/>
  <c r="P283" i="22" s="1"/>
  <c r="Q281" i="22"/>
  <c r="Q280" i="22"/>
  <c r="Q279" i="22"/>
  <c r="Q278" i="22"/>
  <c r="P278" i="22" s="1"/>
  <c r="Q277" i="22"/>
  <c r="P277" i="22"/>
  <c r="Q276" i="22"/>
  <c r="Q275" i="22"/>
  <c r="Q274" i="22"/>
  <c r="Q273" i="22"/>
  <c r="Q272" i="22"/>
  <c r="P272" i="22" s="1"/>
  <c r="Q271" i="22"/>
  <c r="Q270" i="22"/>
  <c r="Q269" i="22"/>
  <c r="Q268" i="22"/>
  <c r="Q267" i="22"/>
  <c r="P267" i="22" s="1"/>
  <c r="P268" i="22" s="1"/>
  <c r="P269" i="22" s="1"/>
  <c r="Q266" i="22"/>
  <c r="P266" i="22" s="1"/>
  <c r="Q265" i="22"/>
  <c r="Q264" i="22"/>
  <c r="P264" i="22" s="1"/>
  <c r="P265" i="22" s="1"/>
  <c r="Q263" i="22"/>
  <c r="Q262" i="22"/>
  <c r="Q261" i="22"/>
  <c r="P261" i="22" s="1"/>
  <c r="P262" i="22" s="1"/>
  <c r="P263" i="22" s="1"/>
  <c r="Q260" i="22"/>
  <c r="P260" i="22"/>
  <c r="Q259" i="22"/>
  <c r="P259" i="22"/>
  <c r="Q258" i="22"/>
  <c r="Q257" i="22"/>
  <c r="Q256" i="22"/>
  <c r="Q255" i="22"/>
  <c r="Q254" i="22"/>
  <c r="P254" i="22" s="1"/>
  <c r="Q253" i="22"/>
  <c r="Q252" i="22"/>
  <c r="Q251" i="22"/>
  <c r="Q250" i="22"/>
  <c r="Q249" i="22"/>
  <c r="P249" i="22" s="1"/>
  <c r="P250" i="22" s="1"/>
  <c r="P251" i="22" s="1"/>
  <c r="Q248" i="22"/>
  <c r="Q247" i="22"/>
  <c r="Q246" i="22"/>
  <c r="P246" i="22" s="1"/>
  <c r="P247" i="22" s="1"/>
  <c r="Q245" i="22"/>
  <c r="Q244" i="22"/>
  <c r="P244" i="22"/>
  <c r="P245" i="22" s="1"/>
  <c r="Q243" i="22"/>
  <c r="Q242" i="22"/>
  <c r="Q241" i="22"/>
  <c r="Q240" i="22"/>
  <c r="P240" i="22" s="1"/>
  <c r="P241" i="22" s="1"/>
  <c r="Q239" i="22"/>
  <c r="P239" i="22"/>
  <c r="Q238" i="22"/>
  <c r="Q237" i="22"/>
  <c r="Q236" i="22"/>
  <c r="P236" i="22" s="1"/>
  <c r="Q235" i="22"/>
  <c r="Q234" i="22"/>
  <c r="P234" i="22" s="1"/>
  <c r="P235" i="22" s="1"/>
  <c r="Q233" i="22"/>
  <c r="P233" i="22"/>
  <c r="Q232" i="22"/>
  <c r="P232" i="22"/>
  <c r="Q231" i="22"/>
  <c r="P231" i="22"/>
  <c r="Q230" i="22"/>
  <c r="P230" i="22" s="1"/>
  <c r="Q229" i="22"/>
  <c r="Q228" i="22"/>
  <c r="Q227" i="22"/>
  <c r="Q226" i="22"/>
  <c r="Q225" i="22"/>
  <c r="P225" i="22" s="1"/>
  <c r="P226" i="22" s="1"/>
  <c r="P227" i="22" s="1"/>
  <c r="Q224" i="22"/>
  <c r="Q223" i="22"/>
  <c r="Q222" i="22"/>
  <c r="Q221" i="22"/>
  <c r="Q220" i="22"/>
  <c r="P220" i="22"/>
  <c r="P221" i="22" s="1"/>
  <c r="Q219" i="22"/>
  <c r="Q218" i="22"/>
  <c r="Q217" i="22"/>
  <c r="Q216" i="22"/>
  <c r="P216" i="22" s="1"/>
  <c r="P217" i="22" s="1"/>
  <c r="Q215" i="22"/>
  <c r="P215" i="22"/>
  <c r="Q214" i="22"/>
  <c r="Q213" i="22"/>
  <c r="Q212" i="22"/>
  <c r="Q211" i="22"/>
  <c r="Q210" i="22"/>
  <c r="P210" i="22" s="1"/>
  <c r="P211" i="22" s="1"/>
  <c r="Q209" i="22"/>
  <c r="Q208" i="22"/>
  <c r="Q207" i="22"/>
  <c r="P207" i="22" s="1"/>
  <c r="P208" i="22" s="1"/>
  <c r="P209" i="22" s="1"/>
  <c r="Q206" i="22"/>
  <c r="Q205" i="22"/>
  <c r="Q204" i="22"/>
  <c r="P204" i="22" s="1"/>
  <c r="P205" i="22" s="1"/>
  <c r="Q203" i="22"/>
  <c r="P203" i="22"/>
  <c r="Q202" i="22"/>
  <c r="P202" i="22"/>
  <c r="Q201" i="22"/>
  <c r="Q200" i="22"/>
  <c r="Q199" i="22"/>
  <c r="Q198" i="22"/>
  <c r="P198" i="22" s="1"/>
  <c r="P199" i="22" s="1"/>
  <c r="Q197" i="22"/>
  <c r="P197" i="22"/>
  <c r="Q196" i="22"/>
  <c r="Q195" i="22"/>
  <c r="Q194" i="22"/>
  <c r="P194" i="22" s="1"/>
  <c r="Q193" i="22"/>
  <c r="Q192" i="22"/>
  <c r="P192" i="22" s="1"/>
  <c r="P193" i="22" s="1"/>
  <c r="Q191" i="22"/>
  <c r="Q190" i="22"/>
  <c r="Q189" i="22"/>
  <c r="P189" i="22" s="1"/>
  <c r="P190" i="22" s="1"/>
  <c r="P191" i="22" s="1"/>
  <c r="Q188" i="22"/>
  <c r="P188" i="22" s="1"/>
  <c r="Q187" i="22"/>
  <c r="P187" i="22"/>
  <c r="Q186" i="22"/>
  <c r="Q185" i="22"/>
  <c r="Q184" i="22"/>
  <c r="Q183" i="22"/>
  <c r="P183" i="22" s="1"/>
  <c r="P184" i="22" s="1"/>
  <c r="P185" i="22" s="1"/>
  <c r="Q182" i="22"/>
  <c r="P182" i="22" s="1"/>
  <c r="Q181" i="22"/>
  <c r="Q180" i="22"/>
  <c r="P180" i="22" s="1"/>
  <c r="P181" i="22" s="1"/>
  <c r="Q179" i="22"/>
  <c r="P179" i="22"/>
  <c r="Q178" i="22"/>
  <c r="Q177" i="22"/>
  <c r="Q176" i="22"/>
  <c r="P176" i="22" s="1"/>
  <c r="Q175" i="22"/>
  <c r="P175" i="22"/>
  <c r="Q174" i="22"/>
  <c r="P174" i="22"/>
  <c r="Q173" i="22"/>
  <c r="Q172" i="22"/>
  <c r="Q171" i="22"/>
  <c r="Q170" i="22"/>
  <c r="P170" i="22" s="1"/>
  <c r="Q169" i="22"/>
  <c r="P169" i="22"/>
  <c r="Q168" i="22"/>
  <c r="Q167" i="22"/>
  <c r="Q166" i="22"/>
  <c r="Q165" i="22"/>
  <c r="Q164" i="22"/>
  <c r="P164" i="22" s="1"/>
  <c r="Q163" i="22"/>
  <c r="Q162" i="22"/>
  <c r="Q161" i="22"/>
  <c r="Q160" i="22"/>
  <c r="Q159" i="22"/>
  <c r="P159" i="22" s="1"/>
  <c r="P160" i="22" s="1"/>
  <c r="P161" i="22" s="1"/>
  <c r="Q158" i="22"/>
  <c r="Q157" i="22"/>
  <c r="Q156" i="22"/>
  <c r="Q155" i="22"/>
  <c r="Q154" i="22"/>
  <c r="P154" i="22"/>
  <c r="P155" i="22" s="1"/>
  <c r="Q153" i="22"/>
  <c r="Q152" i="22"/>
  <c r="P152" i="22" s="1"/>
  <c r="Q151" i="22"/>
  <c r="P151" i="22"/>
  <c r="Q150" i="22"/>
  <c r="Q149" i="22"/>
  <c r="Q148" i="22"/>
  <c r="P148" i="22"/>
  <c r="P149" i="22" s="1"/>
  <c r="Q147" i="22"/>
  <c r="P147" i="22"/>
  <c r="Q146" i="22"/>
  <c r="P146" i="22"/>
  <c r="Q145" i="22"/>
  <c r="Q144" i="22"/>
  <c r="P144" i="22" s="1"/>
  <c r="P145" i="22" s="1"/>
  <c r="Q143" i="22"/>
  <c r="Q142" i="22"/>
  <c r="Q141" i="22"/>
  <c r="P141" i="22" s="1"/>
  <c r="P142" i="22" s="1"/>
  <c r="P143" i="22" s="1"/>
  <c r="Q140" i="22"/>
  <c r="Q139" i="22"/>
  <c r="Q138" i="22"/>
  <c r="Q137" i="22"/>
  <c r="Q136" i="22"/>
  <c r="P136" i="22"/>
  <c r="P137" i="22" s="1"/>
  <c r="Q135" i="22"/>
  <c r="Q134" i="22"/>
  <c r="P134" i="22" s="1"/>
  <c r="Q133" i="22"/>
  <c r="Q132" i="22"/>
  <c r="P132" i="22" s="1"/>
  <c r="P133" i="22" s="1"/>
  <c r="Q131" i="22"/>
  <c r="P131" i="22"/>
  <c r="Q130" i="22"/>
  <c r="Q129" i="22"/>
  <c r="Q128" i="22"/>
  <c r="Q127" i="22"/>
  <c r="Q126" i="22"/>
  <c r="P126" i="22" s="1"/>
  <c r="P127" i="22" s="1"/>
  <c r="Q125" i="22"/>
  <c r="Q124" i="22"/>
  <c r="Q123" i="22"/>
  <c r="P123" i="22" s="1"/>
  <c r="P124" i="22" s="1"/>
  <c r="P125" i="22" s="1"/>
  <c r="Q122" i="22"/>
  <c r="P122" i="22" s="1"/>
  <c r="Q121" i="22"/>
  <c r="Q120" i="22"/>
  <c r="P120" i="22" s="1"/>
  <c r="P121" i="22" s="1"/>
  <c r="Q119" i="22"/>
  <c r="P119" i="22"/>
  <c r="Q118" i="22"/>
  <c r="P118" i="22"/>
  <c r="Q117" i="22"/>
  <c r="Q116" i="22"/>
  <c r="Q115" i="22"/>
  <c r="Q114" i="22"/>
  <c r="P114" i="22" s="1"/>
  <c r="P115" i="22" s="1"/>
  <c r="Q113" i="22"/>
  <c r="P113" i="22"/>
  <c r="Q112" i="22"/>
  <c r="Q111" i="22"/>
  <c r="Q110" i="22"/>
  <c r="Q109" i="22"/>
  <c r="Q108" i="22"/>
  <c r="P108" i="22" s="1"/>
  <c r="P109" i="22" s="1"/>
  <c r="Q107" i="22"/>
  <c r="Q106" i="22"/>
  <c r="Q105" i="22"/>
  <c r="Q104" i="22"/>
  <c r="P104" i="22" s="1"/>
  <c r="Q103" i="22"/>
  <c r="P103" i="22"/>
  <c r="Q102" i="22"/>
  <c r="Q101" i="22"/>
  <c r="Q100" i="22"/>
  <c r="Q99" i="22"/>
  <c r="Q98" i="22"/>
  <c r="P98" i="22" s="1"/>
  <c r="Q97" i="22"/>
  <c r="Q96" i="22"/>
  <c r="P96" i="22" s="1"/>
  <c r="P97" i="22" s="1"/>
  <c r="Q95" i="22"/>
  <c r="P95" i="22"/>
  <c r="Q94" i="22"/>
  <c r="Q93" i="22"/>
  <c r="Q92" i="22"/>
  <c r="P92" i="22" s="1"/>
  <c r="Q91" i="22"/>
  <c r="P91" i="22"/>
  <c r="Q90" i="22"/>
  <c r="P90" i="22"/>
  <c r="Q89" i="22"/>
  <c r="Q88" i="22"/>
  <c r="Q87" i="22"/>
  <c r="Q86" i="22"/>
  <c r="P86" i="22" s="1"/>
  <c r="Q85" i="22"/>
  <c r="P85" i="22"/>
  <c r="Q84" i="22"/>
  <c r="Q83" i="22"/>
  <c r="Q82" i="22"/>
  <c r="Q81" i="22"/>
  <c r="Q80" i="22"/>
  <c r="P80" i="22" s="1"/>
  <c r="Q79" i="22"/>
  <c r="Q78" i="22"/>
  <c r="Q77" i="22"/>
  <c r="Q76" i="22"/>
  <c r="Q75" i="22"/>
  <c r="P75" i="22" s="1"/>
  <c r="P76" i="22" s="1"/>
  <c r="P77" i="22" s="1"/>
  <c r="Q74" i="22"/>
  <c r="Q73" i="22"/>
  <c r="Q72" i="22"/>
  <c r="P72" i="22" s="1"/>
  <c r="P73" i="22" s="1"/>
  <c r="Q71" i="22"/>
  <c r="Q70" i="22"/>
  <c r="P70" i="22"/>
  <c r="P71" i="22" s="1"/>
  <c r="Q69" i="22"/>
  <c r="Q68" i="22"/>
  <c r="P68" i="22" s="1"/>
  <c r="Q67" i="22"/>
  <c r="P67" i="22"/>
  <c r="Q66" i="22"/>
  <c r="Q65" i="22"/>
  <c r="Q64" i="22"/>
  <c r="P64" i="22"/>
  <c r="P65" i="22" s="1"/>
  <c r="Q63" i="22"/>
  <c r="P63" i="22"/>
  <c r="Q62" i="22"/>
  <c r="P62" i="22"/>
  <c r="Q61" i="22"/>
  <c r="Q60" i="22"/>
  <c r="Q59" i="22"/>
  <c r="Q58" i="22"/>
  <c r="Q57" i="22"/>
  <c r="P57" i="22" s="1"/>
  <c r="P58" i="22" s="1"/>
  <c r="P59" i="22" s="1"/>
  <c r="Q56" i="22"/>
  <c r="Q55" i="22"/>
  <c r="Q54" i="22"/>
  <c r="Q53" i="22"/>
  <c r="Q52" i="22"/>
  <c r="P52" i="22"/>
  <c r="P53" i="22" s="1"/>
  <c r="Q51" i="22"/>
  <c r="Q50" i="22"/>
  <c r="Q49" i="22"/>
  <c r="Q48" i="22"/>
  <c r="P48" i="22" s="1"/>
  <c r="P49" i="22" s="1"/>
  <c r="Q47" i="22"/>
  <c r="P47" i="22"/>
  <c r="Q46" i="22"/>
  <c r="Q45" i="22"/>
  <c r="Q44" i="22"/>
  <c r="Q43" i="22"/>
  <c r="Q42" i="22"/>
  <c r="P42" i="22" s="1"/>
  <c r="P43" i="22" s="1"/>
  <c r="Q41" i="22"/>
  <c r="Q40" i="22"/>
  <c r="Q39" i="22"/>
  <c r="P39" i="22" s="1"/>
  <c r="P40" i="22" s="1"/>
  <c r="P41" i="22" s="1"/>
  <c r="Q38" i="22"/>
  <c r="Q37" i="22"/>
  <c r="Q36" i="22"/>
  <c r="P36" i="22" s="1"/>
  <c r="P37" i="22" s="1"/>
  <c r="Q35" i="22"/>
  <c r="P35" i="22"/>
  <c r="Q34" i="22"/>
  <c r="P34" i="22"/>
  <c r="Q33" i="22"/>
  <c r="Q32" i="22"/>
  <c r="P32" i="22" s="1"/>
  <c r="Q31" i="22"/>
  <c r="Q30" i="22"/>
  <c r="P30" i="22" s="1"/>
  <c r="P31" i="22" s="1"/>
  <c r="Q29" i="22"/>
  <c r="P29" i="22"/>
  <c r="Q28" i="22"/>
  <c r="Q27" i="22"/>
  <c r="Q26" i="22"/>
  <c r="Q25" i="22"/>
  <c r="Q24" i="22"/>
  <c r="P24" i="22" s="1"/>
  <c r="P25" i="22" s="1"/>
  <c r="Q23" i="22"/>
  <c r="Q22" i="22"/>
  <c r="Q21" i="22"/>
  <c r="Q20" i="22"/>
  <c r="P20" i="22" s="1"/>
  <c r="Q19" i="22"/>
  <c r="P19" i="22"/>
  <c r="Q18" i="22"/>
  <c r="Q17" i="22"/>
  <c r="Q16" i="22"/>
  <c r="Q15" i="22"/>
  <c r="Q14" i="22"/>
  <c r="P14" i="22" s="1"/>
  <c r="Q13" i="22"/>
  <c r="Q12" i="22"/>
  <c r="P12" i="22" s="1"/>
  <c r="P13" i="22" s="1"/>
  <c r="Q11" i="22"/>
  <c r="P11" i="22"/>
  <c r="Q10" i="22"/>
  <c r="Q9" i="22"/>
  <c r="Q8" i="22"/>
  <c r="P8" i="22" s="1"/>
  <c r="Q7" i="22"/>
  <c r="P7" i="22"/>
  <c r="Q6" i="22"/>
  <c r="P6" i="22"/>
  <c r="Q5" i="22"/>
  <c r="P5" i="22"/>
  <c r="Q4" i="22"/>
  <c r="P4" i="22"/>
  <c r="Q3" i="22"/>
  <c r="P3" i="22"/>
  <c r="Q2" i="22"/>
  <c r="P2" i="22"/>
  <c r="P272" i="1" l="1"/>
  <c r="P273" i="1" s="1"/>
  <c r="P274" i="1" s="1"/>
  <c r="P275" i="1" s="1"/>
  <c r="P218" i="1"/>
  <c r="P219" i="1" s="1"/>
  <c r="P135" i="1"/>
  <c r="P136" i="1" s="1"/>
  <c r="P308" i="1"/>
  <c r="P309" i="1" s="1"/>
  <c r="P310" i="1" s="1"/>
  <c r="P123" i="1"/>
  <c r="P124" i="1" s="1"/>
  <c r="P125" i="1" s="1"/>
  <c r="P126" i="1" s="1"/>
  <c r="P302" i="1"/>
  <c r="P115" i="1"/>
  <c r="P116" i="1" s="1"/>
  <c r="P117" i="1" s="1"/>
  <c r="P118" i="1" s="1"/>
  <c r="P78" i="1"/>
  <c r="P79" i="1" s="1"/>
  <c r="P80" i="1" s="1"/>
  <c r="P81" i="1" s="1"/>
  <c r="P258" i="1"/>
  <c r="P259" i="1" s="1"/>
  <c r="P260" i="1" s="1"/>
  <c r="P261" i="1" s="1"/>
  <c r="P62" i="1"/>
  <c r="P107" i="1"/>
  <c r="P108" i="1" s="1"/>
  <c r="P86" i="1"/>
  <c r="P87" i="1" s="1"/>
  <c r="P176" i="1"/>
  <c r="P177" i="1" s="1"/>
  <c r="P178" i="1" s="1"/>
  <c r="P179" i="1" s="1"/>
  <c r="P23" i="1"/>
  <c r="P24" i="1" s="1"/>
  <c r="P25" i="1" s="1"/>
  <c r="P26" i="1" s="1"/>
  <c r="P195" i="1"/>
  <c r="P196" i="1" s="1"/>
  <c r="P197" i="1" s="1"/>
  <c r="P198" i="1" s="1"/>
  <c r="P64" i="1"/>
  <c r="P65" i="1" s="1"/>
  <c r="P128" i="1"/>
  <c r="P129" i="1" s="1"/>
  <c r="P130" i="1" s="1"/>
  <c r="P131" i="1" s="1"/>
  <c r="P55" i="1"/>
  <c r="P56" i="1" s="1"/>
  <c r="P57" i="1" s="1"/>
  <c r="P58" i="1" s="1"/>
  <c r="P161" i="1"/>
  <c r="P277" i="1"/>
  <c r="P278" i="1" s="1"/>
  <c r="P279" i="1" s="1"/>
  <c r="P280" i="1" s="1"/>
  <c r="P149" i="1"/>
  <c r="P150" i="1" s="1"/>
  <c r="P151" i="1" s="1"/>
  <c r="P152" i="1" s="1"/>
  <c r="P213" i="1"/>
  <c r="P214" i="1" s="1"/>
  <c r="P215" i="1" s="1"/>
  <c r="P216" i="1" s="1"/>
  <c r="P263" i="1"/>
  <c r="P264" i="1" s="1"/>
  <c r="P265" i="1" s="1"/>
  <c r="P266" i="1" s="1"/>
  <c r="P229" i="1"/>
  <c r="P230" i="1" s="1"/>
  <c r="P231" i="1" s="1"/>
  <c r="P232" i="1" s="1"/>
  <c r="P283" i="1"/>
  <c r="P284" i="1" s="1"/>
  <c r="P285" i="1" s="1"/>
  <c r="P286" i="1" s="1"/>
  <c r="P12" i="1"/>
  <c r="P13" i="1" s="1"/>
  <c r="P14" i="1" s="1"/>
  <c r="P120" i="1"/>
  <c r="P121" i="1" s="1"/>
  <c r="P254" i="1"/>
  <c r="P255" i="1" s="1"/>
  <c r="P256" i="1" s="1"/>
  <c r="P100" i="1"/>
  <c r="P101" i="1" s="1"/>
  <c r="P102" i="1" s="1"/>
  <c r="P103" i="1" s="1"/>
  <c r="P181" i="1"/>
  <c r="P182" i="1" s="1"/>
  <c r="P183" i="1" s="1"/>
  <c r="P184" i="1" s="1"/>
  <c r="P244" i="1"/>
  <c r="P245" i="1" s="1"/>
  <c r="P246" i="1" s="1"/>
  <c r="P247" i="1" s="1"/>
  <c r="P35" i="1"/>
  <c r="P36" i="1" s="1"/>
  <c r="P173" i="1"/>
  <c r="P174" i="1" s="1"/>
  <c r="P203" i="1"/>
  <c r="P234" i="1"/>
  <c r="P235" i="1" s="1"/>
  <c r="P236" i="1" s="1"/>
  <c r="P237" i="1" s="1"/>
  <c r="P288" i="1"/>
  <c r="P289" i="1" s="1"/>
  <c r="P290" i="1" s="1"/>
  <c r="P291" i="1" s="1"/>
  <c r="P154" i="1"/>
  <c r="P155" i="1" s="1"/>
  <c r="P156" i="1" s="1"/>
  <c r="P157" i="1" s="1"/>
  <c r="P188" i="1"/>
  <c r="P270" i="1"/>
  <c r="P38" i="1"/>
  <c r="P39" i="1" s="1"/>
  <c r="P40" i="1" s="1"/>
  <c r="P41" i="1" s="1"/>
  <c r="P95" i="1"/>
  <c r="P96" i="1" s="1"/>
  <c r="P97" i="1" s="1"/>
  <c r="P98" i="1" s="1"/>
  <c r="P145" i="1"/>
  <c r="P146" i="1" s="1"/>
  <c r="P147" i="1" s="1"/>
  <c r="P220" i="1"/>
  <c r="P221" i="1" s="1"/>
  <c r="P205" i="1"/>
  <c r="P206" i="1" s="1"/>
  <c r="P207" i="1" s="1"/>
  <c r="P208" i="1" s="1"/>
  <c r="P51" i="1"/>
  <c r="P52" i="1" s="1"/>
  <c r="P53" i="1" s="1"/>
  <c r="P110" i="1"/>
  <c r="P111" i="1" s="1"/>
  <c r="P112" i="1" s="1"/>
  <c r="P113" i="1" s="1"/>
  <c r="P76" i="1"/>
  <c r="P190" i="1"/>
  <c r="P191" i="1" s="1"/>
  <c r="P192" i="1" s="1"/>
  <c r="P193" i="1" s="1"/>
  <c r="P200" i="1"/>
  <c r="P201" i="1" s="1"/>
  <c r="P296" i="1"/>
  <c r="P297" i="1" s="1"/>
  <c r="P304" i="1"/>
  <c r="P305" i="1" s="1"/>
  <c r="P312" i="1"/>
  <c r="P313" i="1" s="1"/>
  <c r="P314" i="1" s="1"/>
  <c r="P315" i="1" s="1"/>
  <c r="P67" i="1"/>
  <c r="P68" i="1" s="1"/>
  <c r="P69" i="1" s="1"/>
  <c r="P70" i="1" s="1"/>
  <c r="P43" i="1"/>
  <c r="P44" i="1" s="1"/>
  <c r="P45" i="1" s="1"/>
  <c r="P46" i="1" s="1"/>
  <c r="P241" i="1"/>
  <c r="P242" i="1" s="1"/>
  <c r="P163" i="1"/>
  <c r="P164" i="1" s="1"/>
  <c r="P165" i="1" s="1"/>
  <c r="P166" i="1" s="1"/>
  <c r="P138" i="1"/>
  <c r="P168" i="1"/>
  <c r="P169" i="1" s="1"/>
  <c r="P170" i="1" s="1"/>
  <c r="P171" i="1" s="1"/>
  <c r="P140" i="1"/>
  <c r="P141" i="1" s="1"/>
  <c r="P142" i="1" s="1"/>
  <c r="P143" i="1" s="1"/>
  <c r="P48" i="1"/>
  <c r="P49" i="1" s="1"/>
  <c r="P72" i="1"/>
  <c r="P73" i="1" s="1"/>
  <c r="P249" i="1"/>
  <c r="P250" i="1" s="1"/>
  <c r="P251" i="1" s="1"/>
  <c r="P252" i="1" s="1"/>
  <c r="P89" i="1"/>
  <c r="P90" i="1" s="1"/>
  <c r="P91" i="1" s="1"/>
  <c r="P92" i="1" s="1"/>
  <c r="P223" i="1"/>
  <c r="P224" i="1" s="1"/>
  <c r="P225" i="1" s="1"/>
  <c r="P226" i="1" s="1"/>
  <c r="P21" i="22"/>
  <c r="P22" i="22" s="1"/>
  <c r="P23" i="22" s="1"/>
  <c r="P195" i="22"/>
  <c r="P196" i="22" s="1"/>
  <c r="P54" i="22"/>
  <c r="P55" i="22" s="1"/>
  <c r="P206" i="22"/>
  <c r="P218" i="22"/>
  <c r="P219" i="22" s="1"/>
  <c r="P248" i="22"/>
  <c r="P270" i="22"/>
  <c r="P271" i="22" s="1"/>
  <c r="P168" i="22"/>
  <c r="P177" i="22"/>
  <c r="P178" i="22" s="1"/>
  <c r="P291" i="22"/>
  <c r="P330" i="22"/>
  <c r="P331" i="22" s="1"/>
  <c r="P153" i="22"/>
  <c r="P165" i="22"/>
  <c r="P166" i="22" s="1"/>
  <c r="P167" i="22" s="1"/>
  <c r="P74" i="22"/>
  <c r="P66" i="22"/>
  <c r="P87" i="22"/>
  <c r="P88" i="22" s="1"/>
  <c r="P89" i="22" s="1"/>
  <c r="P128" i="22"/>
  <c r="P129" i="22" s="1"/>
  <c r="P130" i="22" s="1"/>
  <c r="P138" i="22"/>
  <c r="P139" i="22" s="1"/>
  <c r="P140" i="22" s="1"/>
  <c r="P302" i="22"/>
  <c r="P303" i="22" s="1"/>
  <c r="P304" i="22" s="1"/>
  <c r="P312" i="22"/>
  <c r="P313" i="22" s="1"/>
  <c r="P321" i="22"/>
  <c r="P322" i="22" s="1"/>
  <c r="P135" i="22"/>
  <c r="P44" i="22"/>
  <c r="P45" i="22" s="1"/>
  <c r="P46" i="22" s="1"/>
  <c r="P186" i="22"/>
  <c r="P117" i="22"/>
  <c r="P27" i="22"/>
  <c r="P28" i="22" s="1"/>
  <c r="P158" i="22"/>
  <c r="P200" i="22"/>
  <c r="P201" i="22" s="1"/>
  <c r="P273" i="22"/>
  <c r="P274" i="22" s="1"/>
  <c r="P275" i="22" s="1"/>
  <c r="P276" i="22" s="1"/>
  <c r="P284" i="22"/>
  <c r="P285" i="22" s="1"/>
  <c r="P286" i="22" s="1"/>
  <c r="P332" i="22"/>
  <c r="P33" i="22"/>
  <c r="P339" i="22"/>
  <c r="P340" i="22" s="1"/>
  <c r="P341" i="22" s="1"/>
  <c r="P342" i="22" s="1"/>
  <c r="P228" i="22"/>
  <c r="P229" i="22" s="1"/>
  <c r="P105" i="22"/>
  <c r="P106" i="22" s="1"/>
  <c r="P107" i="22" s="1"/>
  <c r="P156" i="22"/>
  <c r="P157" i="22" s="1"/>
  <c r="P78" i="22"/>
  <c r="P79" i="22" s="1"/>
  <c r="P252" i="22"/>
  <c r="P253" i="22" s="1"/>
  <c r="P314" i="22"/>
  <c r="P56" i="22"/>
  <c r="P38" i="22"/>
  <c r="P60" i="22"/>
  <c r="P61" i="22" s="1"/>
  <c r="P99" i="22"/>
  <c r="P100" i="22" s="1"/>
  <c r="P101" i="22" s="1"/>
  <c r="P102" i="22" s="1"/>
  <c r="P110" i="22"/>
  <c r="P150" i="22"/>
  <c r="P171" i="22"/>
  <c r="P172" i="22" s="1"/>
  <c r="P173" i="22" s="1"/>
  <c r="P212" i="22"/>
  <c r="P213" i="22" s="1"/>
  <c r="P214" i="22" s="1"/>
  <c r="P222" i="22"/>
  <c r="P223" i="22" s="1"/>
  <c r="P224" i="22" s="1"/>
  <c r="P242" i="22"/>
  <c r="P243" i="22" s="1"/>
  <c r="P294" i="22"/>
  <c r="P297" i="22"/>
  <c r="P298" i="22" s="1"/>
  <c r="P299" i="22" s="1"/>
  <c r="P309" i="22"/>
  <c r="P237" i="22"/>
  <c r="P238" i="22" s="1"/>
  <c r="P116" i="22"/>
  <c r="P15" i="22"/>
  <c r="P16" i="22" s="1"/>
  <c r="P17" i="22" s="1"/>
  <c r="P18" i="22" s="1"/>
  <c r="P111" i="22"/>
  <c r="P112" i="22" s="1"/>
  <c r="P327" i="22"/>
  <c r="P93" i="22"/>
  <c r="P94" i="22" s="1"/>
  <c r="P279" i="22"/>
  <c r="P280" i="22" s="1"/>
  <c r="P281" i="22" s="1"/>
  <c r="P26" i="22"/>
  <c r="P50" i="22"/>
  <c r="P69" i="22"/>
  <c r="P9" i="22"/>
  <c r="P10" i="22" s="1"/>
  <c r="P51" i="22"/>
  <c r="P81" i="22"/>
  <c r="P82" i="22" s="1"/>
  <c r="P83" i="22" s="1"/>
  <c r="P84" i="22" s="1"/>
  <c r="P162" i="22"/>
  <c r="P163" i="22" s="1"/>
  <c r="P255" i="22"/>
  <c r="P256" i="22" s="1"/>
  <c r="P257" i="22" s="1"/>
  <c r="P258" i="22" s="1"/>
  <c r="P336" i="22"/>
  <c r="P337" i="22" s="1"/>
  <c r="L322" i="1"/>
  <c r="K322" i="1"/>
  <c r="L321" i="1"/>
  <c r="K321" i="1"/>
  <c r="L320" i="1"/>
  <c r="K320" i="1"/>
  <c r="Q330" i="1" l="1"/>
  <c r="P330" i="1"/>
  <c r="Q329" i="1"/>
  <c r="P329" i="1"/>
  <c r="Q328" i="1"/>
  <c r="P328" i="1"/>
  <c r="Q327" i="1"/>
  <c r="P327" i="1"/>
  <c r="Q326" i="1"/>
  <c r="P326" i="1"/>
  <c r="Q325" i="1"/>
  <c r="P325" i="1"/>
  <c r="Q324" i="1"/>
  <c r="P324" i="1"/>
  <c r="Q323" i="1"/>
  <c r="P323" i="1"/>
  <c r="Q322" i="1"/>
  <c r="P322" i="1"/>
  <c r="Q321" i="1"/>
  <c r="P321" i="1"/>
  <c r="Q320" i="1"/>
  <c r="P320" i="1"/>
  <c r="Q319" i="1"/>
  <c r="P319" i="1"/>
  <c r="Q318" i="1"/>
  <c r="P318" i="1"/>
  <c r="Q317" i="1"/>
  <c r="P317" i="1"/>
  <c r="Q316" i="1"/>
  <c r="P316" i="1" s="1"/>
  <c r="Q293" i="1"/>
  <c r="P293" i="1"/>
  <c r="Q292" i="1"/>
  <c r="P292" i="1"/>
  <c r="Q268" i="1"/>
  <c r="P268" i="1"/>
  <c r="Q267" i="1"/>
  <c r="P267" i="1"/>
  <c r="Q239" i="1"/>
  <c r="P239" i="1"/>
  <c r="Q238" i="1"/>
  <c r="P238" i="1"/>
  <c r="Q211" i="1"/>
  <c r="P211" i="1"/>
  <c r="Q210" i="1"/>
  <c r="P210" i="1"/>
  <c r="Q209" i="1"/>
  <c r="P209" i="1" s="1"/>
  <c r="Q186" i="1"/>
  <c r="P186" i="1"/>
  <c r="Q185" i="1"/>
  <c r="P185" i="1"/>
  <c r="Q159" i="1"/>
  <c r="P159" i="1"/>
  <c r="Q158" i="1"/>
  <c r="P158" i="1"/>
  <c r="Q133" i="1"/>
  <c r="P133" i="1"/>
  <c r="Q132" i="1"/>
  <c r="P132" i="1"/>
  <c r="Q105" i="1"/>
  <c r="P105" i="1"/>
  <c r="Q104" i="1"/>
  <c r="P104" i="1"/>
  <c r="Q83" i="1"/>
  <c r="P83" i="1"/>
  <c r="Q82" i="1"/>
  <c r="P82" i="1"/>
  <c r="Q60" i="1"/>
  <c r="P60" i="1"/>
  <c r="Q59" i="1"/>
  <c r="P59" i="1"/>
  <c r="Q33" i="1"/>
  <c r="P33" i="1"/>
  <c r="Q32" i="1"/>
  <c r="P32" i="1"/>
  <c r="Q31" i="1"/>
  <c r="Q30" i="1"/>
  <c r="Q29" i="1"/>
  <c r="Q28" i="1"/>
  <c r="Q27" i="1"/>
  <c r="P27" i="1" s="1"/>
  <c r="P20" i="1"/>
  <c r="Q19" i="1"/>
  <c r="Q18" i="1"/>
  <c r="Q17" i="1"/>
  <c r="Q16" i="1"/>
  <c r="Q15" i="1"/>
  <c r="Q10" i="1"/>
  <c r="Q9" i="1"/>
  <c r="P8" i="1"/>
  <c r="Q7" i="1"/>
  <c r="P7" i="1"/>
  <c r="Q6" i="1"/>
  <c r="P6" i="1"/>
  <c r="Q5" i="1"/>
  <c r="P5" i="1" s="1"/>
  <c r="P28" i="1" l="1"/>
  <c r="P29" i="1" s="1"/>
  <c r="P30" i="1" s="1"/>
  <c r="P31" i="1" s="1"/>
  <c r="P9" i="1"/>
  <c r="P10" i="1" s="1"/>
  <c r="P15" i="1" s="1"/>
  <c r="P16" i="1" s="1"/>
  <c r="P17" i="1" s="1"/>
  <c r="P18" i="1" s="1"/>
  <c r="P19" i="1" s="1"/>
  <c r="P21" i="1"/>
  <c r="L325" i="1" l="1"/>
  <c r="K325" i="1"/>
  <c r="L330" i="1" l="1"/>
  <c r="L329" i="1"/>
  <c r="L328" i="1"/>
  <c r="L327" i="1"/>
  <c r="L326" i="1"/>
  <c r="L324" i="1"/>
  <c r="L319" i="1"/>
  <c r="L318" i="1"/>
  <c r="K328" i="1"/>
  <c r="K330" i="1" l="1"/>
  <c r="K329" i="1"/>
  <c r="K327" i="1"/>
  <c r="K326" i="1"/>
  <c r="K324" i="1"/>
  <c r="K319" i="1"/>
  <c r="K318" i="1"/>
  <c r="Q4" i="1" l="1"/>
  <c r="P4" i="1"/>
  <c r="Q3" i="1"/>
  <c r="P3" i="1"/>
  <c r="Q2" i="1"/>
  <c r="P2" i="1"/>
</calcChain>
</file>

<file path=xl/sharedStrings.xml><?xml version="1.0" encoding="utf-8"?>
<sst xmlns="http://schemas.openxmlformats.org/spreadsheetml/2006/main" count="1331" uniqueCount="533">
  <si>
    <t>Requirements Development and Management</t>
  </si>
  <si>
    <t>Always Include</t>
  </si>
  <si>
    <t>Requirements</t>
  </si>
  <si>
    <t>Always include</t>
  </si>
  <si>
    <t>Component</t>
  </si>
  <si>
    <r>
      <t xml:space="preserve">Practices / </t>
    </r>
    <r>
      <rPr>
        <b/>
        <u/>
        <sz val="12"/>
        <rFont val="Times New Roman"/>
        <family val="1"/>
      </rPr>
      <t>Additional Required Info</t>
    </r>
    <r>
      <rPr>
        <b/>
        <u/>
        <sz val="14"/>
        <rFont val="Times New Roman"/>
        <family val="1"/>
      </rPr>
      <t>rmation</t>
    </r>
  </si>
  <si>
    <t>ATM Notes</t>
  </si>
  <si>
    <t>Forensic</t>
  </si>
  <si>
    <t>Circumstantial</t>
  </si>
  <si>
    <t>Intent</t>
  </si>
  <si>
    <t>Testimony</t>
  </si>
  <si>
    <r>
      <t>File Name for:</t>
    </r>
    <r>
      <rPr>
        <b/>
        <sz val="8"/>
        <rFont val="Times New Roman"/>
        <family val="1"/>
      </rPr>
      <t xml:space="preserve">
Forensic Evidence</t>
    </r>
    <r>
      <rPr>
        <b/>
        <sz val="10"/>
        <rFont val="Times New Roman"/>
        <family val="1"/>
      </rPr>
      <t xml:space="preserve">
Circumstantial Evidence
Evidence of Intent</t>
    </r>
  </si>
  <si>
    <t>Implementation
Characterization</t>
  </si>
  <si>
    <r>
      <t xml:space="preserve">Local Interpretive Guidance
</t>
    </r>
    <r>
      <rPr>
        <b/>
        <sz val="12"/>
        <color indexed="30"/>
        <rFont val="Times New Roman"/>
        <family val="1"/>
      </rPr>
      <t>Model Guidance</t>
    </r>
    <r>
      <rPr>
        <b/>
        <sz val="12"/>
        <rFont val="Times New Roman"/>
        <family val="1"/>
      </rPr>
      <t xml:space="preserve">
LA/QA Comments/Suggestions/Replacements</t>
    </r>
  </si>
  <si>
    <t>DEV Org-Unit
Characterization</t>
  </si>
  <si>
    <t>SVC Org-Unit
Characterization</t>
  </si>
  <si>
    <t>Implementation</t>
  </si>
  <si>
    <r>
      <t>Observations:</t>
    </r>
    <r>
      <rPr>
        <b/>
        <sz val="12"/>
        <rFont val="Times New Roman"/>
        <family val="1"/>
      </rPr>
      <t xml:space="preserve">
</t>
    </r>
    <r>
      <rPr>
        <sz val="12"/>
        <rFont val="Times New Roman"/>
        <family val="1"/>
      </rPr>
      <t xml:space="preserve">Strength
</t>
    </r>
    <r>
      <rPr>
        <b/>
        <sz val="12"/>
        <color indexed="10"/>
        <rFont val="Times New Roman"/>
        <family val="1"/>
      </rPr>
      <t xml:space="preserve">Major Weakness
</t>
    </r>
    <r>
      <rPr>
        <sz val="12"/>
        <color indexed="10"/>
        <rFont val="Times New Roman"/>
        <family val="1"/>
      </rPr>
      <t>Minor Weakness</t>
    </r>
  </si>
  <si>
    <t>Information Needed/Interview Questions
Improvement Opportunity/Improvement Action
Finding</t>
  </si>
  <si>
    <t>Requirements Development</t>
  </si>
  <si>
    <t>RDM 2.1</t>
  </si>
  <si>
    <r>
      <t xml:space="preserve">Elicit stakeholder needs, expectations, constraints, and interfaces or connections, and confirm understanding of requirements.
</t>
    </r>
    <r>
      <rPr>
        <b/>
        <u/>
        <sz val="10"/>
        <rFont val="Times New Roman"/>
        <family val="1"/>
      </rPr>
      <t>Additional Required Information</t>
    </r>
    <r>
      <rPr>
        <b/>
        <sz val="10"/>
        <rFont val="Times New Roman"/>
        <family val="1"/>
      </rPr>
      <t>:  Develop and use criteria for identifying appropriate requirements providers.  Develop and use criteria for the evaluation and acceptance of requirements.</t>
    </r>
  </si>
  <si>
    <t>Note: Most RDM practices are typically performed at the project level.</t>
  </si>
  <si>
    <t>2.1D</t>
  </si>
  <si>
    <t>b</t>
  </si>
  <si>
    <t>Value: Ensures a deeper mutual understanding of the requirements and increases the likelihood that the customer will be satisfied.</t>
  </si>
  <si>
    <t>RD divides requirements into two types - customer requirements (or "business" requirements) and technical (or "product") requirements.  This practice focuses on GATHERING the requirements; the next focuses on packaging them into a requirements spec.  So here we want to explore the elicitation methods - JAD sessions, interviews, etc.</t>
  </si>
  <si>
    <t>Value</t>
  </si>
  <si>
    <r>
      <rPr>
        <b/>
        <sz val="11"/>
        <rFont val="Times New Roman"/>
        <family val="1"/>
      </rPr>
      <t>Vitamin Shoppe Industries, Inc.</t>
    </r>
    <r>
      <rPr>
        <sz val="10"/>
        <rFont val="Times New Roman"/>
        <family val="1"/>
      </rPr>
      <t xml:space="preserve">
India (11)
Agile</t>
    </r>
  </si>
  <si>
    <t>The client, acting as the Product Owner, orchestrates Sprint Planning Meetings. All team leaders join these discussions, focusing on business necessities, exchanging perspectives, and refines the scope. Subsequently, Jira tasks are distributed among developers for execution. In the absence of comprehensive requirements, tasks are chosen from the backlog and allocated as needed.</t>
  </si>
  <si>
    <t>Screenshot evidences of Sprint planning, Sprint dashboard and Product backlog board  in RDM 2.1.docx</t>
  </si>
  <si>
    <t>fm</t>
  </si>
  <si>
    <t>Every two weeks, the team adheres to a build cycle. Throughout this period, the Product Owner facilitates a mid-sprint review involving all stakeholders to evaluate advancements. Post-review, a release plan is formulated, and the tickets set for deployment are definitively scheduled.</t>
  </si>
  <si>
    <t>Screenshot evidences of Sprint Review  in RDM 2.1.docx</t>
  </si>
  <si>
    <t>Upon finalizing the tickets, the Product Owner initiates a Change Management request in the EasyVista tool, seeking approval from their director. Upon receiving the green light, the release notes are disseminated electronically to all stakeholders.</t>
  </si>
  <si>
    <t>Screenshot evidences Change Management Approvals and Release Notes  in RDM 2.1.docx</t>
  </si>
  <si>
    <r>
      <rPr>
        <b/>
        <sz val="11"/>
        <rFont val="Times New Roman"/>
        <family val="1"/>
      </rPr>
      <t>AFG-SAP Move to RISE</t>
    </r>
    <r>
      <rPr>
        <sz val="10"/>
        <rFont val="Times New Roman"/>
        <family val="1"/>
      </rPr>
      <t xml:space="preserve">
India (90)
Traditional</t>
    </r>
  </si>
  <si>
    <t xml:space="preserve">As per SoW, IBM has assessed Al-Futtaim requirements carefully and distributed the solution scope in five (5) Work packages </t>
  </si>
  <si>
    <t>Final agreed version of S4HANA migration SOW - 21.07.2023-1</t>
  </si>
  <si>
    <t xml:space="preserve">This is Brownfield (Technical) Migration project. Hence no new requirements/functionality changes are part of scope. Project follows migration approach defined in approved Statement of work (SoW). The SoW is reviewed, agreed &amp; approved by Client. Project follows approved migration &amp; non functional requirements which are mentioned in SoW.
Currently Work package 5 is in progress, Migration approach is defined in Sow under "Work package 5: Automotive conversion and migration" 
</t>
  </si>
  <si>
    <t>Project Test Approach document is attached with respect to non functional requirements i.e. Performance test requirements. Please refer document "RISE Program Test Strategy &amp; Approach V1.0" Section 3.1.6 .</t>
  </si>
  <si>
    <t>RISE Program Test Strategy &amp; Approach V1.0</t>
  </si>
  <si>
    <t>No New developments as per sow. Migration in scope Ecc standard to HANA.</t>
  </si>
  <si>
    <r>
      <rPr>
        <b/>
        <sz val="11"/>
        <rFont val="Times New Roman"/>
        <family val="1"/>
      </rPr>
      <t>Banco Davivienda</t>
    </r>
    <r>
      <rPr>
        <sz val="10"/>
        <rFont val="Times New Roman"/>
        <family val="1"/>
      </rPr>
      <t xml:space="preserve">
Colombia (56)
Hybrid</t>
    </r>
  </si>
  <si>
    <r>
      <rPr>
        <b/>
        <sz val="11"/>
        <rFont val="Times New Roman"/>
        <family val="1"/>
      </rPr>
      <t>BMW</t>
    </r>
    <r>
      <rPr>
        <sz val="10"/>
        <rFont val="Times New Roman"/>
        <family val="1"/>
      </rPr>
      <t xml:space="preserve">
India (23)
Agile</t>
    </r>
  </si>
  <si>
    <t xml:space="preserve">Requirements are captured as EPIC in JIRA by product owners as a high level requirements. </t>
  </si>
  <si>
    <t>RDM 2.1 evidence</t>
  </si>
  <si>
    <t>2.1S</t>
  </si>
  <si>
    <t>Requirements are broken down into smaller actionable componets. Screen shot of JIRA tool shared.</t>
  </si>
  <si>
    <r>
      <rPr>
        <b/>
        <sz val="11"/>
        <rFont val="Times New Roman"/>
        <family val="1"/>
      </rPr>
      <t>Amerisource Bergen</t>
    </r>
    <r>
      <rPr>
        <sz val="10"/>
        <rFont val="Times New Roman"/>
        <family val="1"/>
      </rPr>
      <t xml:space="preserve">
India (13)
Traditional</t>
    </r>
  </si>
  <si>
    <t>This is support project that has both Minot Enhancement and Maintenance services in scope. In the SoW with client, the Services to be provided by IBM are described.</t>
  </si>
  <si>
    <t>COR-IBM Restated &amp; Amended MSA 2024 - signed (1)</t>
  </si>
  <si>
    <t>(Enhancement) : JIRA tool is used for capturing Minor enhancements . There is CRM L2 Minor Request/Enhancement Process (X) which is being followed in project .1.New Business requirements – These comes directly from PO team, They are grouped under different Epic and each epic has multiple user stories in JIRA.
Incise of Enhancement for incident - Service now -&gt; Jira story – Business user creates the incident in Service Now, after the analysis if L1 and L2 team finds out that this is a new enhancement, then the Incident is converter to request and Jira user story is created and assigned to PO and BA team to refine and then Architect provides solution and then its assigned to sprint for development work.</t>
  </si>
  <si>
    <t>Ticket management And deployment Process
Sprint Planning</t>
  </si>
  <si>
    <t xml:space="preserve">(Enhancement) : Business requirement COB RUN : FY24 is shared where acceptance criteria is mentioned under User story with details on Given/Case name /Creation and Acceptance criteria </t>
  </si>
  <si>
    <t>User Story</t>
  </si>
  <si>
    <t xml:space="preserve">(Support: Incident Ticket) :Business owner raised the Problem which is identified further as P1 otr not and In turn MIM team or End user support team &amp; L3 works on incident closyre.SNOW tool is used for capturing the Incidents </t>
  </si>
  <si>
    <t>Ticket management And deployment Process</t>
  </si>
  <si>
    <t>(Support) Sample incident INC4275400 is shared on screenshot from Service now tool..Ticket management And deployment Process has the flows for various types of tickets. Process is mentioned for all the types of tickets which are raised by Business user in ServiceNow</t>
  </si>
  <si>
    <t>ServiceNow Incident</t>
  </si>
  <si>
    <r>
      <rPr>
        <b/>
        <sz val="10"/>
        <rFont val="Times New Roman"/>
        <family val="1"/>
      </rPr>
      <t>Banco de Seguros del Estado</t>
    </r>
    <r>
      <rPr>
        <sz val="10"/>
        <rFont val="Times New Roman"/>
        <family val="1"/>
      </rPr>
      <t xml:space="preserve">
Uruguay (5) 
Hybrid</t>
    </r>
  </si>
  <si>
    <t>RDM 2.2</t>
  </si>
  <si>
    <t>Transform stakeholder needs, expectations, constraints, and interfaces or connections into prioritized customer requirements.</t>
  </si>
  <si>
    <t>2.2D</t>
  </si>
  <si>
    <t>Value: Ensure customer priorities are addressed to minimize the cost of rework during acceptance and maximize customer satisfaction.</t>
  </si>
  <si>
    <t>Now that we have elicited the customer requirements (SP 1.1), we can now package them into some kind of business-oriented customer requirements specification.  This could be a Business Requirements Document (BRD), an extensive set of use cases, etc.</t>
  </si>
  <si>
    <t>Given that the client assumes the Product Owner role and the team leads are also from their end, formal approvals for sprint planning are unnecessary. Once the planning concludes, the sprint is activated on the Jira board.</t>
  </si>
  <si>
    <t>Screenshot evidences of Sprint planning, Sprint dashboard and Product backlog board  in RDM 2.3.docx</t>
  </si>
  <si>
    <t>Requirements are documented within JIRA tickets.
OMS-6448
OMS-6417</t>
  </si>
  <si>
    <t>RDM2.2</t>
  </si>
  <si>
    <t xml:space="preserve">Performance test is part of approved SoW and carried out as per schedule provided in project plan. The details of the requirements are mentioned in "RISE Program Test Strategy &amp; Approach V1.0" Section 3.1.6 .
</t>
  </si>
  <si>
    <t>Evidence is shared on build phase completion for WP4. Following documents are mentioned " BAM Configuration in S4 Hana1.0.docx', Retail_TEP_MOCK 1_V2.xls,IBM_ AFG FICO_Pre Conversion Cookbook_CRT-Sandbox-V.2.0.docx,BM_ AFG FICO_Pre Conversion Cookbook_DRT-V.1.0.docx,Retail S4 migration_Ariba_ Cookbook_V5.doc and FG_CVI_Cookbook_Sandbox -V.1.doc</t>
  </si>
  <si>
    <t>Evidence states that "The scope of TSD/FSD updates is only applicable when AFG has provided the current version of ECC TSD/FSD. such cases, IBM will proceed with updating the TSDs/FSDs therefore consolidated FSD/TSD will be updated after test phase where required against the applicable defects. Defect wise TSD &amp; FSD is not applicable for build phase however same is being updated in Jira. Regarding the cutover activities and the Technical Execution Plan (TEP), please be informed that the live document has already been shared as part of the artifacts, along with the Mock-2 cutover activities"</t>
  </si>
  <si>
    <t>Build phase Completion evidence</t>
  </si>
  <si>
    <t>This is SAP ECC to S4 HANA (Technical) migration. No scope for new developments hence FSD/TSD are not applicable here.</t>
  </si>
  <si>
    <t>ATC tool output is shared, This tool identifies the list of code which needs to be remediated .SoW states the approach of migration.</t>
  </si>
  <si>
    <t>Business creates requirements, those are captured as high level requirements in JIRA as Epic, further broken down into stories. Shared screenshot of the requirement from the tool.</t>
  </si>
  <si>
    <t xml:space="preserve">RDM 2.2 - Evidence </t>
  </si>
  <si>
    <t>2.2S</t>
  </si>
  <si>
    <t>Refinement meeting invite shared, Business analysts and developers collaborate to ensure clarity.</t>
  </si>
  <si>
    <t>Acceptance criteria and defintion of done showcased for the user stories. Sample - The TNR Flag should be ticked for TNR proposals. PF no 14990</t>
  </si>
  <si>
    <t>Sprint Planning</t>
  </si>
  <si>
    <t xml:space="preserve">(Enhancement) : Business requirement CRM 95114 shared where acceptance criteria is mentioned under User story with details on Given/Case name /Creation and Acceptance criteria </t>
  </si>
  <si>
    <t>User Story with Impact Analysis</t>
  </si>
  <si>
    <t>ServiceNow Incident
Ticket management And deployment Process</t>
  </si>
  <si>
    <t>RDM 3.1</t>
  </si>
  <si>
    <t>Develop and keep requirements updated for the solution and its components.</t>
  </si>
  <si>
    <t>3.1D</t>
  </si>
  <si>
    <t>Value: Ensures the built solutions meet the customers' needs and expectations in a consistent way across the organization.</t>
  </si>
  <si>
    <t>The customer requirements answer the question, "What do you want?"  The technical requirements provides the response, "Here's what we can give you." The customer requirements may not be constrained by the existing system infrastructure, but the product requirements certainly are, thereby answering the question, "How do we need to modify the existing product infrastructure to give the customer as much of what they asked for as we can?"</t>
  </si>
  <si>
    <t>Jira stories are created with all the required details in the particular sprint and are tracked for closure.</t>
  </si>
  <si>
    <t>RDM3.1.docx</t>
  </si>
  <si>
    <t>User stories encompass all pertinent information, with corresponding use cases linked directly to the Jira tickets. This method guarantees clarity and effortless access to all details.
OMS-6448
OMS-6417</t>
  </si>
  <si>
    <t>RDM2.2.docx</t>
  </si>
  <si>
    <t>SoW has the details on requirements and since Brownfield migration (Technical) project, no requirements other than in SOW are in scope.</t>
  </si>
  <si>
    <t>IBM has assessed Al-Futtaim requirements carefully and distributed the solution scope in five (5) Work packages . Service type provided is mainly of upgrade and migrate .It details about the project scope which has details on Source systems/Target systems/Scope of Work and Work package applicability.
Under each work package requirement details are mentioned as Scope of the work package which has Scope levers solution approach, schedule, deliverables etc are mentioned in detail.</t>
  </si>
  <si>
    <t>Requirements Specification/user stories shared from JIRA tool.</t>
  </si>
  <si>
    <t>RDM 3.1 Evidnece</t>
  </si>
  <si>
    <t>3.1S</t>
  </si>
  <si>
    <t>Business identify the requirements, refinement meeting is conducted for any clarifications, post that user story is created with acceptance criteria &amp; DOD.</t>
  </si>
  <si>
    <t>Post Backlog refinement, Kanabn board is used for visulazing WIP activities.( New, Pending, In Specification 1, Open, Inprogress &amp; Resolved.</t>
  </si>
  <si>
    <t>(Enhancement ) : New requirement  is analysed by Architect and Development Lead. User story is created in JIRA tool. Depending on available capacity for current sprint planning is done.</t>
  </si>
  <si>
    <t>RDM_3.1</t>
  </si>
  <si>
    <t>(Support: Incident Ticket) :.Incident shared is INC4275517 has the details on ticket as knowledge base. Related records, Closure information which shows resolve code as "Resolved- No issue Found".</t>
  </si>
  <si>
    <t>RDM 3.4</t>
  </si>
  <si>
    <t>Identify, develop, and keep updated interface or connection requirements.</t>
  </si>
  <si>
    <t>3.4D</t>
  </si>
  <si>
    <t>Value: Reduces rework and risk due to incompatible internal and external interfaces or connections.</t>
  </si>
  <si>
    <t>It's been said that if software engineers could get rid of customers and interfaces, their software would work perfectly every time.  Unfortunately, interfaces remain a natural pain point, so the CMMI focuses a lot of attention on them.  Note that SP 1.1 and SP 1.2 both include interfaces as do practices in TS and an entire goal in PI.  Just because the model breaks up interfaces in this manner does not mean that will be the way the work is performed, however...</t>
  </si>
  <si>
    <t>Project VSI employs IBM Sterling Commerce tools functioning as its OMS. This tool predominantly engage with others through IIB, a middleware. Based on the requirements, a new user story is created for the IIB team and tracked in Jira.
OMS-6343 links with IIB-325</t>
  </si>
  <si>
    <t>RDM 3.4.docx</t>
  </si>
  <si>
    <t>As per Sow , Scope includes migration of interfaces from Ariba ITK to CIG</t>
  </si>
  <si>
    <t>RFI response : Being Technical migration, no new interface developments. Only connectivity changes are part of scope (target &amp; source systems will be aligned with new SAP S4 HANA system).</t>
  </si>
  <si>
    <t xml:space="preserve">Interface reports and SIT covers interface testing but ownership of interface related requirements is with client. SIT defects are solved by IBM team </t>
  </si>
  <si>
    <t>Business creates the requirement.  Sample shared IT architecture diagram, TNR project - IT architecture diagram, description of New iterface and Epic information of the new interface.</t>
  </si>
  <si>
    <t xml:space="preserve"> RDM 3.4-Evidence.docx
</t>
  </si>
  <si>
    <t>3.4S</t>
  </si>
  <si>
    <t>(Ehancement) : User story # CRM 59522 is shared as an evidence on managing interface requirement where Send GPO account information to SAP from ABForce. User story is managed in JIRA tool as per process defined.</t>
  </si>
  <si>
    <t>Integration story</t>
  </si>
  <si>
    <t>PAT: I'm not quite sure how this observation relates to a practice about "interfaces requirements."  I degraded it to Circumstantial.</t>
  </si>
  <si>
    <t>RDM 3.5</t>
  </si>
  <si>
    <t>Ensure that requirements are necessary and sufficient.</t>
  </si>
  <si>
    <t>3.5D</t>
  </si>
  <si>
    <t>Value: Avoids rework by only delivering necessary solutions.</t>
  </si>
  <si>
    <t>This practice tries to answer 2 questions: "Did we capture ALL of the requirements (including derived requirements)?" and "Have we captured anything more that really isn't a requirement?"</t>
  </si>
  <si>
    <t>Given that the client assumes the Product Owner role and the team leads are also from their end, formal approvals for sprint planning are unnecessary. Once the planning concludes, the sprint is activated on the Jira board without needing additional clearance.</t>
  </si>
  <si>
    <t>User stories encompass all pertinent information, with corresponding use cases linked directly to the Jira tickets. This method guarantees clarity and effortless access to all details.
OMS-6362</t>
  </si>
  <si>
    <t>RDM 3.5.docx</t>
  </si>
  <si>
    <t xml:space="preserve">Developers use Dev sync calls and Scrum calls for reviewing the changes regularly. </t>
  </si>
  <si>
    <t>Evidence'Auto_Conversion_Approach_4.0 1" shares the details on Work package 5 – Migration approach. It details about S4 HANA 2023 FPS01 Conversion and RISE Migration Approach. It has details on On premise Source landscape ,Staging and RISE target landscape.</t>
  </si>
  <si>
    <t>Auto_Conversion_Approach_4.0 1</t>
  </si>
  <si>
    <t xml:space="preserve">All requirements are approved &amp; part of SoW for all work packages. </t>
  </si>
  <si>
    <t>Clear actionable stories are created in the tool, screen shot shared for PF17484,17783</t>
  </si>
  <si>
    <t>RDM 3.5-Evidence</t>
  </si>
  <si>
    <t>3.5S</t>
  </si>
  <si>
    <t>Post creation of user stories, business analyst &amp; developers collaborate to enure clarity.</t>
  </si>
  <si>
    <t>User stories has acceptance criteria, DOD. User story prioritization is done  in meeting conducted on Mondays.</t>
  </si>
  <si>
    <t>(Enhancement) All the requirements are captured in JIRA story and each story has a priority Evidence shows user story CRM -99793 1.20 CO:CIDM DG EBP account update. It is marked for High Priority under Priority option in JIRA tool.
Requirements are detailed  in the form of acceptance criteria and All the approval and sign off are captured on the story</t>
  </si>
  <si>
    <t>RDM_3.5_3.6</t>
  </si>
  <si>
    <t xml:space="preserve">(Support: Incident Ticket) :.Incident shared is INC4275400 , Service now form has all the details captured for the incident as Business segment , Configuration item, Description, Priority , assignment group etc. </t>
  </si>
  <si>
    <t>ServiceNow incident</t>
  </si>
  <si>
    <t>RDM 3.6</t>
  </si>
  <si>
    <t>Balance stakeholder needs and constraints.</t>
  </si>
  <si>
    <t>3.6D</t>
  </si>
  <si>
    <t>Value: Increases stakeholder satisfaction while addressing conflicting requirements and constraints.</t>
  </si>
  <si>
    <t>This practice takes more of a risk-based view of the requirements.  "We MIGHT be able to move an electron faster than the speed of light, but it will cost you a gazillion dollars!"  Such requirements are ripe for re-negotiation.</t>
  </si>
  <si>
    <t>The client, acting as Product Owner, orchestrates Sprint Planning, involving team leaders to discuss business needs, share perspectives, and refine project scope. Developers then receive Jira stories for implementation. If requirements are lacking, tasks are drawn from the backlog.</t>
  </si>
  <si>
    <t xml:space="preserve">Screenshots from RDM 3.6.docx </t>
  </si>
  <si>
    <t>Upon completion of development and QA for the user story, based on the requirements, the user story is forwarded to the business for validation.</t>
  </si>
  <si>
    <t>Since no new requirements in play ,risk associated with requirements are not applicable. But generic risk are tracked in IDCP and Client mandated tool.</t>
  </si>
  <si>
    <t>RFI - Are there any risks related to requirements, please share the risk log - Closed</t>
  </si>
  <si>
    <t>RDM 3.6-Evidence
RFI.docx (Risk log)</t>
  </si>
  <si>
    <t>3.6S</t>
  </si>
  <si>
    <t>RDM 3.6-Evidence</t>
  </si>
  <si>
    <t xml:space="preserve">User stories has acceptance criteria, DOD. User story prioritization is done  in meeting conducted on Mondays. </t>
  </si>
  <si>
    <t>Some of the activities include - Planning meeting agenda, prioritazation criteria, sprint goal setting, daily stand up &amp; clarifications, blockers resolutions.</t>
  </si>
  <si>
    <t>(Enhancement) All the requirements are captured in JIRA story and each story has a priority Evidence shows user story CRM -99793 1.20 CO:CIDM DG EBP account update. It is marked for High Priority under Priority option in JIRA tool.
Requirements are detailed  in the form of acceptance criteria and All the approval and sign off are captured on the story.
Test case/use case are written in QTest , Product team reviews the test cases and updates are done according in QTest after the review. Post confirmation Sprint approval and sign off</t>
  </si>
  <si>
    <t>RDM 3.6-Evidence
ServiceNow Incident</t>
  </si>
  <si>
    <t>RDM 3.2</t>
  </si>
  <si>
    <t>Develop operational concepts and scenarios.</t>
  </si>
  <si>
    <t>3.2D</t>
  </si>
  <si>
    <t>Value: Enables customers to understand, confirm, and commit to how their requirements will be met.</t>
  </si>
  <si>
    <t>In software-only groups, this is typically implemented by use cases or some other scenario-based approach.  The idea of a "Con Ops" is not one typically found outside of DoD or other hardware intensive groups, so you may need to be a bit creative interpreting the intent of that portion of the practice in the organization being appraised.</t>
  </si>
  <si>
    <t>The client, acting as Product Owner, orchestrates Sprint Planning, involving team leaders to discuss business needs, share perspectives, and refine project scope. Developers then receive Jira stories for implementation</t>
  </si>
  <si>
    <t>Screenshots from RDM3.2.docx</t>
  </si>
  <si>
    <t>For testing , test scope test strategy document is maintained which has Detailed Testing Approach , Test Environment and Infrastructure and Test Artefacts .Testing evidences on performance testing is also shared</t>
  </si>
  <si>
    <t>RISE Program Test Strategy &amp; Approach V1.0
Performance Scenarios Load- Priority Evidence
Performance Scenarios - Approval Evidence</t>
  </si>
  <si>
    <t>PAT: The operative word here is "scenarios."  In software development, these usually take the form of use cases or stories.  Anything like that here?</t>
  </si>
  <si>
    <t xml:space="preserve">Code remediation is only scope team is using ATC tool to execute code remediation activity. All line wise code is considered and out os shared where team needs to update. There is no new requirement or code development. </t>
  </si>
  <si>
    <t>DRT ATC S4 Hana</t>
  </si>
  <si>
    <t>RDM 3.2-Evidence</t>
  </si>
  <si>
    <t>3.2S</t>
  </si>
  <si>
    <t xml:space="preserve">User Stories are created in JIRA, For evidence CRM-99792 is created which has Given. When and Then as parameters capturing the details about the requirement. Use cases are done in Qtest which has detailed test design created. </t>
  </si>
  <si>
    <t>User Story with Approvals</t>
  </si>
  <si>
    <t>User Story sCRM -95114 is created which shows when user story is created •Architect reviews and approve the story for QA deployment and  After QA deployed, the QA/Dev team validates the story in QA environment. •	After QA story id deployed to Stage, for Stage deployment PO team approve the story in Copado by marking the status as ‘Approve for Staging’ , stage deployment PO/Dev team validates and story and •	After the validation, the changes are demonstrated to Business user in the Sprint Review call.
Demo details are also provided in the story.
•	After the Business Demo, Story is approved by the PO in Copado as ‘Staging Validated’ and JIRA story is updated as ‘Validated in Stage’ •	Then the story is deployed to Prod.</t>
  </si>
  <si>
    <t xml:space="preserve">(Support) All clarifications are reflected and documented in SNOW. </t>
  </si>
  <si>
    <t>RDM 3.3</t>
  </si>
  <si>
    <t>Allocate the requirements to be implemented.</t>
  </si>
  <si>
    <t>3.3D</t>
  </si>
  <si>
    <t>Value: Increases customer satisfaction by delivering a complete solution that meets requirements.</t>
  </si>
  <si>
    <t xml:space="preserve">In a multi-engineered product (e.g., an army tank), system engineering typically allocates the full set of requirements to the various engineering groups that need to be involved.   Afterward, you may have the Hardware Requirements, and the Software Requirements, etc.  In pure software products, the business/systems analyst may need to allocate the full set of requirements to multiple groups - the platform group, the A/P group, the order entry group, etc.  </t>
  </si>
  <si>
    <t xml:space="preserve">Screenshots from RDM 3.3.docx </t>
  </si>
  <si>
    <t>Provided evidence of Jira creation by product owner and assigns it to developer</t>
  </si>
  <si>
    <t>There is no architecture in scope, however, the migration approach document for one work package is uploaded. Auto_Conversion_Approach_4.0 1</t>
  </si>
  <si>
    <t>Task Allocation list is shared for WP5 where activities and resoruces are allocated</t>
  </si>
  <si>
    <t>Task list allocation.xls".</t>
  </si>
  <si>
    <t>Business creates requirements, those are captured as high level requirements in JIRA as Epic, further broken down into stories. Shared screenshot of the requirement from the tool. Example: "Implement TNR Flag in GUI screen, OSV.</t>
  </si>
  <si>
    <t>RDM 3.3 - Evidence_Updated</t>
  </si>
  <si>
    <t>3.3S</t>
  </si>
  <si>
    <t>Each JIRA story has story point(estimation) , evidence is shared for user Story # CRM 98140 . User story Assignment in the sprint is done for team members based in Daily capacity It shows 2 resources ( Abhishek and Sanketa)' details .
Each dev have stories assigned to them as per the capacity</t>
  </si>
  <si>
    <t>RDM_3.3</t>
  </si>
  <si>
    <t>(Support) Ticket assignment is done in Service now, based on assignment group . Current ticket is assigned to Pincy and they also capture reassignment count. Closure page of tickets has the details on resolve notes</t>
  </si>
  <si>
    <t>Requirements Management</t>
  </si>
  <si>
    <t>RDM 2.3</t>
  </si>
  <si>
    <t>Obtain commitment from project participants that they can implement the requirements.</t>
  </si>
  <si>
    <t>2.3D</t>
  </si>
  <si>
    <t>Value: Ensures commitments are well understood to minimize delays and rework.</t>
  </si>
  <si>
    <t>The "commitment" we are looking for here is NOT with management and the customer (what I refer to as the CAPITAL "C" Commitment); rather, it's by those that are responsible for performing the project work (or the small "c" commitment).  They should review the requirements to determine if they have the (1) technical skills and (2) bandwidth to perform the work necessary to meet the requirements.  Typically, they review requirements to ensure that they are clear, concise, etc. etc.  In other organizations, the software folks themselves elicit the requirements.  In organizations where the software folks themselves elicit the requirements, this practice is NEARLY a no-op as they would be essentially committing to the requirements as they go, although bandwidth might still be a relevant issue.</t>
  </si>
  <si>
    <t>Screenshot evidences of Sprint planning, Sprint dashboard and Product backlog board  in RDM2.3.docx</t>
  </si>
  <si>
    <t>Attached VSI-DOR &amp; DOD.pdf contains email exchange containing the session on Agile best practices of DOR and DOD and not the approved DOR &amp; DOD for the project.</t>
  </si>
  <si>
    <t>IO: It is suggested that the project team incorporate the agreed-upon Definitions of Done (DOD) and Definitions of Ready (DOR) from the client into written documentation. This will serve as a valuable reference tool for all team members, especially those who are newly onboarded.</t>
  </si>
  <si>
    <t>Attachment in RDM2.3.docx</t>
  </si>
  <si>
    <t>As this brown field (Technical) migration project, only migration requirements as per SOW are in scope and new requirements are not in scope.
SOW is referred for requirements and RISE program approach is defined in "RISE Kick off"
These details about the Programme Delivery Approach and Methodology, Programme Timelines ,Programme Organization, Programme Governance and Controls and Key Programme Risks .</t>
  </si>
  <si>
    <t xml:space="preserve">RISE - Program Kick Off v1.0
</t>
  </si>
  <si>
    <t>Attached emails shows various stages as"Overall SIT Execution Status : (Includes Retail, Retail – Digital Mobility, Real Estate &amp; AFCG , Finance, HR, BPC, BW,BO, Open Text VIM, Ariba)" Overall Defect Summary on comparison  UAT signed etc,Demo details which shows commitment from various stakeholders</t>
  </si>
  <si>
    <t>Re_ RISE - WP4A Preprod SIT Execution and Defect Summary - 01_10_2024 - SIT Final Sign Off.pdf</t>
  </si>
  <si>
    <t>DRT Technical Review &amp; Rem. Log</t>
  </si>
  <si>
    <t>Team consist of BMW IT, BMW Business, IBM Team and Scrum master involved in the prioritization of User story.
User story is prioritized,  Team will pick the highest prioritized user story into the current sprint.
Only client can interchange the User story between the sprints.
For current sprint, once it is finalized at the start of the sprint, sprint goal cannot be change</t>
  </si>
  <si>
    <t>RFI - Please share the planning meeting invite along with team members included in the meeting for the latest sprint (Closed)</t>
  </si>
  <si>
    <t>RDM 2.3 - Evidence
RFI.docx</t>
  </si>
  <si>
    <t>2.3S</t>
  </si>
  <si>
    <t>(Enhancement) : Sprint planning calendar shows the overall sprint planning. 
Sprint Planning meeting happens 1 day prior to the sprint start and Story Prioritization is done in Jira backlog with all the stakeholders present in the meeting.
Stories are assigned to the development team based on the capacity in the below capacity tracker and There is a  view of the current sprint how the work is tracked, till the story gets deployed to Production/.
Team also captures the backlog information for planning.</t>
  </si>
  <si>
    <t>Sprint Planning
Product backlog</t>
  </si>
  <si>
    <t>(Support) Sample incident INC4275400 is shared on screenshot from Service now tool.Tickets are logged in SNOW,as per ticket deployment process . Team communicated for clarifications to the user using incident form who has raised the ticket. All clarifications are reflected and documented in SNOW</t>
  </si>
  <si>
    <t>RDM 2.5</t>
  </si>
  <si>
    <t>Ensure that plans and activities or work products remain consistent with requirements.</t>
  </si>
  <si>
    <t>2.5D</t>
  </si>
  <si>
    <t>Value: Minimizes rework by eliminating inconsistencies between requirements and related artifacts.</t>
  </si>
  <si>
    <t>There are two ways misalignments occur.  First, human error.  In this case, there may be some requirements that are not covered by test cases, and/or some test cases that may be invalid (that is, the testers understanding of the requirement was wrong).  Second, even though everything is aligned with the requirements, a candidate requirement change is accepted.  Everything then need to be re-aligned with the now-current set of requirements.  Both conditions should be explored.</t>
  </si>
  <si>
    <t>The Product Owner consistently monitors the status of sprints through the Dev Sync and Scrum meetings. Moreover, the progress of individual tasks can be confirmed on the Sprint dashboard, as it displays their respective status.</t>
  </si>
  <si>
    <t>Screenshot evidences from RDM 2.5.docx</t>
  </si>
  <si>
    <t>During sprint planning, the Product Owner allocates Jira tickets to developers. Once a developer begins working on a Jira ticket, its status changes from "Open" to "Picked Up By DEV". Upon completion of the development task, the developer conducts unit testing, documents the results, updates the Jira ticket to "Ready for QA", and subsequently assigns it to the QA team.</t>
  </si>
  <si>
    <t>After receiving the Jira ticket, the QA team updates its status to "IN QA", creates a Test Execution sub-task, and initiates testing. This testing spans multiple order types, ensuring all potential scenarios are addressed. Should a requirement necessitate User Acceptance Testing (UAT), the ticket is forwarded for UAT. Upon successful completion of UAT, the Jira ticket is transitioned to the "Closed" status, and the associated Test Execution sub-task is marked as "Resolved".</t>
  </si>
  <si>
    <t>Evidences are shared on where Test approach documents for Work package is reviewed against requirements by AFG(Client) also and comments are shared.
Project team has further updated the approach document shared for signoff.
A walkthrough session is planned on 27th Nov  of the document with the WP 5 Lead, Program Manager/s and QA governance and OCM Lead.
Comments were provided against WP5 for Applications in scope for Integration/Interface Testing and Performance testing scope.
Post inclusion approach document was updated.</t>
  </si>
  <si>
    <t>Conversation for Test Approach Q&amp;A-RE_ WP5 Test Approach Document for Review - Venkata Gopi-Business Partner - Outlook
Conversation for Test Approach Q&amp;A-RE_ WP5 Test Approach Document for Review - Venkata Gopi-Business Partner - Outlook-1</t>
  </si>
  <si>
    <t>Project involves code remediation activity, ATC tool is used to execute it. Team is based on work packages No prioritization is required only activities has to be completed. Technical priorities is given by ATC tool as priority 1/Priority 2 and Priority 3. This is visible under  result of remediation performed for custom objects using SAP Standard Tool - ATC</t>
  </si>
  <si>
    <t>RDM 2.5 - Evidence</t>
  </si>
  <si>
    <t>2.5S</t>
  </si>
  <si>
    <t>Bidirectional traceability in JIRA - Epic to user story to test coverage 
Example - TNR - use variable doc recepient type for the letters BESTDN &amp; BESTMN</t>
  </si>
  <si>
    <t>Traceability matrix</t>
  </si>
  <si>
    <t>RDM_2.5.docx</t>
  </si>
  <si>
    <t>Test case/use case are written in Qtest. Traceability is maintained Epic -&gt; User Stories -&gt; Test Cases/ Test steps. Evidence shows data governance- CRM 99793 test steps.</t>
  </si>
  <si>
    <t xml:space="preserve">(Support) Sample incident INC4275400 is shared on screenshot from Service now tool.(Support) Traceability is maintained as a part of Service now (SNOW) workflow. The end to end process was described during the presentation of artifacts. </t>
  </si>
  <si>
    <t>RDM 2.4</t>
  </si>
  <si>
    <t>Develop, record, and keep updated bidirectional traceability among requirements and activities or work products.</t>
  </si>
  <si>
    <t>2.4D</t>
  </si>
  <si>
    <t>Value: Ensures consistency between requirements and the solution which increases the likelihood of customer satisfaction.</t>
  </si>
  <si>
    <t>Note that this practice is the ENABLER of SP1.5.  That is, traceability may be used (1) to ensure that all project activities and work products remain aligned with the requirement, and (2) to ensure that robust analysis is conducted on candidate changes to the requirements.  When conducting discussion groups, start with SP1.5 and then come back to SP1.4.</t>
  </si>
  <si>
    <t>VSI uses JIRA as a traceability tool, benefiting from its ability to ensure requirements align with development tasks, automate updates, and provide comprehensive reports. This enhances their project control, collaboration, and transparency.</t>
  </si>
  <si>
    <t>Screenshot evidences from RDM2.5.docx</t>
  </si>
  <si>
    <t>After the tickets have been finalized, the Product Owner formulates a Change Management request through the EasyVista tool and submits it for director's approval.  Once the approval is obtained, the Product Owner disseminates the release notes to all relevant stakeholders via email.</t>
  </si>
  <si>
    <t>Screenshot evidences from RDM2.4.docx</t>
  </si>
  <si>
    <t>Final agreed version of S4HANA migration SOW - 21.07.2023-1
Performance Scenarios - Approval evidence
Performance Scenarios Load - Priority evidence
Test Case Mapping with Test Cycle</t>
  </si>
  <si>
    <t>PAT: I'm not sure I see the link to "bidirectional traceability…"</t>
  </si>
  <si>
    <t>RFI Response - Being Technical migration, no new interface developments. Only connectivity changes are part of scope (target &amp; source systems will be aligned with new SAP S4 HANA system).
Please refer progran level Test Approach document.
"RISE Program Test Strategy &amp; Approach V1.0".
Sign-off emails are there in the folder.
All test cases are uploaded by Client team. Validations are carried out by client team. As mentioned, no new requirements in project scope.</t>
  </si>
  <si>
    <t>Remedation activty is carried out by ATC tool It has the information traceable to Object Name, Object type, Package ,Object Responsible and Application Component. It has end to end information on code remediation</t>
  </si>
  <si>
    <t>"Bidirectional traceability in JIRA - Epic to user story to test coverage 
Example - TNR - use variable doc recepient type for the letters BESTDN &amp; BESTMN"</t>
  </si>
  <si>
    <t>2.4S</t>
  </si>
  <si>
    <t>Requirements are captured in JIRA tool as user stories CR95114 is referred , after  the development, Subtaks in User story shows Test case creation. Test execution Test case approval etc</t>
  </si>
  <si>
    <t>RDM_2.4.docx
RDM_3.7.docx</t>
  </si>
  <si>
    <t>Bidriectional traceability is managed via JIRA where Evidence shows CRM- 69928 and user story as CRM 95114 and it has subtasks details also</t>
  </si>
  <si>
    <t>RDM_3.7.docx</t>
  </si>
  <si>
    <t>(Support) Sample incident INC4275400 is shared on screenshot from Service now tool.Bi-directional traceability is ensured by the tool where tickets are recorded and tracked</t>
  </si>
  <si>
    <t>RDM 3.7</t>
  </si>
  <si>
    <t>Validate requirements to ensure the resulting solution will perform as intended in the target environment.</t>
  </si>
  <si>
    <t>3.7D</t>
  </si>
  <si>
    <t>Value: Avoids rework cost and increases satisfaction by delivering a solution that meets customer expectations and needs.</t>
  </si>
  <si>
    <t>Validation techniques include reviews with the customer or product management, prototypes, walkthroughs, process flow analysis, etc.</t>
  </si>
  <si>
    <t>Product Owner conducts a mid-sprint review involving all stakeholders to evaluate progress. Subsequent to this assessment, the release plan is defined, and the tickets slated for deployment are definitively determined.</t>
  </si>
  <si>
    <t>Screenshot evidences from RDM3.7.docx</t>
  </si>
  <si>
    <t>Test cases are created under AL-Fattium Tool and executed .It shows the status for each test cases , in report shared all test cases are pass. 
Evidences are shared for SIT test case execution cycle and results. 
Final UAT Report for Sign-off for RISE - WP3B - EWM - PDC1 &amp; 2 - UAT, Clean Run, Load Test Execution is shared which has Test results being shared and few details on go-live and migration.</t>
  </si>
  <si>
    <t>RE_ Final UAT Report for Sign-off for RISE - WP3B - EWM - PDC1 &amp; 2 - UAT, Clean Run, Load Test Execution - Venkata Gopi-Business Partner - Outlook
RE_ SIT&amp;UAT status for WP2 Core Archive SaaS ( Front end point of view) - Venkata Gopi-Business Partner - Outlook"
 Performance-Test-Report-AFG</t>
  </si>
  <si>
    <t>Performance test report document which  provides overview of the results captured during performance testing on the CRT BAU and CRT Rise environments, using various virtual user scenarios. 
It outlines the testing approach, key findings, and insights into response times and performance under different conditions</t>
  </si>
  <si>
    <t xml:space="preserve">Performance Test Completion Report-
</t>
  </si>
  <si>
    <t xml:space="preserve">ATC tool is used for Code remediation activity, Tool shares the details on code line where update is required, post correction and tool is executed to review the closure status. </t>
  </si>
  <si>
    <t>Test case is created based on the acceptance criteria, samlpe verified -  "Verify that TNR is ticked for TNR proposal."</t>
  </si>
  <si>
    <t>RDM 3.7 - Evidence</t>
  </si>
  <si>
    <t>3.7S</t>
  </si>
  <si>
    <t>Test cases are executed during the sprint, defetcs are logged and tracked till closure.</t>
  </si>
  <si>
    <t>Sprint demo &amp; retrospective. Actions are identified.</t>
  </si>
  <si>
    <t>Subtaks in User story shows Test case creation. Test execution Test case approval etc</t>
  </si>
  <si>
    <t>(Support) Sample incident INC4275400 is shared on screenshot from Service now tool.- Validation is done under closure information option.resolve is update with comments.</t>
  </si>
  <si>
    <t xml:space="preserve">                              Practice Group Ratings</t>
  </si>
  <si>
    <t>DEV</t>
  </si>
  <si>
    <t>SVC</t>
  </si>
  <si>
    <t>Level 2 Practice Group</t>
  </si>
  <si>
    <t>Elicit stakeholder needs, expectations, constraints, and interfaces or connections, and confirm understanding of requirements.</t>
  </si>
  <si>
    <t>Level 3 Practice Group</t>
  </si>
  <si>
    <t>NOTE!!!  Due to the EXTENSIVE use of merged cells and conditional formatting please observe the following guidelines:</t>
  </si>
  <si>
    <t xml:space="preserve">1.  If there is a need to add a row, do not add it as the first row or after the last row of a merged group of cells.  That is, don't insert a new row at the very top </t>
  </si>
  <si>
    <t>or very bottom of a set of merged cells as Excel may not handle this as you might expect!</t>
  </si>
  <si>
    <t>2.  Never insert a row above, or directly below, a VALUE row or a PRACTICE row.  There really should be no need to do so anyway.</t>
  </si>
  <si>
    <t xml:space="preserve">3.  If you delete the top row of a merged cell set, you are most likely going to lose the text in the merged cells.  Fill in information starting at the top row &amp; </t>
  </si>
  <si>
    <t>work your way down.  That way, you are less likely to need to delete the top row.</t>
  </si>
  <si>
    <t>Column</t>
  </si>
  <si>
    <t xml:space="preserve">The Practice Area (PA) worksheets use the following standards and naming conventions: </t>
  </si>
  <si>
    <t>A</t>
  </si>
  <si>
    <r>
      <t>Component /</t>
    </r>
    <r>
      <rPr>
        <b/>
        <sz val="12"/>
        <rFont val="Arial"/>
        <family val="2"/>
      </rPr>
      <t xml:space="preserve"> Implementation</t>
    </r>
  </si>
  <si>
    <t>This column provides the practice number and types of implementations that may be explored:</t>
  </si>
  <si>
    <t>The "Proc. Doc." lines are intended to capture observations about process documentation, procedures, guidelines, templates, etc.  (The infrastructure / "rule book" kinda stuff).</t>
  </si>
  <si>
    <t>With only a few notable exceptions (e.g., PAD), "Proc. Doc." observations should be marked as &lt;Intent&gt; in Column F.</t>
  </si>
  <si>
    <t xml:space="preserve">The "ORG-Level Implementation/Support (if any)" rows are intended to capture observations about organization-level implementations (that is, practices performed at the organization, </t>
  </si>
  <si>
    <r>
      <t xml:space="preserve">rather than the project level).  Practices are </t>
    </r>
    <r>
      <rPr>
        <u/>
        <sz val="10"/>
        <rFont val="Arial"/>
        <family val="2"/>
      </rPr>
      <t>usually</t>
    </r>
    <r>
      <rPr>
        <sz val="10"/>
        <rFont val="Arial"/>
        <family val="2"/>
      </rPr>
      <t xml:space="preserve"> performed at the org-level OR the project-level, but not both.</t>
    </r>
  </si>
  <si>
    <t>Each project implementation starts off with five rows.  It is recommended that you use REPLACE to put the project names (or an abbreviated form) in this column.</t>
  </si>
  <si>
    <t>If additional lines must be inserted for the same implementation, follow the guidelines in rows 1-6 above.</t>
  </si>
  <si>
    <t>NOTE: Many of the worksheets have recently been enhanced (1/2022) to start with 2 DEV and 2 SVC projects.   Having conducted a number  of multiple-model appraisals, I've</t>
  </si>
  <si>
    <t>determined that it's easiest to start with this and delete what is not needed than to add this complexity in later.</t>
  </si>
  <si>
    <t>B</t>
  </si>
  <si>
    <r>
      <t>Practices/</t>
    </r>
    <r>
      <rPr>
        <b/>
        <sz val="12"/>
        <rFont val="Arial"/>
        <family val="2"/>
      </rPr>
      <t>Additional Required Information</t>
    </r>
    <r>
      <rPr>
        <b/>
        <sz val="14"/>
        <rFont val="Arial"/>
        <family val="2"/>
      </rPr>
      <t xml:space="preserve"> / </t>
    </r>
    <r>
      <rPr>
        <b/>
        <u/>
        <sz val="14"/>
        <rFont val="Arial"/>
        <family val="2"/>
      </rPr>
      <t>Observations</t>
    </r>
    <r>
      <rPr>
        <b/>
        <sz val="14"/>
        <rFont val="Arial"/>
        <family val="2"/>
      </rPr>
      <t xml:space="preserve">: Strength / </t>
    </r>
    <r>
      <rPr>
        <b/>
        <sz val="14"/>
        <color indexed="10"/>
        <rFont val="Arial"/>
        <family val="2"/>
      </rPr>
      <t xml:space="preserve">Major Weakness / </t>
    </r>
    <r>
      <rPr>
        <sz val="14"/>
        <color indexed="10"/>
        <rFont val="Arial"/>
        <family val="2"/>
      </rPr>
      <t>Minor Weakness</t>
    </r>
  </si>
  <si>
    <r>
      <t xml:space="preserve">This column providesthe practice and value statements, any "Additional Required Information," and the ATMs' observations of strength and </t>
    </r>
    <r>
      <rPr>
        <b/>
        <sz val="10"/>
        <color indexed="10"/>
        <rFont val="Arial"/>
        <family val="2"/>
      </rPr>
      <t>weakness</t>
    </r>
    <r>
      <rPr>
        <sz val="10"/>
        <rFont val="Arial"/>
        <family val="2"/>
      </rPr>
      <t xml:space="preserve"> related to the practice.</t>
    </r>
  </si>
  <si>
    <r>
      <t xml:space="preserve">If the &lt;Implementation Characterization&gt; (column I) is "FM" ("Fully Met"), only Strengths and </t>
    </r>
    <r>
      <rPr>
        <sz val="10"/>
        <color rgb="FFFF0000"/>
        <rFont val="Arial"/>
        <family val="2"/>
      </rPr>
      <t>Minor Weaknesses</t>
    </r>
    <r>
      <rPr>
        <sz val="10"/>
        <rFont val="Arial"/>
        <family val="2"/>
      </rPr>
      <t xml:space="preserve"> may be documented for that Implementation.</t>
    </r>
  </si>
  <si>
    <r>
      <t xml:space="preserve">If the &lt;Implementation Characterization&gt; (column I) is less than FM (i.e., LM, PM, or DM), a </t>
    </r>
    <r>
      <rPr>
        <b/>
        <sz val="10"/>
        <color rgb="FFFF0000"/>
        <rFont val="Arial"/>
        <family val="2"/>
      </rPr>
      <t>Major Weakness</t>
    </r>
    <r>
      <rPr>
        <sz val="10"/>
        <rFont val="Arial"/>
        <family val="2"/>
      </rPr>
      <t xml:space="preserve"> MUST be documented for that Implementation.</t>
    </r>
  </si>
  <si>
    <r>
      <t xml:space="preserve">With the exception of </t>
    </r>
    <r>
      <rPr>
        <sz val="10"/>
        <color indexed="10"/>
        <rFont val="Arial"/>
        <family val="2"/>
      </rPr>
      <t xml:space="preserve">observations of weakness </t>
    </r>
    <r>
      <rPr>
        <sz val="10"/>
        <rFont val="Arial"/>
        <family val="2"/>
      </rPr>
      <t>described above:</t>
    </r>
  </si>
  <si>
    <t>Observations authored by the ATMs should be written in non-italicized, black font.</t>
  </si>
  <si>
    <t>a.  Once these observations have been reviewed and found acceptable by the lead appraiser, they will be italicized.</t>
  </si>
  <si>
    <t>Observations authored by the lead appraiser should be written in non-italicized, blue font.</t>
  </si>
  <si>
    <t>a.  Once these observations have been reviewed and found acceptable by the ATMs, the ATM should italicized the observation and change it to black font.</t>
  </si>
  <si>
    <t>Essentially, an italicized, black font observation is an indication that the entire mini-team (including the lead appraiser), has reviewed the observation and has found it acceptable</t>
  </si>
  <si>
    <t>(i.e., it meets all the Attributes of a Good Observation documented below).</t>
  </si>
  <si>
    <t>Attributes of a Good Observation</t>
  </si>
  <si>
    <t>Statement of fact - not ATM "opinion" or "judgment"</t>
  </si>
  <si>
    <t>Use of numbers in the observation supports "statement of fact"</t>
  </si>
  <si>
    <t>C</t>
  </si>
  <si>
    <t>Based directly on a document or drawn directly from discussion group notes</t>
  </si>
  <si>
    <t>D</t>
  </si>
  <si>
    <t>Placed against the correct practice</t>
  </si>
  <si>
    <t>E</t>
  </si>
  <si>
    <t>Worded clearly</t>
  </si>
  <si>
    <t>F</t>
  </si>
  <si>
    <t>Stated in local jargon and terms</t>
  </si>
  <si>
    <t>G</t>
  </si>
  <si>
    <t>Passes the "Drop Test" (the observation, by itself, would allow an ATM to determine the practice area and pratice to which it relates).</t>
  </si>
  <si>
    <t>H</t>
  </si>
  <si>
    <t>Not attributable to the source (i.e., the person that said it)</t>
  </si>
  <si>
    <t>I</t>
  </si>
  <si>
    <r>
      <t xml:space="preserve">Does not contain the word "but" (or equivalent - "however", "although", etc.) </t>
    </r>
    <r>
      <rPr>
        <sz val="10"/>
        <color indexed="10"/>
        <rFont val="Arial"/>
        <family val="2"/>
      </rPr>
      <t xml:space="preserve">unless the </t>
    </r>
    <r>
      <rPr>
        <b/>
        <sz val="10"/>
        <color indexed="10"/>
        <rFont val="Arial"/>
        <family val="2"/>
      </rPr>
      <t>major</t>
    </r>
    <r>
      <rPr>
        <sz val="10"/>
        <color indexed="10"/>
        <rFont val="Arial"/>
        <family val="2"/>
      </rPr>
      <t>/minor weakness portion is in red</t>
    </r>
  </si>
  <si>
    <t>J</t>
  </si>
  <si>
    <t>NEVER use absolutes (like "never")</t>
  </si>
  <si>
    <t>K</t>
  </si>
  <si>
    <t>Has all fields (and colors) in the row filled in appropriately - most of this is done with conditional formatting anyway</t>
  </si>
  <si>
    <t>L</t>
  </si>
  <si>
    <t>Does not conflict with other observations (Resolve conflict)</t>
  </si>
  <si>
    <t>M</t>
  </si>
  <si>
    <t>Is not redundant with other observations (Consolidate redundant observations)</t>
  </si>
  <si>
    <t>N</t>
  </si>
  <si>
    <t>Does not use first person (e.g.,. I, we, our)</t>
  </si>
  <si>
    <t>ATM Notes / Information Needed / Interview Questions, Improvement Opportunity / Improvement Action, Finding</t>
  </si>
  <si>
    <t>This column is available to the ATM for documenting reminders, notes, information needed, interview questions, suggested improvements, etc.</t>
  </si>
  <si>
    <t>Notes intended for the ATM, but not intended to be left behind for the organization, are highlighted in blue (based on Conditional Formatting).</t>
  </si>
  <si>
    <t>Improvement Opportunities start with "IO: Consider" and are highlighted in pink.  These are NOT weaknesses against the model, but merely "consulting advice" from the ATM.</t>
  </si>
  <si>
    <t>Improvement Actions start with "IA: " and are highlighted in pink.  These are NOT weaknesses against the model, but recently implemented actions to address known weaknesses.</t>
  </si>
  <si>
    <t>Information Needed start with: "IN:" and are highlighted in pink.  This MAY be used by the ATM to highlight additional information needed for this Implementation.</t>
  </si>
  <si>
    <t>Findings may be written in the cell associated with the practice (i.e., the row in light green).</t>
  </si>
  <si>
    <t>Forensic Evidence</t>
  </si>
  <si>
    <t>If appropriate forensic evidence (documentation) is found for that implementation, "1" should be entered in this column.  Conditional formatting is used to turn the cell blue in this case.</t>
  </si>
  <si>
    <t>("Forensic evidence" - like blood splatter, DNA, or fingerprints, PROVES beyond a shadow of a doubt that the project is "guilty" of executing the practice.)</t>
  </si>
  <si>
    <t>Putting a "0" (zero) in this cell turns it a lovely red color.  This should be used to draw attention to "forensic" evidence of weakness.</t>
  </si>
  <si>
    <t>If "forensic" evidence is not expected for that row (e.g., "Proc. Doc."), putting a "b" in the cell will black-fill it.</t>
  </si>
  <si>
    <t>Circumstantial Evidence</t>
  </si>
  <si>
    <t>The "Circumstantial" column should be used exactly the same as the "Forensic" column (column D), only for second-hand artifacts rather than solid-proof artifacts.</t>
  </si>
  <si>
    <t>Circumstantial evidence leads one to believe the pratice was performed, but does not prove it beyond a shadow of a doubt.</t>
  </si>
  <si>
    <t>Conditional formatting is implemented the same way for the "Circumstantial" column as it is if for the "Forensic" column above.</t>
  </si>
  <si>
    <t>The "Intent" column should be used exactly the same as the Forensic column (column D), only for Proc. Doc and all other indications of what "will" (or is "supposed to") be done.</t>
  </si>
  <si>
    <t>"Intent" evidence includes Proc Doc. (process infrastructure stuff: process descriptions, templates, etc.), plans, or some other indication of a future task to be performed.</t>
  </si>
  <si>
    <t>To indicate people affirmed documentation-based observations or otherwise "testified" in a Discussion Group, put a "1" in the Testimony column.</t>
  </si>
  <si>
    <t>Note that "testimony-only" observations are perfectly acceptable and encouraged!</t>
  </si>
  <si>
    <t>File Name For:</t>
  </si>
  <si>
    <t>This column is used to capture the file name (or hyperlink) associated with a &lt;Forensic&gt;, &lt;Circumstantial&gt;, or &lt;Intent&gt; artifact.</t>
  </si>
  <si>
    <t>If the observation is based solely on a Discussion Group, then this field should be left blank.</t>
  </si>
  <si>
    <t>Implementation Characterization</t>
  </si>
  <si>
    <t>Entering "b" in the cell turns the cell black.  This should be used if the corresponding implementation is not to be characterized (e.g., Proc. Doc.).</t>
  </si>
  <si>
    <t>Prior to the Preliminary Findings presentation, only "FM," "PF," and "NY" are used, where "PF" indicates there is a Preliminary Finding related to this practice.</t>
  </si>
  <si>
    <t>In such cases, the final characterization ("FM," "LM," "PM," "DM," or "NY") will be determined prior to Practice Group and maturit level rating and the Final Findings presentation.</t>
  </si>
  <si>
    <t>Each implementation is ultimately be characterized as "FM," "LM," "PM," "DM," or "NY."</t>
  </si>
  <si>
    <t>The description and conditional formatting color associated with each &lt;implementation characterization&gt; are as follows:</t>
  </si>
  <si>
    <t>FM</t>
  </si>
  <si>
    <t>Fully Meets</t>
  </si>
  <si>
    <t>Adedequate objective evidence is judged sufficient to demonstrate that the intent and value of the practice is met, and no [major] weaknesses are identified.</t>
  </si>
  <si>
    <t>PF</t>
  </si>
  <si>
    <t xml:space="preserve">
Prelim Findings
</t>
  </si>
  <si>
    <t>Adedequate objective evidence is judged sufficient to demonstrate that the intent and value of the practice is met, and one or more [major] weaknesses are identified.  All PF practices will be re-characterized prior to rating Practice Groups and the maturity levels, and the presentation of Final Findings.</t>
  </si>
  <si>
    <t>LM</t>
  </si>
  <si>
    <t>Largely Meets</t>
  </si>
  <si>
    <t>Adedequate objective evidence is judged sufficient to demonstrate that the intent and value of the practice is met, and one or more [major] weaknesses are identified.</t>
  </si>
  <si>
    <t>PM</t>
  </si>
  <si>
    <t xml:space="preserve">
Partially Meets
</t>
  </si>
  <si>
    <t>Some or all objective evidence are absent or judged to be inadequate, but other objective evidence suggests that limited aspects of the intent and value of the practice are met, and one or more [major] weaknesses are identified.
-- OR --
Conflicts are identified in the objective evidence, and one or more [major] weaknesses are identified</t>
  </si>
  <si>
    <t>DM</t>
  </si>
  <si>
    <t xml:space="preserve">
Does Not Meet:
</t>
  </si>
  <si>
    <t>Some or all objective evidence are absent or judged to be inadequate to demonstrate that the intent and value of the practice is met, and one or more [major] weaknesses are identified.</t>
  </si>
  <si>
    <t>NY</t>
  </si>
  <si>
    <t xml:space="preserve">
Not 
Yet
</t>
  </si>
  <si>
    <r>
      <t xml:space="preserve">Objective evidence for the sampled projects and organizational support functions indicates that the planned sequence of work has not been reached yet, to have implemented processes that meet the intent and value of the practice.  </t>
    </r>
    <r>
      <rPr>
        <b/>
        <sz val="11.5"/>
        <rFont val="Arial"/>
        <family val="2"/>
      </rPr>
      <t>II and GOV practices cannot be characterized as NY for Benchmark or Sustainment Appraisals.</t>
    </r>
  </si>
  <si>
    <r>
      <t xml:space="preserve">Local Interpretive Guidance; </t>
    </r>
    <r>
      <rPr>
        <b/>
        <sz val="14"/>
        <color rgb="FF0070C0"/>
        <rFont val="Arial"/>
        <family val="2"/>
      </rPr>
      <t>Model Guidance</t>
    </r>
    <r>
      <rPr>
        <b/>
        <sz val="14"/>
        <color indexed="10"/>
        <rFont val="Arial"/>
        <family val="2"/>
      </rPr>
      <t xml:space="preserve"> / </t>
    </r>
    <r>
      <rPr>
        <b/>
        <sz val="14"/>
        <rFont val="Arial"/>
        <family val="2"/>
      </rPr>
      <t>LA/QA Comments / Suggestions / Replacements</t>
    </r>
  </si>
  <si>
    <t>Any local interpretive guidance established by the site should be captured against the practice line in bold red font.</t>
  </si>
  <si>
    <t>Comments from the lead appraiser review may be captured here for ATM consideration.  Conditional formatting is used to highlight this in bright yellow, bold-face font.</t>
  </si>
  <si>
    <t>Some comments may require action by the ATM, others are informational in nature.</t>
  </si>
  <si>
    <t xml:space="preserve">Once a comment has been addressed, the ATM should insert a question mark "?" in front of the comment.  This will turn the cell to pale yellow.  They MAY, but need not, add a comment </t>
  </si>
  <si>
    <t>back to the lead appraiser.  The lead appraiser will review  the observation in the next review cycle and, if it is now acceptable, will remove any bright yellow highlighting the related cells.</t>
  </si>
  <si>
    <t>This column should be "hidden" or deleted when rolling up the &lt;Implementation Characterizations&gt; into &lt;Org-Unit Characterizations&gt; .</t>
  </si>
  <si>
    <t>At the conclusion of the appraisal, this column will be deleted or hidden prior to providing the final set of PA Worksheets to the organization being appraised.</t>
  </si>
  <si>
    <t>K and/or L</t>
  </si>
  <si>
    <t>Org Unit Characterization</t>
  </si>
  <si>
    <t>Each practice should be characterized at the organizational unit level as "FM," "LM," "PM," "DM," or "NY."</t>
  </si>
  <si>
    <t>The following table summarizes rules for aggregating &lt;implementation characterizations&gt; to derive &lt;org-unit characterizations&gt;</t>
  </si>
  <si>
    <t>Scenario</t>
  </si>
  <si>
    <t>OU Value</t>
  </si>
  <si>
    <t>All FM or NY, with at least one FM</t>
  </si>
  <si>
    <t xml:space="preserve">
FM
</t>
  </si>
  <si>
    <t>All sampled projects and organizational support functions are characterized as FM or NY, and there is at least one FM.</t>
  </si>
  <si>
    <t>All LM or FM or NY, with at least one LM</t>
  </si>
  <si>
    <t xml:space="preserve">
LM
</t>
  </si>
  <si>
    <t>All implementations are characterized LM, FM, or NY, with at least one LM.</t>
  </si>
  <si>
    <t>At least one LM or FM and at least one PM or DM</t>
  </si>
  <si>
    <t>LM o</t>
  </si>
  <si>
    <t>r PM</t>
  </si>
  <si>
    <t>Appraisal team judgment is used to choose LM or PM based on whether the weknesses in aggregate, across all target PAs and sampled project and organizaitonal support functions, have a significant negative impact in aggregate on meeting the intent and value of the practices' practice and target practice group definitions.  Refer to CMMI V2.0 Model, Overview, Practice Group section.
For any given practice, if 50% or more of the sampled projects and organizational support functions are characterized as DM or PM, then the OU must be characterized as DM or PM for that practice.
The appraisal team must, with full team consensus, use and answer the following questions to direct the collective team judgment on what significant negative impact for the practice group means in the context of the CMMI V2.0 Model and MDD requirements and this OU and appraisal being conducted:
- How confident is the appraisal team that future projects and organizational support functions will demonstrate habit and persistence for the targeted and observed practices?
- Will the rating give the OU false confidence in their process implementation to meet the intent and value of a practice or Practice Area?
- Will the rating undermine or weaken other apsects of the organization's process improvement efforts?
- Is the rating consistent with other practice group ratings already determined?</t>
  </si>
  <si>
    <t>All PM or DM or NY, with at least one PM</t>
  </si>
  <si>
    <t>PM o</t>
  </si>
  <si>
    <t>r DM</t>
  </si>
  <si>
    <t>All sampled projects and organizational support functions must be characterized as PM or DM or NY, with at least one PM.
-- AND --
For any given practice, if 50% or more of the sampled projects and organizational support functions are characterized as DM or PM, then the OU must be characterized as DM or PM for that practice.</t>
  </si>
  <si>
    <t>All DM or NY with at least one DM</t>
  </si>
  <si>
    <t>All sampled projects and organizational support functions are characterized as DM or NY, with at least one DM.</t>
  </si>
  <si>
    <t>All NY</t>
  </si>
  <si>
    <t>All sampled projects and organizational support functions are characterized as NY.</t>
  </si>
  <si>
    <t>Beyond K</t>
  </si>
  <si>
    <t>Practice Group Ratings</t>
  </si>
  <si>
    <r>
      <t>The practice group is rated "</t>
    </r>
    <r>
      <rPr>
        <b/>
        <sz val="10"/>
        <color indexed="11"/>
        <rFont val="Arial"/>
        <family val="2"/>
      </rPr>
      <t>Satisfied</t>
    </r>
    <r>
      <rPr>
        <sz val="10"/>
        <rFont val="Arial"/>
        <family val="2"/>
      </rPr>
      <t>" if:
(1) All practices in the group are characterized as FM across all sampled projects and organizational support functions
--- OR ---
(2) The practice group is satisfied if all practices in the group are characterized as FM or LM across all sampled projects and organizational support functions
--- AND ---
The aggregation of weaknesses associated with the practice group does not have a significant negative impact on satisfying the characteristics of the practice group.</t>
    </r>
  </si>
  <si>
    <r>
      <t>In all other cases the practice group is rated, "</t>
    </r>
    <r>
      <rPr>
        <sz val="10"/>
        <color rgb="FFFF0000"/>
        <rFont val="Arial"/>
        <family val="2"/>
      </rPr>
      <t>Unsatisfied."</t>
    </r>
  </si>
  <si>
    <t>Proc. Doc.</t>
  </si>
  <si>
    <t>Org-Level Implementation/ Support (if any)</t>
  </si>
  <si>
    <t>&lt;DEV #1&gt;</t>
  </si>
  <si>
    <t>&lt;DEV #2&gt;</t>
  </si>
  <si>
    <t>&lt;SVC #1&gt;</t>
  </si>
  <si>
    <t>&lt;SVC #2&gt;</t>
  </si>
  <si>
    <r>
      <t xml:space="preserve">NOTE: This spreadsheet contains model components, Example Activities and Example Work Products, that cannot be share with anyone that did not have a license to the model viewer at the time this specific model content was included.  </t>
    </r>
    <r>
      <rPr>
        <b/>
        <sz val="13"/>
        <color rgb="FFFF0000"/>
        <rFont val="Times New Roman"/>
        <family val="1"/>
      </rPr>
      <t>THIS SPREADSHEET MUST BE DELETED PRIOR TO PROVING THE PA WORKSHEET TO THE APPRAISED ORGANIZATION!</t>
    </r>
  </si>
  <si>
    <t>Example 
Activities</t>
  </si>
  <si>
    <t>1. Develop criteria for identifying appropriate requirements providers.</t>
  </si>
  <si>
    <t>2. Develop criteria for the evaluation and acceptance of requirements.</t>
  </si>
  <si>
    <t>3. Elicit stakeholder needs, expectations, constraints, and interfaces or connections (see model for Further Explanation.)</t>
  </si>
  <si>
    <t>4. Record and analyze stakeholder requirements to ensure that established criteria are met, and keep them updated.</t>
  </si>
  <si>
    <t>5. Obtain understanding of and commitments to requirements with the requirements providers and the project participants.</t>
  </si>
  <si>
    <t>Example 
Work Products</t>
  </si>
  <si>
    <t>1. Lists of agreed upon and authorized requirements providers</t>
  </si>
  <si>
    <t>2. Criteria for evaluation and acceptance of requirements</t>
  </si>
  <si>
    <t>3. Results of analyses against criteria</t>
  </si>
  <si>
    <t>4. List of stakeholder needs, expectations, constraints</t>
  </si>
  <si>
    <t>5. List of interfaces or connections</t>
  </si>
  <si>
    <t>6. Set of approved requirements</t>
  </si>
  <si>
    <t>1. Translate stakeholder needs, expectations, constraints, and interfaces or connections into recorded customer requirements.</t>
  </si>
  <si>
    <t>2. Develop, record, and keep updated a prioritization of customer requirements.</t>
  </si>
  <si>
    <t>1. Prioritized customer requirements</t>
  </si>
  <si>
    <t>2. Customer constraints</t>
  </si>
  <si>
    <t>1. Assess the impact of requirements on existing commitments.</t>
  </si>
  <si>
    <t>2. Negotiate and record commitments.</t>
  </si>
  <si>
    <t>1. Impact assessment</t>
  </si>
  <si>
    <t>2. Recorded commitments that requirements can be met</t>
  </si>
  <si>
    <t>1. Develop, record, and keep updated bidirectional requirements traceability.</t>
  </si>
  <si>
    <t>1. Records of bidirectional requirements traceability</t>
  </si>
  <si>
    <t>1. Review plans, activities, and work products for consistency with requirements and changes made to them.</t>
  </si>
  <si>
    <t>2. Record inconsistencies and their sources.</t>
  </si>
  <si>
    <t>3. Initiate and record any necessary corrective actions and communicate results to affected stakeholders.</t>
  </si>
  <si>
    <t>1. Records of inconsistencies between requirements, plans, and work products</t>
  </si>
  <si>
    <t>2. Corrective actions</t>
  </si>
  <si>
    <t>1. Develop, record, and keep updated requirements in technical terms necessary for solution and solution component design.</t>
  </si>
  <si>
    <t>2. Derive, record, and keep updated requirements that result from solution selections and design decisions.</t>
  </si>
  <si>
    <t>3. Record and keep updated bidirectional traceability.</t>
  </si>
  <si>
    <t>4. Review requirements for potential impact to architecture and design.</t>
  </si>
  <si>
    <t>5. Record and keep updated prioritization of requirements.</t>
  </si>
  <si>
    <t>6. Record and keep updated nontechnical requirements.</t>
  </si>
  <si>
    <t>7. Identify, record, and keep updated requirements for external and internal interfaces or connections.</t>
  </si>
  <si>
    <t>1. Requirements (see model for Further Explanation)</t>
  </si>
  <si>
    <t>1. Develop, record, and keep updated operational concepts and scenarios.</t>
  </si>
  <si>
    <t>2. Review operational concepts and scenarios with affected stakeholders to refine and discover requirements.</t>
  </si>
  <si>
    <t>1. Operational concepts and scenarios</t>
  </si>
  <si>
    <t>1. Allocate, record, and keep updated requirements.</t>
  </si>
  <si>
    <t>2. Record and keep updated relationships among allocated requirements.</t>
  </si>
  <si>
    <t>3. Review requirements allocations and relationships with affected stakeholders.</t>
  </si>
  <si>
    <t>1. Requirements allocations</t>
  </si>
  <si>
    <t>1. Identify, record, and keep updated internal and external interface or connection requirements.</t>
  </si>
  <si>
    <t>2. Review interface or connection requirements for coverage and completeness with affected stakeholders, and record results.</t>
  </si>
  <si>
    <t>1. Interface or connection requirements</t>
  </si>
  <si>
    <t>2. Interface or connection requirements review results</t>
  </si>
  <si>
    <t>3. Action items for updating interface or connection requirements</t>
  </si>
  <si>
    <t>4. Updated interface or connection requirements</t>
  </si>
  <si>
    <t>1. Perform a requirements analysis to determine if requirements are necessary and sufficient.</t>
  </si>
  <si>
    <t>2. Review analysis results with stakeholders.</t>
  </si>
  <si>
    <t>3. Update requirements based on review results.</t>
  </si>
  <si>
    <t>1. Requirements analysis results</t>
  </si>
  <si>
    <t>2. Updated requirements</t>
  </si>
  <si>
    <t>1. Develop and keep updated a definition of required functionality and quality attributes.</t>
  </si>
  <si>
    <t>2. Analyze requirements to ensure that they balance stakeholder needs and constraints.</t>
  </si>
  <si>
    <t>3. Review, analyze and negotiate requirements tradeoffs with customers and stakeholders.</t>
  </si>
  <si>
    <t>4. Record and keep updated proposed requirements changes and communicate with affected stakeholders.</t>
  </si>
  <si>
    <t>5. Validate requirements to ensure the resulting service system will perform as intended in the end user's environment.</t>
  </si>
  <si>
    <t>1. Operational concepts and scenarios, use cases, activity diagrams, and user stories</t>
  </si>
  <si>
    <t>2. Analysis methods and result</t>
  </si>
  <si>
    <t>3. Proposed requirements changes</t>
  </si>
  <si>
    <t>1. Identify and select validation techniques.</t>
  </si>
  <si>
    <t>2. Validate the requirements using selected techniques and record results.</t>
  </si>
  <si>
    <t>3. Review and communicate validation results with stakeholders.</t>
  </si>
  <si>
    <t>4. Update requirements.</t>
  </si>
  <si>
    <t>1. Selected validation techniques</t>
  </si>
  <si>
    <t>2. Record of validation results</t>
  </si>
  <si>
    <t>3. Updated requirements</t>
  </si>
  <si>
    <t>Practice / Discussion Group Notes</t>
  </si>
  <si>
    <t>BA</t>
  </si>
  <si>
    <t>Design</t>
  </si>
  <si>
    <t>Dev</t>
  </si>
  <si>
    <t>Test</t>
  </si>
  <si>
    <t>Notes</t>
  </si>
  <si>
    <r>
      <t xml:space="preserve">Elicit stakeholder needs, expectations, constraints, and interfaces or connections, and confirm understanding of requirements.
</t>
    </r>
    <r>
      <rPr>
        <b/>
        <u/>
        <sz val="12"/>
        <rFont val="Times New Roman"/>
        <family val="1"/>
      </rPr>
      <t>Additional Required Information</t>
    </r>
    <r>
      <rPr>
        <b/>
        <sz val="12"/>
        <rFont val="Times New Roman"/>
        <family val="1"/>
      </rPr>
      <t>:  Develop and use criteria for identifying appropriate requirements providers.  Develop and use criteria for the evaluation and acceptance of requirements.</t>
    </r>
  </si>
  <si>
    <t>X</t>
  </si>
  <si>
    <t>The primary focus of this practice is on Customer Requirements.</t>
  </si>
  <si>
    <t>x</t>
  </si>
  <si>
    <t>This focuses on both customer and solution/technical requirements.</t>
  </si>
  <si>
    <t>Although the primary focus is on solution/technical requirements, this may also apply to customer requirements</t>
  </si>
  <si>
    <t>They have captured ALL of the requirements and ONLY the requirements.</t>
  </si>
  <si>
    <t>Explore tradeoffs among functionality, quality, schedule, cost, etc.</t>
  </si>
  <si>
    <t>This is typically from the customer's perspective.</t>
  </si>
  <si>
    <t>Allocation may be to different:
1.  Engineering functions
2.  Application groups (including Scrums)
3.  Etc.</t>
  </si>
  <si>
    <t>Ensure the people who are going to do the technical work have the 
1.  Technical skills
2.  Bandwidth
to get the job done.</t>
  </si>
  <si>
    <t>This is the critical objective - traceability is the typical way of enabling this activity.</t>
  </si>
  <si>
    <t>Traceability is the enabler of RDM 2.6.</t>
  </si>
  <si>
    <t>Ensure that the proposed solution (which may be changes to an existing system) will meet customer and user expectation.</t>
  </si>
  <si>
    <r>
      <t xml:space="preserve">(Enhancement) :Impact analysis is captured in JIRA tool before considering discovery questions and Acceptance criteria . Impacted areas are mentioned for which team has filled Community cloud - Y as Newly created field will be visible to user and  rest all are marked as N- 
</t>
    </r>
    <r>
      <rPr>
        <b/>
        <sz val="10"/>
        <rFont val="Times New Roman"/>
        <family val="1"/>
      </rPr>
      <t xml:space="preserve">Updated Comment: </t>
    </r>
    <r>
      <rPr>
        <sz val="10"/>
        <rFont val="Times New Roman"/>
        <family val="1"/>
      </rPr>
      <t>Snapshot from JIRA tool is available as evidence where User story CRM-95114 is shared , we can see impact analysis section in tool which has details on impacted areas. List of impacted areas are ERP(SAP/DC1), DW/EAP, SF reports /CRM analytics/Tableau/Middleware/Jotform/Marketing cloud/community cloud /Telephony and Salesforce mobile - as per this user story only impacted areas is Cloud community where newly created firled will be visible to user. (Evidence shared as RFI closure).</t>
    </r>
  </si>
  <si>
    <t>In order to make a practice "FM," there must be at least 1 piece of Forensic evidence (which you have) and at least 1 affirmation via Testimony (which you don't).  I'll leave such characterizations as "fm."</t>
  </si>
  <si>
    <t>pf</t>
  </si>
  <si>
    <t>(Enhancement) : Sprint Planning meeting happens 1 day prior to the sprint start and Story Prioritization is done in jira backlog with all the stakeholders present in the meeting.
Updated comment: BA team provide prioritization, backlog refinement is done and capacity tracker is used for prioritizing the requirements. New process will have new epic created for financial year.</t>
  </si>
  <si>
    <r>
      <rPr>
        <b/>
        <sz val="10"/>
        <rFont val="Times New Roman"/>
        <family val="1"/>
      </rPr>
      <t xml:space="preserve">Updated Comment </t>
    </r>
    <r>
      <rPr>
        <sz val="10"/>
        <rFont val="Times New Roman"/>
        <family val="1"/>
      </rPr>
      <t>(Support: Incident Ticket) :Support Incident ticket - Prioritization is captured in Service Now as per Ticket management Process . Priority assessment is not shared RFI raised.
Service now captures the priority of incidents based on Impact and Urgency. Incident shared is INC4275400 .
If issue is blocker it will be raised as P1 and incase workaround is provided priority would be lowered. L1/L2 team does priority analysis.</t>
    </r>
  </si>
  <si>
    <t xml:space="preserve">Simple solutions are documented in JIRA . Confluence tool is used for complex solutions. It has list of components updatd and details are captured. </t>
  </si>
  <si>
    <t>Incase Story has integration. JIRA entry is created fir integration team to work on it. Separate story is created and details of integration are added.</t>
  </si>
  <si>
    <t xml:space="preserve">As per evidences shared, AI-Futtaim tool is used for managing test cases Where RISE test cycle is mentioned for RISE -TR-3464 which is marked as manual test.
Against WP5-CAD-Smoke-Test MM-After sales PARTS UNITS and AVM 19 test cases are uploaded. 
Updated Comment: ATC tool has captured all code lines considered for migration from ECC to HANA . It has all details mentioned under each work package.Remedation activty is carried out by ATC tool It has the information traceable to Object Name, Object type, Package ,Object Responsible and Application Component. It has end to end information on code remediation
</t>
  </si>
  <si>
    <t>Daily call is conducted for story refinements. Solution team review story. Ambiguous and duplicate sories are also highlighted.</t>
  </si>
  <si>
    <t>Once Solutioning is done, Sprint planning is done based on capacity tracker . Story is assigned to them . JIRA boards has the details about current sprint assignments.</t>
  </si>
  <si>
    <t>IO: Project scope is migration but it is marked as new development which is incorrect.Risks exists incase this project is selected for TS and PI as there is no development as per project contract.</t>
  </si>
  <si>
    <r>
      <t xml:space="preserve">(Support: Incident Ticket) :.Incident shared is INC4275517 has the details on ticket as knowledge base. Related records, Closure information which shows resolve code as "Resolved- No issue Found".
</t>
    </r>
    <r>
      <rPr>
        <b/>
        <sz val="10"/>
        <rFont val="Times New Roman"/>
        <family val="1"/>
      </rPr>
      <t xml:space="preserve">Updated Comment: </t>
    </r>
    <r>
      <rPr>
        <sz val="10"/>
        <rFont val="Times New Roman"/>
        <family val="1"/>
      </rPr>
      <t>Some batch supports are raise for integration where they need to integrate Salesforce and SAP and it needs fix then it is worked upon as incidents</t>
    </r>
  </si>
  <si>
    <t>Evidence'Auto_Conversion_Approach_4.0 1" shares the details on Work package 5 – Migration approach. It details about S4 HANA 2023 FPS01 Conversion and RISE Migration Approach. It has details on On premise Source landscape ,Staging and RISE target landscape.
Updated Comment - Remediation is done and Priotity for Conversion approach as stated during the interview. ATC tool has the field which defines the priority of each line of code and team plans accordingly.</t>
  </si>
  <si>
    <t>During the Interview it was stated : Big stories are broken into simple stories ,  Flag is used for story, is it is an impediment or not, or incase business req is not clear or technical feasibility issue. Likewise requirements are addressed for balancing the needs</t>
  </si>
  <si>
    <t xml:space="preserve">Code remediation is in scope for the project and whole code base is categorized under work packages. Details steps are captured under coversion approach documents.
Auto_Conversion_Approach_4.0 1 has the details on usercases and approach for executing the code remedation activity.
For eg: secneario where " S4 HANA 2023 FPS01 Conversion and RISE Migration Approach" ,  slide shows all the details to fulfill the requirement.
</t>
  </si>
  <si>
    <t xml:space="preserve">During the interview DRT technical Review &amp;Rem log (It was output of ATC tool) was shared which had Text filed is updated and commented with the user with date and change no.BOC and EOC commenting style is used which states Beginning of Change and End of Change respectovely. </t>
  </si>
  <si>
    <t>Epic has all the stories form the sprint, CRM82686 has user story as CRM 98926.It shows all user stories under epic. 
Each user story has details mentioned on Given/ When and Then All the approval and sign off are captured on the story.
During the interview : JIRA tool is being used for solutioning and BA team provided the inputs.</t>
  </si>
  <si>
    <t>Requirements are captured in JIRA tool as user stories CR95114 is referred , after  the development, QA and stage validation happened and then functionality is demonstrated to Business stakeholders. evidence shows refinement sign off date as 23rd july 24 and project demo date as Sep 24.
Sign off is captured in the JIRA. 
Once Business approves the demo, story is approved by Product Manager in Copado tool for production deployment.
Status is set to ‘Staging Validate’ to indicate that story is ready for production go live. Evidence for go live of CR 95114 is shared..
During interview : Qtest is used to manage the testing cycle. It has mapping wth user story JIRAA ID and further test management is done in this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</si>
</sst>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0"/>
      <name val="Arial"/>
    </font>
    <font>
      <sz val="10"/>
      <name val="Arial"/>
      <family val="2"/>
    </font>
    <font>
      <sz val="10"/>
      <name val="Geneva"/>
    </font>
    <font>
      <sz val="10"/>
      <name val="System"/>
      <family val="2"/>
    </font>
    <font>
      <sz val="12"/>
      <name val="Times New Roman"/>
      <family val="1"/>
    </font>
    <font>
      <b/>
      <sz val="14"/>
      <name val="Times New Roman"/>
      <family val="1"/>
    </font>
    <font>
      <b/>
      <sz val="16"/>
      <name val="Times New Roman"/>
      <family val="1"/>
    </font>
    <font>
      <b/>
      <sz val="12"/>
      <name val="Times New Roman"/>
      <family val="1"/>
    </font>
    <font>
      <sz val="10"/>
      <name val="Times New Roman"/>
      <family val="1"/>
    </font>
    <font>
      <b/>
      <sz val="10"/>
      <name val="Arial"/>
      <family val="2"/>
    </font>
    <font>
      <b/>
      <sz val="8"/>
      <name val="Times New Roman"/>
      <family val="1"/>
    </font>
    <font>
      <sz val="8"/>
      <name val="Times New Roman"/>
      <family val="1"/>
    </font>
    <font>
      <b/>
      <sz val="24"/>
      <name val="Times New Roman"/>
      <family val="1"/>
    </font>
    <font>
      <b/>
      <sz val="10"/>
      <name val="Times New Roman"/>
      <family val="1"/>
    </font>
    <font>
      <b/>
      <sz val="18"/>
      <name val="Times New Roman"/>
      <family val="1"/>
    </font>
    <font>
      <sz val="18"/>
      <name val="Times New Roman"/>
      <family val="1"/>
    </font>
    <font>
      <i/>
      <sz val="10"/>
      <name val="Arial"/>
      <family val="2"/>
    </font>
    <font>
      <b/>
      <sz val="14"/>
      <name val="Arial"/>
      <family val="2"/>
    </font>
    <font>
      <sz val="12"/>
      <name val="Arial"/>
      <family val="2"/>
    </font>
    <font>
      <b/>
      <sz val="14"/>
      <color indexed="10"/>
      <name val="Arial"/>
      <family val="2"/>
    </font>
    <font>
      <b/>
      <sz val="12"/>
      <color indexed="10"/>
      <name val="Times New Roman"/>
      <family val="1"/>
    </font>
    <font>
      <sz val="6"/>
      <name val="Times New Roman"/>
      <family val="1"/>
    </font>
    <font>
      <b/>
      <sz val="14"/>
      <color indexed="56"/>
      <name val="Arial"/>
      <family val="2"/>
    </font>
    <font>
      <sz val="10"/>
      <color indexed="10"/>
      <name val="Arial"/>
      <family val="2"/>
    </font>
    <font>
      <b/>
      <sz val="10.5"/>
      <name val="Times New Roman"/>
      <family val="1"/>
    </font>
    <font>
      <b/>
      <sz val="11"/>
      <color indexed="56"/>
      <name val="Times New Roman"/>
      <family val="1"/>
    </font>
    <font>
      <b/>
      <sz val="10"/>
      <color indexed="10"/>
      <name val="Arial"/>
      <family val="2"/>
    </font>
    <font>
      <sz val="10"/>
      <color indexed="13"/>
      <name val="Arial"/>
      <family val="2"/>
    </font>
    <font>
      <b/>
      <sz val="12"/>
      <color indexed="10"/>
      <name val="Arial"/>
      <family val="2"/>
    </font>
    <font>
      <b/>
      <sz val="11"/>
      <name val="Arial"/>
      <family val="2"/>
    </font>
    <font>
      <b/>
      <sz val="12"/>
      <name val="Arial"/>
      <family val="2"/>
    </font>
    <font>
      <b/>
      <u/>
      <sz val="14"/>
      <name val="Times New Roman"/>
      <family val="1"/>
    </font>
    <font>
      <sz val="12"/>
      <color indexed="10"/>
      <name val="Times New Roman"/>
      <family val="1"/>
    </font>
    <font>
      <sz val="14"/>
      <color indexed="10"/>
      <name val="Arial"/>
      <family val="2"/>
    </font>
    <font>
      <b/>
      <sz val="13"/>
      <name val="Times New Roman"/>
      <family val="1"/>
    </font>
    <font>
      <b/>
      <u/>
      <sz val="14"/>
      <name val="Arial"/>
      <family val="2"/>
    </font>
    <font>
      <b/>
      <sz val="10"/>
      <color indexed="13"/>
      <name val="Arial"/>
      <family val="2"/>
    </font>
    <font>
      <b/>
      <sz val="12"/>
      <color indexed="30"/>
      <name val="Times New Roman"/>
      <family val="1"/>
    </font>
    <font>
      <sz val="10"/>
      <color rgb="FF0070C0"/>
      <name val="Arial"/>
      <family val="2"/>
    </font>
    <font>
      <b/>
      <sz val="11"/>
      <name val="Times New Roman"/>
      <family val="1"/>
    </font>
    <font>
      <sz val="10"/>
      <color theme="0"/>
      <name val="Times New Roman"/>
      <family val="1"/>
    </font>
    <font>
      <b/>
      <sz val="10"/>
      <color rgb="FFFF0000"/>
      <name val="Arial"/>
      <family val="2"/>
    </font>
    <font>
      <sz val="10"/>
      <color theme="0"/>
      <name val="Arial"/>
      <family val="2"/>
    </font>
    <font>
      <b/>
      <u/>
      <sz val="10"/>
      <name val="Arial"/>
      <family val="2"/>
    </font>
    <font>
      <b/>
      <sz val="10"/>
      <color rgb="FFFFFF00"/>
      <name val="Arial"/>
      <family val="2"/>
    </font>
    <font>
      <b/>
      <sz val="10"/>
      <color indexed="11"/>
      <name val="Arial"/>
      <family val="2"/>
    </font>
    <font>
      <sz val="11"/>
      <name val="Times New Roman"/>
      <family val="1"/>
    </font>
    <font>
      <b/>
      <sz val="14"/>
      <color rgb="FFFFFF00"/>
      <name val="Times New Roman"/>
      <family val="1"/>
    </font>
    <font>
      <b/>
      <sz val="12"/>
      <color rgb="FFFFFF00"/>
      <name val="Times New Roman"/>
      <family val="1"/>
    </font>
    <font>
      <b/>
      <sz val="13"/>
      <color rgb="FFFF0000"/>
      <name val="Times New Roman"/>
      <family val="1"/>
    </font>
    <font>
      <b/>
      <sz val="18"/>
      <color theme="0"/>
      <name val="Times New Roman"/>
      <family val="1"/>
    </font>
    <font>
      <b/>
      <u/>
      <sz val="12"/>
      <name val="Times New Roman"/>
      <family val="1"/>
    </font>
    <font>
      <u/>
      <sz val="10"/>
      <name val="Arial"/>
      <family val="2"/>
    </font>
    <font>
      <sz val="10"/>
      <color rgb="FFFF0000"/>
      <name val="Arial"/>
      <family val="2"/>
    </font>
    <font>
      <b/>
      <sz val="11.5"/>
      <name val="Arial"/>
      <family val="2"/>
    </font>
    <font>
      <b/>
      <sz val="14"/>
      <color rgb="FF0070C0"/>
      <name val="Arial"/>
      <family val="2"/>
    </font>
    <font>
      <b/>
      <u/>
      <sz val="10"/>
      <name val="Times New Roman"/>
      <family val="1"/>
    </font>
    <font>
      <b/>
      <sz val="8"/>
      <color rgb="FF000000"/>
      <name val="Arial"/>
      <family val="2"/>
    </font>
  </fonts>
  <fills count="20">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14"/>
        <bgColor indexed="64"/>
      </patternFill>
    </fill>
    <fill>
      <patternFill patternType="solid">
        <fgColor indexed="43"/>
        <bgColor indexed="64"/>
      </patternFill>
    </fill>
    <fill>
      <patternFill patternType="solid">
        <fgColor indexed="12"/>
        <bgColor indexed="64"/>
      </patternFill>
    </fill>
    <fill>
      <patternFill patternType="solid">
        <fgColor indexed="10"/>
        <bgColor indexed="64"/>
      </patternFill>
    </fill>
    <fill>
      <patternFill patternType="solid">
        <fgColor indexed="15"/>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C000"/>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3">
    <xf numFmtId="0" fontId="0" fillId="0" borderId="0"/>
    <xf numFmtId="0" fontId="2" fillId="0" borderId="0"/>
    <xf numFmtId="0" fontId="3" fillId="0" borderId="1" applyNumberFormat="0" applyProtection="0">
      <alignment horizontal="left"/>
    </xf>
  </cellStyleXfs>
  <cellXfs count="242">
    <xf numFmtId="0" fontId="0" fillId="0" borderId="0" xfId="0"/>
    <xf numFmtId="0" fontId="4" fillId="0" borderId="0" xfId="1" applyFont="1" applyAlignment="1">
      <alignment horizontal="left" wrapText="1"/>
    </xf>
    <xf numFmtId="0" fontId="5" fillId="0" borderId="0" xfId="1" applyFont="1" applyAlignment="1">
      <alignment horizontal="center"/>
    </xf>
    <xf numFmtId="0" fontId="5" fillId="0" borderId="0" xfId="1" applyFont="1" applyAlignment="1">
      <alignment horizontal="center" wrapText="1"/>
    </xf>
    <xf numFmtId="0" fontId="8" fillId="0" borderId="0" xfId="1" applyFont="1"/>
    <xf numFmtId="0" fontId="8" fillId="0" borderId="0" xfId="1" applyFont="1" applyAlignment="1">
      <alignment vertical="top" wrapText="1"/>
    </xf>
    <xf numFmtId="0" fontId="7" fillId="0" borderId="2" xfId="1" applyFont="1" applyBorder="1" applyAlignment="1">
      <alignment horizontal="center" vertical="center"/>
    </xf>
    <xf numFmtId="0" fontId="7" fillId="0" borderId="2" xfId="1" applyFont="1" applyBorder="1" applyAlignment="1">
      <alignment horizontal="center" vertical="center" wrapText="1"/>
    </xf>
    <xf numFmtId="0" fontId="5" fillId="0" borderId="2" xfId="0" applyFont="1" applyBorder="1" applyAlignment="1">
      <alignment vertical="center" wrapText="1"/>
    </xf>
    <xf numFmtId="0" fontId="5" fillId="0" borderId="2" xfId="1" applyFont="1" applyBorder="1" applyAlignment="1" applyProtection="1">
      <alignment horizontal="center" vertical="center" wrapText="1"/>
      <protection locked="0"/>
    </xf>
    <xf numFmtId="0" fontId="5" fillId="0" borderId="0" xfId="1" applyFont="1" applyAlignment="1">
      <alignment vertical="top" wrapText="1"/>
    </xf>
    <xf numFmtId="0" fontId="15" fillId="0" borderId="0" xfId="1" applyFont="1"/>
    <xf numFmtId="0" fontId="5" fillId="0" borderId="3" xfId="1" applyFont="1" applyBorder="1" applyAlignment="1">
      <alignment horizontal="center" vertical="center" wrapText="1"/>
    </xf>
    <xf numFmtId="0" fontId="14" fillId="0" borderId="0" xfId="1" applyFont="1" applyAlignment="1">
      <alignment vertical="top"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xf>
    <xf numFmtId="0" fontId="17" fillId="0" borderId="0" xfId="0" applyFont="1"/>
    <xf numFmtId="0" fontId="18" fillId="0" borderId="0" xfId="0" applyFont="1"/>
    <xf numFmtId="0" fontId="4" fillId="0" borderId="0" xfId="1" applyFont="1" applyAlignment="1">
      <alignment vertical="center" wrapText="1"/>
    </xf>
    <xf numFmtId="0" fontId="11" fillId="0" borderId="0" xfId="1" applyFont="1" applyAlignment="1">
      <alignment vertical="center"/>
    </xf>
    <xf numFmtId="0" fontId="5" fillId="5" borderId="2" xfId="1" applyFont="1" applyFill="1" applyBorder="1" applyAlignment="1" applyProtection="1">
      <alignment horizontal="center" vertical="center" wrapText="1"/>
      <protection locked="0"/>
    </xf>
    <xf numFmtId="0" fontId="15" fillId="0" borderId="0" xfId="1" applyFont="1" applyAlignment="1">
      <alignment horizontal="center" vertical="center"/>
    </xf>
    <xf numFmtId="0" fontId="8" fillId="0" borderId="0" xfId="1" applyFont="1" applyAlignment="1">
      <alignment horizontal="center" vertical="center"/>
    </xf>
    <xf numFmtId="0" fontId="8" fillId="0" borderId="2" xfId="0" applyFont="1" applyBorder="1" applyAlignment="1">
      <alignment horizontal="left" vertical="center" wrapText="1"/>
    </xf>
    <xf numFmtId="0" fontId="22" fillId="0" borderId="0" xfId="0" applyFont="1"/>
    <xf numFmtId="0" fontId="21" fillId="0" borderId="2" xfId="1" applyFont="1" applyBorder="1" applyAlignment="1" applyProtection="1">
      <alignment horizontal="center" vertical="center" wrapText="1"/>
      <protection locked="0"/>
    </xf>
    <xf numFmtId="0" fontId="24" fillId="0" borderId="4" xfId="1" applyFont="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left" wrapText="1"/>
    </xf>
    <xf numFmtId="0" fontId="0" fillId="6" borderId="0" xfId="0" applyFill="1"/>
    <xf numFmtId="0" fontId="0" fillId="6" borderId="0" xfId="0" applyFill="1" applyAlignment="1">
      <alignment horizontal="center"/>
    </xf>
    <xf numFmtId="0" fontId="1" fillId="7" borderId="0" xfId="0" applyFont="1" applyFill="1"/>
    <xf numFmtId="0" fontId="0" fillId="7" borderId="0" xfId="0" applyFill="1"/>
    <xf numFmtId="0" fontId="7" fillId="0" borderId="5" xfId="1" applyFont="1" applyBorder="1" applyAlignment="1">
      <alignment horizontal="center"/>
    </xf>
    <xf numFmtId="0" fontId="5" fillId="5" borderId="2" xfId="0" applyFont="1" applyFill="1" applyBorder="1" applyAlignment="1">
      <alignment vertical="center" wrapText="1"/>
    </xf>
    <xf numFmtId="0" fontId="28" fillId="4" borderId="7" xfId="0" applyFont="1" applyFill="1" applyBorder="1"/>
    <xf numFmtId="0" fontId="29" fillId="4" borderId="7" xfId="0" applyFont="1" applyFill="1" applyBorder="1"/>
    <xf numFmtId="0" fontId="9" fillId="4" borderId="7" xfId="0" applyFont="1" applyFill="1" applyBorder="1"/>
    <xf numFmtId="0" fontId="9" fillId="4" borderId="8" xfId="0" applyFont="1" applyFill="1" applyBorder="1"/>
    <xf numFmtId="0" fontId="29" fillId="4" borderId="9" xfId="0" applyFont="1" applyFill="1" applyBorder="1" applyAlignment="1">
      <alignment horizontal="center"/>
    </xf>
    <xf numFmtId="0" fontId="29" fillId="4" borderId="0" xfId="0" applyFont="1" applyFill="1"/>
    <xf numFmtId="0" fontId="9" fillId="4" borderId="0" xfId="0" applyFont="1" applyFill="1"/>
    <xf numFmtId="0" fontId="9" fillId="4" borderId="10" xfId="0" applyFont="1" applyFill="1" applyBorder="1"/>
    <xf numFmtId="0" fontId="29" fillId="4" borderId="11" xfId="0" applyFont="1" applyFill="1" applyBorder="1" applyAlignment="1">
      <alignment horizontal="center"/>
    </xf>
    <xf numFmtId="0" fontId="29" fillId="4" borderId="12" xfId="0" applyFont="1" applyFill="1" applyBorder="1"/>
    <xf numFmtId="0" fontId="9" fillId="4" borderId="12" xfId="0" applyFont="1" applyFill="1" applyBorder="1"/>
    <xf numFmtId="0" fontId="9" fillId="4" borderId="13" xfId="0" applyFont="1" applyFill="1" applyBorder="1"/>
    <xf numFmtId="0" fontId="17" fillId="0" borderId="0" xfId="0" applyFont="1" applyAlignment="1">
      <alignment horizontal="center"/>
    </xf>
    <xf numFmtId="0" fontId="11" fillId="0" borderId="2" xfId="1" applyFont="1" applyBorder="1" applyAlignment="1">
      <alignment horizontal="left" vertical="center" wrapText="1"/>
    </xf>
    <xf numFmtId="0" fontId="27" fillId="8" borderId="0" xfId="0" applyFont="1" applyFill="1"/>
    <xf numFmtId="0" fontId="27" fillId="8" borderId="0" xfId="0" applyFont="1" applyFill="1" applyAlignment="1">
      <alignment horizontal="center"/>
    </xf>
    <xf numFmtId="0" fontId="0" fillId="8" borderId="0" xfId="0" applyFill="1" applyAlignment="1">
      <alignment horizontal="center"/>
    </xf>
    <xf numFmtId="0" fontId="0" fillId="8" borderId="0" xfId="0" applyFill="1"/>
    <xf numFmtId="0" fontId="23" fillId="0" borderId="0" xfId="0" applyFont="1" applyAlignment="1">
      <alignment horizontal="center"/>
    </xf>
    <xf numFmtId="0" fontId="1" fillId="7" borderId="0" xfId="0" applyFont="1" applyFill="1" applyAlignment="1">
      <alignment horizontal="center"/>
    </xf>
    <xf numFmtId="0" fontId="5" fillId="0" borderId="15" xfId="1" applyFont="1" applyBorder="1" applyAlignment="1">
      <alignment horizontal="center" vertical="center" wrapText="1"/>
    </xf>
    <xf numFmtId="0" fontId="34" fillId="0" borderId="14" xfId="1" applyFont="1" applyBorder="1" applyAlignment="1">
      <alignment horizontal="center" vertical="center" wrapText="1"/>
    </xf>
    <xf numFmtId="0" fontId="0" fillId="5" borderId="0" xfId="0" applyFill="1"/>
    <xf numFmtId="0" fontId="0" fillId="5" borderId="0" xfId="0" applyFill="1" applyAlignment="1">
      <alignment horizontal="center"/>
    </xf>
    <xf numFmtId="0" fontId="35" fillId="0" borderId="0" xfId="0" applyFont="1"/>
    <xf numFmtId="0" fontId="19" fillId="0" borderId="0" xfId="0" applyFont="1"/>
    <xf numFmtId="0" fontId="8" fillId="7" borderId="2" xfId="1" applyFont="1" applyFill="1" applyBorder="1" applyAlignment="1">
      <alignment vertical="center" wrapText="1"/>
    </xf>
    <xf numFmtId="0" fontId="28" fillId="4" borderId="16" xfId="0" applyFont="1" applyFill="1" applyBorder="1"/>
    <xf numFmtId="0" fontId="36" fillId="6" borderId="0" xfId="0" applyFont="1" applyFill="1"/>
    <xf numFmtId="0" fontId="36" fillId="9" borderId="0" xfId="0" applyFont="1" applyFill="1"/>
    <xf numFmtId="0" fontId="36" fillId="9" borderId="2" xfId="0" applyFont="1" applyFill="1" applyBorder="1" applyAlignment="1">
      <alignment horizontal="center" vertical="center"/>
    </xf>
    <xf numFmtId="0" fontId="9" fillId="4" borderId="0" xfId="0" applyFont="1" applyFill="1" applyAlignment="1">
      <alignment horizontal="center"/>
    </xf>
    <xf numFmtId="0" fontId="1" fillId="0" borderId="0" xfId="0" applyFont="1"/>
    <xf numFmtId="0" fontId="16" fillId="0" borderId="0" xfId="0" applyFont="1"/>
    <xf numFmtId="0" fontId="38" fillId="0" borderId="0" xfId="0" applyFont="1"/>
    <xf numFmtId="0" fontId="1" fillId="10" borderId="0" xfId="0" applyFont="1" applyFill="1"/>
    <xf numFmtId="0" fontId="1" fillId="5" borderId="0" xfId="0" applyFont="1" applyFill="1"/>
    <xf numFmtId="0" fontId="27" fillId="9" borderId="0" xfId="0" applyFont="1" applyFill="1" applyAlignment="1">
      <alignment horizontal="center"/>
    </xf>
    <xf numFmtId="0" fontId="27" fillId="9" borderId="0" xfId="0" applyFont="1" applyFill="1"/>
    <xf numFmtId="0" fontId="1" fillId="0" borderId="0" xfId="0" applyFont="1" applyAlignment="1">
      <alignment horizontal="left"/>
    </xf>
    <xf numFmtId="0" fontId="5" fillId="5" borderId="2" xfId="1" applyFont="1" applyFill="1" applyBorder="1" applyAlignment="1" applyProtection="1">
      <alignment horizontal="left" vertical="center" wrapText="1"/>
      <protection locked="0"/>
    </xf>
    <xf numFmtId="0" fontId="5" fillId="0" borderId="0" xfId="1" applyFont="1" applyAlignment="1">
      <alignment horizontal="left" wrapText="1"/>
    </xf>
    <xf numFmtId="0" fontId="5" fillId="5" borderId="2" xfId="0" applyFont="1" applyFill="1" applyBorder="1" applyAlignment="1">
      <alignment horizontal="left" vertical="center" wrapText="1"/>
    </xf>
    <xf numFmtId="0" fontId="40" fillId="11" borderId="2" xfId="1" applyFont="1" applyFill="1" applyBorder="1" applyAlignment="1">
      <alignment vertical="center" wrapText="1"/>
    </xf>
    <xf numFmtId="0" fontId="9" fillId="0" borderId="0" xfId="0" applyFont="1" applyAlignment="1">
      <alignment horizontal="left" vertical="center" wrapText="1"/>
    </xf>
    <xf numFmtId="0" fontId="42" fillId="11" borderId="0" xfId="0" applyFont="1" applyFill="1" applyAlignment="1">
      <alignment horizontal="left"/>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6" fillId="0" borderId="0" xfId="0" applyFont="1"/>
    <xf numFmtId="0" fontId="1" fillId="13" borderId="17" xfId="0" applyFont="1" applyFill="1" applyBorder="1" applyAlignment="1">
      <alignment horizontal="right" vertical="center"/>
    </xf>
    <xf numFmtId="0" fontId="44" fillId="14" borderId="19" xfId="0" applyFont="1" applyFill="1" applyBorder="1" applyAlignment="1">
      <alignmen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19" xfId="0" applyBorder="1" applyAlignment="1">
      <alignment horizontal="left" vertical="center" wrapText="1"/>
    </xf>
    <xf numFmtId="0" fontId="1" fillId="0" borderId="17" xfId="0" applyFont="1" applyBorder="1" applyAlignment="1">
      <alignment horizontal="left" vertical="center"/>
    </xf>
    <xf numFmtId="0" fontId="0" fillId="0" borderId="18" xfId="0" applyBorder="1" applyAlignment="1">
      <alignment horizontal="left" vertical="center"/>
    </xf>
    <xf numFmtId="0" fontId="42" fillId="11" borderId="0" xfId="0" applyFont="1" applyFill="1"/>
    <xf numFmtId="0" fontId="42" fillId="11" borderId="0" xfId="0" applyFont="1" applyFill="1" applyAlignment="1">
      <alignment horizontal="center"/>
    </xf>
    <xf numFmtId="0" fontId="7" fillId="0" borderId="0" xfId="1" applyFont="1" applyAlignment="1">
      <alignment horizontal="center" vertical="center"/>
    </xf>
    <xf numFmtId="0" fontId="7" fillId="0" borderId="2" xfId="1" applyFont="1" applyBorder="1" applyAlignment="1">
      <alignment horizontal="center" vertical="center" textRotation="180"/>
    </xf>
    <xf numFmtId="0" fontId="5" fillId="0" borderId="2" xfId="1" applyFont="1" applyBorder="1" applyAlignment="1">
      <alignment horizontal="center" vertical="center" wrapText="1"/>
    </xf>
    <xf numFmtId="0" fontId="8" fillId="0" borderId="0" xfId="1" applyFont="1" applyAlignment="1">
      <alignment horizontal="left" vertical="center"/>
    </xf>
    <xf numFmtId="0" fontId="8" fillId="0" borderId="0" xfId="1" applyFont="1" applyAlignment="1">
      <alignment horizontal="left" vertical="center" wrapText="1"/>
    </xf>
    <xf numFmtId="0" fontId="8" fillId="0" borderId="0" xfId="1" applyFont="1" applyAlignment="1">
      <alignment vertical="center" wrapText="1"/>
    </xf>
    <xf numFmtId="0" fontId="47" fillId="16" borderId="6" xfId="1" applyFont="1" applyFill="1" applyBorder="1" applyAlignment="1" applyProtection="1">
      <alignment horizontal="center" vertical="center" wrapText="1"/>
      <protection locked="0"/>
    </xf>
    <xf numFmtId="0" fontId="48" fillId="16" borderId="31" xfId="0" applyFont="1" applyFill="1" applyBorder="1" applyAlignment="1">
      <alignment vertical="center" wrapText="1"/>
    </xf>
    <xf numFmtId="0" fontId="5" fillId="16" borderId="32" xfId="0" applyFont="1" applyFill="1" applyBorder="1" applyAlignment="1">
      <alignment vertical="center" wrapText="1"/>
    </xf>
    <xf numFmtId="0" fontId="5" fillId="16" borderId="2" xfId="0" applyFont="1" applyFill="1" applyBorder="1" applyAlignment="1">
      <alignment vertical="center" wrapText="1"/>
    </xf>
    <xf numFmtId="0" fontId="50" fillId="11" borderId="18" xfId="1" applyFont="1" applyFill="1" applyBorder="1" applyAlignment="1">
      <alignment horizontal="center" wrapText="1"/>
    </xf>
    <xf numFmtId="0" fontId="5" fillId="5" borderId="5" xfId="1" applyFont="1" applyFill="1" applyBorder="1" applyAlignment="1" applyProtection="1">
      <alignment horizontal="center" vertical="center" wrapText="1"/>
      <protection locked="0"/>
    </xf>
    <xf numFmtId="0" fontId="5" fillId="5" borderId="5" xfId="0" applyFont="1" applyFill="1" applyBorder="1" applyAlignment="1">
      <alignment horizontal="left" vertical="center" wrapText="1"/>
    </xf>
    <xf numFmtId="0" fontId="8" fillId="0" borderId="6" xfId="0" applyFont="1" applyBorder="1" applyAlignment="1">
      <alignment horizontal="left" vertical="center" wrapText="1"/>
    </xf>
    <xf numFmtId="0" fontId="5" fillId="5" borderId="5" xfId="1" applyFont="1" applyFill="1" applyBorder="1" applyAlignment="1" applyProtection="1">
      <alignment horizontal="left" vertical="center" wrapText="1"/>
      <protection locked="0"/>
    </xf>
    <xf numFmtId="0" fontId="43" fillId="0" borderId="2" xfId="0" applyFont="1" applyBorder="1" applyAlignment="1">
      <alignment horizontal="center" vertical="center" wrapText="1"/>
    </xf>
    <xf numFmtId="0" fontId="1" fillId="19" borderId="2" xfId="0" applyFont="1" applyFill="1" applyBorder="1" applyAlignment="1">
      <alignment horizontal="center" vertical="center"/>
    </xf>
    <xf numFmtId="0" fontId="1" fillId="15" borderId="2" xfId="0" applyFont="1" applyFill="1" applyBorder="1" applyAlignment="1">
      <alignment horizontal="center" vertical="center"/>
    </xf>
    <xf numFmtId="0" fontId="44" fillId="14" borderId="17" xfId="0" applyFont="1" applyFill="1" applyBorder="1" applyAlignment="1">
      <alignment horizontal="right" vertical="center"/>
    </xf>
    <xf numFmtId="0" fontId="5" fillId="0" borderId="5" xfId="1" applyFont="1" applyBorder="1" applyAlignment="1" applyProtection="1">
      <alignment horizontal="center" vertical="center" wrapText="1"/>
      <protection locked="0"/>
    </xf>
    <xf numFmtId="0" fontId="5" fillId="0" borderId="5" xfId="0" applyFont="1" applyBorder="1" applyAlignment="1">
      <alignment vertical="center" wrapText="1"/>
    </xf>
    <xf numFmtId="0" fontId="7" fillId="0" borderId="5" xfId="1" applyFont="1" applyBorder="1" applyAlignment="1">
      <alignment horizontal="center" vertical="center" wrapText="1"/>
    </xf>
    <xf numFmtId="0" fontId="8" fillId="11" borderId="0" xfId="1" applyFont="1" applyFill="1"/>
    <xf numFmtId="0" fontId="8" fillId="7" borderId="33" xfId="1" applyFont="1" applyFill="1" applyBorder="1" applyAlignment="1">
      <alignment vertical="center" wrapText="1"/>
    </xf>
    <xf numFmtId="0" fontId="5" fillId="5" borderId="5" xfId="0" applyFont="1" applyFill="1" applyBorder="1" applyAlignment="1">
      <alignment vertical="center" wrapText="1"/>
    </xf>
    <xf numFmtId="0" fontId="7" fillId="13" borderId="5" xfId="0" applyFont="1" applyFill="1" applyBorder="1" applyAlignment="1">
      <alignment vertical="center" wrapText="1"/>
    </xf>
    <xf numFmtId="0" fontId="15" fillId="0" borderId="0" xfId="1" applyFont="1" applyAlignment="1">
      <alignment vertical="center"/>
    </xf>
    <xf numFmtId="0" fontId="5" fillId="0" borderId="0" xfId="1" applyFont="1" applyAlignment="1">
      <alignment horizontal="left" vertical="center" wrapText="1"/>
    </xf>
    <xf numFmtId="0" fontId="5" fillId="0" borderId="0" xfId="1" applyFont="1" applyAlignment="1">
      <alignment horizontal="center" vertical="center"/>
    </xf>
    <xf numFmtId="0" fontId="8" fillId="0" borderId="0" xfId="1" applyFont="1" applyAlignment="1">
      <alignment vertical="center"/>
    </xf>
    <xf numFmtId="0" fontId="8" fillId="11" borderId="0" xfId="1" applyFont="1" applyFill="1" applyAlignment="1">
      <alignment vertical="center"/>
    </xf>
    <xf numFmtId="0" fontId="5" fillId="0" borderId="0" xfId="1" applyFont="1" applyAlignment="1">
      <alignment vertical="center" wrapText="1"/>
    </xf>
    <xf numFmtId="0" fontId="50" fillId="11" borderId="18" xfId="1" applyFont="1" applyFill="1" applyBorder="1" applyAlignment="1">
      <alignment horizontal="center" vertical="center" wrapText="1"/>
    </xf>
    <xf numFmtId="0" fontId="14" fillId="0" borderId="0" xfId="1" applyFont="1" applyAlignment="1">
      <alignment vertical="center" wrapText="1"/>
    </xf>
    <xf numFmtId="0" fontId="4" fillId="0" borderId="0" xfId="1" applyFont="1" applyAlignment="1">
      <alignment horizontal="left" vertical="center" wrapText="1"/>
    </xf>
    <xf numFmtId="0" fontId="8" fillId="13" borderId="2" xfId="0" applyFont="1" applyFill="1" applyBorder="1" applyAlignment="1">
      <alignment horizontal="left" vertical="center" wrapText="1"/>
    </xf>
    <xf numFmtId="0" fontId="57" fillId="0" borderId="0" xfId="0" applyFont="1" applyAlignment="1">
      <alignment horizontal="left" vertical="center" wrapText="1"/>
    </xf>
    <xf numFmtId="0" fontId="6" fillId="18" borderId="2" xfId="1" applyFont="1" applyFill="1" applyBorder="1" applyAlignment="1">
      <alignment horizontal="center" vertical="center" wrapText="1"/>
    </xf>
    <xf numFmtId="0" fontId="6" fillId="17" borderId="2" xfId="1" applyFont="1" applyFill="1" applyBorder="1" applyAlignment="1">
      <alignment horizontal="center" vertical="center" wrapText="1"/>
    </xf>
    <xf numFmtId="0" fontId="1" fillId="0" borderId="0" xfId="0" applyFont="1" applyAlignment="1">
      <alignment horizontal="left" wrapText="1"/>
    </xf>
    <xf numFmtId="0" fontId="1" fillId="0" borderId="17" xfId="0" applyFont="1" applyBorder="1" applyAlignment="1">
      <alignment horizontal="left" vertical="center" wrapText="1"/>
    </xf>
    <xf numFmtId="0" fontId="8" fillId="0" borderId="2" xfId="1" applyFont="1" applyBorder="1" applyAlignment="1" applyProtection="1">
      <alignment horizontal="center" vertical="center" wrapText="1"/>
      <protection locked="0"/>
    </xf>
    <xf numFmtId="0" fontId="8" fillId="17"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8"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14" fillId="10" borderId="17" xfId="1" applyFont="1" applyFill="1" applyBorder="1" applyAlignment="1">
      <alignment horizontal="center" vertical="center" wrapText="1"/>
    </xf>
    <xf numFmtId="0" fontId="14" fillId="10" borderId="18" xfId="1" applyFont="1" applyFill="1" applyBorder="1" applyAlignment="1">
      <alignment horizontal="center" vertical="center" wrapText="1"/>
    </xf>
    <xf numFmtId="0" fontId="14" fillId="10" borderId="19" xfId="1" applyFont="1" applyFill="1" applyBorder="1" applyAlignment="1">
      <alignment horizontal="center" vertical="center" wrapText="1"/>
    </xf>
    <xf numFmtId="0" fontId="8" fillId="17" borderId="2" xfId="1" applyFont="1" applyFill="1" applyBorder="1" applyAlignment="1" applyProtection="1">
      <alignment horizontal="center" vertical="center" wrapText="1"/>
      <protection locked="0"/>
    </xf>
    <xf numFmtId="0" fontId="8" fillId="18" borderId="2" xfId="1" applyFont="1" applyFill="1" applyBorder="1" applyAlignment="1" applyProtection="1">
      <alignment horizontal="center" vertical="center" wrapText="1"/>
      <protection locked="0"/>
    </xf>
    <xf numFmtId="0" fontId="6" fillId="0" borderId="6" xfId="1" applyFont="1" applyBorder="1" applyAlignment="1">
      <alignment horizontal="center" vertical="top" wrapText="1"/>
    </xf>
    <xf numFmtId="0" fontId="6" fillId="0" borderId="14" xfId="1" applyFont="1" applyBorder="1" applyAlignment="1">
      <alignment horizontal="center" vertical="top" wrapText="1"/>
    </xf>
    <xf numFmtId="0" fontId="6" fillId="0" borderId="5" xfId="1" applyFont="1" applyBorder="1" applyAlignment="1">
      <alignment horizontal="center" vertical="top" wrapText="1"/>
    </xf>
    <xf numFmtId="0" fontId="6" fillId="17" borderId="6" xfId="1" applyFont="1" applyFill="1" applyBorder="1" applyAlignment="1">
      <alignment horizontal="center" vertical="top" wrapText="1"/>
    </xf>
    <xf numFmtId="0" fontId="6" fillId="17" borderId="14" xfId="1" applyFont="1" applyFill="1" applyBorder="1" applyAlignment="1">
      <alignment horizontal="center" vertical="top" wrapText="1"/>
    </xf>
    <xf numFmtId="0" fontId="6" fillId="17" borderId="5" xfId="1" applyFont="1" applyFill="1" applyBorder="1" applyAlignment="1">
      <alignment horizontal="center" vertical="top" wrapText="1"/>
    </xf>
    <xf numFmtId="0" fontId="6" fillId="18" borderId="6" xfId="1" applyFont="1" applyFill="1" applyBorder="1" applyAlignment="1">
      <alignment horizontal="center" vertical="top" wrapText="1"/>
    </xf>
    <xf numFmtId="0" fontId="6" fillId="18" borderId="14" xfId="1" applyFont="1" applyFill="1" applyBorder="1" applyAlignment="1">
      <alignment horizontal="center" vertical="top" wrapText="1"/>
    </xf>
    <xf numFmtId="0" fontId="6" fillId="18" borderId="5" xfId="1" applyFont="1" applyFill="1" applyBorder="1" applyAlignment="1">
      <alignment horizontal="center" vertical="top" wrapText="1"/>
    </xf>
    <xf numFmtId="0" fontId="14" fillId="2" borderId="17"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6" fillId="18" borderId="2" xfId="1" applyFont="1" applyFill="1" applyBorder="1" applyAlignment="1">
      <alignment horizontal="center" vertical="center" wrapText="1"/>
    </xf>
    <xf numFmtId="0" fontId="6" fillId="17" borderId="6" xfId="1" applyFont="1" applyFill="1" applyBorder="1" applyAlignment="1">
      <alignment horizontal="center" vertical="center" wrapText="1"/>
    </xf>
    <xf numFmtId="0" fontId="6" fillId="17" borderId="14" xfId="1" applyFont="1" applyFill="1" applyBorder="1" applyAlignment="1">
      <alignment horizontal="center" vertical="center" wrapText="1"/>
    </xf>
    <xf numFmtId="0" fontId="6" fillId="17" borderId="2" xfId="1" applyFont="1" applyFill="1" applyBorder="1" applyAlignment="1">
      <alignment horizontal="center" vertical="center" wrapText="1"/>
    </xf>
    <xf numFmtId="0" fontId="13" fillId="17" borderId="20" xfId="1" applyFont="1" applyFill="1" applyBorder="1" applyAlignment="1">
      <alignment horizontal="center" vertical="center" textRotation="180" wrapText="1"/>
    </xf>
    <xf numFmtId="0" fontId="13" fillId="17" borderId="2" xfId="1" applyFont="1" applyFill="1" applyBorder="1" applyAlignment="1">
      <alignment horizontal="center" vertical="center" textRotation="180"/>
    </xf>
    <xf numFmtId="0" fontId="13" fillId="18" borderId="20" xfId="1" applyFont="1" applyFill="1" applyBorder="1" applyAlignment="1">
      <alignment horizontal="center" vertical="center" textRotation="180" wrapText="1"/>
    </xf>
    <xf numFmtId="0" fontId="13" fillId="18" borderId="2" xfId="1" applyFont="1" applyFill="1" applyBorder="1" applyAlignment="1">
      <alignment horizontal="center" vertical="center" textRotation="180"/>
    </xf>
    <xf numFmtId="0" fontId="20" fillId="7" borderId="21" xfId="1" applyFont="1" applyFill="1" applyBorder="1" applyAlignment="1">
      <alignment horizontal="center" vertical="center" wrapText="1"/>
    </xf>
    <xf numFmtId="0" fontId="20" fillId="7" borderId="22" xfId="1" applyFont="1" applyFill="1" applyBorder="1" applyAlignment="1">
      <alignment horizontal="center" vertical="center" wrapText="1"/>
    </xf>
    <xf numFmtId="0" fontId="8" fillId="0" borderId="6" xfId="1" applyFont="1" applyBorder="1" applyAlignment="1">
      <alignment horizontal="center" vertical="center" wrapText="1"/>
    </xf>
    <xf numFmtId="0" fontId="8" fillId="0" borderId="14" xfId="1" applyFont="1" applyBorder="1" applyAlignment="1">
      <alignment horizontal="center" vertical="center" wrapText="1"/>
    </xf>
    <xf numFmtId="0" fontId="7" fillId="0" borderId="3" xfId="1" applyFont="1" applyBorder="1" applyAlignment="1">
      <alignment horizontal="center" vertical="center" textRotation="180"/>
    </xf>
    <xf numFmtId="0" fontId="7" fillId="0" borderId="14" xfId="1" applyFont="1" applyBorder="1" applyAlignment="1">
      <alignment horizontal="center" vertical="center" textRotation="180"/>
    </xf>
    <xf numFmtId="0" fontId="39" fillId="0" borderId="3" xfId="1" applyFont="1" applyBorder="1" applyAlignment="1">
      <alignment horizontal="center" vertical="center" textRotation="180"/>
    </xf>
    <xf numFmtId="0" fontId="39" fillId="0" borderId="14" xfId="1" applyFont="1" applyBorder="1" applyAlignment="1">
      <alignment horizontal="center" vertical="center" textRotation="180"/>
    </xf>
    <xf numFmtId="0" fontId="31" fillId="0" borderId="3" xfId="1" applyFont="1" applyBorder="1" applyAlignment="1">
      <alignment horizontal="center" vertical="center" wrapText="1"/>
    </xf>
    <xf numFmtId="0" fontId="31" fillId="0" borderId="14" xfId="1" applyFont="1" applyBorder="1" applyAlignment="1">
      <alignment horizontal="center" vertical="center" wrapText="1"/>
    </xf>
    <xf numFmtId="0" fontId="13" fillId="0" borderId="20" xfId="1" applyFont="1" applyBorder="1" applyAlignment="1">
      <alignment horizontal="center" vertical="center" textRotation="180" wrapText="1"/>
    </xf>
    <xf numFmtId="0" fontId="13" fillId="0" borderId="6" xfId="1" applyFont="1" applyBorder="1" applyAlignment="1">
      <alignment horizontal="center" vertical="center" textRotation="180"/>
    </xf>
    <xf numFmtId="0" fontId="14" fillId="18" borderId="17" xfId="1" applyFont="1" applyFill="1" applyBorder="1" applyAlignment="1">
      <alignment horizontal="center" vertical="center"/>
    </xf>
    <xf numFmtId="0" fontId="14" fillId="18" borderId="18" xfId="1" applyFont="1" applyFill="1" applyBorder="1" applyAlignment="1">
      <alignment horizontal="center" vertical="center"/>
    </xf>
    <xf numFmtId="0" fontId="14" fillId="18" borderId="19" xfId="1" applyFont="1" applyFill="1" applyBorder="1" applyAlignment="1">
      <alignment horizontal="center" vertical="center"/>
    </xf>
    <xf numFmtId="0" fontId="6" fillId="18" borderId="6" xfId="1" applyFont="1" applyFill="1" applyBorder="1" applyAlignment="1">
      <alignment horizontal="center" vertical="center" wrapText="1"/>
    </xf>
    <xf numFmtId="0" fontId="6" fillId="18" borderId="14" xfId="1" applyFont="1" applyFill="1" applyBorder="1" applyAlignment="1">
      <alignment horizontal="center" vertical="center" wrapText="1"/>
    </xf>
    <xf numFmtId="0" fontId="1"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 fillId="0" borderId="0" xfId="0" applyFont="1" applyAlignment="1">
      <alignment horizontal="left" wrapText="1"/>
    </xf>
    <xf numFmtId="0" fontId="1" fillId="0" borderId="17" xfId="0" applyFont="1" applyBorder="1" applyAlignment="1">
      <alignment horizontal="left" vertical="center" wrapText="1"/>
    </xf>
    <xf numFmtId="0" fontId="1" fillId="0" borderId="19" xfId="0" applyFont="1" applyBorder="1" applyAlignment="1">
      <alignment horizontal="left" vertical="center" wrapText="1"/>
    </xf>
    <xf numFmtId="0" fontId="1" fillId="0" borderId="18"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xf>
    <xf numFmtId="0" fontId="1" fillId="0" borderId="39" xfId="0" applyFont="1" applyBorder="1" applyAlignment="1">
      <alignment horizontal="left" vertical="center"/>
    </xf>
    <xf numFmtId="0" fontId="44" fillId="14" borderId="17" xfId="0" applyFont="1" applyFill="1" applyBorder="1" applyAlignment="1">
      <alignment horizontal="center" vertical="center"/>
    </xf>
    <xf numFmtId="0" fontId="44" fillId="14" borderId="19" xfId="0" applyFont="1" applyFill="1" applyBorder="1" applyAlignment="1">
      <alignment horizontal="center" vertical="center"/>
    </xf>
    <xf numFmtId="0" fontId="1" fillId="0" borderId="40" xfId="0" applyFont="1" applyBorder="1" applyAlignment="1">
      <alignment horizontal="left" vertical="center" wrapText="1"/>
    </xf>
    <xf numFmtId="0" fontId="1" fillId="0" borderId="29" xfId="0" applyFont="1" applyBorder="1" applyAlignment="1">
      <alignment horizontal="left" vertical="center" wrapText="1"/>
    </xf>
    <xf numFmtId="0" fontId="1" fillId="0" borderId="41" xfId="0" applyFont="1" applyBorder="1" applyAlignment="1">
      <alignment horizontal="left" vertical="center" wrapText="1"/>
    </xf>
    <xf numFmtId="0" fontId="1" fillId="0" borderId="40" xfId="0" applyFont="1" applyBorder="1" applyAlignment="1">
      <alignment horizontal="left" vertical="center"/>
    </xf>
    <xf numFmtId="0" fontId="1" fillId="0" borderId="29" xfId="0" applyFont="1" applyBorder="1" applyAlignment="1">
      <alignment horizontal="left" vertical="center"/>
    </xf>
    <xf numFmtId="0" fontId="1" fillId="0" borderId="41" xfId="0" applyFont="1" applyBorder="1" applyAlignment="1">
      <alignment horizontal="left" vertical="center"/>
    </xf>
    <xf numFmtId="0" fontId="0" fillId="15" borderId="17" xfId="0" applyFill="1" applyBorder="1" applyAlignment="1">
      <alignment horizontal="center" vertical="center"/>
    </xf>
    <xf numFmtId="0" fontId="0" fillId="15" borderId="19" xfId="0" applyFill="1" applyBorder="1" applyAlignment="1">
      <alignment horizontal="center" vertical="center"/>
    </xf>
    <xf numFmtId="0" fontId="30" fillId="0" borderId="28" xfId="0" applyFont="1" applyBorder="1" applyAlignment="1">
      <alignment horizontal="center"/>
    </xf>
    <xf numFmtId="0" fontId="30" fillId="0" borderId="27" xfId="0" applyFont="1" applyBorder="1" applyAlignment="1">
      <alignment horizontal="center"/>
    </xf>
    <xf numFmtId="0" fontId="30" fillId="0" borderId="29" xfId="0" applyFont="1" applyBorder="1" applyAlignment="1">
      <alignment horizontal="center"/>
    </xf>
    <xf numFmtId="0" fontId="30" fillId="0" borderId="30" xfId="0" applyFont="1"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12" borderId="23" xfId="0" applyFont="1" applyFill="1" applyBorder="1" applyAlignment="1">
      <alignment horizontal="center" vertical="center" wrapText="1"/>
    </xf>
    <xf numFmtId="0" fontId="1" fillId="12" borderId="24" xfId="0" applyFont="1" applyFill="1" applyBorder="1" applyAlignment="1">
      <alignment horizontal="center" vertical="center" wrapText="1"/>
    </xf>
    <xf numFmtId="0" fontId="1" fillId="0" borderId="25" xfId="0" applyFont="1" applyBorder="1" applyAlignment="1">
      <alignment horizontal="left" vertical="center" wrapText="1"/>
    </xf>
    <xf numFmtId="0" fontId="1" fillId="13" borderId="17" xfId="0" applyFont="1" applyFill="1" applyBorder="1" applyAlignment="1">
      <alignment horizontal="center" vertical="center" wrapText="1"/>
    </xf>
    <xf numFmtId="0" fontId="1" fillId="13" borderId="19" xfId="0" applyFont="1" applyFill="1" applyBorder="1" applyAlignment="1">
      <alignment horizontal="center" vertical="center"/>
    </xf>
    <xf numFmtId="0" fontId="30" fillId="0" borderId="26" xfId="0" applyFont="1" applyBorder="1" applyAlignment="1">
      <alignment horizontal="center"/>
    </xf>
    <xf numFmtId="0" fontId="14" fillId="10" borderId="17" xfId="1" applyFont="1" applyFill="1" applyBorder="1" applyAlignment="1">
      <alignment horizontal="center" wrapText="1"/>
    </xf>
    <xf numFmtId="0" fontId="14" fillId="10" borderId="18" xfId="1" applyFont="1" applyFill="1" applyBorder="1" applyAlignment="1">
      <alignment horizontal="center" wrapText="1"/>
    </xf>
    <xf numFmtId="0" fontId="14" fillId="10" borderId="19" xfId="1" applyFont="1" applyFill="1" applyBorder="1" applyAlignment="1">
      <alignment horizontal="center" wrapText="1"/>
    </xf>
    <xf numFmtId="0" fontId="14" fillId="18" borderId="17" xfId="1" applyFont="1" applyFill="1" applyBorder="1" applyAlignment="1">
      <alignment horizontal="center"/>
    </xf>
    <xf numFmtId="0" fontId="14" fillId="18" borderId="18" xfId="1" applyFont="1" applyFill="1" applyBorder="1" applyAlignment="1">
      <alignment horizontal="center"/>
    </xf>
    <xf numFmtId="0" fontId="14" fillId="18" borderId="19" xfId="1" applyFont="1" applyFill="1" applyBorder="1" applyAlignment="1">
      <alignment horizontal="center"/>
    </xf>
    <xf numFmtId="0" fontId="25" fillId="0" borderId="6" xfId="1" applyFont="1" applyBorder="1" applyAlignment="1" applyProtection="1">
      <alignment horizontal="center" vertical="center" wrapText="1"/>
      <protection locked="0"/>
    </xf>
    <xf numFmtId="0" fontId="25" fillId="0" borderId="14" xfId="1" applyFont="1" applyBorder="1" applyAlignment="1" applyProtection="1">
      <alignment horizontal="center" vertical="center" wrapText="1"/>
      <protection locked="0"/>
    </xf>
    <xf numFmtId="0" fontId="25" fillId="0" borderId="5" xfId="1" applyFont="1" applyBorder="1" applyAlignment="1" applyProtection="1">
      <alignment horizontal="center" vertical="center" wrapText="1"/>
      <protection locked="0"/>
    </xf>
    <xf numFmtId="0" fontId="8" fillId="0" borderId="5" xfId="1" applyFont="1" applyBorder="1" applyAlignment="1">
      <alignment horizontal="center" vertical="center" wrapText="1"/>
    </xf>
    <xf numFmtId="0" fontId="34" fillId="13" borderId="35" xfId="1" applyFont="1" applyFill="1" applyBorder="1" applyAlignment="1">
      <alignment horizontal="left" vertical="center" wrapText="1"/>
    </xf>
    <xf numFmtId="0" fontId="34" fillId="13" borderId="36" xfId="1" applyFont="1" applyFill="1" applyBorder="1" applyAlignment="1">
      <alignment horizontal="left" vertical="center" wrapText="1"/>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xf>
    <xf numFmtId="0" fontId="8" fillId="0" borderId="2" xfId="1" applyFont="1" applyBorder="1" applyAlignment="1" applyProtection="1">
      <alignment horizontal="center" vertical="center" wrapText="1"/>
      <protection locked="0"/>
    </xf>
    <xf numFmtId="0" fontId="8" fillId="0" borderId="6" xfId="1" applyFont="1" applyBorder="1" applyAlignment="1" applyProtection="1">
      <alignment horizontal="center" vertical="center" wrapText="1"/>
      <protection locked="0"/>
    </xf>
    <xf numFmtId="0" fontId="8" fillId="0" borderId="14" xfId="1" applyFont="1" applyBorder="1" applyAlignment="1" applyProtection="1">
      <alignment horizontal="center" vertical="center" wrapText="1"/>
      <protection locked="0"/>
    </xf>
    <xf numFmtId="0" fontId="12" fillId="10" borderId="17" xfId="1" applyFont="1" applyFill="1" applyBorder="1" applyAlignment="1">
      <alignment horizontal="center"/>
    </xf>
    <xf numFmtId="0" fontId="12" fillId="10" borderId="18" xfId="1" applyFont="1" applyFill="1" applyBorder="1" applyAlignment="1">
      <alignment horizontal="center"/>
    </xf>
    <xf numFmtId="0" fontId="7" fillId="0" borderId="34" xfId="1" applyFont="1" applyBorder="1" applyAlignment="1">
      <alignment horizontal="center" wrapText="1"/>
    </xf>
    <xf numFmtId="0" fontId="7" fillId="0" borderId="7" xfId="1" applyFont="1" applyBorder="1" applyAlignment="1">
      <alignment horizontal="center" wrapText="1"/>
    </xf>
    <xf numFmtId="0" fontId="4" fillId="0" borderId="14" xfId="1" applyFont="1" applyBorder="1" applyAlignment="1">
      <alignment horizontal="left" vertical="center" wrapText="1"/>
    </xf>
    <xf numFmtId="0" fontId="4" fillId="0" borderId="5" xfId="1" applyFont="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2" xfId="1" applyFont="1" applyBorder="1" applyAlignment="1">
      <alignment horizontal="left" vertical="center" wrapText="1"/>
    </xf>
    <xf numFmtId="0" fontId="46" fillId="0" borderId="2" xfId="1" applyFont="1" applyBorder="1" applyAlignment="1">
      <alignment horizontal="left" vertical="center" wrapText="1"/>
    </xf>
  </cellXfs>
  <cellStyles count="3">
    <cellStyle name="Normal" xfId="0" builtinId="0"/>
    <cellStyle name="Normal_Consolidate Data 1" xfId="1" xr:uid="{00000000-0005-0000-0000-000001000000}"/>
    <cellStyle name="performed boxes" xfId="2" xr:uid="{00000000-0005-0000-0000-000002000000}"/>
  </cellStyles>
  <dxfs count="979">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theme="1"/>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theme="1"/>
        </patternFill>
      </fill>
    </dxf>
    <dxf>
      <fill>
        <patternFill>
          <bgColor rgb="FF00FF00"/>
        </patternFill>
      </fill>
    </dxf>
    <dxf>
      <fill>
        <patternFill>
          <bgColor rgb="FF00FF00"/>
        </patternFill>
      </fill>
    </dxf>
    <dxf>
      <font>
        <color theme="1"/>
      </font>
      <fill>
        <patternFill>
          <bgColor rgb="FFFFC000"/>
        </patternFill>
      </fill>
    </dxf>
    <dxf>
      <fill>
        <patternFill>
          <bgColor theme="1"/>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theme="1"/>
        </patternFill>
      </fill>
    </dxf>
    <dxf>
      <fill>
        <patternFill>
          <bgColor rgb="FF00FF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theme="1"/>
        </patternFill>
      </fill>
    </dxf>
    <dxf>
      <fill>
        <patternFill>
          <bgColor theme="1"/>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condense val="0"/>
        <extend val="0"/>
      </font>
      <fill>
        <patternFill>
          <bgColor indexed="13"/>
        </patternFill>
      </fill>
    </dxf>
    <dxf>
      <font>
        <b val="0"/>
        <i val="0"/>
        <condense val="0"/>
        <extend val="0"/>
        <color auto="1"/>
      </font>
      <fill>
        <patternFill>
          <bgColor indexed="43"/>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FFFF0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00FF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FF00"/>
        </patternFill>
      </fill>
    </dxf>
    <dxf>
      <fill>
        <patternFill>
          <bgColor rgb="FF00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FF00"/>
        </patternFill>
      </fill>
    </dxf>
    <dxf>
      <font>
        <b/>
        <i val="0"/>
        <color rgb="FFFFFF00"/>
      </font>
      <fill>
        <patternFill>
          <bgColor rgb="FFFF0000"/>
        </patternFill>
      </fill>
    </dxf>
    <dxf>
      <fill>
        <patternFill>
          <bgColor rgb="FFFFC000"/>
        </patternFill>
      </fill>
    </dxf>
    <dxf>
      <font>
        <b/>
        <i val="0"/>
        <color rgb="FFFFFF00"/>
      </font>
      <fill>
        <patternFill>
          <bgColor rgb="FFFF0000"/>
        </patternFill>
      </fill>
    </dxf>
    <dxf>
      <fill>
        <patternFill>
          <bgColor rgb="FF00FF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ill>
        <patternFill>
          <bgColor rgb="FFFFC000"/>
        </patternFill>
      </fill>
    </dxf>
    <dxf>
      <fill>
        <patternFill>
          <bgColor theme="1"/>
        </patternFill>
      </fill>
    </dxf>
    <dxf>
      <font>
        <b/>
        <i val="0"/>
        <color rgb="FFFFFF00"/>
      </font>
      <fill>
        <patternFill>
          <bgColor rgb="FFFF0000"/>
        </patternFill>
      </fill>
    </dxf>
    <dxf>
      <fill>
        <patternFill>
          <bgColor rgb="FF00B0F0"/>
        </patternFill>
      </fill>
    </dxf>
    <dxf>
      <fill>
        <patternFill>
          <bgColor rgb="FF00B0F0"/>
        </patternFill>
      </fill>
    </dxf>
    <dxf>
      <fill>
        <patternFill>
          <bgColor theme="1"/>
        </patternFill>
      </fill>
    </dxf>
    <dxf>
      <font>
        <b/>
        <i val="0"/>
        <color rgb="FFFFFF00"/>
      </font>
      <fill>
        <patternFill>
          <bgColor rgb="FFFF0000"/>
        </patternFill>
      </fill>
    </dxf>
    <dxf>
      <fill>
        <patternFill>
          <bgColor rgb="FFFFC000"/>
        </patternFill>
      </fill>
    </dxf>
    <dxf>
      <fill>
        <patternFill>
          <bgColor theme="1"/>
        </patternFill>
      </fill>
    </dxf>
    <dxf>
      <fill>
        <patternFill>
          <bgColor rgb="FFFFFF00"/>
        </patternFill>
      </fill>
    </dxf>
    <dxf>
      <fill>
        <patternFill>
          <bgColor rgb="FF00FF00"/>
        </patternFill>
      </fill>
    </dxf>
    <dxf>
      <font>
        <b/>
        <i val="0"/>
        <color rgb="FFFFFF00"/>
      </font>
      <fill>
        <patternFill>
          <bgColor rgb="FFFF0000"/>
        </patternFill>
      </fill>
    </dxf>
    <dxf>
      <fill>
        <patternFill>
          <bgColor rgb="FF00B0F0"/>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ill>
        <patternFill>
          <bgColor theme="1"/>
        </patternFill>
      </fill>
    </dxf>
    <dxf>
      <font>
        <b/>
        <i val="0"/>
        <color rgb="FFFFFF00"/>
      </font>
      <fill>
        <patternFill>
          <bgColor rgb="FFFF0000"/>
        </patternFill>
      </fill>
    </dxf>
    <dxf>
      <fill>
        <patternFill>
          <bgColor rgb="FFFFC000"/>
        </patternFill>
      </fill>
    </dxf>
    <dxf>
      <fill>
        <patternFill>
          <bgColor rgb="FF00B0F0"/>
        </patternFill>
      </fill>
    </dxf>
    <dxf>
      <fill>
        <patternFill>
          <bgColor theme="1"/>
        </patternFill>
      </fill>
    </dxf>
    <dxf>
      <fill>
        <patternFill>
          <bgColor theme="1"/>
        </patternFill>
      </fill>
    </dxf>
    <dxf>
      <fill>
        <patternFill>
          <bgColor rgb="FF00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theme="1"/>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FF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00FF00"/>
        </patternFill>
      </fill>
    </dxf>
    <dxf>
      <fill>
        <patternFill>
          <bgColor rgb="FFFFFF00"/>
        </patternFill>
      </fill>
    </dxf>
    <dxf>
      <fill>
        <patternFill>
          <bgColor rgb="FF00B0F0"/>
        </patternFill>
      </fill>
    </dxf>
    <dxf>
      <fill>
        <patternFill>
          <bgColor rgb="FF00B0F0"/>
        </patternFill>
      </fill>
    </dxf>
    <dxf>
      <fill>
        <patternFill>
          <bgColor theme="1"/>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00B0F0"/>
        </patternFill>
      </fill>
    </dxf>
    <dxf>
      <fill>
        <patternFill>
          <bgColor rgb="FF00B0F0"/>
        </patternFill>
      </fill>
    </dxf>
    <dxf>
      <font>
        <b/>
        <i val="0"/>
        <color rgb="FFFFFF00"/>
      </font>
      <fill>
        <patternFill>
          <bgColor rgb="FFFF0000"/>
        </patternFill>
      </fill>
    </dxf>
    <dxf>
      <fill>
        <patternFill>
          <bgColor rgb="FFFFFF00"/>
        </patternFill>
      </fill>
    </dxf>
    <dxf>
      <fill>
        <patternFill>
          <bgColor rgb="FF00FF00"/>
        </patternFill>
      </fill>
    </dxf>
    <dxf>
      <font>
        <b/>
        <i val="0"/>
        <color rgb="FFFFFF00"/>
      </font>
      <fill>
        <patternFill>
          <bgColor rgb="FFFF0000"/>
        </patternFill>
      </fill>
    </dxf>
    <dxf>
      <fill>
        <patternFill>
          <bgColor rgb="FFFFC00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B0F0"/>
        </patternFill>
      </fill>
    </dxf>
    <dxf>
      <fill>
        <patternFill>
          <bgColor rgb="FF00B0F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theme="1"/>
        </patternFill>
      </fill>
    </dxf>
    <dxf>
      <fill>
        <patternFill>
          <bgColor rgb="FF0070C0"/>
        </patternFill>
      </fill>
    </dxf>
    <dxf>
      <fill>
        <patternFill>
          <bgColor rgb="FFFF0000"/>
        </patternFill>
      </fill>
    </dxf>
    <dxf>
      <fill>
        <patternFill>
          <bgColor rgb="FF0070C0"/>
        </patternFill>
      </fill>
    </dxf>
    <dxf>
      <fill>
        <patternFill>
          <bgColor rgb="FFFF0000"/>
        </patternFill>
      </fill>
    </dxf>
    <dxf>
      <fill>
        <patternFill>
          <bgColor theme="1"/>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ont>
        <color theme="1"/>
      </font>
      <fill>
        <patternFill>
          <bgColor rgb="FFFFC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theme="1"/>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theme="1"/>
        </patternFill>
      </fill>
    </dxf>
    <dxf>
      <fill>
        <patternFill>
          <bgColor rgb="FFFFFF00"/>
        </patternFill>
      </fill>
    </dxf>
    <dxf>
      <fill>
        <patternFill>
          <bgColor theme="1"/>
        </patternFill>
      </fill>
    </dxf>
    <dxf>
      <fill>
        <patternFill>
          <bgColor theme="1"/>
        </patternFill>
      </fill>
    </dxf>
    <dxf>
      <fill>
        <patternFill>
          <bgColor rgb="FF00FF00"/>
        </patternFill>
      </fill>
    </dxf>
    <dxf>
      <font>
        <color theme="1"/>
      </font>
      <fill>
        <patternFill>
          <bgColor rgb="FFFFC00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theme="1"/>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theme="1"/>
        </patternFill>
      </fill>
    </dxf>
    <dxf>
      <fill>
        <patternFill>
          <bgColor rgb="FF00FF00"/>
        </patternFill>
      </fill>
    </dxf>
    <dxf>
      <font>
        <b/>
        <i val="0"/>
        <strike val="0"/>
        <color rgb="FFFFFF00"/>
      </font>
      <fill>
        <patternFill>
          <bgColor rgb="FFFF0000"/>
        </patternFill>
      </fill>
    </dxf>
    <dxf>
      <fill>
        <patternFill>
          <bgColor theme="1"/>
        </patternFill>
      </fill>
    </dxf>
    <dxf>
      <fill>
        <patternFill>
          <bgColor theme="1"/>
        </patternFill>
      </fill>
    </dxf>
    <dxf>
      <fill>
        <patternFill>
          <bgColor theme="1"/>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theme="1"/>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color theme="1"/>
      </font>
      <fill>
        <patternFill>
          <bgColor rgb="FFFFC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condense val="0"/>
        <extend val="0"/>
      </font>
      <fill>
        <patternFill>
          <bgColor indexed="13"/>
        </patternFill>
      </fill>
    </dxf>
    <dxf>
      <font>
        <b val="0"/>
        <i val="0"/>
        <condense val="0"/>
        <extend val="0"/>
        <color auto="1"/>
      </font>
      <fill>
        <patternFill>
          <bgColor indexed="43"/>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condense val="0"/>
        <extend val="0"/>
      </font>
      <fill>
        <patternFill>
          <bgColor indexed="13"/>
        </patternFill>
      </fill>
    </dxf>
    <dxf>
      <font>
        <b val="0"/>
        <i val="0"/>
        <condense val="0"/>
        <extend val="0"/>
        <color auto="1"/>
      </font>
      <fill>
        <patternFill>
          <bgColor indexed="43"/>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val="0"/>
        <i val="0"/>
        <condense val="0"/>
        <extend val="0"/>
        <color auto="1"/>
      </font>
      <fill>
        <patternFill>
          <bgColor indexed="43"/>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rgb="FF00FF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rgb="FFFF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theme="1"/>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FF00"/>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ill>
        <patternFill>
          <bgColor rgb="FFFFC000"/>
        </patternFill>
      </fill>
    </dxf>
    <dxf>
      <font>
        <b/>
        <i val="0"/>
        <color rgb="FFFFFF00"/>
      </font>
      <fill>
        <patternFill>
          <bgColor rgb="FFFF0000"/>
        </patternFill>
      </fill>
    </dxf>
    <dxf>
      <fill>
        <patternFill>
          <bgColor theme="1"/>
        </patternFill>
      </fill>
    </dxf>
    <dxf>
      <fill>
        <patternFill>
          <bgColor rgb="FF00B0F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FF00"/>
        </patternFill>
      </fill>
    </dxf>
    <dxf>
      <fill>
        <patternFill>
          <bgColor rgb="FFFFFF00"/>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FFC000"/>
        </patternFill>
      </fill>
    </dxf>
    <dxf>
      <font>
        <b/>
        <i val="0"/>
        <color rgb="FFFFFF00"/>
      </font>
      <fill>
        <patternFill>
          <bgColor rgb="FFFF0000"/>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ill>
        <patternFill>
          <bgColor rgb="FFFFFF00"/>
        </patternFill>
      </fill>
    </dxf>
    <dxf>
      <fill>
        <patternFill>
          <bgColor rgb="FF00FF00"/>
        </patternFill>
      </fill>
    </dxf>
    <dxf>
      <font>
        <b/>
        <i val="0"/>
        <color rgb="FFFFFF00"/>
      </font>
      <fill>
        <patternFill>
          <bgColor rgb="FFFF0000"/>
        </patternFill>
      </fill>
    </dxf>
    <dxf>
      <fill>
        <patternFill>
          <bgColor theme="1"/>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ill>
        <patternFill>
          <bgColor theme="1"/>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FFC000"/>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ill>
        <patternFill>
          <bgColor rgb="FF00FF00"/>
        </patternFill>
      </fill>
    </dxf>
    <dxf>
      <fill>
        <patternFill>
          <bgColor theme="1"/>
        </patternFill>
      </fill>
    </dxf>
    <dxf>
      <fill>
        <patternFill>
          <bgColor rgb="FF00B0F0"/>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theme="1"/>
        </patternFill>
      </fill>
    </dxf>
    <dxf>
      <fill>
        <patternFill>
          <bgColor rgb="FF0070C0"/>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rgb="FF0070C0"/>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1147" name="Rectangle 46">
          <a:extLst>
            <a:ext uri="{FF2B5EF4-FFF2-40B4-BE49-F238E27FC236}">
              <a16:creationId xmlns:a16="http://schemas.microsoft.com/office/drawing/2014/main" id="{E165C732-26BA-4F46-B473-DBF1EA983FE7}"/>
            </a:ext>
          </a:extLst>
        </xdr:cNvPr>
        <xdr:cNvSpPr>
          <a:spLocks noChangeArrowheads="1"/>
        </xdr:cNvSpPr>
      </xdr:nvSpPr>
      <xdr:spPr bwMode="auto">
        <a:xfrm>
          <a:off x="5448300" y="82296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1148" name="Rectangle 48">
          <a:extLst>
            <a:ext uri="{FF2B5EF4-FFF2-40B4-BE49-F238E27FC236}">
              <a16:creationId xmlns:a16="http://schemas.microsoft.com/office/drawing/2014/main" id="{63663695-4F29-4EB9-B4C9-A69CCA81964C}"/>
            </a:ext>
          </a:extLst>
        </xdr:cNvPr>
        <xdr:cNvSpPr>
          <a:spLocks noChangeArrowheads="1"/>
        </xdr:cNvSpPr>
      </xdr:nvSpPr>
      <xdr:spPr bwMode="auto">
        <a:xfrm>
          <a:off x="5448300" y="105156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1149" name="Rectangle 53">
          <a:extLst>
            <a:ext uri="{FF2B5EF4-FFF2-40B4-BE49-F238E27FC236}">
              <a16:creationId xmlns:a16="http://schemas.microsoft.com/office/drawing/2014/main" id="{43B777BF-A825-4B2E-9B8F-BAB59B8223DF}"/>
            </a:ext>
          </a:extLst>
        </xdr:cNvPr>
        <xdr:cNvSpPr>
          <a:spLocks noChangeArrowheads="1"/>
        </xdr:cNvSpPr>
      </xdr:nvSpPr>
      <xdr:spPr bwMode="auto">
        <a:xfrm>
          <a:off x="5448300" y="127254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2" name="Rectangle 46">
          <a:extLst>
            <a:ext uri="{FF2B5EF4-FFF2-40B4-BE49-F238E27FC236}">
              <a16:creationId xmlns:a16="http://schemas.microsoft.com/office/drawing/2014/main" id="{58AC5409-D16F-4BD8-895A-C7069D45D0A2}"/>
            </a:ext>
          </a:extLst>
        </xdr:cNvPr>
        <xdr:cNvSpPr>
          <a:spLocks noChangeArrowheads="1"/>
        </xdr:cNvSpPr>
      </xdr:nvSpPr>
      <xdr:spPr bwMode="auto">
        <a:xfrm>
          <a:off x="5541010" y="82550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3" name="Rectangle 48">
          <a:extLst>
            <a:ext uri="{FF2B5EF4-FFF2-40B4-BE49-F238E27FC236}">
              <a16:creationId xmlns:a16="http://schemas.microsoft.com/office/drawing/2014/main" id="{A0E07DC0-170B-4E57-B297-88E8D9FA084D}"/>
            </a:ext>
          </a:extLst>
        </xdr:cNvPr>
        <xdr:cNvSpPr>
          <a:spLocks noChangeArrowheads="1"/>
        </xdr:cNvSpPr>
      </xdr:nvSpPr>
      <xdr:spPr bwMode="auto">
        <a:xfrm>
          <a:off x="5541010" y="105410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4" name="Rectangle 53">
          <a:extLst>
            <a:ext uri="{FF2B5EF4-FFF2-40B4-BE49-F238E27FC236}">
              <a16:creationId xmlns:a16="http://schemas.microsoft.com/office/drawing/2014/main" id="{D1184DE1-EDEA-466D-A5F2-AE487BF67FA2}"/>
            </a:ext>
          </a:extLst>
        </xdr:cNvPr>
        <xdr:cNvSpPr>
          <a:spLocks noChangeArrowheads="1"/>
        </xdr:cNvSpPr>
      </xdr:nvSpPr>
      <xdr:spPr bwMode="auto">
        <a:xfrm>
          <a:off x="5541010" y="127508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sheetPr>
  <dimension ref="A1:R330"/>
  <sheetViews>
    <sheetView showGridLines="0" tabSelected="1" zoomScaleNormal="100" workbookViewId="0">
      <pane xSplit="2" ySplit="4" topLeftCell="C304" activePane="bottomRight" state="frozen"/>
      <selection pane="topRight" activeCell="C1" sqref="C1"/>
      <selection pane="bottomLeft" activeCell="A5" sqref="A5"/>
      <selection pane="bottomRight" activeCell="B308" sqref="B308"/>
    </sheetView>
  </sheetViews>
  <sheetFormatPr defaultColWidth="11.42578125" defaultRowHeight="15.75"/>
  <cols>
    <col min="1" max="1" width="15.5703125" style="15" customWidth="1"/>
    <col min="2" max="2" width="60.5703125" style="128" customWidth="1"/>
    <col min="3" max="3" width="58.5703125" style="128" customWidth="1"/>
    <col min="4" max="7" width="3.42578125" style="128" customWidth="1"/>
    <col min="8" max="8" width="20.5703125" style="128" customWidth="1"/>
    <col min="9" max="9" width="6.5703125" style="128" customWidth="1"/>
    <col min="10" max="10" width="84.5703125" style="20" customWidth="1"/>
    <col min="11" max="12" width="7.5703125" style="23" customWidth="1"/>
    <col min="13" max="15" width="11.42578125" style="123"/>
    <col min="16" max="17" width="20.5703125" style="97" customWidth="1"/>
    <col min="18" max="18" width="20.5703125" style="98" customWidth="1"/>
    <col min="19" max="16384" width="11.42578125" style="123"/>
  </cols>
  <sheetData>
    <row r="1" spans="1:18" s="120" customFormat="1" ht="24" thickBot="1">
      <c r="A1" s="140" t="s">
        <v>0</v>
      </c>
      <c r="B1" s="141"/>
      <c r="C1" s="141"/>
      <c r="D1" s="141"/>
      <c r="E1" s="141"/>
      <c r="F1" s="141"/>
      <c r="G1" s="141"/>
      <c r="H1" s="141"/>
      <c r="I1" s="142"/>
      <c r="J1" s="19"/>
      <c r="K1" s="22"/>
      <c r="L1" s="22"/>
      <c r="P1" s="97" t="s">
        <v>1</v>
      </c>
      <c r="Q1" s="97" t="s">
        <v>2</v>
      </c>
      <c r="R1" s="98" t="s">
        <v>3</v>
      </c>
    </row>
    <row r="2" spans="1:18" ht="19.5" thickBot="1">
      <c r="A2" s="14"/>
      <c r="B2" s="121"/>
      <c r="C2" s="14"/>
      <c r="D2" s="122"/>
      <c r="E2" s="122"/>
      <c r="F2" s="122"/>
      <c r="G2" s="122"/>
      <c r="H2" s="14"/>
      <c r="I2" s="14"/>
      <c r="J2" s="19"/>
      <c r="K2" s="14"/>
      <c r="L2" s="14"/>
      <c r="P2" s="99" t="str">
        <f t="shared" ref="P2:P4" si="0">IF(NOT(R2=""),R2,IF(Q2="",P1,Q2))</f>
        <v>Always include</v>
      </c>
      <c r="Q2" s="99" t="str">
        <f t="shared" ref="Q2:Q4" si="1">LEFT(A2,12)</f>
        <v/>
      </c>
      <c r="R2" s="98" t="s">
        <v>3</v>
      </c>
    </row>
    <row r="3" spans="1:18" ht="18.75">
      <c r="A3" s="56" t="s">
        <v>4</v>
      </c>
      <c r="B3" s="12" t="s">
        <v>5</v>
      </c>
      <c r="C3" s="12" t="s">
        <v>6</v>
      </c>
      <c r="D3" s="169" t="s">
        <v>7</v>
      </c>
      <c r="E3" s="171" t="s">
        <v>8</v>
      </c>
      <c r="F3" s="169" t="s">
        <v>9</v>
      </c>
      <c r="G3" s="169" t="s">
        <v>10</v>
      </c>
      <c r="H3" s="173" t="s">
        <v>11</v>
      </c>
      <c r="I3" s="175" t="s">
        <v>12</v>
      </c>
      <c r="J3" s="165" t="s">
        <v>13</v>
      </c>
      <c r="K3" s="163" t="s">
        <v>14</v>
      </c>
      <c r="L3" s="161" t="s">
        <v>15</v>
      </c>
      <c r="P3" s="99" t="str">
        <f t="shared" si="0"/>
        <v>Always include</v>
      </c>
      <c r="Q3" s="99" t="str">
        <f t="shared" si="1"/>
        <v>Component</v>
      </c>
      <c r="R3" s="98" t="s">
        <v>3</v>
      </c>
    </row>
    <row r="4" spans="1:18" ht="64.5" thickBot="1">
      <c r="A4" s="27" t="s">
        <v>16</v>
      </c>
      <c r="B4" s="57" t="s">
        <v>17</v>
      </c>
      <c r="C4" s="57" t="s">
        <v>18</v>
      </c>
      <c r="D4" s="170"/>
      <c r="E4" s="172"/>
      <c r="F4" s="170"/>
      <c r="G4" s="170"/>
      <c r="H4" s="174"/>
      <c r="I4" s="176"/>
      <c r="J4" s="166"/>
      <c r="K4" s="164"/>
      <c r="L4" s="162"/>
      <c r="P4" s="99" t="str">
        <f t="shared" si="0"/>
        <v>Always include</v>
      </c>
      <c r="Q4" s="99" t="str">
        <f t="shared" si="1"/>
        <v>Implementati</v>
      </c>
      <c r="R4" s="98" t="s">
        <v>3</v>
      </c>
    </row>
    <row r="5" spans="1:18" ht="23.25" thickBot="1">
      <c r="A5" s="177" t="s">
        <v>19</v>
      </c>
      <c r="B5" s="178"/>
      <c r="C5" s="178"/>
      <c r="D5" s="178"/>
      <c r="E5" s="178"/>
      <c r="F5" s="178"/>
      <c r="G5" s="178"/>
      <c r="H5" s="178"/>
      <c r="I5" s="179"/>
      <c r="J5" s="117"/>
      <c r="K5" s="124"/>
      <c r="L5" s="124"/>
      <c r="P5" s="99" t="str">
        <f t="shared" ref="P5:P60" si="2">IF(NOT(R5=""),R5,IF(Q5="",P4,Q5))</f>
        <v>Requirements</v>
      </c>
      <c r="Q5" s="99" t="str">
        <f t="shared" ref="Q5:Q60" si="3">LEFT(A5,12)</f>
        <v>Requirements</v>
      </c>
      <c r="R5" s="123"/>
    </row>
    <row r="6" spans="1:18" s="125" customFormat="1" ht="113.25">
      <c r="A6" s="105" t="s">
        <v>20</v>
      </c>
      <c r="B6" s="106" t="s">
        <v>21</v>
      </c>
      <c r="C6" s="119" t="s">
        <v>22</v>
      </c>
      <c r="D6" s="118"/>
      <c r="E6" s="118"/>
      <c r="F6" s="118"/>
      <c r="G6" s="118"/>
      <c r="H6" s="118"/>
      <c r="I6" s="118"/>
      <c r="J6" s="62"/>
      <c r="K6" s="151" t="s">
        <v>23</v>
      </c>
      <c r="L6" s="145" t="s">
        <v>24</v>
      </c>
      <c r="P6" s="99" t="str">
        <f t="shared" si="2"/>
        <v>Always include</v>
      </c>
      <c r="Q6" s="99" t="str">
        <f t="shared" si="3"/>
        <v>RDM 2.1</v>
      </c>
      <c r="R6" s="98" t="s">
        <v>3</v>
      </c>
    </row>
    <row r="7" spans="1:18" s="125" customFormat="1" ht="51">
      <c r="A7" s="100"/>
      <c r="B7" s="101" t="s">
        <v>25</v>
      </c>
      <c r="C7" s="102"/>
      <c r="D7" s="103"/>
      <c r="E7" s="103"/>
      <c r="F7" s="103"/>
      <c r="G7" s="103"/>
      <c r="H7" s="103"/>
      <c r="I7" s="103"/>
      <c r="J7" s="79" t="s">
        <v>26</v>
      </c>
      <c r="K7" s="152"/>
      <c r="L7" s="146"/>
      <c r="P7" s="99" t="str">
        <f t="shared" si="2"/>
        <v>Value</v>
      </c>
      <c r="Q7" s="99" t="str">
        <f t="shared" si="3"/>
        <v/>
      </c>
      <c r="R7" s="98" t="s">
        <v>27</v>
      </c>
    </row>
    <row r="8" spans="1:18" s="99" customFormat="1" ht="76.5">
      <c r="A8" s="144" t="s">
        <v>28</v>
      </c>
      <c r="B8" s="24" t="s">
        <v>29</v>
      </c>
      <c r="C8" s="24"/>
      <c r="D8" s="26">
        <v>1</v>
      </c>
      <c r="E8" s="26"/>
      <c r="F8" s="26"/>
      <c r="G8" s="26">
        <v>1</v>
      </c>
      <c r="H8" s="49" t="s">
        <v>30</v>
      </c>
      <c r="I8" s="139" t="s">
        <v>365</v>
      </c>
      <c r="J8" s="62"/>
      <c r="K8" s="152"/>
      <c r="L8" s="146"/>
      <c r="P8" s="99" t="str">
        <f>IF(NOT(R8=""),R8,IF(Q8="",#REF!,Q8))</f>
        <v>Vitamin Sh</v>
      </c>
      <c r="Q8" s="99" t="str">
        <f>LEFT(A8,10)</f>
        <v>Vitamin Sh</v>
      </c>
      <c r="R8" s="98"/>
    </row>
    <row r="9" spans="1:18" s="99" customFormat="1" ht="51">
      <c r="A9" s="144"/>
      <c r="B9" s="24" t="s">
        <v>32</v>
      </c>
      <c r="C9" s="24"/>
      <c r="D9" s="26">
        <v>1</v>
      </c>
      <c r="E9" s="26"/>
      <c r="F9" s="26"/>
      <c r="G9" s="26">
        <v>1</v>
      </c>
      <c r="H9" s="49" t="s">
        <v>33</v>
      </c>
      <c r="I9" s="139"/>
      <c r="J9" s="62"/>
      <c r="K9" s="152"/>
      <c r="L9" s="146"/>
      <c r="P9" s="99" t="str">
        <f t="shared" si="2"/>
        <v>Vitamin Sh</v>
      </c>
      <c r="Q9" s="99" t="str">
        <f t="shared" si="3"/>
        <v/>
      </c>
      <c r="R9" s="98"/>
    </row>
    <row r="10" spans="1:18" s="99" customFormat="1" ht="51">
      <c r="A10" s="144"/>
      <c r="B10" s="24" t="s">
        <v>34</v>
      </c>
      <c r="C10" s="24"/>
      <c r="D10" s="26">
        <v>1</v>
      </c>
      <c r="E10" s="26"/>
      <c r="F10" s="26"/>
      <c r="G10" s="26">
        <v>1</v>
      </c>
      <c r="H10" s="49" t="s">
        <v>35</v>
      </c>
      <c r="I10" s="139"/>
      <c r="J10" s="62"/>
      <c r="K10" s="152"/>
      <c r="L10" s="146"/>
      <c r="P10" s="99" t="str">
        <f t="shared" si="2"/>
        <v>Vitamin Sh</v>
      </c>
      <c r="Q10" s="99" t="str">
        <f t="shared" si="3"/>
        <v/>
      </c>
      <c r="R10" s="98"/>
    </row>
    <row r="11" spans="1:18" s="99" customFormat="1" ht="33.75">
      <c r="A11" s="144" t="s">
        <v>36</v>
      </c>
      <c r="B11" s="24" t="s">
        <v>37</v>
      </c>
      <c r="C11" s="24"/>
      <c r="D11" s="26">
        <v>1</v>
      </c>
      <c r="E11" s="26"/>
      <c r="F11" s="26"/>
      <c r="G11" s="26"/>
      <c r="H11" s="49" t="s">
        <v>38</v>
      </c>
      <c r="I11" s="167" t="s">
        <v>365</v>
      </c>
      <c r="J11" s="62"/>
      <c r="K11" s="152"/>
      <c r="L11" s="146"/>
      <c r="P11" s="99" t="str">
        <f>IF(NOT(R11=""),R11,IF(Q11="",#REF!,Q11))</f>
        <v>AFG-SAP Move</v>
      </c>
      <c r="Q11" s="99" t="str">
        <f t="shared" ref="Q11:Q14" si="4">LEFT(A11,12)</f>
        <v>AFG-SAP Move</v>
      </c>
      <c r="R11" s="98"/>
    </row>
    <row r="12" spans="1:18" s="99" customFormat="1" ht="102">
      <c r="A12" s="144"/>
      <c r="B12" s="24" t="s">
        <v>39</v>
      </c>
      <c r="C12" s="24" t="s">
        <v>525</v>
      </c>
      <c r="D12" s="26">
        <v>1</v>
      </c>
      <c r="E12" s="26"/>
      <c r="F12" s="26"/>
      <c r="G12" s="26">
        <v>1</v>
      </c>
      <c r="H12" s="49" t="s">
        <v>38</v>
      </c>
      <c r="I12" s="168"/>
      <c r="J12" s="62"/>
      <c r="K12" s="152"/>
      <c r="L12" s="146"/>
      <c r="P12" s="99" t="str">
        <f t="shared" ref="P12:P14" si="5">IF(NOT(R12=""),R12,IF(Q12="",P11,Q12))</f>
        <v>AFG-SAP Move</v>
      </c>
      <c r="Q12" s="99" t="str">
        <f t="shared" si="4"/>
        <v/>
      </c>
      <c r="R12" s="98"/>
    </row>
    <row r="13" spans="1:18" s="99" customFormat="1" ht="38.25">
      <c r="A13" s="144"/>
      <c r="B13" s="24" t="s">
        <v>40</v>
      </c>
      <c r="C13" s="24"/>
      <c r="D13" s="26">
        <v>1</v>
      </c>
      <c r="E13" s="26"/>
      <c r="F13" s="26"/>
      <c r="G13" s="26"/>
      <c r="H13" s="49" t="s">
        <v>41</v>
      </c>
      <c r="I13" s="168"/>
      <c r="J13" s="62"/>
      <c r="K13" s="152"/>
      <c r="L13" s="146"/>
      <c r="P13" s="99" t="str">
        <f t="shared" si="5"/>
        <v>AFG-SAP Move</v>
      </c>
      <c r="Q13" s="99" t="str">
        <f t="shared" si="4"/>
        <v/>
      </c>
      <c r="R13" s="98"/>
    </row>
    <row r="14" spans="1:18" s="99" customFormat="1" ht="25.5">
      <c r="A14" s="144"/>
      <c r="B14" s="24" t="s">
        <v>42</v>
      </c>
      <c r="C14" s="24"/>
      <c r="D14" s="26"/>
      <c r="E14" s="26"/>
      <c r="F14" s="26"/>
      <c r="G14" s="26">
        <v>1</v>
      </c>
      <c r="H14" s="49"/>
      <c r="I14" s="168"/>
      <c r="J14" s="62"/>
      <c r="K14" s="152"/>
      <c r="L14" s="146"/>
      <c r="P14" s="99" t="str">
        <f t="shared" si="5"/>
        <v>AFG-SAP Move</v>
      </c>
      <c r="Q14" s="99" t="str">
        <f t="shared" si="4"/>
        <v/>
      </c>
      <c r="R14" s="98"/>
    </row>
    <row r="15" spans="1:18" s="5" customFormat="1" ht="12.75" hidden="1">
      <c r="A15" s="144" t="s">
        <v>43</v>
      </c>
      <c r="B15" s="24"/>
      <c r="C15" s="24"/>
      <c r="D15" s="26"/>
      <c r="E15" s="26"/>
      <c r="F15" s="26"/>
      <c r="G15" s="26"/>
      <c r="H15" s="49"/>
      <c r="I15" s="139"/>
      <c r="J15" s="62"/>
      <c r="K15" s="152"/>
      <c r="L15" s="146"/>
      <c r="P15" s="99" t="str">
        <f>IF(NOT(R15=""),R15,IF(Q15="",#REF!,Q15))</f>
        <v>Banco Davivi</v>
      </c>
      <c r="Q15" s="99" t="str">
        <f t="shared" si="3"/>
        <v>Banco Davivi</v>
      </c>
      <c r="R15" s="98"/>
    </row>
    <row r="16" spans="1:18" s="5" customFormat="1" ht="12.75" hidden="1">
      <c r="A16" s="144"/>
      <c r="B16" s="24"/>
      <c r="C16" s="24"/>
      <c r="D16" s="26"/>
      <c r="E16" s="26"/>
      <c r="F16" s="26"/>
      <c r="G16" s="26"/>
      <c r="H16" s="49"/>
      <c r="I16" s="139"/>
      <c r="J16" s="62"/>
      <c r="K16" s="152"/>
      <c r="L16" s="146"/>
      <c r="P16" s="99" t="str">
        <f t="shared" si="2"/>
        <v>Banco Davivi</v>
      </c>
      <c r="Q16" s="99" t="str">
        <f t="shared" si="3"/>
        <v/>
      </c>
      <c r="R16" s="98"/>
    </row>
    <row r="17" spans="1:18" s="5" customFormat="1" ht="12.75" hidden="1">
      <c r="A17" s="144"/>
      <c r="B17" s="24"/>
      <c r="C17" s="24"/>
      <c r="D17" s="26"/>
      <c r="E17" s="26"/>
      <c r="F17" s="26"/>
      <c r="G17" s="26"/>
      <c r="H17" s="49"/>
      <c r="I17" s="139"/>
      <c r="J17" s="62"/>
      <c r="K17" s="152"/>
      <c r="L17" s="146"/>
      <c r="P17" s="99" t="str">
        <f t="shared" si="2"/>
        <v>Banco Davivi</v>
      </c>
      <c r="Q17" s="99" t="str">
        <f t="shared" si="3"/>
        <v/>
      </c>
      <c r="R17" s="98"/>
    </row>
    <row r="18" spans="1:18" s="5" customFormat="1" ht="12.75" hidden="1">
      <c r="A18" s="144"/>
      <c r="B18" s="24"/>
      <c r="C18" s="24"/>
      <c r="D18" s="26"/>
      <c r="E18" s="26"/>
      <c r="F18" s="26"/>
      <c r="G18" s="26"/>
      <c r="H18" s="49"/>
      <c r="I18" s="139"/>
      <c r="J18" s="62"/>
      <c r="K18" s="152"/>
      <c r="L18" s="146"/>
      <c r="P18" s="99" t="str">
        <f t="shared" si="2"/>
        <v>Banco Davivi</v>
      </c>
      <c r="Q18" s="99" t="str">
        <f t="shared" si="3"/>
        <v/>
      </c>
      <c r="R18" s="98"/>
    </row>
    <row r="19" spans="1:18" s="5" customFormat="1" ht="12.75" hidden="1">
      <c r="A19" s="144"/>
      <c r="B19" s="24"/>
      <c r="C19" s="24"/>
      <c r="D19" s="26"/>
      <c r="E19" s="26"/>
      <c r="F19" s="26"/>
      <c r="G19" s="26"/>
      <c r="H19" s="49"/>
      <c r="I19" s="139"/>
      <c r="J19" s="62"/>
      <c r="K19" s="153"/>
      <c r="L19" s="147"/>
      <c r="P19" s="99" t="str">
        <f t="shared" si="2"/>
        <v>Banco Davivi</v>
      </c>
      <c r="Q19" s="99" t="str">
        <f t="shared" si="3"/>
        <v/>
      </c>
      <c r="R19" s="98"/>
    </row>
    <row r="20" spans="1:18" s="99" customFormat="1" ht="25.5">
      <c r="A20" s="143" t="s">
        <v>44</v>
      </c>
      <c r="B20" s="99" t="s">
        <v>45</v>
      </c>
      <c r="C20" s="24"/>
      <c r="D20" s="26">
        <v>1</v>
      </c>
      <c r="E20" s="26"/>
      <c r="F20" s="26"/>
      <c r="G20" s="26">
        <v>1</v>
      </c>
      <c r="H20" s="49" t="s">
        <v>46</v>
      </c>
      <c r="I20" s="139" t="s">
        <v>365</v>
      </c>
      <c r="J20" s="62"/>
      <c r="K20" s="145" t="s">
        <v>24</v>
      </c>
      <c r="L20" s="148" t="s">
        <v>47</v>
      </c>
      <c r="P20" s="99" t="str">
        <f t="shared" si="2"/>
        <v>BMW</v>
      </c>
      <c r="Q20" s="99" t="str">
        <f>LEFT(A20,3)</f>
        <v>BMW</v>
      </c>
      <c r="R20" s="98"/>
    </row>
    <row r="21" spans="1:18" s="99" customFormat="1" ht="25.5">
      <c r="A21" s="143"/>
      <c r="B21" s="24" t="s">
        <v>48</v>
      </c>
      <c r="C21" s="24"/>
      <c r="D21" s="26">
        <v>1</v>
      </c>
      <c r="E21" s="26"/>
      <c r="F21" s="26"/>
      <c r="G21" s="26">
        <v>1</v>
      </c>
      <c r="H21" s="49" t="s">
        <v>46</v>
      </c>
      <c r="I21" s="139"/>
      <c r="J21" s="62"/>
      <c r="K21" s="146"/>
      <c r="L21" s="149"/>
      <c r="P21" s="99" t="str">
        <f t="shared" si="2"/>
        <v>BMW</v>
      </c>
      <c r="Q21" s="99" t="str">
        <f>LEFT(A21,3)</f>
        <v/>
      </c>
      <c r="R21" s="98"/>
    </row>
    <row r="22" spans="1:18" s="99" customFormat="1" ht="38.25">
      <c r="A22" s="143" t="s">
        <v>49</v>
      </c>
      <c r="B22" s="24" t="s">
        <v>50</v>
      </c>
      <c r="C22" s="24"/>
      <c r="D22" s="26">
        <v>1</v>
      </c>
      <c r="E22" s="26"/>
      <c r="F22" s="26"/>
      <c r="G22" s="26">
        <v>1</v>
      </c>
      <c r="H22" s="49" t="s">
        <v>51</v>
      </c>
      <c r="I22" s="139" t="s">
        <v>365</v>
      </c>
      <c r="J22" s="62"/>
      <c r="K22" s="146"/>
      <c r="L22" s="149"/>
      <c r="P22" s="99" t="str">
        <f>IF(NOT(R22=""),R22,IF(Q22="",#REF!,Q22))</f>
        <v xml:space="preserve">Amerisource </v>
      </c>
      <c r="Q22" s="99" t="str">
        <f t="shared" ref="Q22:Q26" si="6">LEFT(A22,12)</f>
        <v xml:space="preserve">Amerisource </v>
      </c>
      <c r="R22" s="98"/>
    </row>
    <row r="23" spans="1:18" s="99" customFormat="1" ht="140.25">
      <c r="A23" s="143"/>
      <c r="B23" s="24" t="s">
        <v>52</v>
      </c>
      <c r="C23" s="24"/>
      <c r="D23" s="26">
        <v>1</v>
      </c>
      <c r="E23" s="26"/>
      <c r="F23" s="26"/>
      <c r="G23" s="26">
        <v>1</v>
      </c>
      <c r="H23" s="49" t="s">
        <v>53</v>
      </c>
      <c r="I23" s="139"/>
      <c r="J23" s="62"/>
      <c r="K23" s="146"/>
      <c r="L23" s="149"/>
      <c r="P23" s="99" t="str">
        <f t="shared" ref="P23:P26" si="7">IF(NOT(R23=""),R23,IF(Q23="",P22,Q23))</f>
        <v xml:space="preserve">Amerisource </v>
      </c>
      <c r="Q23" s="99" t="str">
        <f t="shared" si="6"/>
        <v/>
      </c>
      <c r="R23" s="98"/>
    </row>
    <row r="24" spans="1:18" s="99" customFormat="1" ht="38.25">
      <c r="A24" s="143"/>
      <c r="B24" s="24" t="s">
        <v>54</v>
      </c>
      <c r="D24" s="26">
        <v>1</v>
      </c>
      <c r="E24" s="26"/>
      <c r="F24" s="26"/>
      <c r="G24" s="26"/>
      <c r="H24" s="49" t="s">
        <v>55</v>
      </c>
      <c r="I24" s="139"/>
      <c r="J24" s="62"/>
      <c r="K24" s="146"/>
      <c r="L24" s="149"/>
      <c r="P24" s="99" t="str">
        <f t="shared" si="7"/>
        <v xml:space="preserve">Amerisource </v>
      </c>
      <c r="Q24" s="99" t="str">
        <f t="shared" si="6"/>
        <v/>
      </c>
      <c r="R24" s="98"/>
    </row>
    <row r="25" spans="1:18" s="99" customFormat="1" ht="51">
      <c r="A25" s="143"/>
      <c r="B25" s="24" t="s">
        <v>56</v>
      </c>
      <c r="C25" s="24"/>
      <c r="D25" s="26">
        <v>1</v>
      </c>
      <c r="E25" s="26"/>
      <c r="F25" s="26"/>
      <c r="G25" s="26">
        <v>1</v>
      </c>
      <c r="H25" s="49" t="s">
        <v>57</v>
      </c>
      <c r="I25" s="139"/>
      <c r="J25" s="62"/>
      <c r="K25" s="146"/>
      <c r="L25" s="149"/>
      <c r="P25" s="99" t="str">
        <f t="shared" si="7"/>
        <v xml:space="preserve">Amerisource </v>
      </c>
      <c r="Q25" s="99" t="str">
        <f t="shared" si="6"/>
        <v/>
      </c>
      <c r="R25" s="98"/>
    </row>
    <row r="26" spans="1:18" s="99" customFormat="1" ht="51">
      <c r="A26" s="143"/>
      <c r="B26" s="24" t="s">
        <v>58</v>
      </c>
      <c r="C26" s="24"/>
      <c r="D26" s="26">
        <v>1</v>
      </c>
      <c r="E26" s="26"/>
      <c r="F26" s="26"/>
      <c r="G26" s="26"/>
      <c r="H26" s="49" t="s">
        <v>59</v>
      </c>
      <c r="I26" s="139"/>
      <c r="J26" s="62"/>
      <c r="K26" s="146"/>
      <c r="L26" s="149"/>
      <c r="P26" s="99" t="str">
        <f t="shared" si="7"/>
        <v xml:space="preserve">Amerisource </v>
      </c>
      <c r="Q26" s="99" t="str">
        <f t="shared" si="6"/>
        <v/>
      </c>
      <c r="R26" s="98"/>
    </row>
    <row r="27" spans="1:18" s="5" customFormat="1" ht="12.75" hidden="1">
      <c r="A27" s="143" t="s">
        <v>60</v>
      </c>
      <c r="B27" s="24"/>
      <c r="C27" s="24"/>
      <c r="D27" s="26"/>
      <c r="E27" s="26"/>
      <c r="F27" s="26"/>
      <c r="G27" s="26"/>
      <c r="H27" s="49"/>
      <c r="I27" s="139"/>
      <c r="J27" s="62"/>
      <c r="K27" s="146"/>
      <c r="L27" s="149"/>
      <c r="P27" s="99" t="str">
        <f>IF(NOT(R27=""),R27,IF(Q27="",#REF!,Q27))</f>
        <v>Banco de Seg</v>
      </c>
      <c r="Q27" s="99" t="str">
        <f t="shared" si="3"/>
        <v>Banco de Seg</v>
      </c>
      <c r="R27" s="98"/>
    </row>
    <row r="28" spans="1:18" s="5" customFormat="1" ht="12.75" hidden="1">
      <c r="A28" s="143"/>
      <c r="B28" s="24"/>
      <c r="C28" s="24"/>
      <c r="D28" s="26"/>
      <c r="E28" s="26"/>
      <c r="F28" s="26"/>
      <c r="G28" s="26"/>
      <c r="H28" s="49"/>
      <c r="I28" s="139"/>
      <c r="J28" s="62"/>
      <c r="K28" s="146"/>
      <c r="L28" s="149"/>
      <c r="P28" s="99" t="str">
        <f t="shared" si="2"/>
        <v>Banco de Seg</v>
      </c>
      <c r="Q28" s="99" t="str">
        <f t="shared" si="3"/>
        <v/>
      </c>
      <c r="R28" s="98"/>
    </row>
    <row r="29" spans="1:18" s="5" customFormat="1" ht="12.75" hidden="1">
      <c r="A29" s="143"/>
      <c r="B29" s="24"/>
      <c r="C29" s="24"/>
      <c r="D29" s="26"/>
      <c r="E29" s="26"/>
      <c r="F29" s="26"/>
      <c r="G29" s="26"/>
      <c r="H29" s="49"/>
      <c r="I29" s="139"/>
      <c r="J29" s="62"/>
      <c r="K29" s="146"/>
      <c r="L29" s="149"/>
      <c r="P29" s="99" t="str">
        <f t="shared" si="2"/>
        <v>Banco de Seg</v>
      </c>
      <c r="Q29" s="99" t="str">
        <f t="shared" si="3"/>
        <v/>
      </c>
      <c r="R29" s="98"/>
    </row>
    <row r="30" spans="1:18" s="5" customFormat="1" ht="12.75" hidden="1">
      <c r="A30" s="143"/>
      <c r="B30" s="24"/>
      <c r="C30" s="24"/>
      <c r="D30" s="26"/>
      <c r="E30" s="26"/>
      <c r="F30" s="26"/>
      <c r="G30" s="26"/>
      <c r="H30" s="49"/>
      <c r="I30" s="139"/>
      <c r="J30" s="62"/>
      <c r="K30" s="146"/>
      <c r="L30" s="149"/>
      <c r="P30" s="99" t="str">
        <f t="shared" si="2"/>
        <v>Banco de Seg</v>
      </c>
      <c r="Q30" s="99" t="str">
        <f t="shared" si="3"/>
        <v/>
      </c>
      <c r="R30" s="98"/>
    </row>
    <row r="31" spans="1:18" s="5" customFormat="1" ht="12.75" hidden="1">
      <c r="A31" s="143"/>
      <c r="B31" s="24"/>
      <c r="C31" s="24"/>
      <c r="D31" s="26"/>
      <c r="E31" s="26"/>
      <c r="F31" s="26"/>
      <c r="G31" s="26"/>
      <c r="H31" s="49"/>
      <c r="I31" s="139"/>
      <c r="J31" s="62"/>
      <c r="K31" s="147"/>
      <c r="L31" s="150"/>
      <c r="P31" s="99" t="str">
        <f t="shared" si="2"/>
        <v>Banco de Seg</v>
      </c>
      <c r="Q31" s="99" t="str">
        <f t="shared" si="3"/>
        <v/>
      </c>
      <c r="R31" s="98"/>
    </row>
    <row r="32" spans="1:18" s="125" customFormat="1" ht="56.25">
      <c r="A32" s="21" t="s">
        <v>61</v>
      </c>
      <c r="B32" s="78" t="s">
        <v>62</v>
      </c>
      <c r="C32" s="35"/>
      <c r="D32" s="35"/>
      <c r="E32" s="35"/>
      <c r="F32" s="35"/>
      <c r="G32" s="35"/>
      <c r="H32" s="35"/>
      <c r="I32" s="35"/>
      <c r="J32" s="62"/>
      <c r="K32" s="151" t="s">
        <v>63</v>
      </c>
      <c r="L32" s="145" t="s">
        <v>24</v>
      </c>
      <c r="P32" s="99" t="str">
        <f t="shared" si="2"/>
        <v>Always include</v>
      </c>
      <c r="Q32" s="99" t="str">
        <f t="shared" si="3"/>
        <v>RDM 2.2</v>
      </c>
      <c r="R32" s="98" t="s">
        <v>3</v>
      </c>
    </row>
    <row r="33" spans="1:18" s="125" customFormat="1" ht="47.25">
      <c r="A33" s="100"/>
      <c r="B33" s="101" t="s">
        <v>64</v>
      </c>
      <c r="C33" s="102"/>
      <c r="D33" s="103"/>
      <c r="E33" s="103"/>
      <c r="F33" s="103"/>
      <c r="G33" s="103"/>
      <c r="H33" s="103"/>
      <c r="I33" s="103"/>
      <c r="J33" s="79" t="s">
        <v>65</v>
      </c>
      <c r="K33" s="152"/>
      <c r="L33" s="146"/>
      <c r="P33" s="99" t="str">
        <f t="shared" si="2"/>
        <v>Value</v>
      </c>
      <c r="Q33" s="99" t="str">
        <f t="shared" si="3"/>
        <v/>
      </c>
      <c r="R33" s="98" t="s">
        <v>27</v>
      </c>
    </row>
    <row r="34" spans="1:18" s="99" customFormat="1" ht="76.5">
      <c r="A34" s="144" t="s">
        <v>28</v>
      </c>
      <c r="B34" s="24" t="s">
        <v>29</v>
      </c>
      <c r="C34" s="24"/>
      <c r="D34" s="26">
        <v>1</v>
      </c>
      <c r="E34" s="26"/>
      <c r="F34" s="26"/>
      <c r="G34" s="26">
        <v>1</v>
      </c>
      <c r="H34" s="49" t="s">
        <v>30</v>
      </c>
      <c r="I34" s="139" t="s">
        <v>365</v>
      </c>
      <c r="J34" s="62"/>
      <c r="K34" s="152"/>
      <c r="L34" s="146"/>
      <c r="P34" s="99" t="str">
        <f>IF(NOT(R34=""),R34,IF(Q34="",#REF!,Q34))</f>
        <v>Vitamin Sh</v>
      </c>
      <c r="Q34" s="99" t="str">
        <f>LEFT(A34,10)</f>
        <v>Vitamin Sh</v>
      </c>
      <c r="R34" s="98"/>
    </row>
    <row r="35" spans="1:18" s="99" customFormat="1" ht="56.25">
      <c r="A35" s="144"/>
      <c r="B35" s="24" t="s">
        <v>66</v>
      </c>
      <c r="C35" s="24"/>
      <c r="D35" s="26">
        <v>1</v>
      </c>
      <c r="E35" s="26"/>
      <c r="F35" s="26"/>
      <c r="G35" s="26">
        <v>1</v>
      </c>
      <c r="H35" s="49" t="s">
        <v>67</v>
      </c>
      <c r="I35" s="139"/>
      <c r="J35" s="62"/>
      <c r="K35" s="152"/>
      <c r="L35" s="146"/>
      <c r="P35" s="99" t="str">
        <f t="shared" ref="P35:P41" si="8">IF(NOT(R35=""),R35,IF(Q35="",P34,Q35))</f>
        <v>Vitamin Sh</v>
      </c>
      <c r="Q35" s="99" t="str">
        <f t="shared" ref="Q35:Q46" si="9">LEFT(A35,12)</f>
        <v/>
      </c>
      <c r="R35" s="98"/>
    </row>
    <row r="36" spans="1:18" s="99" customFormat="1" ht="38.25">
      <c r="A36" s="144"/>
      <c r="B36" s="24" t="s">
        <v>68</v>
      </c>
      <c r="C36" s="24"/>
      <c r="D36" s="26">
        <v>1</v>
      </c>
      <c r="E36" s="26"/>
      <c r="F36" s="26"/>
      <c r="G36" s="26">
        <v>1</v>
      </c>
      <c r="H36" s="49" t="s">
        <v>69</v>
      </c>
      <c r="I36" s="139"/>
      <c r="J36" s="62"/>
      <c r="K36" s="152"/>
      <c r="L36" s="146"/>
      <c r="P36" s="99" t="str">
        <f t="shared" si="8"/>
        <v>Vitamin Sh</v>
      </c>
      <c r="Q36" s="99" t="str">
        <f t="shared" si="9"/>
        <v/>
      </c>
      <c r="R36" s="98"/>
    </row>
    <row r="37" spans="1:18" s="99" customFormat="1" ht="51">
      <c r="A37" s="144" t="s">
        <v>36</v>
      </c>
      <c r="B37" s="24" t="s">
        <v>70</v>
      </c>
      <c r="C37" s="24"/>
      <c r="D37" s="26">
        <v>1</v>
      </c>
      <c r="E37" s="26"/>
      <c r="F37" s="26"/>
      <c r="G37" s="26"/>
      <c r="H37" s="49" t="s">
        <v>41</v>
      </c>
      <c r="I37" s="139" t="s">
        <v>365</v>
      </c>
      <c r="J37" s="62"/>
      <c r="K37" s="152"/>
      <c r="L37" s="146"/>
      <c r="P37" s="99" t="str">
        <f>IF(NOT(R37=""),R37,IF(Q37="",#REF!,Q37))</f>
        <v>AFG-SAP Move</v>
      </c>
      <c r="Q37" s="99" t="str">
        <f t="shared" si="9"/>
        <v>AFG-SAP Move</v>
      </c>
      <c r="R37" s="98"/>
    </row>
    <row r="38" spans="1:18" s="99" customFormat="1" ht="76.5">
      <c r="A38" s="144"/>
      <c r="B38" s="24" t="s">
        <v>71</v>
      </c>
      <c r="C38" s="24"/>
      <c r="D38" s="26">
        <v>1</v>
      </c>
      <c r="E38" s="26"/>
      <c r="F38" s="26"/>
      <c r="G38" s="26"/>
      <c r="H38" s="49" t="s">
        <v>41</v>
      </c>
      <c r="I38" s="139"/>
      <c r="J38" s="62"/>
      <c r="K38" s="152"/>
      <c r="L38" s="146"/>
      <c r="P38" s="99" t="str">
        <f t="shared" si="8"/>
        <v>AFG-SAP Move</v>
      </c>
      <c r="Q38" s="99" t="str">
        <f t="shared" si="9"/>
        <v/>
      </c>
      <c r="R38" s="98"/>
    </row>
    <row r="39" spans="1:18" s="99" customFormat="1" ht="114.75">
      <c r="A39" s="144"/>
      <c r="B39" s="24" t="s">
        <v>72</v>
      </c>
      <c r="C39" s="24"/>
      <c r="D39" s="26">
        <v>1</v>
      </c>
      <c r="E39" s="26"/>
      <c r="F39" s="26"/>
      <c r="G39" s="26"/>
      <c r="H39" s="49" t="s">
        <v>73</v>
      </c>
      <c r="I39" s="139"/>
      <c r="J39" s="62"/>
      <c r="K39" s="152"/>
      <c r="L39" s="146"/>
      <c r="P39" s="99" t="str">
        <f t="shared" si="8"/>
        <v>AFG-SAP Move</v>
      </c>
      <c r="Q39" s="99" t="str">
        <f t="shared" si="9"/>
        <v/>
      </c>
      <c r="R39" s="98"/>
    </row>
    <row r="40" spans="1:18" s="99" customFormat="1" ht="25.5">
      <c r="A40" s="144"/>
      <c r="B40" s="24" t="s">
        <v>74</v>
      </c>
      <c r="C40" s="24"/>
      <c r="D40" s="26"/>
      <c r="E40" s="26"/>
      <c r="F40" s="26"/>
      <c r="G40" s="26">
        <v>1</v>
      </c>
      <c r="H40" s="49"/>
      <c r="I40" s="139"/>
      <c r="J40" s="62"/>
      <c r="K40" s="152"/>
      <c r="L40" s="146"/>
      <c r="P40" s="99" t="str">
        <f t="shared" si="8"/>
        <v>AFG-SAP Move</v>
      </c>
      <c r="Q40" s="99" t="str">
        <f t="shared" si="9"/>
        <v/>
      </c>
      <c r="R40" s="98"/>
    </row>
    <row r="41" spans="1:18" s="99" customFormat="1" ht="25.5">
      <c r="A41" s="144"/>
      <c r="B41" s="24" t="s">
        <v>75</v>
      </c>
      <c r="C41" s="24"/>
      <c r="D41" s="26"/>
      <c r="E41" s="26"/>
      <c r="F41" s="26"/>
      <c r="G41" s="26">
        <v>1</v>
      </c>
      <c r="H41" s="49"/>
      <c r="I41" s="139"/>
      <c r="J41" s="62"/>
      <c r="K41" s="152"/>
      <c r="L41" s="146"/>
      <c r="P41" s="99" t="str">
        <f t="shared" si="8"/>
        <v>AFG-SAP Move</v>
      </c>
      <c r="Q41" s="99" t="str">
        <f t="shared" si="9"/>
        <v/>
      </c>
      <c r="R41" s="98"/>
    </row>
    <row r="42" spans="1:18" s="5" customFormat="1" ht="12.75" hidden="1">
      <c r="A42" s="144" t="s">
        <v>43</v>
      </c>
      <c r="B42" s="24"/>
      <c r="C42" s="24"/>
      <c r="D42" s="26"/>
      <c r="E42" s="26"/>
      <c r="F42" s="26"/>
      <c r="G42" s="26"/>
      <c r="H42" s="49"/>
      <c r="I42" s="139"/>
      <c r="J42" s="62"/>
      <c r="K42" s="152"/>
      <c r="L42" s="146"/>
      <c r="P42" s="99" t="str">
        <f>IF(NOT(R42=""),R42,IF(Q42="",#REF!,Q42))</f>
        <v>Banco Davivi</v>
      </c>
      <c r="Q42" s="99" t="str">
        <f t="shared" si="9"/>
        <v>Banco Davivi</v>
      </c>
      <c r="R42" s="98"/>
    </row>
    <row r="43" spans="1:18" s="5" customFormat="1" ht="12.75" hidden="1">
      <c r="A43" s="144"/>
      <c r="B43" s="24"/>
      <c r="C43" s="24"/>
      <c r="D43" s="26"/>
      <c r="E43" s="26"/>
      <c r="F43" s="26"/>
      <c r="G43" s="26"/>
      <c r="H43" s="49"/>
      <c r="I43" s="139"/>
      <c r="J43" s="62"/>
      <c r="K43" s="152"/>
      <c r="L43" s="146"/>
      <c r="P43" s="99" t="str">
        <f t="shared" ref="P43:P53" si="10">IF(NOT(R43=""),R43,IF(Q43="",P42,Q43))</f>
        <v>Banco Davivi</v>
      </c>
      <c r="Q43" s="99" t="str">
        <f t="shared" si="9"/>
        <v/>
      </c>
      <c r="R43" s="98"/>
    </row>
    <row r="44" spans="1:18" s="5" customFormat="1" ht="12.75" hidden="1">
      <c r="A44" s="144"/>
      <c r="B44" s="24"/>
      <c r="C44" s="24"/>
      <c r="D44" s="26"/>
      <c r="E44" s="26"/>
      <c r="F44" s="26"/>
      <c r="G44" s="26"/>
      <c r="H44" s="49"/>
      <c r="I44" s="139"/>
      <c r="J44" s="62"/>
      <c r="K44" s="152"/>
      <c r="L44" s="146"/>
      <c r="P44" s="99" t="str">
        <f t="shared" si="10"/>
        <v>Banco Davivi</v>
      </c>
      <c r="Q44" s="99" t="str">
        <f t="shared" si="9"/>
        <v/>
      </c>
      <c r="R44" s="98"/>
    </row>
    <row r="45" spans="1:18" s="5" customFormat="1" ht="12.75" hidden="1">
      <c r="A45" s="144"/>
      <c r="B45" s="24"/>
      <c r="C45" s="24"/>
      <c r="D45" s="26"/>
      <c r="E45" s="26"/>
      <c r="F45" s="26"/>
      <c r="G45" s="26"/>
      <c r="H45" s="49"/>
      <c r="I45" s="139"/>
      <c r="J45" s="62"/>
      <c r="K45" s="152"/>
      <c r="L45" s="146"/>
      <c r="P45" s="99" t="str">
        <f t="shared" si="10"/>
        <v>Banco Davivi</v>
      </c>
      <c r="Q45" s="99" t="str">
        <f t="shared" si="9"/>
        <v/>
      </c>
      <c r="R45" s="98"/>
    </row>
    <row r="46" spans="1:18" s="5" customFormat="1" ht="12.75" hidden="1">
      <c r="A46" s="144"/>
      <c r="B46" s="24"/>
      <c r="C46" s="24"/>
      <c r="D46" s="26"/>
      <c r="E46" s="26"/>
      <c r="F46" s="26"/>
      <c r="G46" s="26"/>
      <c r="H46" s="49"/>
      <c r="I46" s="139"/>
      <c r="J46" s="62"/>
      <c r="K46" s="153"/>
      <c r="L46" s="147"/>
      <c r="P46" s="99" t="str">
        <f t="shared" si="10"/>
        <v>Banco Davivi</v>
      </c>
      <c r="Q46" s="99" t="str">
        <f t="shared" si="9"/>
        <v/>
      </c>
      <c r="R46" s="98"/>
    </row>
    <row r="47" spans="1:18" s="99" customFormat="1" ht="38.25">
      <c r="A47" s="143" t="s">
        <v>44</v>
      </c>
      <c r="B47" s="24" t="s">
        <v>76</v>
      </c>
      <c r="C47" s="24"/>
      <c r="D47" s="26">
        <v>1</v>
      </c>
      <c r="E47" s="26"/>
      <c r="F47" s="26"/>
      <c r="G47" s="26">
        <v>1</v>
      </c>
      <c r="H47" s="49" t="s">
        <v>77</v>
      </c>
      <c r="I47" s="139" t="s">
        <v>365</v>
      </c>
      <c r="J47" s="62"/>
      <c r="K47" s="145" t="s">
        <v>24</v>
      </c>
      <c r="L47" s="148" t="s">
        <v>78</v>
      </c>
      <c r="P47" s="99" t="str">
        <f t="shared" si="10"/>
        <v>BMW</v>
      </c>
      <c r="Q47" s="99" t="str">
        <f>LEFT(A47,3)</f>
        <v>BMW</v>
      </c>
      <c r="R47" s="98"/>
    </row>
    <row r="48" spans="1:18" s="99" customFormat="1" ht="25.5">
      <c r="A48" s="143"/>
      <c r="B48" s="24" t="s">
        <v>79</v>
      </c>
      <c r="C48" s="24"/>
      <c r="D48" s="26">
        <v>1</v>
      </c>
      <c r="E48" s="26"/>
      <c r="F48" s="26"/>
      <c r="G48" s="26">
        <v>1</v>
      </c>
      <c r="H48" s="49" t="s">
        <v>77</v>
      </c>
      <c r="I48" s="139"/>
      <c r="J48" s="62"/>
      <c r="K48" s="146"/>
      <c r="L48" s="149"/>
      <c r="P48" s="99" t="str">
        <f t="shared" si="10"/>
        <v>BMW</v>
      </c>
      <c r="Q48" s="99" t="str">
        <f>LEFT(A48,3)</f>
        <v/>
      </c>
      <c r="R48" s="98"/>
    </row>
    <row r="49" spans="1:18" s="99" customFormat="1" ht="25.5">
      <c r="A49" s="143"/>
      <c r="B49" s="24" t="s">
        <v>80</v>
      </c>
      <c r="C49" s="24"/>
      <c r="D49" s="26">
        <v>1</v>
      </c>
      <c r="E49" s="26"/>
      <c r="F49" s="26"/>
      <c r="G49" s="26">
        <v>1</v>
      </c>
      <c r="H49" s="49" t="s">
        <v>77</v>
      </c>
      <c r="I49" s="139"/>
      <c r="J49" s="62"/>
      <c r="K49" s="146"/>
      <c r="L49" s="149"/>
      <c r="P49" s="99" t="str">
        <f t="shared" si="10"/>
        <v>BMW</v>
      </c>
      <c r="Q49" s="99" t="str">
        <f>LEFT(A49,3)</f>
        <v/>
      </c>
      <c r="R49" s="98"/>
    </row>
    <row r="50" spans="1:18" s="99" customFormat="1" ht="76.5">
      <c r="A50" s="143" t="s">
        <v>49</v>
      </c>
      <c r="B50" s="24" t="s">
        <v>518</v>
      </c>
      <c r="C50" s="24"/>
      <c r="D50" s="26">
        <v>1</v>
      </c>
      <c r="E50" s="26"/>
      <c r="F50" s="26"/>
      <c r="G50" s="26">
        <v>1</v>
      </c>
      <c r="H50" s="49" t="s">
        <v>81</v>
      </c>
      <c r="I50" s="139" t="s">
        <v>365</v>
      </c>
      <c r="J50" s="62"/>
      <c r="K50" s="146"/>
      <c r="L50" s="149"/>
      <c r="P50" s="99" t="str">
        <f>IF(NOT(R50=""),R50,IF(Q50="",#REF!,Q50))</f>
        <v xml:space="preserve">Amerisource </v>
      </c>
      <c r="Q50" s="99" t="str">
        <f t="shared" ref="Q50:Q58" si="11">LEFT(A50,12)</f>
        <v xml:space="preserve">Amerisource </v>
      </c>
      <c r="R50" s="98"/>
    </row>
    <row r="51" spans="1:18" s="99" customFormat="1" ht="38.25">
      <c r="A51" s="143"/>
      <c r="B51" s="24" t="s">
        <v>82</v>
      </c>
      <c r="C51" s="24"/>
      <c r="D51" s="26">
        <v>1</v>
      </c>
      <c r="E51" s="26"/>
      <c r="F51" s="26"/>
      <c r="G51" s="26"/>
      <c r="H51" s="49" t="s">
        <v>55</v>
      </c>
      <c r="I51" s="139"/>
      <c r="J51" s="62"/>
      <c r="K51" s="146"/>
      <c r="L51" s="149"/>
      <c r="P51" s="99" t="str">
        <f t="shared" si="10"/>
        <v xml:space="preserve">Amerisource </v>
      </c>
      <c r="Q51" s="99" t="str">
        <f t="shared" si="11"/>
        <v/>
      </c>
      <c r="R51" s="98"/>
    </row>
    <row r="52" spans="1:18" s="99" customFormat="1" ht="153">
      <c r="A52" s="143"/>
      <c r="B52" s="24" t="s">
        <v>515</v>
      </c>
      <c r="C52" s="24"/>
      <c r="D52" s="26">
        <v>1</v>
      </c>
      <c r="E52" s="26"/>
      <c r="F52" s="26"/>
      <c r="G52" s="26">
        <v>1</v>
      </c>
      <c r="H52" s="49" t="s">
        <v>83</v>
      </c>
      <c r="I52" s="139"/>
      <c r="J52" s="62"/>
      <c r="K52" s="146"/>
      <c r="L52" s="149"/>
      <c r="P52" s="99" t="str">
        <f t="shared" si="10"/>
        <v xml:space="preserve">Amerisource </v>
      </c>
      <c r="Q52" s="99" t="str">
        <f t="shared" si="11"/>
        <v/>
      </c>
      <c r="R52" s="98"/>
    </row>
    <row r="53" spans="1:18" s="99" customFormat="1" ht="89.25">
      <c r="A53" s="143"/>
      <c r="B53" s="24" t="s">
        <v>519</v>
      </c>
      <c r="C53" s="24"/>
      <c r="D53" s="26">
        <v>1</v>
      </c>
      <c r="E53" s="26"/>
      <c r="F53" s="26"/>
      <c r="G53" s="26">
        <v>1</v>
      </c>
      <c r="H53" s="49" t="s">
        <v>84</v>
      </c>
      <c r="I53" s="139"/>
      <c r="J53" s="62"/>
      <c r="K53" s="146"/>
      <c r="L53" s="149"/>
      <c r="P53" s="99" t="str">
        <f t="shared" si="10"/>
        <v xml:space="preserve">Amerisource </v>
      </c>
      <c r="Q53" s="99" t="str">
        <f t="shared" si="11"/>
        <v/>
      </c>
      <c r="R53" s="98"/>
    </row>
    <row r="54" spans="1:18" s="5" customFormat="1" ht="12.75" hidden="1">
      <c r="A54" s="143" t="s">
        <v>60</v>
      </c>
      <c r="B54" s="24"/>
      <c r="C54" s="24"/>
      <c r="D54" s="26"/>
      <c r="E54" s="26"/>
      <c r="F54" s="26"/>
      <c r="G54" s="26"/>
      <c r="H54" s="49"/>
      <c r="I54" s="139"/>
      <c r="J54" s="62"/>
      <c r="K54" s="146"/>
      <c r="L54" s="149"/>
      <c r="P54" s="99" t="str">
        <f>IF(NOT(R54=""),R54,IF(Q54="",#REF!,Q54))</f>
        <v>Banco de Seg</v>
      </c>
      <c r="Q54" s="99" t="str">
        <f t="shared" si="11"/>
        <v>Banco de Seg</v>
      </c>
      <c r="R54" s="98"/>
    </row>
    <row r="55" spans="1:18" s="5" customFormat="1" ht="12.75" hidden="1">
      <c r="A55" s="143"/>
      <c r="B55" s="24"/>
      <c r="C55" s="24"/>
      <c r="D55" s="26"/>
      <c r="E55" s="26"/>
      <c r="F55" s="26"/>
      <c r="G55" s="26"/>
      <c r="H55" s="49"/>
      <c r="I55" s="139"/>
      <c r="J55" s="62"/>
      <c r="K55" s="146"/>
      <c r="L55" s="149"/>
      <c r="P55" s="99" t="str">
        <f t="shared" ref="P55:P58" si="12">IF(NOT(R55=""),R55,IF(Q55="",P54,Q55))</f>
        <v>Banco de Seg</v>
      </c>
      <c r="Q55" s="99" t="str">
        <f t="shared" si="11"/>
        <v/>
      </c>
      <c r="R55" s="98"/>
    </row>
    <row r="56" spans="1:18" s="5" customFormat="1" ht="12.75" hidden="1">
      <c r="A56" s="143"/>
      <c r="B56" s="24"/>
      <c r="C56" s="24"/>
      <c r="D56" s="26"/>
      <c r="E56" s="26"/>
      <c r="F56" s="26"/>
      <c r="G56" s="26"/>
      <c r="H56" s="49"/>
      <c r="I56" s="139"/>
      <c r="J56" s="62"/>
      <c r="K56" s="146"/>
      <c r="L56" s="149"/>
      <c r="P56" s="99" t="str">
        <f t="shared" si="12"/>
        <v>Banco de Seg</v>
      </c>
      <c r="Q56" s="99" t="str">
        <f t="shared" si="11"/>
        <v/>
      </c>
      <c r="R56" s="98"/>
    </row>
    <row r="57" spans="1:18" s="5" customFormat="1" ht="12.75" hidden="1">
      <c r="A57" s="143"/>
      <c r="B57" s="24"/>
      <c r="C57" s="24"/>
      <c r="D57" s="26"/>
      <c r="E57" s="26"/>
      <c r="F57" s="26"/>
      <c r="G57" s="26"/>
      <c r="H57" s="49"/>
      <c r="I57" s="139"/>
      <c r="J57" s="62"/>
      <c r="K57" s="146"/>
      <c r="L57" s="149"/>
      <c r="P57" s="99" t="str">
        <f t="shared" si="12"/>
        <v>Banco de Seg</v>
      </c>
      <c r="Q57" s="99" t="str">
        <f t="shared" si="11"/>
        <v/>
      </c>
      <c r="R57" s="98"/>
    </row>
    <row r="58" spans="1:18" s="5" customFormat="1" ht="12.75" hidden="1">
      <c r="A58" s="143"/>
      <c r="B58" s="24"/>
      <c r="C58" s="24"/>
      <c r="D58" s="26"/>
      <c r="E58" s="26"/>
      <c r="F58" s="26"/>
      <c r="G58" s="26"/>
      <c r="H58" s="49"/>
      <c r="I58" s="139"/>
      <c r="J58" s="62"/>
      <c r="K58" s="147"/>
      <c r="L58" s="150"/>
      <c r="P58" s="99" t="str">
        <f t="shared" si="12"/>
        <v>Banco de Seg</v>
      </c>
      <c r="Q58" s="99" t="str">
        <f t="shared" si="11"/>
        <v/>
      </c>
      <c r="R58" s="98"/>
    </row>
    <row r="59" spans="1:18" s="125" customFormat="1" ht="37.5">
      <c r="A59" s="21" t="s">
        <v>85</v>
      </c>
      <c r="B59" s="76" t="s">
        <v>86</v>
      </c>
      <c r="C59" s="35"/>
      <c r="D59" s="35"/>
      <c r="E59" s="35"/>
      <c r="F59" s="35"/>
      <c r="G59" s="35"/>
      <c r="H59" s="35"/>
      <c r="I59" s="35"/>
      <c r="J59" s="62"/>
      <c r="K59" s="151" t="s">
        <v>87</v>
      </c>
      <c r="L59" s="145" t="s">
        <v>24</v>
      </c>
      <c r="P59" s="99" t="str">
        <f t="shared" si="2"/>
        <v>Always include</v>
      </c>
      <c r="Q59" s="99" t="str">
        <f t="shared" si="3"/>
        <v>RDM 3.1</v>
      </c>
      <c r="R59" s="98" t="s">
        <v>3</v>
      </c>
    </row>
    <row r="60" spans="1:18" s="125" customFormat="1" ht="63.75">
      <c r="A60" s="100"/>
      <c r="B60" s="101" t="s">
        <v>88</v>
      </c>
      <c r="C60" s="102"/>
      <c r="D60" s="103"/>
      <c r="E60" s="103"/>
      <c r="F60" s="103"/>
      <c r="G60" s="103"/>
      <c r="H60" s="103"/>
      <c r="I60" s="103"/>
      <c r="J60" s="79" t="s">
        <v>89</v>
      </c>
      <c r="K60" s="152"/>
      <c r="L60" s="146"/>
      <c r="P60" s="99" t="str">
        <f t="shared" si="2"/>
        <v>Value</v>
      </c>
      <c r="Q60" s="99" t="str">
        <f t="shared" si="3"/>
        <v/>
      </c>
      <c r="R60" s="98" t="s">
        <v>27</v>
      </c>
    </row>
    <row r="61" spans="1:18" s="99" customFormat="1" ht="25.5">
      <c r="A61" s="144" t="s">
        <v>28</v>
      </c>
      <c r="B61" s="24" t="s">
        <v>90</v>
      </c>
      <c r="C61" s="24"/>
      <c r="D61" s="26">
        <v>1</v>
      </c>
      <c r="E61" s="26"/>
      <c r="F61" s="26"/>
      <c r="G61" s="26">
        <v>1</v>
      </c>
      <c r="H61" s="49" t="s">
        <v>91</v>
      </c>
      <c r="I61" s="139" t="s">
        <v>365</v>
      </c>
      <c r="J61" s="62"/>
      <c r="K61" s="152"/>
      <c r="L61" s="146"/>
      <c r="P61" s="99" t="str">
        <f>IF(NOT(R61=""),R61,IF(Q61="",#REF!,Q61))</f>
        <v>Vitamin Sh</v>
      </c>
      <c r="Q61" s="99" t="str">
        <f>LEFT(A61,10)</f>
        <v>Vitamin Sh</v>
      </c>
      <c r="R61" s="98"/>
    </row>
    <row r="62" spans="1:18" s="99" customFormat="1" ht="63.75">
      <c r="A62" s="144"/>
      <c r="B62" s="24" t="s">
        <v>92</v>
      </c>
      <c r="C62" s="24"/>
      <c r="D62" s="26">
        <v>1</v>
      </c>
      <c r="E62" s="26"/>
      <c r="F62" s="26"/>
      <c r="G62" s="26">
        <v>1</v>
      </c>
      <c r="H62" s="49" t="s">
        <v>93</v>
      </c>
      <c r="I62" s="139"/>
      <c r="J62" s="62"/>
      <c r="K62" s="152"/>
      <c r="L62" s="146"/>
      <c r="P62" s="99" t="str">
        <f t="shared" ref="P62:P113" si="13">IF(NOT(R62=""),R62,IF(Q62="",P61,Q62))</f>
        <v>Vitamin Sh</v>
      </c>
      <c r="Q62" s="99" t="str">
        <f t="shared" ref="Q62:Q70" si="14">LEFT(A62,12)</f>
        <v/>
      </c>
      <c r="R62" s="98"/>
    </row>
    <row r="63" spans="1:18" s="99" customFormat="1" ht="33.75">
      <c r="A63" s="144" t="s">
        <v>36</v>
      </c>
      <c r="B63" s="24" t="s">
        <v>94</v>
      </c>
      <c r="C63" s="24"/>
      <c r="D63" s="26">
        <v>1</v>
      </c>
      <c r="E63" s="26"/>
      <c r="F63" s="26"/>
      <c r="G63" s="26"/>
      <c r="H63" s="49" t="s">
        <v>38</v>
      </c>
      <c r="I63" s="139" t="s">
        <v>365</v>
      </c>
      <c r="J63" s="62"/>
      <c r="K63" s="152"/>
      <c r="L63" s="146"/>
      <c r="P63" s="99" t="str">
        <f>IF(NOT(R63=""),R63,IF(Q63="",#REF!,Q63))</f>
        <v>AFG-SAP Move</v>
      </c>
      <c r="Q63" s="99" t="str">
        <f t="shared" si="14"/>
        <v>AFG-SAP Move</v>
      </c>
      <c r="R63" s="98"/>
    </row>
    <row r="64" spans="1:18" s="99" customFormat="1" ht="102">
      <c r="A64" s="144"/>
      <c r="B64" s="24" t="s">
        <v>95</v>
      </c>
      <c r="C64" s="24"/>
      <c r="D64" s="26">
        <v>1</v>
      </c>
      <c r="E64" s="26"/>
      <c r="F64" s="26"/>
      <c r="G64" s="26">
        <v>1</v>
      </c>
      <c r="H64" s="49" t="s">
        <v>38</v>
      </c>
      <c r="I64" s="139"/>
      <c r="J64" s="62"/>
      <c r="K64" s="152"/>
      <c r="L64" s="146"/>
      <c r="P64" s="99" t="str">
        <f t="shared" si="13"/>
        <v>AFG-SAP Move</v>
      </c>
      <c r="Q64" s="99" t="str">
        <f t="shared" si="14"/>
        <v/>
      </c>
      <c r="R64" s="98"/>
    </row>
    <row r="65" spans="1:18" s="99" customFormat="1" ht="25.5">
      <c r="A65" s="144"/>
      <c r="B65" s="24" t="s">
        <v>86</v>
      </c>
      <c r="C65" s="24"/>
      <c r="D65" s="26"/>
      <c r="E65" s="26"/>
      <c r="F65" s="26"/>
      <c r="G65" s="26">
        <v>1</v>
      </c>
      <c r="H65" s="49"/>
      <c r="I65" s="139"/>
      <c r="J65" s="62"/>
      <c r="K65" s="152"/>
      <c r="L65" s="146"/>
      <c r="P65" s="99" t="str">
        <f t="shared" si="13"/>
        <v>AFG-SAP Move</v>
      </c>
      <c r="Q65" s="99" t="str">
        <f t="shared" si="14"/>
        <v/>
      </c>
      <c r="R65" s="98"/>
    </row>
    <row r="66" spans="1:18" s="5" customFormat="1" ht="12.75" hidden="1">
      <c r="A66" s="144" t="s">
        <v>43</v>
      </c>
      <c r="B66" s="24"/>
      <c r="C66" s="24"/>
      <c r="D66" s="26"/>
      <c r="E66" s="26"/>
      <c r="F66" s="26"/>
      <c r="G66" s="26"/>
      <c r="H66" s="49"/>
      <c r="I66" s="139"/>
      <c r="J66" s="62"/>
      <c r="K66" s="152"/>
      <c r="L66" s="146"/>
      <c r="P66" s="99" t="str">
        <f>IF(NOT(R66=""),R66,IF(Q66="",#REF!,Q66))</f>
        <v>Banco Davivi</v>
      </c>
      <c r="Q66" s="99" t="str">
        <f t="shared" si="14"/>
        <v>Banco Davivi</v>
      </c>
      <c r="R66" s="98"/>
    </row>
    <row r="67" spans="1:18" s="5" customFormat="1" ht="12.75" hidden="1">
      <c r="A67" s="144"/>
      <c r="B67" s="24"/>
      <c r="C67" s="24"/>
      <c r="D67" s="26"/>
      <c r="E67" s="26"/>
      <c r="F67" s="26"/>
      <c r="G67" s="26"/>
      <c r="H67" s="49"/>
      <c r="I67" s="139"/>
      <c r="J67" s="62"/>
      <c r="K67" s="152"/>
      <c r="L67" s="146"/>
      <c r="P67" s="99" t="str">
        <f t="shared" ref="P67:P73" si="15">IF(NOT(R67=""),R67,IF(Q67="",P66,Q67))</f>
        <v>Banco Davivi</v>
      </c>
      <c r="Q67" s="99" t="str">
        <f t="shared" si="14"/>
        <v/>
      </c>
      <c r="R67" s="98"/>
    </row>
    <row r="68" spans="1:18" s="5" customFormat="1" ht="12.75" hidden="1">
      <c r="A68" s="144"/>
      <c r="B68" s="24"/>
      <c r="C68" s="24"/>
      <c r="D68" s="26"/>
      <c r="E68" s="26"/>
      <c r="F68" s="26"/>
      <c r="G68" s="26"/>
      <c r="H68" s="49"/>
      <c r="I68" s="139"/>
      <c r="J68" s="62"/>
      <c r="K68" s="152"/>
      <c r="L68" s="146"/>
      <c r="P68" s="99" t="str">
        <f t="shared" si="15"/>
        <v>Banco Davivi</v>
      </c>
      <c r="Q68" s="99" t="str">
        <f t="shared" si="14"/>
        <v/>
      </c>
      <c r="R68" s="98"/>
    </row>
    <row r="69" spans="1:18" s="5" customFormat="1" ht="12.75" hidden="1">
      <c r="A69" s="144"/>
      <c r="B69" s="24"/>
      <c r="C69" s="24"/>
      <c r="D69" s="26"/>
      <c r="E69" s="26"/>
      <c r="F69" s="26"/>
      <c r="G69" s="26"/>
      <c r="H69" s="49"/>
      <c r="I69" s="139"/>
      <c r="J69" s="62"/>
      <c r="K69" s="152"/>
      <c r="L69" s="146"/>
      <c r="P69" s="99" t="str">
        <f t="shared" si="15"/>
        <v>Banco Davivi</v>
      </c>
      <c r="Q69" s="99" t="str">
        <f t="shared" si="14"/>
        <v/>
      </c>
      <c r="R69" s="98"/>
    </row>
    <row r="70" spans="1:18" s="5" customFormat="1" ht="12.75" hidden="1">
      <c r="A70" s="144"/>
      <c r="B70" s="24"/>
      <c r="C70" s="24"/>
      <c r="D70" s="26"/>
      <c r="E70" s="26"/>
      <c r="F70" s="26"/>
      <c r="G70" s="26"/>
      <c r="H70" s="49"/>
      <c r="I70" s="139"/>
      <c r="J70" s="62"/>
      <c r="K70" s="153"/>
      <c r="L70" s="147"/>
      <c r="P70" s="99" t="str">
        <f t="shared" si="15"/>
        <v>Banco Davivi</v>
      </c>
      <c r="Q70" s="99" t="str">
        <f t="shared" si="14"/>
        <v/>
      </c>
      <c r="R70" s="98"/>
    </row>
    <row r="71" spans="1:18" s="99" customFormat="1" ht="12.75">
      <c r="A71" s="143" t="s">
        <v>44</v>
      </c>
      <c r="B71" s="24" t="s">
        <v>96</v>
      </c>
      <c r="C71" s="24"/>
      <c r="D71" s="26">
        <v>1</v>
      </c>
      <c r="E71" s="26"/>
      <c r="F71" s="26"/>
      <c r="G71" s="26">
        <v>1</v>
      </c>
      <c r="H71" s="49" t="s">
        <v>97</v>
      </c>
      <c r="I71" s="139" t="s">
        <v>365</v>
      </c>
      <c r="J71" s="62"/>
      <c r="K71" s="145" t="s">
        <v>24</v>
      </c>
      <c r="L71" s="148" t="s">
        <v>98</v>
      </c>
      <c r="P71" s="99" t="str">
        <f t="shared" si="15"/>
        <v>BMW</v>
      </c>
      <c r="Q71" s="99" t="str">
        <f>LEFT(A71,3)</f>
        <v>BMW</v>
      </c>
      <c r="R71" s="98"/>
    </row>
    <row r="72" spans="1:18" s="99" customFormat="1" ht="38.25">
      <c r="A72" s="143"/>
      <c r="B72" s="24" t="s">
        <v>99</v>
      </c>
      <c r="C72" s="24"/>
      <c r="D72" s="26">
        <v>1</v>
      </c>
      <c r="E72" s="26"/>
      <c r="F72" s="26"/>
      <c r="G72" s="26">
        <v>1</v>
      </c>
      <c r="H72" s="49" t="s">
        <v>97</v>
      </c>
      <c r="I72" s="139"/>
      <c r="J72" s="62"/>
      <c r="K72" s="146"/>
      <c r="L72" s="149"/>
      <c r="P72" s="99" t="str">
        <f t="shared" si="15"/>
        <v>BMW</v>
      </c>
      <c r="Q72" s="99" t="str">
        <f>LEFT(A72,3)</f>
        <v/>
      </c>
      <c r="R72" s="98"/>
    </row>
    <row r="73" spans="1:18" s="99" customFormat="1" ht="25.5">
      <c r="A73" s="143"/>
      <c r="B73" s="24" t="s">
        <v>100</v>
      </c>
      <c r="C73" s="24"/>
      <c r="D73" s="26">
        <v>1</v>
      </c>
      <c r="E73" s="26"/>
      <c r="F73" s="26"/>
      <c r="G73" s="26">
        <v>1</v>
      </c>
      <c r="H73" s="49" t="s">
        <v>97</v>
      </c>
      <c r="I73" s="139"/>
      <c r="J73" s="62"/>
      <c r="K73" s="146"/>
      <c r="L73" s="149"/>
      <c r="P73" s="99" t="str">
        <f t="shared" si="15"/>
        <v>BMW</v>
      </c>
      <c r="Q73" s="99" t="str">
        <f>LEFT(A73,3)</f>
        <v/>
      </c>
      <c r="R73" s="98"/>
    </row>
    <row r="74" spans="1:18" s="99" customFormat="1" ht="38.25">
      <c r="A74" s="143" t="s">
        <v>49</v>
      </c>
      <c r="B74" s="24" t="s">
        <v>101</v>
      </c>
      <c r="C74" s="24"/>
      <c r="D74" s="26">
        <v>1</v>
      </c>
      <c r="E74" s="26"/>
      <c r="F74" s="26"/>
      <c r="G74" s="26">
        <v>1</v>
      </c>
      <c r="H74" s="49" t="s">
        <v>102</v>
      </c>
      <c r="I74" s="139" t="s">
        <v>365</v>
      </c>
      <c r="J74" s="62"/>
      <c r="K74" s="146"/>
      <c r="L74" s="149"/>
      <c r="P74" s="99" t="str">
        <f>IF(NOT(R74=""),R74,IF(Q74="",#REF!,Q74))</f>
        <v xml:space="preserve">Amerisource </v>
      </c>
      <c r="Q74" s="99" t="str">
        <f t="shared" ref="Q74:Q81" si="16">LEFT(A74,12)</f>
        <v xml:space="preserve">Amerisource </v>
      </c>
      <c r="R74" s="98"/>
    </row>
    <row r="75" spans="1:18" s="99" customFormat="1" ht="38.25">
      <c r="A75" s="143"/>
      <c r="B75" s="24" t="s">
        <v>520</v>
      </c>
      <c r="C75" s="24"/>
      <c r="D75" s="26"/>
      <c r="E75" s="26"/>
      <c r="F75" s="26"/>
      <c r="G75" s="26">
        <v>1</v>
      </c>
      <c r="H75" s="49"/>
      <c r="I75" s="139"/>
      <c r="J75" s="62"/>
      <c r="K75" s="146"/>
      <c r="L75" s="149"/>
      <c r="R75" s="98"/>
    </row>
    <row r="76" spans="1:18" s="99" customFormat="1" ht="38.25">
      <c r="A76" s="143"/>
      <c r="B76" s="24" t="s">
        <v>103</v>
      </c>
      <c r="C76" s="24"/>
      <c r="D76" s="26">
        <v>1</v>
      </c>
      <c r="E76" s="26"/>
      <c r="F76" s="26"/>
      <c r="G76" s="26">
        <v>1</v>
      </c>
      <c r="H76" s="49" t="s">
        <v>59</v>
      </c>
      <c r="I76" s="139"/>
      <c r="J76" s="62"/>
      <c r="K76" s="146"/>
      <c r="L76" s="149"/>
      <c r="P76" s="99" t="str">
        <f>IF(NOT(R76=""),R76,IF(Q76="",P74,Q76))</f>
        <v xml:space="preserve">Amerisource </v>
      </c>
      <c r="Q76" s="99" t="str">
        <f t="shared" si="16"/>
        <v/>
      </c>
      <c r="R76" s="98"/>
    </row>
    <row r="77" spans="1:18" s="5" customFormat="1" ht="12.75" hidden="1">
      <c r="A77" s="143" t="s">
        <v>60</v>
      </c>
      <c r="B77" s="24"/>
      <c r="C77" s="24"/>
      <c r="D77" s="26"/>
      <c r="E77" s="26"/>
      <c r="F77" s="26"/>
      <c r="G77" s="26"/>
      <c r="H77" s="49"/>
      <c r="I77" s="139"/>
      <c r="J77" s="62"/>
      <c r="K77" s="146"/>
      <c r="L77" s="149"/>
      <c r="P77" s="99" t="str">
        <f>IF(NOT(R77=""),R77,IF(Q77="",#REF!,Q77))</f>
        <v>Banco de Seg</v>
      </c>
      <c r="Q77" s="99" t="str">
        <f t="shared" si="16"/>
        <v>Banco de Seg</v>
      </c>
      <c r="R77" s="98"/>
    </row>
    <row r="78" spans="1:18" s="5" customFormat="1" ht="12.75" hidden="1">
      <c r="A78" s="143"/>
      <c r="B78" s="24"/>
      <c r="C78" s="24"/>
      <c r="D78" s="26"/>
      <c r="E78" s="26"/>
      <c r="F78" s="26"/>
      <c r="G78" s="26"/>
      <c r="H78" s="49"/>
      <c r="I78" s="139"/>
      <c r="J78" s="62"/>
      <c r="K78" s="146"/>
      <c r="L78" s="149"/>
      <c r="P78" s="99" t="str">
        <f t="shared" ref="P78:P81" si="17">IF(NOT(R78=""),R78,IF(Q78="",P77,Q78))</f>
        <v>Banco de Seg</v>
      </c>
      <c r="Q78" s="99" t="str">
        <f t="shared" si="16"/>
        <v/>
      </c>
      <c r="R78" s="98"/>
    </row>
    <row r="79" spans="1:18" s="5" customFormat="1" ht="12.75" hidden="1">
      <c r="A79" s="143"/>
      <c r="B79" s="24"/>
      <c r="C79" s="24"/>
      <c r="D79" s="26"/>
      <c r="E79" s="26"/>
      <c r="F79" s="26"/>
      <c r="G79" s="26"/>
      <c r="H79" s="49"/>
      <c r="I79" s="139"/>
      <c r="J79" s="62"/>
      <c r="K79" s="146"/>
      <c r="L79" s="149"/>
      <c r="P79" s="99" t="str">
        <f t="shared" si="17"/>
        <v>Banco de Seg</v>
      </c>
      <c r="Q79" s="99" t="str">
        <f t="shared" si="16"/>
        <v/>
      </c>
      <c r="R79" s="98"/>
    </row>
    <row r="80" spans="1:18" s="5" customFormat="1" ht="12.75" hidden="1">
      <c r="A80" s="143"/>
      <c r="B80" s="24"/>
      <c r="C80" s="24"/>
      <c r="D80" s="26"/>
      <c r="E80" s="26"/>
      <c r="F80" s="26"/>
      <c r="G80" s="26"/>
      <c r="H80" s="49"/>
      <c r="I80" s="139"/>
      <c r="J80" s="62"/>
      <c r="K80" s="146"/>
      <c r="L80" s="149"/>
      <c r="P80" s="99" t="str">
        <f t="shared" si="17"/>
        <v>Banco de Seg</v>
      </c>
      <c r="Q80" s="99" t="str">
        <f t="shared" si="16"/>
        <v/>
      </c>
      <c r="R80" s="98"/>
    </row>
    <row r="81" spans="1:18" s="5" customFormat="1" ht="12.75" hidden="1">
      <c r="A81" s="143"/>
      <c r="B81" s="24"/>
      <c r="C81" s="24"/>
      <c r="D81" s="26"/>
      <c r="E81" s="26"/>
      <c r="F81" s="26"/>
      <c r="G81" s="26"/>
      <c r="H81" s="49"/>
      <c r="I81" s="139"/>
      <c r="J81" s="62"/>
      <c r="K81" s="147"/>
      <c r="L81" s="150"/>
      <c r="P81" s="99" t="str">
        <f t="shared" si="17"/>
        <v>Banco de Seg</v>
      </c>
      <c r="Q81" s="99" t="str">
        <f t="shared" si="16"/>
        <v/>
      </c>
      <c r="R81" s="98"/>
    </row>
    <row r="82" spans="1:18" s="125" customFormat="1" ht="37.5">
      <c r="A82" s="21" t="s">
        <v>104</v>
      </c>
      <c r="B82" s="76" t="s">
        <v>105</v>
      </c>
      <c r="C82" s="35"/>
      <c r="D82" s="35"/>
      <c r="E82" s="35"/>
      <c r="F82" s="35"/>
      <c r="G82" s="35"/>
      <c r="H82" s="35"/>
      <c r="I82" s="35"/>
      <c r="J82" s="62"/>
      <c r="K82" s="151" t="s">
        <v>106</v>
      </c>
      <c r="L82" s="145" t="s">
        <v>24</v>
      </c>
      <c r="P82" s="99" t="str">
        <f t="shared" si="13"/>
        <v>Always include</v>
      </c>
      <c r="Q82" s="99" t="str">
        <f t="shared" ref="Q82:Q105" si="18">LEFT(A82,12)</f>
        <v>RDM 3.4</v>
      </c>
      <c r="R82" s="98" t="s">
        <v>3</v>
      </c>
    </row>
    <row r="83" spans="1:18" s="125" customFormat="1" ht="63.75">
      <c r="A83" s="100"/>
      <c r="B83" s="101" t="s">
        <v>107</v>
      </c>
      <c r="C83" s="102"/>
      <c r="D83" s="103"/>
      <c r="E83" s="103"/>
      <c r="F83" s="103"/>
      <c r="G83" s="103"/>
      <c r="H83" s="103"/>
      <c r="I83" s="103"/>
      <c r="J83" s="79" t="s">
        <v>108</v>
      </c>
      <c r="K83" s="152"/>
      <c r="L83" s="146"/>
      <c r="P83" s="99" t="str">
        <f t="shared" si="13"/>
        <v>Value</v>
      </c>
      <c r="Q83" s="99" t="str">
        <f t="shared" si="18"/>
        <v/>
      </c>
      <c r="R83" s="98" t="s">
        <v>27</v>
      </c>
    </row>
    <row r="84" spans="1:18" s="99" customFormat="1" ht="68.25">
      <c r="A84" s="138" t="s">
        <v>28</v>
      </c>
      <c r="B84" s="24" t="s">
        <v>109</v>
      </c>
      <c r="C84" s="24"/>
      <c r="D84" s="26">
        <v>1</v>
      </c>
      <c r="E84" s="26"/>
      <c r="F84" s="26"/>
      <c r="G84" s="26">
        <v>1</v>
      </c>
      <c r="H84" s="49" t="s">
        <v>110</v>
      </c>
      <c r="I84" s="137" t="s">
        <v>365</v>
      </c>
      <c r="J84" s="62"/>
      <c r="K84" s="152"/>
      <c r="L84" s="146"/>
      <c r="P84" s="99" t="str">
        <f>IF(NOT(R84=""),R84,IF(Q84="",#REF!,Q84))</f>
        <v>Vitamin Sh</v>
      </c>
      <c r="Q84" s="99" t="str">
        <f>LEFT(A84,10)</f>
        <v>Vitamin Sh</v>
      </c>
      <c r="R84" s="98"/>
    </row>
    <row r="85" spans="1:18" s="99" customFormat="1" ht="33.75">
      <c r="A85" s="144" t="s">
        <v>36</v>
      </c>
      <c r="B85" s="24" t="s">
        <v>111</v>
      </c>
      <c r="C85" s="24"/>
      <c r="D85" s="26">
        <v>1</v>
      </c>
      <c r="E85" s="26"/>
      <c r="F85" s="26"/>
      <c r="G85" s="26"/>
      <c r="H85" s="49" t="s">
        <v>38</v>
      </c>
      <c r="I85" s="139" t="s">
        <v>365</v>
      </c>
      <c r="J85" s="62"/>
      <c r="K85" s="152"/>
      <c r="L85" s="146"/>
      <c r="P85" s="99" t="str">
        <f>IF(NOT(R85=""),R85,IF(Q85="",#REF!,Q85))</f>
        <v>AFG-SAP Move</v>
      </c>
      <c r="Q85" s="99" t="str">
        <f t="shared" ref="Q85:Q92" si="19">LEFT(A85,12)</f>
        <v>AFG-SAP Move</v>
      </c>
      <c r="R85" s="98"/>
    </row>
    <row r="86" spans="1:18" s="99" customFormat="1" ht="38.25">
      <c r="A86" s="144"/>
      <c r="B86" s="24" t="s">
        <v>112</v>
      </c>
      <c r="C86" s="24"/>
      <c r="D86" s="26"/>
      <c r="E86" s="26"/>
      <c r="F86" s="26"/>
      <c r="G86" s="26">
        <v>1</v>
      </c>
      <c r="H86" s="49"/>
      <c r="I86" s="139"/>
      <c r="J86" s="62"/>
      <c r="K86" s="152"/>
      <c r="L86" s="146"/>
      <c r="P86" s="99" t="str">
        <f t="shared" ref="P86:P87" si="20">IF(NOT(R86=""),R86,IF(Q86="",P85,Q86))</f>
        <v>AFG-SAP Move</v>
      </c>
      <c r="Q86" s="99" t="str">
        <f t="shared" si="19"/>
        <v/>
      </c>
      <c r="R86" s="98"/>
    </row>
    <row r="87" spans="1:18" s="99" customFormat="1" ht="25.5">
      <c r="A87" s="144"/>
      <c r="B87" s="24" t="s">
        <v>113</v>
      </c>
      <c r="C87" s="24"/>
      <c r="D87" s="26"/>
      <c r="E87" s="26"/>
      <c r="F87" s="26"/>
      <c r="G87" s="26">
        <v>1</v>
      </c>
      <c r="H87" s="49"/>
      <c r="I87" s="139"/>
      <c r="J87" s="62"/>
      <c r="K87" s="152"/>
      <c r="L87" s="146"/>
      <c r="P87" s="99" t="str">
        <f t="shared" si="20"/>
        <v>AFG-SAP Move</v>
      </c>
      <c r="Q87" s="99" t="str">
        <f t="shared" si="19"/>
        <v/>
      </c>
      <c r="R87" s="98"/>
    </row>
    <row r="88" spans="1:18" s="5" customFormat="1" ht="12.75" hidden="1">
      <c r="A88" s="144" t="s">
        <v>43</v>
      </c>
      <c r="B88" s="24"/>
      <c r="C88" s="24"/>
      <c r="D88" s="26"/>
      <c r="E88" s="26"/>
      <c r="F88" s="26"/>
      <c r="G88" s="26"/>
      <c r="H88" s="49"/>
      <c r="I88" s="139"/>
      <c r="J88" s="62"/>
      <c r="K88" s="152"/>
      <c r="L88" s="146"/>
      <c r="P88" s="99" t="str">
        <f>IF(NOT(R88=""),R88,IF(Q88="",#REF!,Q88))</f>
        <v>Banco Davivi</v>
      </c>
      <c r="Q88" s="99" t="str">
        <f t="shared" si="19"/>
        <v>Banco Davivi</v>
      </c>
      <c r="R88" s="98"/>
    </row>
    <row r="89" spans="1:18" s="5" customFormat="1" ht="12.75" hidden="1">
      <c r="A89" s="144"/>
      <c r="B89" s="24"/>
      <c r="C89" s="24"/>
      <c r="D89" s="26"/>
      <c r="E89" s="26"/>
      <c r="F89" s="26"/>
      <c r="G89" s="26"/>
      <c r="H89" s="49"/>
      <c r="I89" s="139"/>
      <c r="J89" s="62"/>
      <c r="K89" s="152"/>
      <c r="L89" s="146"/>
      <c r="P89" s="99" t="str">
        <f t="shared" ref="P89:P98" si="21">IF(NOT(R89=""),R89,IF(Q89="",P88,Q89))</f>
        <v>Banco Davivi</v>
      </c>
      <c r="Q89" s="99" t="str">
        <f t="shared" si="19"/>
        <v/>
      </c>
      <c r="R89" s="98"/>
    </row>
    <row r="90" spans="1:18" s="5" customFormat="1" ht="12.75" hidden="1">
      <c r="A90" s="144"/>
      <c r="B90" s="24"/>
      <c r="C90" s="24"/>
      <c r="D90" s="26"/>
      <c r="E90" s="26"/>
      <c r="F90" s="26"/>
      <c r="G90" s="26"/>
      <c r="H90" s="49"/>
      <c r="I90" s="139"/>
      <c r="J90" s="62"/>
      <c r="K90" s="152"/>
      <c r="L90" s="146"/>
      <c r="P90" s="99" t="str">
        <f t="shared" si="21"/>
        <v>Banco Davivi</v>
      </c>
      <c r="Q90" s="99" t="str">
        <f t="shared" si="19"/>
        <v/>
      </c>
      <c r="R90" s="98"/>
    </row>
    <row r="91" spans="1:18" s="5" customFormat="1" ht="12.75" hidden="1">
      <c r="A91" s="144"/>
      <c r="B91" s="24"/>
      <c r="C91" s="24"/>
      <c r="D91" s="26"/>
      <c r="E91" s="26"/>
      <c r="F91" s="26"/>
      <c r="G91" s="26"/>
      <c r="H91" s="49"/>
      <c r="I91" s="139"/>
      <c r="J91" s="62"/>
      <c r="K91" s="152"/>
      <c r="L91" s="146"/>
      <c r="P91" s="99" t="str">
        <f t="shared" si="21"/>
        <v>Banco Davivi</v>
      </c>
      <c r="Q91" s="99" t="str">
        <f t="shared" si="19"/>
        <v/>
      </c>
      <c r="R91" s="98"/>
    </row>
    <row r="92" spans="1:18" s="5" customFormat="1" ht="12.75" hidden="1">
      <c r="A92" s="144"/>
      <c r="B92" s="24"/>
      <c r="C92" s="24"/>
      <c r="D92" s="26"/>
      <c r="E92" s="26"/>
      <c r="F92" s="26"/>
      <c r="G92" s="26"/>
      <c r="H92" s="49"/>
      <c r="I92" s="139"/>
      <c r="J92" s="62"/>
      <c r="K92" s="153"/>
      <c r="L92" s="147"/>
      <c r="P92" s="99" t="str">
        <f t="shared" si="21"/>
        <v>Banco Davivi</v>
      </c>
      <c r="Q92" s="99" t="str">
        <f t="shared" si="19"/>
        <v/>
      </c>
      <c r="R92" s="98"/>
    </row>
    <row r="93" spans="1:18" s="99" customFormat="1" ht="39.75">
      <c r="A93" s="136" t="s">
        <v>44</v>
      </c>
      <c r="B93" s="24" t="s">
        <v>114</v>
      </c>
      <c r="C93" s="24"/>
      <c r="D93" s="26">
        <v>1</v>
      </c>
      <c r="E93" s="26"/>
      <c r="F93" s="26"/>
      <c r="G93" s="26">
        <v>1</v>
      </c>
      <c r="H93" s="49" t="s">
        <v>115</v>
      </c>
      <c r="I93" s="137" t="s">
        <v>365</v>
      </c>
      <c r="J93" s="62"/>
      <c r="K93" s="145" t="s">
        <v>24</v>
      </c>
      <c r="L93" s="148" t="s">
        <v>116</v>
      </c>
      <c r="P93" s="99" t="str">
        <f t="shared" si="21"/>
        <v>BMW</v>
      </c>
      <c r="Q93" s="99" t="str">
        <f>LEFT(A93,3)</f>
        <v>BMW</v>
      </c>
      <c r="R93" s="98"/>
    </row>
    <row r="94" spans="1:18" s="99" customFormat="1" ht="51">
      <c r="A94" s="143" t="s">
        <v>49</v>
      </c>
      <c r="B94" s="24" t="s">
        <v>117</v>
      </c>
      <c r="C94" s="24"/>
      <c r="D94" s="26">
        <v>1</v>
      </c>
      <c r="E94" s="26"/>
      <c r="F94" s="26"/>
      <c r="G94" s="26"/>
      <c r="H94" s="49" t="s">
        <v>118</v>
      </c>
      <c r="I94" s="139" t="s">
        <v>31</v>
      </c>
      <c r="J94" s="62"/>
      <c r="K94" s="146"/>
      <c r="L94" s="149"/>
      <c r="P94" s="99" t="str">
        <f>IF(NOT(R94=""),R94,IF(Q94="",#REF!,Q94))</f>
        <v xml:space="preserve">Amerisource </v>
      </c>
      <c r="Q94" s="99" t="str">
        <f t="shared" ref="Q94:Q103" si="22">LEFT(A94,12)</f>
        <v xml:space="preserve">Amerisource </v>
      </c>
      <c r="R94" s="98"/>
    </row>
    <row r="95" spans="1:18" s="99" customFormat="1" ht="25.5">
      <c r="A95" s="143"/>
      <c r="B95" s="24" t="s">
        <v>521</v>
      </c>
      <c r="C95" s="24"/>
      <c r="D95" s="26"/>
      <c r="E95" s="26"/>
      <c r="F95" s="26"/>
      <c r="G95" s="26">
        <v>1</v>
      </c>
      <c r="H95" s="49"/>
      <c r="I95" s="139"/>
      <c r="J95" s="62"/>
      <c r="K95" s="146"/>
      <c r="L95" s="149"/>
      <c r="P95" s="99" t="str">
        <f t="shared" si="21"/>
        <v xml:space="preserve">Amerisource </v>
      </c>
      <c r="Q95" s="99" t="str">
        <f t="shared" si="22"/>
        <v/>
      </c>
      <c r="R95" s="98"/>
    </row>
    <row r="96" spans="1:18" s="99" customFormat="1" ht="76.5">
      <c r="A96" s="143"/>
      <c r="B96" s="129" t="s">
        <v>526</v>
      </c>
      <c r="C96" s="24"/>
      <c r="D96" s="26"/>
      <c r="E96" s="26">
        <v>1</v>
      </c>
      <c r="F96" s="26"/>
      <c r="G96" s="26">
        <v>1</v>
      </c>
      <c r="H96" s="49" t="s">
        <v>59</v>
      </c>
      <c r="I96" s="139"/>
      <c r="J96" s="62" t="s">
        <v>119</v>
      </c>
      <c r="K96" s="146"/>
      <c r="L96" s="149"/>
      <c r="P96" s="99" t="str">
        <f t="shared" si="21"/>
        <v xml:space="preserve">Amerisource </v>
      </c>
      <c r="Q96" s="99" t="str">
        <f t="shared" si="22"/>
        <v/>
      </c>
      <c r="R96" s="98"/>
    </row>
    <row r="97" spans="1:18" s="99" customFormat="1" ht="12.75">
      <c r="A97" s="143"/>
      <c r="B97" s="24"/>
      <c r="C97" s="24"/>
      <c r="D97" s="26"/>
      <c r="E97" s="26"/>
      <c r="F97" s="26"/>
      <c r="G97" s="26"/>
      <c r="H97" s="49"/>
      <c r="I97" s="139"/>
      <c r="J97" s="62"/>
      <c r="K97" s="146"/>
      <c r="L97" s="149"/>
      <c r="P97" s="99" t="str">
        <f t="shared" si="21"/>
        <v xml:space="preserve">Amerisource </v>
      </c>
      <c r="Q97" s="99" t="str">
        <f t="shared" si="22"/>
        <v/>
      </c>
      <c r="R97" s="98"/>
    </row>
    <row r="98" spans="1:18" s="99" customFormat="1" ht="12.75">
      <c r="A98" s="143"/>
      <c r="B98" s="24"/>
      <c r="C98" s="24"/>
      <c r="D98" s="26"/>
      <c r="E98" s="26"/>
      <c r="F98" s="26"/>
      <c r="G98" s="26"/>
      <c r="H98" s="49"/>
      <c r="I98" s="139"/>
      <c r="J98" s="62"/>
      <c r="K98" s="146"/>
      <c r="L98" s="149"/>
      <c r="P98" s="99" t="str">
        <f t="shared" si="21"/>
        <v xml:space="preserve">Amerisource </v>
      </c>
      <c r="Q98" s="99" t="str">
        <f t="shared" si="22"/>
        <v/>
      </c>
      <c r="R98" s="98"/>
    </row>
    <row r="99" spans="1:18" s="5" customFormat="1" ht="12.75" hidden="1">
      <c r="A99" s="143" t="s">
        <v>60</v>
      </c>
      <c r="B99" s="24"/>
      <c r="C99" s="24"/>
      <c r="D99" s="26"/>
      <c r="E99" s="26"/>
      <c r="F99" s="26"/>
      <c r="G99" s="26"/>
      <c r="H99" s="49"/>
      <c r="I99" s="139"/>
      <c r="J99" s="62"/>
      <c r="K99" s="146"/>
      <c r="L99" s="149"/>
      <c r="P99" s="99" t="str">
        <f>IF(NOT(R99=""),R99,IF(Q99="",#REF!,Q99))</f>
        <v>Banco de Seg</v>
      </c>
      <c r="Q99" s="99" t="str">
        <f t="shared" si="22"/>
        <v>Banco de Seg</v>
      </c>
      <c r="R99" s="98"/>
    </row>
    <row r="100" spans="1:18" s="5" customFormat="1" ht="12.75" hidden="1">
      <c r="A100" s="143"/>
      <c r="B100" s="24"/>
      <c r="C100" s="24"/>
      <c r="D100" s="26"/>
      <c r="E100" s="26"/>
      <c r="F100" s="26"/>
      <c r="G100" s="26"/>
      <c r="H100" s="49"/>
      <c r="I100" s="139"/>
      <c r="J100" s="62"/>
      <c r="K100" s="146"/>
      <c r="L100" s="149"/>
      <c r="P100" s="99" t="str">
        <f t="shared" ref="P100:P103" si="23">IF(NOT(R100=""),R100,IF(Q100="",P99,Q100))</f>
        <v>Banco de Seg</v>
      </c>
      <c r="Q100" s="99" t="str">
        <f t="shared" si="22"/>
        <v/>
      </c>
      <c r="R100" s="98"/>
    </row>
    <row r="101" spans="1:18" s="5" customFormat="1" ht="12.75" hidden="1">
      <c r="A101" s="143"/>
      <c r="B101" s="24"/>
      <c r="C101" s="24"/>
      <c r="D101" s="26"/>
      <c r="E101" s="26"/>
      <c r="F101" s="26"/>
      <c r="G101" s="26"/>
      <c r="H101" s="49"/>
      <c r="I101" s="139"/>
      <c r="J101" s="62"/>
      <c r="K101" s="146"/>
      <c r="L101" s="149"/>
      <c r="P101" s="99" t="str">
        <f t="shared" si="23"/>
        <v>Banco de Seg</v>
      </c>
      <c r="Q101" s="99" t="str">
        <f t="shared" si="22"/>
        <v/>
      </c>
      <c r="R101" s="98"/>
    </row>
    <row r="102" spans="1:18" s="5" customFormat="1" ht="12.75" hidden="1">
      <c r="A102" s="143"/>
      <c r="B102" s="24"/>
      <c r="C102" s="24"/>
      <c r="D102" s="26"/>
      <c r="E102" s="26"/>
      <c r="F102" s="26"/>
      <c r="G102" s="26"/>
      <c r="H102" s="49"/>
      <c r="I102" s="139"/>
      <c r="J102" s="62"/>
      <c r="K102" s="146"/>
      <c r="L102" s="149"/>
      <c r="P102" s="99" t="str">
        <f t="shared" si="23"/>
        <v>Banco de Seg</v>
      </c>
      <c r="Q102" s="99" t="str">
        <f t="shared" si="22"/>
        <v/>
      </c>
      <c r="R102" s="98"/>
    </row>
    <row r="103" spans="1:18" s="5" customFormat="1" ht="12.75" hidden="1">
      <c r="A103" s="143"/>
      <c r="B103" s="24"/>
      <c r="C103" s="24"/>
      <c r="D103" s="26"/>
      <c r="E103" s="26"/>
      <c r="F103" s="26"/>
      <c r="G103" s="26"/>
      <c r="H103" s="49"/>
      <c r="I103" s="139"/>
      <c r="J103" s="62"/>
      <c r="K103" s="147"/>
      <c r="L103" s="150"/>
      <c r="P103" s="99" t="str">
        <f t="shared" si="23"/>
        <v>Banco de Seg</v>
      </c>
      <c r="Q103" s="99" t="str">
        <f t="shared" si="22"/>
        <v/>
      </c>
      <c r="R103" s="98"/>
    </row>
    <row r="104" spans="1:18" s="125" customFormat="1" ht="37.5">
      <c r="A104" s="21" t="s">
        <v>120</v>
      </c>
      <c r="B104" s="76" t="s">
        <v>121</v>
      </c>
      <c r="C104" s="35"/>
      <c r="D104" s="35"/>
      <c r="E104" s="35"/>
      <c r="F104" s="35"/>
      <c r="G104" s="35"/>
      <c r="H104" s="35"/>
      <c r="I104" s="35"/>
      <c r="J104" s="62"/>
      <c r="K104" s="151" t="s">
        <v>122</v>
      </c>
      <c r="L104" s="145" t="s">
        <v>24</v>
      </c>
      <c r="P104" s="99" t="str">
        <f t="shared" si="13"/>
        <v>Always include</v>
      </c>
      <c r="Q104" s="99" t="str">
        <f t="shared" si="18"/>
        <v>RDM 3.5</v>
      </c>
      <c r="R104" s="98" t="s">
        <v>3</v>
      </c>
    </row>
    <row r="105" spans="1:18" s="125" customFormat="1" ht="25.5">
      <c r="A105" s="100"/>
      <c r="B105" s="101" t="s">
        <v>123</v>
      </c>
      <c r="C105" s="102"/>
      <c r="D105" s="103"/>
      <c r="E105" s="103"/>
      <c r="F105" s="103"/>
      <c r="G105" s="103"/>
      <c r="H105" s="103"/>
      <c r="I105" s="103"/>
      <c r="J105" s="79" t="s">
        <v>124</v>
      </c>
      <c r="K105" s="152"/>
      <c r="L105" s="146"/>
      <c r="P105" s="99" t="str">
        <f t="shared" si="13"/>
        <v>Value</v>
      </c>
      <c r="Q105" s="99" t="str">
        <f t="shared" si="18"/>
        <v/>
      </c>
      <c r="R105" s="98" t="s">
        <v>27</v>
      </c>
    </row>
    <row r="106" spans="1:18" s="99" customFormat="1" ht="56.25">
      <c r="A106" s="144" t="s">
        <v>28</v>
      </c>
      <c r="B106" s="24" t="s">
        <v>125</v>
      </c>
      <c r="C106" s="24"/>
      <c r="D106" s="26">
        <v>1</v>
      </c>
      <c r="E106" s="26"/>
      <c r="F106" s="26"/>
      <c r="G106" s="26">
        <v>1</v>
      </c>
      <c r="H106" s="49" t="s">
        <v>67</v>
      </c>
      <c r="I106" s="139" t="s">
        <v>365</v>
      </c>
      <c r="J106" s="62"/>
      <c r="K106" s="152"/>
      <c r="L106" s="146"/>
      <c r="P106" s="99" t="str">
        <f>IF(NOT(R106=""),R106,IF(Q106="",#REF!,Q106))</f>
        <v>Vitamin Sh</v>
      </c>
      <c r="Q106" s="99" t="str">
        <f>LEFT(A106,10)</f>
        <v>Vitamin Sh</v>
      </c>
      <c r="R106" s="98"/>
    </row>
    <row r="107" spans="1:18" s="99" customFormat="1" ht="51">
      <c r="A107" s="144"/>
      <c r="B107" s="24" t="s">
        <v>126</v>
      </c>
      <c r="C107" s="24"/>
      <c r="D107" s="26">
        <v>1</v>
      </c>
      <c r="E107" s="26"/>
      <c r="F107" s="26"/>
      <c r="G107" s="26">
        <v>1</v>
      </c>
      <c r="H107" s="49" t="s">
        <v>127</v>
      </c>
      <c r="I107" s="139"/>
      <c r="J107" s="62"/>
      <c r="K107" s="152"/>
      <c r="L107" s="146"/>
      <c r="P107" s="99" t="str">
        <f t="shared" si="13"/>
        <v>Vitamin Sh</v>
      </c>
      <c r="Q107" s="99" t="str">
        <f t="shared" ref="Q107:Q118" si="24">LEFT(A107,12)</f>
        <v/>
      </c>
      <c r="R107" s="98"/>
    </row>
    <row r="108" spans="1:18" s="99" customFormat="1" ht="25.5">
      <c r="A108" s="144"/>
      <c r="B108" s="24" t="s">
        <v>128</v>
      </c>
      <c r="C108" s="24"/>
      <c r="D108" s="26">
        <v>1</v>
      </c>
      <c r="E108" s="26"/>
      <c r="F108" s="26"/>
      <c r="G108" s="26">
        <v>1</v>
      </c>
      <c r="H108" s="49" t="s">
        <v>127</v>
      </c>
      <c r="I108" s="139"/>
      <c r="J108" s="62"/>
      <c r="K108" s="152"/>
      <c r="L108" s="146"/>
      <c r="P108" s="99" t="str">
        <f t="shared" si="13"/>
        <v>Vitamin Sh</v>
      </c>
      <c r="Q108" s="99" t="str">
        <f t="shared" si="24"/>
        <v/>
      </c>
      <c r="R108" s="98"/>
    </row>
    <row r="109" spans="1:18" s="99" customFormat="1" ht="89.25">
      <c r="A109" s="144" t="s">
        <v>36</v>
      </c>
      <c r="B109" s="129" t="s">
        <v>527</v>
      </c>
      <c r="C109" s="24"/>
      <c r="D109" s="26">
        <v>1</v>
      </c>
      <c r="E109" s="26"/>
      <c r="F109" s="26"/>
      <c r="G109" s="26">
        <v>1</v>
      </c>
      <c r="H109" s="49" t="s">
        <v>130</v>
      </c>
      <c r="I109" s="139" t="s">
        <v>31</v>
      </c>
      <c r="J109" s="62" t="s">
        <v>516</v>
      </c>
      <c r="K109" s="152"/>
      <c r="L109" s="146"/>
      <c r="P109" s="99" t="str">
        <f>IF(NOT(R109=""),R109,IF(Q109="",#REF!,Q109))</f>
        <v>AFG-SAP Move</v>
      </c>
      <c r="Q109" s="99" t="str">
        <f t="shared" si="24"/>
        <v>AFG-SAP Move</v>
      </c>
      <c r="R109" s="98"/>
    </row>
    <row r="110" spans="1:18" s="99" customFormat="1" ht="33.75">
      <c r="A110" s="144"/>
      <c r="B110" s="24" t="s">
        <v>131</v>
      </c>
      <c r="C110" s="24"/>
      <c r="D110" s="26">
        <v>1</v>
      </c>
      <c r="E110" s="26"/>
      <c r="F110" s="26"/>
      <c r="G110" s="26"/>
      <c r="H110" s="49" t="s">
        <v>38</v>
      </c>
      <c r="I110" s="139"/>
      <c r="J110" s="62"/>
      <c r="K110" s="152"/>
      <c r="L110" s="146"/>
      <c r="P110" s="99" t="str">
        <f t="shared" si="13"/>
        <v>AFG-SAP Move</v>
      </c>
      <c r="Q110" s="99" t="str">
        <f t="shared" si="24"/>
        <v/>
      </c>
      <c r="R110" s="98"/>
    </row>
    <row r="111" spans="1:18" s="99" customFormat="1" ht="12.75">
      <c r="A111" s="144"/>
      <c r="B111" s="24"/>
      <c r="C111" s="24"/>
      <c r="D111" s="26"/>
      <c r="E111" s="26"/>
      <c r="F111" s="26"/>
      <c r="G111" s="26"/>
      <c r="H111" s="49"/>
      <c r="I111" s="139"/>
      <c r="J111" s="62"/>
      <c r="K111" s="152"/>
      <c r="L111" s="146"/>
      <c r="P111" s="99" t="str">
        <f t="shared" si="13"/>
        <v>AFG-SAP Move</v>
      </c>
      <c r="Q111" s="99" t="str">
        <f t="shared" si="24"/>
        <v/>
      </c>
      <c r="R111" s="98"/>
    </row>
    <row r="112" spans="1:18" s="99" customFormat="1" ht="12.75">
      <c r="A112" s="144"/>
      <c r="B112" s="24"/>
      <c r="C112" s="24"/>
      <c r="D112" s="26"/>
      <c r="E112" s="26"/>
      <c r="F112" s="26"/>
      <c r="G112" s="26"/>
      <c r="H112" s="49"/>
      <c r="I112" s="139"/>
      <c r="J112" s="62"/>
      <c r="K112" s="152"/>
      <c r="L112" s="146"/>
      <c r="P112" s="99" t="str">
        <f t="shared" si="13"/>
        <v>AFG-SAP Move</v>
      </c>
      <c r="Q112" s="99" t="str">
        <f t="shared" si="24"/>
        <v/>
      </c>
      <c r="R112" s="98"/>
    </row>
    <row r="113" spans="1:18" s="99" customFormat="1" ht="12.75">
      <c r="A113" s="144"/>
      <c r="B113" s="24"/>
      <c r="C113" s="24"/>
      <c r="D113" s="26"/>
      <c r="E113" s="26"/>
      <c r="F113" s="26"/>
      <c r="G113" s="26"/>
      <c r="H113" s="49"/>
      <c r="I113" s="139"/>
      <c r="J113" s="62"/>
      <c r="K113" s="152"/>
      <c r="L113" s="146"/>
      <c r="P113" s="99" t="str">
        <f t="shared" si="13"/>
        <v>AFG-SAP Move</v>
      </c>
      <c r="Q113" s="99" t="str">
        <f t="shared" si="24"/>
        <v/>
      </c>
      <c r="R113" s="98"/>
    </row>
    <row r="114" spans="1:18" s="5" customFormat="1" ht="12.75" hidden="1">
      <c r="A114" s="144" t="s">
        <v>43</v>
      </c>
      <c r="B114" s="24"/>
      <c r="C114" s="24"/>
      <c r="D114" s="26"/>
      <c r="E114" s="26"/>
      <c r="F114" s="26"/>
      <c r="G114" s="26"/>
      <c r="H114" s="49"/>
      <c r="I114" s="139"/>
      <c r="J114" s="62"/>
      <c r="K114" s="152"/>
      <c r="L114" s="146"/>
      <c r="P114" s="99" t="str">
        <f>IF(NOT(R114=""),R114,IF(Q114="",#REF!,Q114))</f>
        <v>Banco Davivi</v>
      </c>
      <c r="Q114" s="99" t="str">
        <f t="shared" si="24"/>
        <v>Banco Davivi</v>
      </c>
      <c r="R114" s="98"/>
    </row>
    <row r="115" spans="1:18" s="5" customFormat="1" ht="12.75" hidden="1">
      <c r="A115" s="144"/>
      <c r="B115" s="24"/>
      <c r="C115" s="24"/>
      <c r="D115" s="26"/>
      <c r="E115" s="26"/>
      <c r="F115" s="26"/>
      <c r="G115" s="26"/>
      <c r="H115" s="49"/>
      <c r="I115" s="139"/>
      <c r="J115" s="62"/>
      <c r="K115" s="152"/>
      <c r="L115" s="146"/>
      <c r="P115" s="99" t="str">
        <f t="shared" ref="P115:P126" si="25">IF(NOT(R115=""),R115,IF(Q115="",P114,Q115))</f>
        <v>Banco Davivi</v>
      </c>
      <c r="Q115" s="99" t="str">
        <f t="shared" si="24"/>
        <v/>
      </c>
      <c r="R115" s="98"/>
    </row>
    <row r="116" spans="1:18" s="5" customFormat="1" ht="12.75" hidden="1">
      <c r="A116" s="144"/>
      <c r="B116" s="24"/>
      <c r="C116" s="24"/>
      <c r="D116" s="26"/>
      <c r="E116" s="26"/>
      <c r="F116" s="26"/>
      <c r="G116" s="26"/>
      <c r="H116" s="49"/>
      <c r="I116" s="139"/>
      <c r="J116" s="62"/>
      <c r="K116" s="152"/>
      <c r="L116" s="146"/>
      <c r="P116" s="99" t="str">
        <f t="shared" si="25"/>
        <v>Banco Davivi</v>
      </c>
      <c r="Q116" s="99" t="str">
        <f t="shared" si="24"/>
        <v/>
      </c>
      <c r="R116" s="98"/>
    </row>
    <row r="117" spans="1:18" s="5" customFormat="1" ht="12.75" hidden="1">
      <c r="A117" s="144"/>
      <c r="B117" s="24"/>
      <c r="C117" s="24"/>
      <c r="D117" s="26"/>
      <c r="E117" s="26"/>
      <c r="F117" s="26"/>
      <c r="G117" s="26"/>
      <c r="H117" s="49"/>
      <c r="I117" s="139"/>
      <c r="J117" s="62"/>
      <c r="K117" s="152"/>
      <c r="L117" s="146"/>
      <c r="P117" s="99" t="str">
        <f t="shared" si="25"/>
        <v>Banco Davivi</v>
      </c>
      <c r="Q117" s="99" t="str">
        <f t="shared" si="24"/>
        <v/>
      </c>
      <c r="R117" s="98"/>
    </row>
    <row r="118" spans="1:18" s="5" customFormat="1" ht="12.75" hidden="1">
      <c r="A118" s="144"/>
      <c r="B118" s="24"/>
      <c r="C118" s="24"/>
      <c r="D118" s="26"/>
      <c r="E118" s="26"/>
      <c r="F118" s="26"/>
      <c r="G118" s="26"/>
      <c r="H118" s="49"/>
      <c r="I118" s="139"/>
      <c r="J118" s="62"/>
      <c r="K118" s="153"/>
      <c r="L118" s="147"/>
      <c r="P118" s="99" t="str">
        <f t="shared" si="25"/>
        <v>Banco Davivi</v>
      </c>
      <c r="Q118" s="99" t="str">
        <f t="shared" si="24"/>
        <v/>
      </c>
      <c r="R118" s="98"/>
    </row>
    <row r="119" spans="1:18" s="99" customFormat="1" ht="25.5">
      <c r="A119" s="143" t="s">
        <v>44</v>
      </c>
      <c r="B119" s="24" t="s">
        <v>132</v>
      </c>
      <c r="C119" s="24"/>
      <c r="D119" s="26">
        <v>1</v>
      </c>
      <c r="E119" s="26"/>
      <c r="F119" s="26"/>
      <c r="G119" s="26">
        <v>1</v>
      </c>
      <c r="H119" s="49" t="s">
        <v>133</v>
      </c>
      <c r="I119" s="139" t="s">
        <v>365</v>
      </c>
      <c r="J119" s="62"/>
      <c r="K119" s="145" t="s">
        <v>24</v>
      </c>
      <c r="L119" s="148" t="s">
        <v>134</v>
      </c>
      <c r="P119" s="99" t="str">
        <f t="shared" si="25"/>
        <v>BMW</v>
      </c>
      <c r="Q119" s="99" t="str">
        <f>LEFT(A119,3)</f>
        <v>BMW</v>
      </c>
      <c r="R119" s="98"/>
    </row>
    <row r="120" spans="1:18" s="99" customFormat="1" ht="25.5">
      <c r="A120" s="143"/>
      <c r="B120" s="24" t="s">
        <v>135</v>
      </c>
      <c r="C120" s="24"/>
      <c r="D120" s="26">
        <v>1</v>
      </c>
      <c r="E120" s="26"/>
      <c r="F120" s="26"/>
      <c r="G120" s="26">
        <v>1</v>
      </c>
      <c r="H120" s="49" t="s">
        <v>133</v>
      </c>
      <c r="I120" s="139"/>
      <c r="J120" s="62"/>
      <c r="K120" s="146"/>
      <c r="L120" s="149"/>
      <c r="P120" s="99" t="str">
        <f t="shared" si="25"/>
        <v>BMW</v>
      </c>
      <c r="Q120" s="99" t="str">
        <f>LEFT(A120,3)</f>
        <v/>
      </c>
      <c r="R120" s="98"/>
    </row>
    <row r="121" spans="1:18" s="99" customFormat="1" ht="25.5">
      <c r="A121" s="143"/>
      <c r="B121" s="24" t="s">
        <v>136</v>
      </c>
      <c r="C121" s="24"/>
      <c r="D121" s="26">
        <v>1</v>
      </c>
      <c r="E121" s="26"/>
      <c r="F121" s="26"/>
      <c r="G121" s="26">
        <v>1</v>
      </c>
      <c r="H121" s="49" t="s">
        <v>133</v>
      </c>
      <c r="I121" s="139"/>
      <c r="J121" s="62"/>
      <c r="K121" s="146"/>
      <c r="L121" s="149"/>
      <c r="P121" s="99" t="str">
        <f t="shared" si="25"/>
        <v>BMW</v>
      </c>
      <c r="Q121" s="99" t="str">
        <f>LEFT(A121,3)</f>
        <v/>
      </c>
      <c r="R121" s="98"/>
    </row>
    <row r="122" spans="1:18" s="99" customFormat="1" ht="76.5">
      <c r="A122" s="143" t="s">
        <v>49</v>
      </c>
      <c r="B122" s="24" t="s">
        <v>137</v>
      </c>
      <c r="C122" s="24"/>
      <c r="D122" s="26">
        <v>1</v>
      </c>
      <c r="E122" s="26"/>
      <c r="F122" s="26"/>
      <c r="G122" s="26"/>
      <c r="H122" s="49" t="s">
        <v>138</v>
      </c>
      <c r="I122" s="139" t="s">
        <v>31</v>
      </c>
      <c r="J122" s="62"/>
      <c r="K122" s="146"/>
      <c r="L122" s="149"/>
      <c r="P122" s="99" t="str">
        <f>IF(NOT(R122=""),R122,IF(Q122="",#REF!,Q122))</f>
        <v xml:space="preserve">Amerisource </v>
      </c>
      <c r="Q122" s="99" t="str">
        <f t="shared" ref="Q122:Q131" si="26">LEFT(A122,12)</f>
        <v xml:space="preserve">Amerisource </v>
      </c>
      <c r="R122" s="98"/>
    </row>
    <row r="123" spans="1:18" s="99" customFormat="1" ht="38.25">
      <c r="A123" s="143"/>
      <c r="B123" s="24" t="s">
        <v>139</v>
      </c>
      <c r="C123" s="24"/>
      <c r="D123" s="26">
        <v>1</v>
      </c>
      <c r="E123" s="26"/>
      <c r="F123" s="26"/>
      <c r="G123" s="26"/>
      <c r="H123" s="49" t="s">
        <v>140</v>
      </c>
      <c r="I123" s="139"/>
      <c r="J123" s="62"/>
      <c r="K123" s="146"/>
      <c r="L123" s="149"/>
      <c r="P123" s="99" t="str">
        <f t="shared" si="25"/>
        <v xml:space="preserve">Amerisource </v>
      </c>
      <c r="Q123" s="99" t="str">
        <f t="shared" si="26"/>
        <v/>
      </c>
      <c r="R123" s="98"/>
    </row>
    <row r="124" spans="1:18" s="99" customFormat="1" ht="38.25">
      <c r="A124" s="143"/>
      <c r="B124" s="24" t="s">
        <v>103</v>
      </c>
      <c r="C124" s="24"/>
      <c r="D124" s="26">
        <v>1</v>
      </c>
      <c r="E124" s="26"/>
      <c r="F124" s="26"/>
      <c r="G124" s="26"/>
      <c r="H124" s="49" t="s">
        <v>140</v>
      </c>
      <c r="I124" s="139"/>
      <c r="J124" s="62"/>
      <c r="K124" s="146"/>
      <c r="L124" s="149"/>
      <c r="P124" s="99" t="str">
        <f t="shared" si="25"/>
        <v xml:space="preserve">Amerisource </v>
      </c>
      <c r="Q124" s="99" t="str">
        <f t="shared" si="26"/>
        <v/>
      </c>
      <c r="R124" s="98"/>
    </row>
    <row r="125" spans="1:18" s="99" customFormat="1" ht="25.5">
      <c r="A125" s="143"/>
      <c r="B125" s="24" t="s">
        <v>523</v>
      </c>
      <c r="C125" s="24"/>
      <c r="D125" s="26"/>
      <c r="E125" s="26"/>
      <c r="F125" s="26"/>
      <c r="G125" s="26">
        <v>1</v>
      </c>
      <c r="H125" s="49"/>
      <c r="I125" s="139"/>
      <c r="J125" s="62"/>
      <c r="K125" s="146"/>
      <c r="L125" s="149"/>
      <c r="P125" s="99" t="str">
        <f t="shared" si="25"/>
        <v xml:space="preserve">Amerisource </v>
      </c>
      <c r="Q125" s="99" t="str">
        <f t="shared" si="26"/>
        <v/>
      </c>
      <c r="R125" s="98"/>
    </row>
    <row r="126" spans="1:18" s="99" customFormat="1" ht="12.75">
      <c r="A126" s="143"/>
      <c r="B126" s="24"/>
      <c r="C126" s="24"/>
      <c r="D126" s="26"/>
      <c r="E126" s="26"/>
      <c r="F126" s="26"/>
      <c r="G126" s="26"/>
      <c r="H126" s="49"/>
      <c r="I126" s="139"/>
      <c r="J126" s="62"/>
      <c r="K126" s="146"/>
      <c r="L126" s="149"/>
      <c r="P126" s="99" t="str">
        <f t="shared" si="25"/>
        <v xml:space="preserve">Amerisource </v>
      </c>
      <c r="Q126" s="99" t="str">
        <f t="shared" si="26"/>
        <v/>
      </c>
      <c r="R126" s="98"/>
    </row>
    <row r="127" spans="1:18" s="5" customFormat="1" ht="12.75" hidden="1">
      <c r="A127" s="143" t="s">
        <v>60</v>
      </c>
      <c r="B127" s="24"/>
      <c r="C127" s="24"/>
      <c r="D127" s="26"/>
      <c r="E127" s="26"/>
      <c r="F127" s="26"/>
      <c r="G127" s="26"/>
      <c r="H127" s="49"/>
      <c r="I127" s="139"/>
      <c r="J127" s="62"/>
      <c r="K127" s="146"/>
      <c r="L127" s="149"/>
      <c r="P127" s="99" t="str">
        <f>IF(NOT(R127=""),R127,IF(Q127="",#REF!,Q127))</f>
        <v>Banco de Seg</v>
      </c>
      <c r="Q127" s="99" t="str">
        <f t="shared" si="26"/>
        <v>Banco de Seg</v>
      </c>
      <c r="R127" s="98"/>
    </row>
    <row r="128" spans="1:18" s="5" customFormat="1" ht="12.75" hidden="1">
      <c r="A128" s="143"/>
      <c r="B128" s="24"/>
      <c r="C128" s="24"/>
      <c r="D128" s="26"/>
      <c r="E128" s="26"/>
      <c r="F128" s="26"/>
      <c r="G128" s="26"/>
      <c r="H128" s="49"/>
      <c r="I128" s="139"/>
      <c r="J128" s="62"/>
      <c r="K128" s="146"/>
      <c r="L128" s="149"/>
      <c r="P128" s="99" t="str">
        <f t="shared" ref="P128:P131" si="27">IF(NOT(R128=""),R128,IF(Q128="",P127,Q128))</f>
        <v>Banco de Seg</v>
      </c>
      <c r="Q128" s="99" t="str">
        <f t="shared" si="26"/>
        <v/>
      </c>
      <c r="R128" s="98"/>
    </row>
    <row r="129" spans="1:18" s="5" customFormat="1" ht="12.75" hidden="1">
      <c r="A129" s="143"/>
      <c r="B129" s="24"/>
      <c r="C129" s="24"/>
      <c r="D129" s="26"/>
      <c r="E129" s="26"/>
      <c r="F129" s="26"/>
      <c r="G129" s="26"/>
      <c r="H129" s="49"/>
      <c r="I129" s="139"/>
      <c r="J129" s="62"/>
      <c r="K129" s="146"/>
      <c r="L129" s="149"/>
      <c r="P129" s="99" t="str">
        <f t="shared" si="27"/>
        <v>Banco de Seg</v>
      </c>
      <c r="Q129" s="99" t="str">
        <f t="shared" si="26"/>
        <v/>
      </c>
      <c r="R129" s="98"/>
    </row>
    <row r="130" spans="1:18" s="5" customFormat="1" ht="12.75" hidden="1">
      <c r="A130" s="143"/>
      <c r="B130" s="24"/>
      <c r="C130" s="24"/>
      <c r="D130" s="26"/>
      <c r="E130" s="26"/>
      <c r="F130" s="26"/>
      <c r="G130" s="26"/>
      <c r="H130" s="49"/>
      <c r="I130" s="139"/>
      <c r="J130" s="62"/>
      <c r="K130" s="146"/>
      <c r="L130" s="149"/>
      <c r="P130" s="99" t="str">
        <f t="shared" si="27"/>
        <v>Banco de Seg</v>
      </c>
      <c r="Q130" s="99" t="str">
        <f t="shared" si="26"/>
        <v/>
      </c>
      <c r="R130" s="98"/>
    </row>
    <row r="131" spans="1:18" s="5" customFormat="1" ht="12.75" hidden="1">
      <c r="A131" s="143"/>
      <c r="B131" s="24"/>
      <c r="C131" s="24"/>
      <c r="D131" s="26"/>
      <c r="E131" s="26"/>
      <c r="F131" s="26"/>
      <c r="G131" s="26"/>
      <c r="H131" s="49"/>
      <c r="I131" s="139"/>
      <c r="J131" s="62"/>
      <c r="K131" s="147"/>
      <c r="L131" s="150"/>
      <c r="P131" s="99" t="str">
        <f t="shared" si="27"/>
        <v>Banco de Seg</v>
      </c>
      <c r="Q131" s="99" t="str">
        <f t="shared" si="26"/>
        <v/>
      </c>
      <c r="R131" s="98"/>
    </row>
    <row r="132" spans="1:18" ht="18.75">
      <c r="A132" s="21" t="s">
        <v>141</v>
      </c>
      <c r="B132" s="76" t="s">
        <v>142</v>
      </c>
      <c r="C132" s="35"/>
      <c r="D132" s="35"/>
      <c r="E132" s="35"/>
      <c r="F132" s="35"/>
      <c r="G132" s="35"/>
      <c r="H132" s="35"/>
      <c r="I132" s="35"/>
      <c r="J132" s="62"/>
      <c r="K132" s="151" t="s">
        <v>143</v>
      </c>
      <c r="L132" s="145" t="s">
        <v>24</v>
      </c>
      <c r="P132" s="99" t="str">
        <f t="shared" ref="P132:P159" si="28">IF(NOT(R132=""),R132,IF(Q132="",P131,Q132))</f>
        <v>Always include</v>
      </c>
      <c r="Q132" s="99" t="str">
        <f t="shared" ref="Q132:Q159" si="29">LEFT(A132,12)</f>
        <v>RDM 3.6</v>
      </c>
      <c r="R132" s="98" t="s">
        <v>3</v>
      </c>
    </row>
    <row r="133" spans="1:18" s="125" customFormat="1" ht="38.25">
      <c r="A133" s="100"/>
      <c r="B133" s="101" t="s">
        <v>144</v>
      </c>
      <c r="C133" s="102"/>
      <c r="D133" s="103"/>
      <c r="E133" s="103"/>
      <c r="F133" s="103"/>
      <c r="G133" s="103"/>
      <c r="H133" s="103"/>
      <c r="I133" s="103"/>
      <c r="J133" s="79" t="s">
        <v>145</v>
      </c>
      <c r="K133" s="152"/>
      <c r="L133" s="146"/>
      <c r="P133" s="99" t="str">
        <f t="shared" si="28"/>
        <v>Value</v>
      </c>
      <c r="Q133" s="99" t="str">
        <f t="shared" si="29"/>
        <v/>
      </c>
      <c r="R133" s="98" t="s">
        <v>27</v>
      </c>
    </row>
    <row r="134" spans="1:18" s="99" customFormat="1" ht="51">
      <c r="A134" s="144" t="s">
        <v>28</v>
      </c>
      <c r="B134" s="24" t="s">
        <v>146</v>
      </c>
      <c r="C134" s="24"/>
      <c r="D134" s="26">
        <v>1</v>
      </c>
      <c r="E134" s="26"/>
      <c r="F134" s="26"/>
      <c r="G134" s="26">
        <v>1</v>
      </c>
      <c r="H134" s="49" t="s">
        <v>147</v>
      </c>
      <c r="I134" s="139" t="s">
        <v>365</v>
      </c>
      <c r="J134" s="62"/>
      <c r="K134" s="152"/>
      <c r="L134" s="146"/>
      <c r="P134" s="99" t="str">
        <f>IF(NOT(R134=""),R134,IF(Q134="",#REF!,Q134))</f>
        <v>Vitamin Sh</v>
      </c>
      <c r="Q134" s="99" t="str">
        <f>LEFT(A134,10)</f>
        <v>Vitamin Sh</v>
      </c>
      <c r="R134" s="98"/>
    </row>
    <row r="135" spans="1:18" s="99" customFormat="1" ht="38.25">
      <c r="A135" s="144"/>
      <c r="B135" s="24" t="s">
        <v>66</v>
      </c>
      <c r="C135" s="24"/>
      <c r="D135" s="26">
        <v>1</v>
      </c>
      <c r="E135" s="26"/>
      <c r="F135" s="26"/>
      <c r="G135" s="26">
        <v>1</v>
      </c>
      <c r="H135" s="49" t="s">
        <v>147</v>
      </c>
      <c r="I135" s="139"/>
      <c r="J135" s="62"/>
      <c r="K135" s="152"/>
      <c r="L135" s="146"/>
      <c r="P135" s="99" t="str">
        <f t="shared" si="28"/>
        <v>Vitamin Sh</v>
      </c>
      <c r="Q135" s="99" t="str">
        <f t="shared" ref="Q135:Q143" si="30">LEFT(A135,12)</f>
        <v/>
      </c>
      <c r="R135" s="98"/>
    </row>
    <row r="136" spans="1:18" s="99" customFormat="1" ht="25.5">
      <c r="A136" s="144"/>
      <c r="B136" s="24" t="s">
        <v>148</v>
      </c>
      <c r="C136" s="24"/>
      <c r="D136" s="26">
        <v>1</v>
      </c>
      <c r="E136" s="26"/>
      <c r="F136" s="26"/>
      <c r="G136" s="26">
        <v>1</v>
      </c>
      <c r="H136" s="49" t="s">
        <v>147</v>
      </c>
      <c r="I136" s="139"/>
      <c r="J136" s="62"/>
      <c r="K136" s="152"/>
      <c r="L136" s="146"/>
      <c r="P136" s="99" t="str">
        <f t="shared" si="28"/>
        <v>Vitamin Sh</v>
      </c>
      <c r="Q136" s="99" t="str">
        <f t="shared" si="30"/>
        <v/>
      </c>
      <c r="R136" s="98"/>
    </row>
    <row r="137" spans="1:18" s="99" customFormat="1" ht="51">
      <c r="A137" s="144" t="s">
        <v>36</v>
      </c>
      <c r="B137" s="24" t="s">
        <v>129</v>
      </c>
      <c r="C137" s="24"/>
      <c r="D137" s="26">
        <v>1</v>
      </c>
      <c r="E137" s="26"/>
      <c r="F137" s="26"/>
      <c r="G137" s="26"/>
      <c r="H137" s="49" t="s">
        <v>130</v>
      </c>
      <c r="I137" s="139" t="s">
        <v>365</v>
      </c>
      <c r="J137" s="62"/>
      <c r="K137" s="152"/>
      <c r="L137" s="146"/>
      <c r="P137" s="99" t="str">
        <f>IF(NOT(R137=""),R137,IF(Q137="",#REF!,Q137))</f>
        <v>AFG-SAP Move</v>
      </c>
      <c r="Q137" s="99" t="str">
        <f t="shared" si="30"/>
        <v>AFG-SAP Move</v>
      </c>
      <c r="R137" s="98"/>
    </row>
    <row r="138" spans="1:18" s="99" customFormat="1" ht="25.5">
      <c r="A138" s="144"/>
      <c r="B138" s="24" t="s">
        <v>149</v>
      </c>
      <c r="C138" s="24"/>
      <c r="D138" s="26"/>
      <c r="E138" s="26"/>
      <c r="F138" s="26"/>
      <c r="G138" s="26">
        <v>1</v>
      </c>
      <c r="H138" s="49"/>
      <c r="I138" s="139"/>
      <c r="J138" s="62"/>
      <c r="K138" s="152"/>
      <c r="L138" s="146"/>
      <c r="P138" s="99" t="str">
        <f t="shared" si="28"/>
        <v>AFG-SAP Move</v>
      </c>
      <c r="Q138" s="99" t="str">
        <f t="shared" si="30"/>
        <v/>
      </c>
      <c r="R138" s="98"/>
    </row>
    <row r="139" spans="1:18" s="5" customFormat="1" ht="12.75" hidden="1">
      <c r="A139" s="144" t="s">
        <v>43</v>
      </c>
      <c r="B139" s="24"/>
      <c r="C139" s="24"/>
      <c r="D139" s="26"/>
      <c r="E139" s="26"/>
      <c r="F139" s="26"/>
      <c r="G139" s="26"/>
      <c r="H139" s="49"/>
      <c r="I139" s="139"/>
      <c r="J139" s="62"/>
      <c r="K139" s="152"/>
      <c r="L139" s="146"/>
      <c r="P139" s="99" t="str">
        <f>IF(NOT(R139=""),R139,IF(Q139="",#REF!,Q139))</f>
        <v>Banco Davivi</v>
      </c>
      <c r="Q139" s="99" t="str">
        <f t="shared" si="30"/>
        <v>Banco Davivi</v>
      </c>
      <c r="R139" s="98"/>
    </row>
    <row r="140" spans="1:18" s="5" customFormat="1" ht="12.75" hidden="1">
      <c r="A140" s="144"/>
      <c r="B140" s="24"/>
      <c r="C140" s="24"/>
      <c r="D140" s="26"/>
      <c r="E140" s="26"/>
      <c r="F140" s="26"/>
      <c r="G140" s="26"/>
      <c r="H140" s="49"/>
      <c r="I140" s="139"/>
      <c r="J140" s="62"/>
      <c r="K140" s="152"/>
      <c r="L140" s="146"/>
      <c r="P140" s="99" t="str">
        <f t="shared" ref="P140:P152" si="31">IF(NOT(R140=""),R140,IF(Q140="",P139,Q140))</f>
        <v>Banco Davivi</v>
      </c>
      <c r="Q140" s="99" t="str">
        <f t="shared" si="30"/>
        <v/>
      </c>
      <c r="R140" s="98"/>
    </row>
    <row r="141" spans="1:18" s="5" customFormat="1" ht="12.75" hidden="1">
      <c r="A141" s="144"/>
      <c r="B141" s="24"/>
      <c r="C141" s="24"/>
      <c r="D141" s="26"/>
      <c r="E141" s="26"/>
      <c r="F141" s="26"/>
      <c r="G141" s="26"/>
      <c r="H141" s="49"/>
      <c r="I141" s="139"/>
      <c r="J141" s="62"/>
      <c r="K141" s="152"/>
      <c r="L141" s="146"/>
      <c r="P141" s="99" t="str">
        <f t="shared" si="31"/>
        <v>Banco Davivi</v>
      </c>
      <c r="Q141" s="99" t="str">
        <f t="shared" si="30"/>
        <v/>
      </c>
      <c r="R141" s="98"/>
    </row>
    <row r="142" spans="1:18" s="5" customFormat="1" ht="12.75" hidden="1">
      <c r="A142" s="144"/>
      <c r="B142" s="24"/>
      <c r="C142" s="24"/>
      <c r="D142" s="26"/>
      <c r="E142" s="26"/>
      <c r="F142" s="26"/>
      <c r="G142" s="26"/>
      <c r="H142" s="49"/>
      <c r="I142" s="139"/>
      <c r="J142" s="62"/>
      <c r="K142" s="152"/>
      <c r="L142" s="146"/>
      <c r="P142" s="99" t="str">
        <f t="shared" si="31"/>
        <v>Banco Davivi</v>
      </c>
      <c r="Q142" s="99" t="str">
        <f t="shared" si="30"/>
        <v/>
      </c>
      <c r="R142" s="98"/>
    </row>
    <row r="143" spans="1:18" s="5" customFormat="1" ht="12.75" hidden="1">
      <c r="A143" s="144"/>
      <c r="B143" s="24"/>
      <c r="C143" s="24"/>
      <c r="D143" s="26"/>
      <c r="E143" s="26"/>
      <c r="F143" s="26"/>
      <c r="G143" s="26"/>
      <c r="H143" s="49"/>
      <c r="I143" s="139"/>
      <c r="J143" s="62"/>
      <c r="K143" s="153"/>
      <c r="L143" s="147"/>
      <c r="P143" s="99" t="str">
        <f t="shared" si="31"/>
        <v>Banco Davivi</v>
      </c>
      <c r="Q143" s="99" t="str">
        <f t="shared" si="30"/>
        <v/>
      </c>
      <c r="R143" s="98"/>
    </row>
    <row r="144" spans="1:18" s="99" customFormat="1" ht="25.5">
      <c r="A144" s="143" t="s">
        <v>44</v>
      </c>
      <c r="B144" s="24" t="s">
        <v>132</v>
      </c>
      <c r="C144" s="24" t="s">
        <v>150</v>
      </c>
      <c r="D144" s="26">
        <v>1</v>
      </c>
      <c r="E144" s="26"/>
      <c r="F144" s="26"/>
      <c r="G144" s="26">
        <v>1</v>
      </c>
      <c r="H144" s="49" t="s">
        <v>151</v>
      </c>
      <c r="I144" s="139" t="s">
        <v>365</v>
      </c>
      <c r="J144" s="62"/>
      <c r="K144" s="145" t="s">
        <v>24</v>
      </c>
      <c r="L144" s="148" t="s">
        <v>152</v>
      </c>
      <c r="P144" s="99" t="str">
        <f t="shared" si="31"/>
        <v>BMW</v>
      </c>
      <c r="Q144" s="99" t="str">
        <f>LEFT(A144,3)</f>
        <v>BMW</v>
      </c>
      <c r="R144" s="98"/>
    </row>
    <row r="145" spans="1:18" s="99" customFormat="1" ht="25.5">
      <c r="A145" s="143"/>
      <c r="B145" s="24" t="s">
        <v>135</v>
      </c>
      <c r="C145" s="24"/>
      <c r="D145" s="26">
        <v>1</v>
      </c>
      <c r="E145" s="26"/>
      <c r="F145" s="26"/>
      <c r="G145" s="26">
        <v>1</v>
      </c>
      <c r="H145" s="49" t="s">
        <v>153</v>
      </c>
      <c r="I145" s="139"/>
      <c r="J145" s="62"/>
      <c r="K145" s="146"/>
      <c r="L145" s="149"/>
      <c r="P145" s="99" t="str">
        <f t="shared" si="31"/>
        <v>BMW</v>
      </c>
      <c r="Q145" s="99" t="str">
        <f>LEFT(A145,3)</f>
        <v/>
      </c>
      <c r="R145" s="98"/>
    </row>
    <row r="146" spans="1:18" s="99" customFormat="1" ht="25.5">
      <c r="A146" s="143"/>
      <c r="B146" s="24" t="s">
        <v>154</v>
      </c>
      <c r="C146" s="24"/>
      <c r="D146" s="26">
        <v>1</v>
      </c>
      <c r="E146" s="26"/>
      <c r="F146" s="26"/>
      <c r="G146" s="26">
        <v>1</v>
      </c>
      <c r="H146" s="49" t="s">
        <v>153</v>
      </c>
      <c r="I146" s="139"/>
      <c r="J146" s="62"/>
      <c r="K146" s="146"/>
      <c r="L146" s="149"/>
      <c r="P146" s="99" t="str">
        <f t="shared" si="31"/>
        <v>BMW</v>
      </c>
      <c r="Q146" s="99" t="str">
        <f>LEFT(A146,3)</f>
        <v/>
      </c>
      <c r="R146" s="98"/>
    </row>
    <row r="147" spans="1:18" s="99" customFormat="1" ht="38.25">
      <c r="A147" s="143"/>
      <c r="B147" s="24" t="s">
        <v>155</v>
      </c>
      <c r="C147" s="24"/>
      <c r="D147" s="26">
        <v>1</v>
      </c>
      <c r="E147" s="26"/>
      <c r="F147" s="26"/>
      <c r="G147" s="26">
        <v>1</v>
      </c>
      <c r="H147" s="49" t="s">
        <v>153</v>
      </c>
      <c r="I147" s="139"/>
      <c r="J147" s="62"/>
      <c r="K147" s="146"/>
      <c r="L147" s="149"/>
      <c r="P147" s="99" t="str">
        <f t="shared" si="31"/>
        <v>BMW</v>
      </c>
      <c r="Q147" s="99" t="str">
        <f>LEFT(A147,3)</f>
        <v/>
      </c>
      <c r="R147" s="98"/>
    </row>
    <row r="148" spans="1:18" s="99" customFormat="1" ht="114.75">
      <c r="A148" s="143" t="s">
        <v>49</v>
      </c>
      <c r="B148" s="24" t="s">
        <v>156</v>
      </c>
      <c r="C148" s="24"/>
      <c r="D148" s="26">
        <v>1</v>
      </c>
      <c r="E148" s="26"/>
      <c r="F148" s="26"/>
      <c r="G148" s="26"/>
      <c r="H148" s="49" t="s">
        <v>153</v>
      </c>
      <c r="I148" s="139" t="s">
        <v>31</v>
      </c>
      <c r="J148" s="62"/>
      <c r="K148" s="146"/>
      <c r="L148" s="149"/>
      <c r="P148" s="99" t="str">
        <f>IF(NOT(R148=""),R148,IF(Q148="",#REF!,Q148))</f>
        <v xml:space="preserve">Amerisource </v>
      </c>
      <c r="Q148" s="99" t="str">
        <f t="shared" ref="Q148:Q157" si="32">LEFT(A148,12)</f>
        <v xml:space="preserve">Amerisource </v>
      </c>
      <c r="R148" s="98"/>
    </row>
    <row r="149" spans="1:18" s="99" customFormat="1" ht="38.25">
      <c r="A149" s="143"/>
      <c r="B149" s="24" t="s">
        <v>139</v>
      </c>
      <c r="C149" s="24"/>
      <c r="D149" s="26">
        <v>1</v>
      </c>
      <c r="E149" s="26"/>
      <c r="F149" s="26"/>
      <c r="G149" s="26"/>
      <c r="H149" s="49" t="s">
        <v>157</v>
      </c>
      <c r="I149" s="139"/>
      <c r="J149" s="62"/>
      <c r="K149" s="146"/>
      <c r="L149" s="149"/>
      <c r="P149" s="99" t="str">
        <f t="shared" si="31"/>
        <v xml:space="preserve">Amerisource </v>
      </c>
      <c r="Q149" s="99" t="str">
        <f t="shared" si="32"/>
        <v/>
      </c>
      <c r="R149" s="98"/>
    </row>
    <row r="150" spans="1:18" s="99" customFormat="1" ht="38.25">
      <c r="A150" s="143"/>
      <c r="B150" s="24" t="s">
        <v>103</v>
      </c>
      <c r="C150" s="24"/>
      <c r="D150" s="26">
        <v>1</v>
      </c>
      <c r="E150" s="26"/>
      <c r="F150" s="26"/>
      <c r="G150" s="26"/>
      <c r="H150" s="49" t="s">
        <v>157</v>
      </c>
      <c r="I150" s="139"/>
      <c r="J150" s="62"/>
      <c r="K150" s="146"/>
      <c r="L150" s="149"/>
      <c r="P150" s="99" t="str">
        <f t="shared" si="31"/>
        <v xml:space="preserve">Amerisource </v>
      </c>
      <c r="Q150" s="99" t="str">
        <f t="shared" si="32"/>
        <v/>
      </c>
      <c r="R150" s="98"/>
    </row>
    <row r="151" spans="1:18" s="99" customFormat="1" ht="51">
      <c r="A151" s="143"/>
      <c r="B151" s="24" t="s">
        <v>528</v>
      </c>
      <c r="C151" s="24"/>
      <c r="D151" s="26"/>
      <c r="E151" s="26"/>
      <c r="F151" s="26"/>
      <c r="G151" s="26">
        <v>1</v>
      </c>
      <c r="H151" s="49"/>
      <c r="I151" s="139"/>
      <c r="J151" s="62"/>
      <c r="K151" s="146"/>
      <c r="L151" s="149"/>
      <c r="P151" s="99" t="str">
        <f t="shared" si="31"/>
        <v xml:space="preserve">Amerisource </v>
      </c>
      <c r="Q151" s="99" t="str">
        <f t="shared" si="32"/>
        <v/>
      </c>
      <c r="R151" s="98"/>
    </row>
    <row r="152" spans="1:18" s="99" customFormat="1" ht="12.75">
      <c r="A152" s="143"/>
      <c r="B152" s="24"/>
      <c r="C152" s="24"/>
      <c r="D152" s="26"/>
      <c r="E152" s="26"/>
      <c r="F152" s="26"/>
      <c r="G152" s="26"/>
      <c r="H152" s="49"/>
      <c r="I152" s="139"/>
      <c r="J152" s="62"/>
      <c r="K152" s="146"/>
      <c r="L152" s="149"/>
      <c r="P152" s="99" t="str">
        <f t="shared" si="31"/>
        <v xml:space="preserve">Amerisource </v>
      </c>
      <c r="Q152" s="99" t="str">
        <f t="shared" si="32"/>
        <v/>
      </c>
      <c r="R152" s="98"/>
    </row>
    <row r="153" spans="1:18" s="5" customFormat="1" ht="12.75" hidden="1">
      <c r="A153" s="143" t="s">
        <v>60</v>
      </c>
      <c r="B153" s="24"/>
      <c r="C153" s="24"/>
      <c r="D153" s="26"/>
      <c r="E153" s="26"/>
      <c r="F153" s="26"/>
      <c r="G153" s="26"/>
      <c r="H153" s="49"/>
      <c r="I153" s="139"/>
      <c r="J153" s="62"/>
      <c r="K153" s="146"/>
      <c r="L153" s="149"/>
      <c r="P153" s="99" t="str">
        <f>IF(NOT(R153=""),R153,IF(Q153="",#REF!,Q153))</f>
        <v>Banco de Seg</v>
      </c>
      <c r="Q153" s="99" t="str">
        <f t="shared" si="32"/>
        <v>Banco de Seg</v>
      </c>
      <c r="R153" s="98"/>
    </row>
    <row r="154" spans="1:18" s="5" customFormat="1" ht="12.75" hidden="1">
      <c r="A154" s="143"/>
      <c r="B154" s="24"/>
      <c r="C154" s="24"/>
      <c r="D154" s="26"/>
      <c r="E154" s="26"/>
      <c r="F154" s="26"/>
      <c r="G154" s="26"/>
      <c r="H154" s="49"/>
      <c r="I154" s="139"/>
      <c r="J154" s="62"/>
      <c r="K154" s="146"/>
      <c r="L154" s="149"/>
      <c r="P154" s="99" t="str">
        <f t="shared" ref="P154:P157" si="33">IF(NOT(R154=""),R154,IF(Q154="",P153,Q154))</f>
        <v>Banco de Seg</v>
      </c>
      <c r="Q154" s="99" t="str">
        <f t="shared" si="32"/>
        <v/>
      </c>
      <c r="R154" s="98"/>
    </row>
    <row r="155" spans="1:18" s="5" customFormat="1" ht="12.75" hidden="1">
      <c r="A155" s="143"/>
      <c r="B155" s="24"/>
      <c r="C155" s="24"/>
      <c r="D155" s="26"/>
      <c r="E155" s="26"/>
      <c r="F155" s="26"/>
      <c r="G155" s="26"/>
      <c r="H155" s="49"/>
      <c r="I155" s="139"/>
      <c r="J155" s="62"/>
      <c r="K155" s="146"/>
      <c r="L155" s="149"/>
      <c r="P155" s="99" t="str">
        <f t="shared" si="33"/>
        <v>Banco de Seg</v>
      </c>
      <c r="Q155" s="99" t="str">
        <f t="shared" si="32"/>
        <v/>
      </c>
      <c r="R155" s="98"/>
    </row>
    <row r="156" spans="1:18" s="5" customFormat="1" ht="12.75" hidden="1">
      <c r="A156" s="143"/>
      <c r="B156" s="24"/>
      <c r="C156" s="24"/>
      <c r="D156" s="26"/>
      <c r="E156" s="26"/>
      <c r="F156" s="26"/>
      <c r="G156" s="26"/>
      <c r="H156" s="49"/>
      <c r="I156" s="139"/>
      <c r="J156" s="62"/>
      <c r="K156" s="146"/>
      <c r="L156" s="149"/>
      <c r="P156" s="99" t="str">
        <f t="shared" si="33"/>
        <v>Banco de Seg</v>
      </c>
      <c r="Q156" s="99" t="str">
        <f t="shared" si="32"/>
        <v/>
      </c>
      <c r="R156" s="98"/>
    </row>
    <row r="157" spans="1:18" s="5" customFormat="1" ht="12.75" hidden="1">
      <c r="A157" s="143"/>
      <c r="B157" s="24"/>
      <c r="C157" s="24"/>
      <c r="D157" s="26"/>
      <c r="E157" s="26"/>
      <c r="F157" s="26"/>
      <c r="G157" s="26"/>
      <c r="H157" s="49"/>
      <c r="I157" s="139"/>
      <c r="J157" s="62"/>
      <c r="K157" s="147"/>
      <c r="L157" s="150"/>
      <c r="P157" s="99" t="str">
        <f t="shared" si="33"/>
        <v>Banco de Seg</v>
      </c>
      <c r="Q157" s="99" t="str">
        <f t="shared" si="32"/>
        <v/>
      </c>
      <c r="R157" s="98"/>
    </row>
    <row r="158" spans="1:18" s="125" customFormat="1" ht="18.75">
      <c r="A158" s="21" t="s">
        <v>158</v>
      </c>
      <c r="B158" s="76" t="s">
        <v>159</v>
      </c>
      <c r="C158" s="35"/>
      <c r="D158" s="35"/>
      <c r="E158" s="35"/>
      <c r="F158" s="35"/>
      <c r="G158" s="35"/>
      <c r="H158" s="35"/>
      <c r="I158" s="35"/>
      <c r="J158" s="62"/>
      <c r="K158" s="151" t="s">
        <v>160</v>
      </c>
      <c r="L158" s="145" t="s">
        <v>24</v>
      </c>
      <c r="P158" s="99" t="str">
        <f t="shared" si="28"/>
        <v>Always include</v>
      </c>
      <c r="Q158" s="99" t="str">
        <f t="shared" si="29"/>
        <v>RDM 3.2</v>
      </c>
      <c r="R158" s="98" t="s">
        <v>3</v>
      </c>
    </row>
    <row r="159" spans="1:18" s="125" customFormat="1" ht="51">
      <c r="A159" s="100"/>
      <c r="B159" s="101" t="s">
        <v>161</v>
      </c>
      <c r="C159" s="102"/>
      <c r="D159" s="103"/>
      <c r="E159" s="103"/>
      <c r="F159" s="103"/>
      <c r="G159" s="103"/>
      <c r="H159" s="103"/>
      <c r="I159" s="103"/>
      <c r="J159" s="79" t="s">
        <v>162</v>
      </c>
      <c r="K159" s="152"/>
      <c r="L159" s="146"/>
      <c r="P159" s="99" t="str">
        <f t="shared" si="28"/>
        <v>Value</v>
      </c>
      <c r="Q159" s="99" t="str">
        <f t="shared" si="29"/>
        <v/>
      </c>
      <c r="R159" s="98" t="s">
        <v>27</v>
      </c>
    </row>
    <row r="160" spans="1:18" s="99" customFormat="1" ht="38.25">
      <c r="A160" s="144" t="s">
        <v>28</v>
      </c>
      <c r="B160" s="24" t="s">
        <v>163</v>
      </c>
      <c r="C160" s="24"/>
      <c r="D160" s="26">
        <v>1</v>
      </c>
      <c r="E160" s="26"/>
      <c r="F160" s="26"/>
      <c r="G160" s="26">
        <v>1</v>
      </c>
      <c r="H160" s="49" t="s">
        <v>147</v>
      </c>
      <c r="I160" s="139" t="s">
        <v>365</v>
      </c>
      <c r="J160" s="62"/>
      <c r="K160" s="152"/>
      <c r="L160" s="146"/>
      <c r="P160" s="99" t="str">
        <f>IF(NOT(R160=""),R160,IF(Q160="",#REF!,Q160))</f>
        <v>Vitamin Sh</v>
      </c>
      <c r="Q160" s="99" t="str">
        <f>LEFT(A160,10)</f>
        <v>Vitamin Sh</v>
      </c>
      <c r="R160" s="98"/>
    </row>
    <row r="161" spans="1:18" s="99" customFormat="1" ht="51">
      <c r="A161" s="144"/>
      <c r="B161" s="24" t="s">
        <v>126</v>
      </c>
      <c r="C161" s="24"/>
      <c r="D161" s="26">
        <v>1</v>
      </c>
      <c r="E161" s="26"/>
      <c r="F161" s="26"/>
      <c r="G161" s="26">
        <v>1</v>
      </c>
      <c r="H161" s="49" t="s">
        <v>164</v>
      </c>
      <c r="I161" s="139"/>
      <c r="J161" s="62"/>
      <c r="K161" s="152"/>
      <c r="L161" s="146"/>
      <c r="P161" s="99" t="str">
        <f t="shared" ref="P161:P166" si="34">IF(NOT(R161=""),R161,IF(Q161="",P160,Q161))</f>
        <v>Vitamin Sh</v>
      </c>
      <c r="Q161" s="99" t="str">
        <f t="shared" ref="Q161:Q171" si="35">LEFT(A161,12)</f>
        <v/>
      </c>
      <c r="R161" s="98"/>
    </row>
    <row r="162" spans="1:18" s="99" customFormat="1" ht="51">
      <c r="A162" s="144" t="s">
        <v>36</v>
      </c>
      <c r="B162" s="24" t="s">
        <v>129</v>
      </c>
      <c r="C162" s="24"/>
      <c r="D162" s="26">
        <v>1</v>
      </c>
      <c r="E162" s="26"/>
      <c r="F162" s="26"/>
      <c r="G162" s="26"/>
      <c r="H162" s="49" t="s">
        <v>130</v>
      </c>
      <c r="I162" s="139" t="s">
        <v>31</v>
      </c>
      <c r="J162" s="62"/>
      <c r="K162" s="152"/>
      <c r="L162" s="146"/>
      <c r="P162" s="99" t="str">
        <f>IF(NOT(R162=""),R162,IF(Q162="",#REF!,Q162))</f>
        <v>AFG-SAP Move</v>
      </c>
      <c r="Q162" s="99" t="str">
        <f t="shared" si="35"/>
        <v>AFG-SAP Move</v>
      </c>
      <c r="R162" s="98"/>
    </row>
    <row r="163" spans="1:18" s="99" customFormat="1" ht="67.5">
      <c r="A163" s="144"/>
      <c r="B163" s="24" t="s">
        <v>165</v>
      </c>
      <c r="C163" s="24"/>
      <c r="D163" s="26">
        <v>1</v>
      </c>
      <c r="E163" s="26"/>
      <c r="F163" s="26"/>
      <c r="G163" s="26"/>
      <c r="H163" s="49" t="s">
        <v>166</v>
      </c>
      <c r="I163" s="139"/>
      <c r="J163" s="62"/>
      <c r="K163" s="152"/>
      <c r="L163" s="146"/>
      <c r="P163" s="99" t="str">
        <f t="shared" si="34"/>
        <v>AFG-SAP Move</v>
      </c>
      <c r="Q163" s="99" t="str">
        <f t="shared" si="35"/>
        <v/>
      </c>
      <c r="R163" s="98"/>
    </row>
    <row r="164" spans="1:18" s="99" customFormat="1" ht="102">
      <c r="A164" s="144"/>
      <c r="B164" s="129" t="s">
        <v>529</v>
      </c>
      <c r="C164" s="24"/>
      <c r="D164" s="26">
        <v>1</v>
      </c>
      <c r="E164" s="26"/>
      <c r="F164" s="26"/>
      <c r="G164" s="26">
        <v>1</v>
      </c>
      <c r="H164" s="49" t="s">
        <v>130</v>
      </c>
      <c r="I164" s="139"/>
      <c r="J164" s="62" t="s">
        <v>167</v>
      </c>
      <c r="K164" s="152"/>
      <c r="L164" s="146"/>
      <c r="P164" s="99" t="str">
        <f t="shared" si="34"/>
        <v>AFG-SAP Move</v>
      </c>
      <c r="Q164" s="99" t="str">
        <f t="shared" si="35"/>
        <v/>
      </c>
      <c r="R164" s="98"/>
    </row>
    <row r="165" spans="1:18" s="99" customFormat="1" ht="51">
      <c r="A165" s="144"/>
      <c r="B165" s="24" t="s">
        <v>168</v>
      </c>
      <c r="C165" s="24"/>
      <c r="D165" s="26">
        <v>1</v>
      </c>
      <c r="E165" s="26"/>
      <c r="F165" s="26"/>
      <c r="G165" s="26">
        <v>1</v>
      </c>
      <c r="H165" s="49" t="s">
        <v>169</v>
      </c>
      <c r="I165" s="139"/>
      <c r="J165" s="62"/>
      <c r="K165" s="152"/>
      <c r="L165" s="146"/>
      <c r="P165" s="99" t="str">
        <f t="shared" si="34"/>
        <v>AFG-SAP Move</v>
      </c>
      <c r="Q165" s="99" t="str">
        <f t="shared" si="35"/>
        <v/>
      </c>
      <c r="R165" s="98"/>
    </row>
    <row r="166" spans="1:18" s="99" customFormat="1" ht="12.75">
      <c r="A166" s="144"/>
      <c r="B166" s="24"/>
      <c r="C166" s="24"/>
      <c r="D166" s="26"/>
      <c r="E166" s="26"/>
      <c r="F166" s="26"/>
      <c r="G166" s="26"/>
      <c r="H166" s="49"/>
      <c r="I166" s="139"/>
      <c r="J166" s="62"/>
      <c r="K166" s="152"/>
      <c r="L166" s="146"/>
      <c r="P166" s="99" t="str">
        <f t="shared" si="34"/>
        <v>AFG-SAP Move</v>
      </c>
      <c r="Q166" s="99" t="str">
        <f t="shared" si="35"/>
        <v/>
      </c>
      <c r="R166" s="98"/>
    </row>
    <row r="167" spans="1:18" s="5" customFormat="1" ht="12.75" hidden="1">
      <c r="A167" s="144" t="s">
        <v>43</v>
      </c>
      <c r="B167" s="24"/>
      <c r="C167" s="24"/>
      <c r="D167" s="26"/>
      <c r="E167" s="26"/>
      <c r="F167" s="26"/>
      <c r="G167" s="26"/>
      <c r="H167" s="49"/>
      <c r="I167" s="139"/>
      <c r="J167" s="62"/>
      <c r="K167" s="152"/>
      <c r="L167" s="146"/>
      <c r="P167" s="99" t="str">
        <f>IF(NOT(R167=""),R167,IF(Q167="",#REF!,Q167))</f>
        <v>Banco Davivi</v>
      </c>
      <c r="Q167" s="99" t="str">
        <f t="shared" si="35"/>
        <v>Banco Davivi</v>
      </c>
      <c r="R167" s="98"/>
    </row>
    <row r="168" spans="1:18" s="5" customFormat="1" ht="12.75" hidden="1">
      <c r="A168" s="144"/>
      <c r="B168" s="24"/>
      <c r="C168" s="24"/>
      <c r="D168" s="26"/>
      <c r="E168" s="26"/>
      <c r="F168" s="26"/>
      <c r="G168" s="26"/>
      <c r="H168" s="49"/>
      <c r="I168" s="139"/>
      <c r="J168" s="62"/>
      <c r="K168" s="152"/>
      <c r="L168" s="146"/>
      <c r="P168" s="99" t="str">
        <f t="shared" ref="P168:P179" si="36">IF(NOT(R168=""),R168,IF(Q168="",P167,Q168))</f>
        <v>Banco Davivi</v>
      </c>
      <c r="Q168" s="99" t="str">
        <f t="shared" si="35"/>
        <v/>
      </c>
      <c r="R168" s="98"/>
    </row>
    <row r="169" spans="1:18" s="5" customFormat="1" ht="12.75" hidden="1">
      <c r="A169" s="144"/>
      <c r="B169" s="24"/>
      <c r="C169" s="24"/>
      <c r="D169" s="26"/>
      <c r="E169" s="26"/>
      <c r="F169" s="26"/>
      <c r="G169" s="26"/>
      <c r="H169" s="49"/>
      <c r="I169" s="139"/>
      <c r="J169" s="62"/>
      <c r="K169" s="152"/>
      <c r="L169" s="146"/>
      <c r="P169" s="99" t="str">
        <f t="shared" si="36"/>
        <v>Banco Davivi</v>
      </c>
      <c r="Q169" s="99" t="str">
        <f t="shared" si="35"/>
        <v/>
      </c>
      <c r="R169" s="98"/>
    </row>
    <row r="170" spans="1:18" s="5" customFormat="1" ht="12.75" hidden="1">
      <c r="A170" s="144"/>
      <c r="B170" s="24"/>
      <c r="C170" s="24"/>
      <c r="D170" s="26"/>
      <c r="E170" s="26"/>
      <c r="F170" s="26"/>
      <c r="G170" s="26"/>
      <c r="H170" s="49"/>
      <c r="I170" s="139"/>
      <c r="J170" s="62"/>
      <c r="K170" s="152"/>
      <c r="L170" s="146"/>
      <c r="P170" s="99" t="str">
        <f t="shared" si="36"/>
        <v>Banco Davivi</v>
      </c>
      <c r="Q170" s="99" t="str">
        <f t="shared" si="35"/>
        <v/>
      </c>
      <c r="R170" s="98"/>
    </row>
    <row r="171" spans="1:18" s="5" customFormat="1" ht="12.75" hidden="1">
      <c r="A171" s="144"/>
      <c r="B171" s="24"/>
      <c r="C171" s="24"/>
      <c r="D171" s="26"/>
      <c r="E171" s="26"/>
      <c r="F171" s="26"/>
      <c r="G171" s="26"/>
      <c r="H171" s="49"/>
      <c r="I171" s="139"/>
      <c r="J171" s="62"/>
      <c r="K171" s="153"/>
      <c r="L171" s="147"/>
      <c r="P171" s="99" t="str">
        <f t="shared" si="36"/>
        <v>Banco Davivi</v>
      </c>
      <c r="Q171" s="99" t="str">
        <f t="shared" si="35"/>
        <v/>
      </c>
      <c r="R171" s="98"/>
    </row>
    <row r="172" spans="1:18" s="99" customFormat="1" ht="25.5">
      <c r="A172" s="143" t="s">
        <v>44</v>
      </c>
      <c r="B172" s="24" t="s">
        <v>132</v>
      </c>
      <c r="C172" s="24"/>
      <c r="D172" s="26">
        <v>1</v>
      </c>
      <c r="E172" s="26"/>
      <c r="F172" s="26"/>
      <c r="G172" s="26">
        <v>1</v>
      </c>
      <c r="H172" s="49" t="s">
        <v>170</v>
      </c>
      <c r="I172" s="139" t="s">
        <v>365</v>
      </c>
      <c r="J172" s="62"/>
      <c r="K172" s="145" t="s">
        <v>24</v>
      </c>
      <c r="L172" s="148" t="s">
        <v>171</v>
      </c>
      <c r="P172" s="99" t="str">
        <f t="shared" si="36"/>
        <v>BMW</v>
      </c>
      <c r="Q172" s="99" t="str">
        <f>LEFT(A172,3)</f>
        <v>BMW</v>
      </c>
      <c r="R172" s="98"/>
    </row>
    <row r="173" spans="1:18" s="99" customFormat="1" ht="25.5">
      <c r="A173" s="143"/>
      <c r="B173" s="24" t="s">
        <v>135</v>
      </c>
      <c r="C173" s="24"/>
      <c r="D173" s="26">
        <v>1</v>
      </c>
      <c r="E173" s="26"/>
      <c r="F173" s="26"/>
      <c r="G173" s="26">
        <v>1</v>
      </c>
      <c r="H173" s="49" t="s">
        <v>170</v>
      </c>
      <c r="I173" s="139"/>
      <c r="J173" s="62"/>
      <c r="K173" s="146"/>
      <c r="L173" s="149"/>
      <c r="P173" s="99" t="str">
        <f t="shared" si="36"/>
        <v>BMW</v>
      </c>
      <c r="Q173" s="99" t="str">
        <f>LEFT(A173,3)</f>
        <v/>
      </c>
      <c r="R173" s="98"/>
    </row>
    <row r="174" spans="1:18" s="99" customFormat="1" ht="25.5">
      <c r="A174" s="143"/>
      <c r="B174" s="24" t="s">
        <v>136</v>
      </c>
      <c r="C174" s="24"/>
      <c r="D174" s="26">
        <v>1</v>
      </c>
      <c r="E174" s="26"/>
      <c r="F174" s="26"/>
      <c r="G174" s="26">
        <v>1</v>
      </c>
      <c r="H174" s="49" t="s">
        <v>170</v>
      </c>
      <c r="I174" s="139"/>
      <c r="J174" s="62"/>
      <c r="K174" s="146"/>
      <c r="L174" s="149"/>
      <c r="P174" s="99" t="str">
        <f t="shared" si="36"/>
        <v>BMW</v>
      </c>
      <c r="Q174" s="99" t="str">
        <f>LEFT(A174,3)</f>
        <v/>
      </c>
      <c r="R174" s="98"/>
    </row>
    <row r="175" spans="1:18" s="99" customFormat="1" ht="51">
      <c r="A175" s="143" t="s">
        <v>49</v>
      </c>
      <c r="B175" s="24" t="s">
        <v>172</v>
      </c>
      <c r="C175" s="24"/>
      <c r="D175" s="26">
        <v>1</v>
      </c>
      <c r="E175" s="26"/>
      <c r="F175" s="26"/>
      <c r="G175" s="26">
        <v>1</v>
      </c>
      <c r="H175" s="49" t="s">
        <v>173</v>
      </c>
      <c r="I175" s="139" t="s">
        <v>31</v>
      </c>
      <c r="J175" s="62"/>
      <c r="K175" s="146"/>
      <c r="L175" s="149"/>
      <c r="P175" s="99" t="str">
        <f>IF(NOT(R175=""),R175,IF(Q175="",#REF!,Q175))</f>
        <v xml:space="preserve">Amerisource </v>
      </c>
      <c r="Q175" s="99" t="str">
        <f t="shared" ref="Q175:Q184" si="37">LEFT(A175,12)</f>
        <v xml:space="preserve">Amerisource </v>
      </c>
      <c r="R175" s="98"/>
    </row>
    <row r="176" spans="1:18" s="99" customFormat="1" ht="140.25">
      <c r="A176" s="143"/>
      <c r="B176" s="24" t="s">
        <v>174</v>
      </c>
      <c r="C176" s="24"/>
      <c r="D176" s="26">
        <v>1</v>
      </c>
      <c r="E176" s="26"/>
      <c r="F176" s="26"/>
      <c r="G176" s="26">
        <v>1</v>
      </c>
      <c r="H176" s="49" t="s">
        <v>173</v>
      </c>
      <c r="I176" s="139"/>
      <c r="J176" s="62"/>
      <c r="K176" s="146"/>
      <c r="L176" s="149"/>
      <c r="P176" s="99" t="str">
        <f t="shared" si="36"/>
        <v xml:space="preserve">Amerisource </v>
      </c>
      <c r="Q176" s="99" t="str">
        <f t="shared" si="37"/>
        <v/>
      </c>
      <c r="R176" s="98"/>
    </row>
    <row r="177" spans="1:18" s="99" customFormat="1" ht="12.75">
      <c r="A177" s="143"/>
      <c r="B177" s="24" t="s">
        <v>175</v>
      </c>
      <c r="C177" s="24"/>
      <c r="D177" s="26">
        <v>1</v>
      </c>
      <c r="E177" s="26"/>
      <c r="F177" s="26"/>
      <c r="G177" s="26"/>
      <c r="H177" s="49" t="s">
        <v>59</v>
      </c>
      <c r="I177" s="139"/>
      <c r="J177" s="62"/>
      <c r="K177" s="146"/>
      <c r="L177" s="149"/>
      <c r="P177" s="99" t="str">
        <f t="shared" si="36"/>
        <v xml:space="preserve">Amerisource </v>
      </c>
      <c r="Q177" s="99" t="str">
        <f t="shared" si="37"/>
        <v/>
      </c>
      <c r="R177" s="98"/>
    </row>
    <row r="178" spans="1:18" s="99" customFormat="1" ht="12.75">
      <c r="A178" s="143"/>
      <c r="B178" s="24"/>
      <c r="C178" s="24"/>
      <c r="D178" s="26"/>
      <c r="E178" s="26"/>
      <c r="F178" s="26"/>
      <c r="G178" s="26"/>
      <c r="H178" s="49"/>
      <c r="I178" s="139"/>
      <c r="J178" s="62"/>
      <c r="K178" s="146"/>
      <c r="L178" s="149"/>
      <c r="P178" s="99" t="str">
        <f t="shared" si="36"/>
        <v xml:space="preserve">Amerisource </v>
      </c>
      <c r="Q178" s="99" t="str">
        <f t="shared" si="37"/>
        <v/>
      </c>
      <c r="R178" s="98"/>
    </row>
    <row r="179" spans="1:18" s="99" customFormat="1" ht="12.75">
      <c r="A179" s="143"/>
      <c r="B179" s="24"/>
      <c r="C179" s="24"/>
      <c r="D179" s="26"/>
      <c r="E179" s="26"/>
      <c r="F179" s="26"/>
      <c r="G179" s="26"/>
      <c r="H179" s="49"/>
      <c r="I179" s="139"/>
      <c r="J179" s="62"/>
      <c r="K179" s="146"/>
      <c r="L179" s="149"/>
      <c r="P179" s="99" t="str">
        <f t="shared" si="36"/>
        <v xml:space="preserve">Amerisource </v>
      </c>
      <c r="Q179" s="99" t="str">
        <f t="shared" si="37"/>
        <v/>
      </c>
      <c r="R179" s="98"/>
    </row>
    <row r="180" spans="1:18" s="5" customFormat="1" ht="12.75" hidden="1">
      <c r="A180" s="143" t="s">
        <v>60</v>
      </c>
      <c r="B180" s="24"/>
      <c r="C180" s="24"/>
      <c r="D180" s="26"/>
      <c r="E180" s="26"/>
      <c r="F180" s="26"/>
      <c r="G180" s="26"/>
      <c r="H180" s="49"/>
      <c r="I180" s="139"/>
      <c r="J180" s="62"/>
      <c r="K180" s="146"/>
      <c r="L180" s="149"/>
      <c r="P180" s="99" t="str">
        <f>IF(NOT(R180=""),R180,IF(Q180="",#REF!,Q180))</f>
        <v>Banco de Seg</v>
      </c>
      <c r="Q180" s="99" t="str">
        <f t="shared" si="37"/>
        <v>Banco de Seg</v>
      </c>
      <c r="R180" s="98"/>
    </row>
    <row r="181" spans="1:18" s="5" customFormat="1" ht="12.75" hidden="1">
      <c r="A181" s="143"/>
      <c r="B181" s="24"/>
      <c r="C181" s="24"/>
      <c r="D181" s="26"/>
      <c r="E181" s="26"/>
      <c r="F181" s="26"/>
      <c r="G181" s="26"/>
      <c r="H181" s="49"/>
      <c r="I181" s="139"/>
      <c r="J181" s="62"/>
      <c r="K181" s="146"/>
      <c r="L181" s="149"/>
      <c r="P181" s="99" t="str">
        <f t="shared" ref="P181:P184" si="38">IF(NOT(R181=""),R181,IF(Q181="",P180,Q181))</f>
        <v>Banco de Seg</v>
      </c>
      <c r="Q181" s="99" t="str">
        <f t="shared" si="37"/>
        <v/>
      </c>
      <c r="R181" s="98"/>
    </row>
    <row r="182" spans="1:18" s="5" customFormat="1" ht="12.75" hidden="1">
      <c r="A182" s="143"/>
      <c r="B182" s="24"/>
      <c r="C182" s="24"/>
      <c r="D182" s="26"/>
      <c r="E182" s="26"/>
      <c r="F182" s="26"/>
      <c r="G182" s="26"/>
      <c r="H182" s="49"/>
      <c r="I182" s="139"/>
      <c r="J182" s="62"/>
      <c r="K182" s="146"/>
      <c r="L182" s="149"/>
      <c r="P182" s="99" t="str">
        <f t="shared" si="38"/>
        <v>Banco de Seg</v>
      </c>
      <c r="Q182" s="99" t="str">
        <f t="shared" si="37"/>
        <v/>
      </c>
      <c r="R182" s="98"/>
    </row>
    <row r="183" spans="1:18" s="5" customFormat="1" ht="12.75" hidden="1">
      <c r="A183" s="143"/>
      <c r="B183" s="24"/>
      <c r="C183" s="24"/>
      <c r="D183" s="26"/>
      <c r="E183" s="26"/>
      <c r="F183" s="26"/>
      <c r="G183" s="26"/>
      <c r="H183" s="49"/>
      <c r="I183" s="139"/>
      <c r="J183" s="62"/>
      <c r="K183" s="146"/>
      <c r="L183" s="149"/>
      <c r="P183" s="99" t="str">
        <f t="shared" si="38"/>
        <v>Banco de Seg</v>
      </c>
      <c r="Q183" s="99" t="str">
        <f t="shared" si="37"/>
        <v/>
      </c>
      <c r="R183" s="98"/>
    </row>
    <row r="184" spans="1:18" s="5" customFormat="1" ht="12.75" hidden="1">
      <c r="A184" s="143"/>
      <c r="B184" s="24"/>
      <c r="C184" s="24"/>
      <c r="D184" s="26"/>
      <c r="E184" s="26"/>
      <c r="F184" s="26"/>
      <c r="G184" s="26"/>
      <c r="H184" s="49"/>
      <c r="I184" s="139"/>
      <c r="J184" s="62"/>
      <c r="K184" s="147"/>
      <c r="L184" s="150"/>
      <c r="P184" s="99" t="str">
        <f t="shared" si="38"/>
        <v>Banco de Seg</v>
      </c>
      <c r="Q184" s="99" t="str">
        <f t="shared" si="37"/>
        <v/>
      </c>
      <c r="R184" s="98"/>
    </row>
    <row r="185" spans="1:18" s="125" customFormat="1" ht="18.75">
      <c r="A185" s="21" t="s">
        <v>176</v>
      </c>
      <c r="B185" s="76" t="s">
        <v>177</v>
      </c>
      <c r="C185" s="35"/>
      <c r="D185" s="35"/>
      <c r="E185" s="35"/>
      <c r="F185" s="35"/>
      <c r="G185" s="35"/>
      <c r="H185" s="35"/>
      <c r="I185" s="35"/>
      <c r="J185" s="62"/>
      <c r="K185" s="151" t="s">
        <v>178</v>
      </c>
      <c r="L185" s="145" t="s">
        <v>24</v>
      </c>
      <c r="P185" s="99" t="str">
        <f t="shared" ref="P185:P211" si="39">IF(NOT(R185=""),R185,IF(Q185="",P184,Q185))</f>
        <v>Always include</v>
      </c>
      <c r="Q185" s="99" t="str">
        <f t="shared" ref="Q185:Q211" si="40">LEFT(A185,12)</f>
        <v>RDM 3.3</v>
      </c>
      <c r="R185" s="98" t="s">
        <v>3</v>
      </c>
    </row>
    <row r="186" spans="1:18" s="125" customFormat="1" ht="63.75">
      <c r="A186" s="100"/>
      <c r="B186" s="101" t="s">
        <v>179</v>
      </c>
      <c r="C186" s="102"/>
      <c r="D186" s="103"/>
      <c r="E186" s="103"/>
      <c r="F186" s="103"/>
      <c r="G186" s="103"/>
      <c r="H186" s="103"/>
      <c r="I186" s="103"/>
      <c r="J186" s="79" t="s">
        <v>180</v>
      </c>
      <c r="K186" s="152"/>
      <c r="L186" s="146"/>
      <c r="P186" s="99" t="str">
        <f t="shared" si="39"/>
        <v>Value</v>
      </c>
      <c r="Q186" s="99" t="str">
        <f t="shared" si="40"/>
        <v/>
      </c>
      <c r="R186" s="98" t="s">
        <v>27</v>
      </c>
    </row>
    <row r="187" spans="1:18" s="99" customFormat="1" ht="38.25">
      <c r="A187" s="144" t="s">
        <v>28</v>
      </c>
      <c r="B187" s="24" t="s">
        <v>163</v>
      </c>
      <c r="C187" s="24"/>
      <c r="D187" s="26">
        <v>1</v>
      </c>
      <c r="E187" s="26"/>
      <c r="F187" s="26"/>
      <c r="G187" s="26">
        <v>1</v>
      </c>
      <c r="H187" s="49" t="s">
        <v>181</v>
      </c>
      <c r="I187" s="139" t="s">
        <v>365</v>
      </c>
      <c r="J187" s="62"/>
      <c r="K187" s="152"/>
      <c r="L187" s="146"/>
      <c r="P187" s="99" t="str">
        <f>IF(NOT(R187=""),R187,IF(Q187="",#REF!,Q187))</f>
        <v>Vitamin Sh</v>
      </c>
      <c r="Q187" s="99" t="str">
        <f>LEFT(A187,10)</f>
        <v>Vitamin Sh</v>
      </c>
      <c r="R187" s="98"/>
    </row>
    <row r="188" spans="1:18" s="99" customFormat="1" ht="25.5">
      <c r="A188" s="144"/>
      <c r="B188" s="24" t="s">
        <v>182</v>
      </c>
      <c r="C188" s="24"/>
      <c r="D188" s="26">
        <v>1</v>
      </c>
      <c r="E188" s="26"/>
      <c r="F188" s="26"/>
      <c r="G188" s="26">
        <v>1</v>
      </c>
      <c r="H188" s="49" t="s">
        <v>181</v>
      </c>
      <c r="I188" s="139"/>
      <c r="J188" s="62"/>
      <c r="K188" s="152"/>
      <c r="L188" s="146"/>
      <c r="P188" s="99" t="str">
        <f t="shared" si="39"/>
        <v>Vitamin Sh</v>
      </c>
      <c r="Q188" s="99" t="str">
        <f t="shared" ref="Q188:Q198" si="41">LEFT(A188,12)</f>
        <v/>
      </c>
      <c r="R188" s="98"/>
    </row>
    <row r="189" spans="1:18" s="99" customFormat="1" ht="51">
      <c r="A189" s="144" t="s">
        <v>36</v>
      </c>
      <c r="B189" s="24" t="s">
        <v>129</v>
      </c>
      <c r="C189" s="24"/>
      <c r="D189" s="26">
        <v>1</v>
      </c>
      <c r="E189" s="26"/>
      <c r="F189" s="26"/>
      <c r="G189" s="26"/>
      <c r="H189" s="49" t="s">
        <v>130</v>
      </c>
      <c r="I189" s="139" t="s">
        <v>31</v>
      </c>
      <c r="J189" s="62"/>
      <c r="K189" s="152"/>
      <c r="L189" s="146"/>
      <c r="P189" s="99" t="str">
        <f>IF(NOT(R189=""),R189,IF(Q189="",#REF!,Q189))</f>
        <v>AFG-SAP Move</v>
      </c>
      <c r="Q189" s="99" t="str">
        <f t="shared" si="41"/>
        <v>AFG-SAP Move</v>
      </c>
      <c r="R189" s="98"/>
    </row>
    <row r="190" spans="1:18" s="99" customFormat="1" ht="38.25">
      <c r="A190" s="144"/>
      <c r="B190" s="24" t="s">
        <v>183</v>
      </c>
      <c r="C190" s="24"/>
      <c r="D190" s="26">
        <v>1</v>
      </c>
      <c r="E190" s="26"/>
      <c r="F190" s="26"/>
      <c r="G190" s="26"/>
      <c r="H190" s="49" t="s">
        <v>130</v>
      </c>
      <c r="I190" s="139"/>
      <c r="J190" s="62"/>
      <c r="K190" s="152"/>
      <c r="L190" s="146"/>
      <c r="P190" s="99" t="str">
        <f t="shared" si="39"/>
        <v>AFG-SAP Move</v>
      </c>
      <c r="Q190" s="99" t="str">
        <f t="shared" si="41"/>
        <v/>
      </c>
      <c r="R190" s="98"/>
    </row>
    <row r="191" spans="1:18" s="99" customFormat="1" ht="25.5">
      <c r="A191" s="144"/>
      <c r="B191" s="24" t="s">
        <v>184</v>
      </c>
      <c r="C191" s="24"/>
      <c r="D191" s="26">
        <v>1</v>
      </c>
      <c r="E191" s="26"/>
      <c r="F191" s="26"/>
      <c r="G191" s="26">
        <v>1</v>
      </c>
      <c r="H191" s="49" t="s">
        <v>185</v>
      </c>
      <c r="I191" s="139"/>
      <c r="J191" s="62"/>
      <c r="K191" s="152"/>
      <c r="L191" s="146"/>
      <c r="P191" s="99" t="str">
        <f t="shared" si="39"/>
        <v>AFG-SAP Move</v>
      </c>
      <c r="Q191" s="99" t="str">
        <f t="shared" si="41"/>
        <v/>
      </c>
      <c r="R191" s="98"/>
    </row>
    <row r="192" spans="1:18" s="99" customFormat="1" ht="12.75">
      <c r="A192" s="144"/>
      <c r="B192" s="24"/>
      <c r="C192" s="24"/>
      <c r="D192" s="26"/>
      <c r="E192" s="26"/>
      <c r="F192" s="26"/>
      <c r="G192" s="26"/>
      <c r="H192" s="49"/>
      <c r="I192" s="139"/>
      <c r="J192" s="62"/>
      <c r="K192" s="152"/>
      <c r="L192" s="146"/>
      <c r="P192" s="99" t="str">
        <f t="shared" si="39"/>
        <v>AFG-SAP Move</v>
      </c>
      <c r="Q192" s="99" t="str">
        <f t="shared" si="41"/>
        <v/>
      </c>
      <c r="R192" s="98"/>
    </row>
    <row r="193" spans="1:18" s="99" customFormat="1" ht="12.75">
      <c r="A193" s="144"/>
      <c r="B193" s="24"/>
      <c r="C193" s="24"/>
      <c r="D193" s="26"/>
      <c r="E193" s="26"/>
      <c r="F193" s="26"/>
      <c r="G193" s="26"/>
      <c r="H193" s="49"/>
      <c r="I193" s="139"/>
      <c r="J193" s="62"/>
      <c r="K193" s="152"/>
      <c r="L193" s="146"/>
      <c r="P193" s="99" t="str">
        <f t="shared" si="39"/>
        <v>AFG-SAP Move</v>
      </c>
      <c r="Q193" s="99" t="str">
        <f t="shared" si="41"/>
        <v/>
      </c>
      <c r="R193" s="98"/>
    </row>
    <row r="194" spans="1:18" s="5" customFormat="1" ht="12.75" hidden="1">
      <c r="A194" s="144" t="s">
        <v>43</v>
      </c>
      <c r="B194" s="24"/>
      <c r="C194" s="24"/>
      <c r="D194" s="26"/>
      <c r="E194" s="26"/>
      <c r="F194" s="26"/>
      <c r="G194" s="26"/>
      <c r="H194" s="49"/>
      <c r="I194" s="139"/>
      <c r="J194" s="62"/>
      <c r="K194" s="152"/>
      <c r="L194" s="146"/>
      <c r="P194" s="99" t="str">
        <f>IF(NOT(R194=""),R194,IF(Q194="",#REF!,Q194))</f>
        <v>Banco Davivi</v>
      </c>
      <c r="Q194" s="99" t="str">
        <f t="shared" si="41"/>
        <v>Banco Davivi</v>
      </c>
      <c r="R194" s="98"/>
    </row>
    <row r="195" spans="1:18" s="5" customFormat="1" ht="12.75" hidden="1">
      <c r="A195" s="144"/>
      <c r="B195" s="24"/>
      <c r="C195" s="24"/>
      <c r="D195" s="26"/>
      <c r="E195" s="26"/>
      <c r="F195" s="26"/>
      <c r="G195" s="26"/>
      <c r="H195" s="49"/>
      <c r="I195" s="139"/>
      <c r="J195" s="62"/>
      <c r="K195" s="152"/>
      <c r="L195" s="146"/>
      <c r="P195" s="99" t="str">
        <f t="shared" ref="P195:P203" si="42">IF(NOT(R195=""),R195,IF(Q195="",P194,Q195))</f>
        <v>Banco Davivi</v>
      </c>
      <c r="Q195" s="99" t="str">
        <f t="shared" si="41"/>
        <v/>
      </c>
      <c r="R195" s="98"/>
    </row>
    <row r="196" spans="1:18" s="5" customFormat="1" ht="12.75" hidden="1">
      <c r="A196" s="144"/>
      <c r="B196" s="24"/>
      <c r="C196" s="24"/>
      <c r="D196" s="26"/>
      <c r="E196" s="26"/>
      <c r="F196" s="26"/>
      <c r="G196" s="26"/>
      <c r="H196" s="49"/>
      <c r="I196" s="139"/>
      <c r="J196" s="62"/>
      <c r="K196" s="152"/>
      <c r="L196" s="146"/>
      <c r="P196" s="99" t="str">
        <f t="shared" si="42"/>
        <v>Banco Davivi</v>
      </c>
      <c r="Q196" s="99" t="str">
        <f t="shared" si="41"/>
        <v/>
      </c>
      <c r="R196" s="98"/>
    </row>
    <row r="197" spans="1:18" s="5" customFormat="1" ht="12.75" hidden="1">
      <c r="A197" s="144"/>
      <c r="B197" s="24"/>
      <c r="C197" s="24"/>
      <c r="D197" s="26"/>
      <c r="E197" s="26"/>
      <c r="F197" s="26"/>
      <c r="G197" s="26"/>
      <c r="H197" s="49"/>
      <c r="I197" s="139"/>
      <c r="J197" s="62"/>
      <c r="K197" s="152"/>
      <c r="L197" s="146"/>
      <c r="P197" s="99" t="str">
        <f t="shared" si="42"/>
        <v>Banco Davivi</v>
      </c>
      <c r="Q197" s="99" t="str">
        <f t="shared" si="41"/>
        <v/>
      </c>
      <c r="R197" s="98"/>
    </row>
    <row r="198" spans="1:18" s="5" customFormat="1" ht="12.75" hidden="1">
      <c r="A198" s="144"/>
      <c r="B198" s="24"/>
      <c r="C198" s="24"/>
      <c r="D198" s="26"/>
      <c r="E198" s="26"/>
      <c r="F198" s="26"/>
      <c r="G198" s="26"/>
      <c r="H198" s="49"/>
      <c r="I198" s="139"/>
      <c r="J198" s="62"/>
      <c r="K198" s="153"/>
      <c r="L198" s="147"/>
      <c r="P198" s="99" t="str">
        <f t="shared" si="42"/>
        <v>Banco Davivi</v>
      </c>
      <c r="Q198" s="99" t="str">
        <f t="shared" si="41"/>
        <v/>
      </c>
      <c r="R198" s="98"/>
    </row>
    <row r="199" spans="1:18" s="99" customFormat="1" ht="51">
      <c r="A199" s="143" t="s">
        <v>44</v>
      </c>
      <c r="B199" s="24" t="s">
        <v>186</v>
      </c>
      <c r="C199" s="24"/>
      <c r="D199" s="26">
        <v>1</v>
      </c>
      <c r="E199" s="26"/>
      <c r="F199" s="26"/>
      <c r="G199" s="26">
        <v>1</v>
      </c>
      <c r="H199" s="49" t="s">
        <v>187</v>
      </c>
      <c r="I199" s="139" t="s">
        <v>365</v>
      </c>
      <c r="J199" s="62"/>
      <c r="K199" s="145" t="s">
        <v>24</v>
      </c>
      <c r="L199" s="148" t="s">
        <v>188</v>
      </c>
      <c r="P199" s="99" t="str">
        <f t="shared" si="42"/>
        <v>BMW</v>
      </c>
      <c r="Q199" s="99" t="str">
        <f>LEFT(A199,3)</f>
        <v>BMW</v>
      </c>
      <c r="R199" s="98"/>
    </row>
    <row r="200" spans="1:18" s="99" customFormat="1" ht="25.5">
      <c r="A200" s="143"/>
      <c r="B200" s="24" t="s">
        <v>79</v>
      </c>
      <c r="C200" s="24"/>
      <c r="D200" s="26">
        <v>1</v>
      </c>
      <c r="E200" s="26"/>
      <c r="F200" s="26"/>
      <c r="G200" s="26">
        <v>1</v>
      </c>
      <c r="H200" s="49" t="s">
        <v>187</v>
      </c>
      <c r="I200" s="139"/>
      <c r="J200" s="62"/>
      <c r="K200" s="146"/>
      <c r="L200" s="149"/>
      <c r="P200" s="99" t="str">
        <f t="shared" si="42"/>
        <v>BMW</v>
      </c>
      <c r="Q200" s="99" t="str">
        <f>LEFT(A200,3)</f>
        <v/>
      </c>
      <c r="R200" s="98"/>
    </row>
    <row r="201" spans="1:18" s="99" customFormat="1" ht="25.5">
      <c r="A201" s="143"/>
      <c r="B201" s="24" t="s">
        <v>80</v>
      </c>
      <c r="C201" s="24"/>
      <c r="D201" s="26">
        <v>1</v>
      </c>
      <c r="E201" s="26"/>
      <c r="F201" s="26"/>
      <c r="G201" s="26">
        <v>1</v>
      </c>
      <c r="H201" s="49" t="s">
        <v>187</v>
      </c>
      <c r="I201" s="139"/>
      <c r="J201" s="62"/>
      <c r="K201" s="146"/>
      <c r="L201" s="149"/>
      <c r="P201" s="99" t="str">
        <f t="shared" si="42"/>
        <v>BMW</v>
      </c>
      <c r="Q201" s="99" t="str">
        <f>LEFT(A201,3)</f>
        <v/>
      </c>
      <c r="R201" s="98"/>
    </row>
    <row r="202" spans="1:18" s="99" customFormat="1" ht="63.75">
      <c r="A202" s="143" t="s">
        <v>49</v>
      </c>
      <c r="B202" s="24" t="s">
        <v>189</v>
      </c>
      <c r="C202" s="24"/>
      <c r="D202" s="26">
        <v>1</v>
      </c>
      <c r="E202" s="26"/>
      <c r="F202" s="26"/>
      <c r="G202" s="26">
        <v>1</v>
      </c>
      <c r="H202" s="49" t="s">
        <v>190</v>
      </c>
      <c r="I202" s="139" t="s">
        <v>365</v>
      </c>
      <c r="J202" s="62"/>
      <c r="K202" s="146"/>
      <c r="L202" s="149"/>
      <c r="P202" s="99" t="str">
        <f>IF(NOT(R202=""),R202,IF(Q202="",#REF!,Q202))</f>
        <v xml:space="preserve">Amerisource </v>
      </c>
      <c r="Q202" s="99" t="str">
        <f t="shared" ref="Q202:Q208" si="43">LEFT(A202,12)</f>
        <v xml:space="preserve">Amerisource </v>
      </c>
      <c r="R202" s="98"/>
    </row>
    <row r="203" spans="1:18" s="99" customFormat="1" ht="39" thickBot="1">
      <c r="A203" s="143"/>
      <c r="B203" s="24" t="s">
        <v>191</v>
      </c>
      <c r="C203" s="24"/>
      <c r="D203" s="26">
        <v>1</v>
      </c>
      <c r="E203" s="26"/>
      <c r="F203" s="26"/>
      <c r="G203" s="26"/>
      <c r="H203" s="49" t="s">
        <v>59</v>
      </c>
      <c r="I203" s="139"/>
      <c r="J203" s="62"/>
      <c r="K203" s="146"/>
      <c r="L203" s="149"/>
      <c r="P203" s="99" t="str">
        <f t="shared" si="42"/>
        <v xml:space="preserve">Amerisource </v>
      </c>
      <c r="Q203" s="99" t="str">
        <f t="shared" si="43"/>
        <v/>
      </c>
      <c r="R203" s="98"/>
    </row>
    <row r="204" spans="1:18" s="5" customFormat="1" ht="13.5" hidden="1" thickBot="1">
      <c r="A204" s="143" t="s">
        <v>60</v>
      </c>
      <c r="B204" s="24"/>
      <c r="C204" s="24"/>
      <c r="D204" s="26"/>
      <c r="E204" s="26"/>
      <c r="F204" s="26"/>
      <c r="G204" s="26"/>
      <c r="H204" s="49"/>
      <c r="I204" s="139"/>
      <c r="J204" s="62"/>
      <c r="K204" s="146"/>
      <c r="L204" s="149"/>
      <c r="P204" s="99" t="str">
        <f>IF(NOT(R204=""),R204,IF(Q204="",#REF!,Q204))</f>
        <v>Banco de Seg</v>
      </c>
      <c r="Q204" s="99" t="str">
        <f t="shared" si="43"/>
        <v>Banco de Seg</v>
      </c>
      <c r="R204" s="98"/>
    </row>
    <row r="205" spans="1:18" s="5" customFormat="1" ht="13.5" hidden="1" thickBot="1">
      <c r="A205" s="143"/>
      <c r="B205" s="24"/>
      <c r="C205" s="24"/>
      <c r="D205" s="26"/>
      <c r="E205" s="26"/>
      <c r="F205" s="26"/>
      <c r="G205" s="26"/>
      <c r="H205" s="49"/>
      <c r="I205" s="139"/>
      <c r="J205" s="62"/>
      <c r="K205" s="146"/>
      <c r="L205" s="149"/>
      <c r="P205" s="99" t="str">
        <f t="shared" ref="P205:P208" si="44">IF(NOT(R205=""),R205,IF(Q205="",P204,Q205))</f>
        <v>Banco de Seg</v>
      </c>
      <c r="Q205" s="99" t="str">
        <f t="shared" si="43"/>
        <v/>
      </c>
      <c r="R205" s="98"/>
    </row>
    <row r="206" spans="1:18" s="5" customFormat="1" ht="13.5" hidden="1" thickBot="1">
      <c r="A206" s="143"/>
      <c r="B206" s="24"/>
      <c r="C206" s="24"/>
      <c r="D206" s="26"/>
      <c r="E206" s="26"/>
      <c r="F206" s="26"/>
      <c r="G206" s="26"/>
      <c r="H206" s="49"/>
      <c r="I206" s="139"/>
      <c r="J206" s="62"/>
      <c r="K206" s="146"/>
      <c r="L206" s="149"/>
      <c r="P206" s="99" t="str">
        <f t="shared" si="44"/>
        <v>Banco de Seg</v>
      </c>
      <c r="Q206" s="99" t="str">
        <f t="shared" si="43"/>
        <v/>
      </c>
      <c r="R206" s="98"/>
    </row>
    <row r="207" spans="1:18" s="5" customFormat="1" ht="13.5" hidden="1" thickBot="1">
      <c r="A207" s="143"/>
      <c r="B207" s="24"/>
      <c r="C207" s="24"/>
      <c r="D207" s="26"/>
      <c r="E207" s="26"/>
      <c r="F207" s="26"/>
      <c r="G207" s="26"/>
      <c r="H207" s="49"/>
      <c r="I207" s="139"/>
      <c r="J207" s="62"/>
      <c r="K207" s="146"/>
      <c r="L207" s="149"/>
      <c r="P207" s="99" t="str">
        <f t="shared" si="44"/>
        <v>Banco de Seg</v>
      </c>
      <c r="Q207" s="99" t="str">
        <f t="shared" si="43"/>
        <v/>
      </c>
      <c r="R207" s="98"/>
    </row>
    <row r="208" spans="1:18" s="5" customFormat="1" ht="13.5" hidden="1" thickBot="1">
      <c r="A208" s="143"/>
      <c r="B208" s="24"/>
      <c r="C208" s="24"/>
      <c r="D208" s="26"/>
      <c r="E208" s="26"/>
      <c r="F208" s="26"/>
      <c r="G208" s="26"/>
      <c r="H208" s="49"/>
      <c r="I208" s="139"/>
      <c r="J208" s="62"/>
      <c r="K208" s="147"/>
      <c r="L208" s="150"/>
      <c r="P208" s="99" t="str">
        <f t="shared" si="44"/>
        <v>Banco de Seg</v>
      </c>
      <c r="Q208" s="99" t="str">
        <f t="shared" si="43"/>
        <v/>
      </c>
      <c r="R208" s="98"/>
    </row>
    <row r="209" spans="1:18" ht="23.25" thickBot="1">
      <c r="A209" s="177" t="s">
        <v>192</v>
      </c>
      <c r="B209" s="178"/>
      <c r="C209" s="178"/>
      <c r="D209" s="178"/>
      <c r="E209" s="178"/>
      <c r="F209" s="178"/>
      <c r="G209" s="178"/>
      <c r="H209" s="178"/>
      <c r="I209" s="179"/>
      <c r="J209" s="117"/>
      <c r="K209" s="124"/>
      <c r="L209" s="124"/>
      <c r="P209" s="99" t="str">
        <f t="shared" si="39"/>
        <v>Requirements</v>
      </c>
      <c r="Q209" s="99" t="str">
        <f t="shared" si="40"/>
        <v>Requirements</v>
      </c>
      <c r="R209" s="123"/>
    </row>
    <row r="210" spans="1:18" s="125" customFormat="1" ht="37.5">
      <c r="A210" s="21" t="s">
        <v>193</v>
      </c>
      <c r="B210" s="78" t="s">
        <v>194</v>
      </c>
      <c r="C210" s="35"/>
      <c r="D210" s="35"/>
      <c r="E210" s="35"/>
      <c r="F210" s="35"/>
      <c r="G210" s="35"/>
      <c r="H210" s="35"/>
      <c r="I210" s="35"/>
      <c r="J210" s="62"/>
      <c r="K210" s="151" t="s">
        <v>195</v>
      </c>
      <c r="L210" s="145" t="s">
        <v>24</v>
      </c>
      <c r="P210" s="99" t="str">
        <f>IF(NOT(R210=""),R210,IF(Q210="",#REF!,Q210))</f>
        <v>Always include</v>
      </c>
      <c r="Q210" s="99" t="str">
        <f t="shared" si="40"/>
        <v>RDM 2.3</v>
      </c>
      <c r="R210" s="98" t="s">
        <v>3</v>
      </c>
    </row>
    <row r="211" spans="1:18" s="125" customFormat="1" ht="102">
      <c r="A211" s="100"/>
      <c r="B211" s="101" t="s">
        <v>196</v>
      </c>
      <c r="C211" s="102"/>
      <c r="D211" s="103"/>
      <c r="E211" s="103"/>
      <c r="F211" s="103"/>
      <c r="G211" s="103"/>
      <c r="H211" s="103"/>
      <c r="I211" s="103"/>
      <c r="J211" s="79" t="s">
        <v>197</v>
      </c>
      <c r="K211" s="152"/>
      <c r="L211" s="146"/>
      <c r="P211" s="99" t="str">
        <f t="shared" si="39"/>
        <v>Value</v>
      </c>
      <c r="Q211" s="99" t="str">
        <f t="shared" si="40"/>
        <v/>
      </c>
      <c r="R211" s="98" t="s">
        <v>27</v>
      </c>
    </row>
    <row r="212" spans="1:18" s="99" customFormat="1" ht="76.5">
      <c r="A212" s="144" t="s">
        <v>28</v>
      </c>
      <c r="B212" s="24" t="s">
        <v>29</v>
      </c>
      <c r="C212" s="24"/>
      <c r="D212" s="26">
        <v>1</v>
      </c>
      <c r="E212" s="26"/>
      <c r="F212" s="26"/>
      <c r="G212" s="26">
        <v>1</v>
      </c>
      <c r="H212" s="49" t="s">
        <v>198</v>
      </c>
      <c r="I212" s="139" t="s">
        <v>517</v>
      </c>
      <c r="J212" s="62"/>
      <c r="K212" s="152"/>
      <c r="L212" s="146"/>
      <c r="P212" s="99" t="str">
        <f>IF(NOT(R212=""),R212,IF(Q212="",#REF!,Q212))</f>
        <v>Vitamin Sh</v>
      </c>
      <c r="Q212" s="99" t="str">
        <f>LEFT(A212,10)</f>
        <v>Vitamin Sh</v>
      </c>
      <c r="R212" s="98"/>
    </row>
    <row r="213" spans="1:18" s="99" customFormat="1" ht="51">
      <c r="A213" s="144"/>
      <c r="B213" s="24" t="s">
        <v>199</v>
      </c>
      <c r="C213" s="24" t="s">
        <v>200</v>
      </c>
      <c r="D213" s="26">
        <v>1</v>
      </c>
      <c r="E213" s="26"/>
      <c r="F213" s="26"/>
      <c r="G213" s="26">
        <v>1</v>
      </c>
      <c r="H213" s="49" t="s">
        <v>201</v>
      </c>
      <c r="I213" s="139"/>
      <c r="J213" s="62"/>
      <c r="K213" s="152"/>
      <c r="L213" s="146"/>
      <c r="P213" s="99" t="str">
        <f t="shared" ref="P213:P270" si="45">IF(NOT(R213=""),R213,IF(Q213="",P212,Q213))</f>
        <v>Vitamin Sh</v>
      </c>
      <c r="Q213" s="99" t="str">
        <f t="shared" ref="Q213:Q226" si="46">LEFT(A213,12)</f>
        <v/>
      </c>
      <c r="R213" s="98"/>
    </row>
    <row r="214" spans="1:18" s="99" customFormat="1" ht="12.75">
      <c r="A214" s="144"/>
      <c r="B214" s="24"/>
      <c r="C214" s="24"/>
      <c r="D214" s="26"/>
      <c r="E214" s="26"/>
      <c r="F214" s="26"/>
      <c r="G214" s="26"/>
      <c r="H214" s="49"/>
      <c r="I214" s="139"/>
      <c r="J214" s="62"/>
      <c r="K214" s="152"/>
      <c r="L214" s="146"/>
      <c r="P214" s="99" t="str">
        <f t="shared" si="45"/>
        <v>Vitamin Sh</v>
      </c>
      <c r="Q214" s="99" t="str">
        <f t="shared" si="46"/>
        <v/>
      </c>
      <c r="R214" s="98"/>
    </row>
    <row r="215" spans="1:18" s="99" customFormat="1" ht="12.75">
      <c r="A215" s="144"/>
      <c r="B215" s="24"/>
      <c r="C215" s="24"/>
      <c r="D215" s="26"/>
      <c r="E215" s="26"/>
      <c r="F215" s="26"/>
      <c r="G215" s="26"/>
      <c r="H215" s="49"/>
      <c r="I215" s="139"/>
      <c r="J215" s="62"/>
      <c r="K215" s="152"/>
      <c r="L215" s="146"/>
      <c r="P215" s="99" t="str">
        <f t="shared" si="45"/>
        <v>Vitamin Sh</v>
      </c>
      <c r="Q215" s="99" t="str">
        <f t="shared" si="46"/>
        <v/>
      </c>
      <c r="R215" s="98"/>
    </row>
    <row r="216" spans="1:18" s="99" customFormat="1" ht="12.75">
      <c r="A216" s="144"/>
      <c r="B216" s="24"/>
      <c r="C216" s="24"/>
      <c r="D216" s="26"/>
      <c r="E216" s="26"/>
      <c r="F216" s="26"/>
      <c r="G216" s="26"/>
      <c r="H216" s="49"/>
      <c r="I216" s="139"/>
      <c r="J216" s="62"/>
      <c r="K216" s="152"/>
      <c r="L216" s="146"/>
      <c r="P216" s="99" t="str">
        <f t="shared" si="45"/>
        <v>Vitamin Sh</v>
      </c>
      <c r="Q216" s="99" t="str">
        <f t="shared" si="46"/>
        <v/>
      </c>
      <c r="R216" s="98"/>
    </row>
    <row r="217" spans="1:18" s="99" customFormat="1" ht="102">
      <c r="A217" s="144" t="s">
        <v>36</v>
      </c>
      <c r="B217" s="24" t="s">
        <v>202</v>
      </c>
      <c r="C217" s="24"/>
      <c r="D217" s="26">
        <v>1</v>
      </c>
      <c r="E217" s="26"/>
      <c r="F217" s="26"/>
      <c r="G217" s="26"/>
      <c r="H217" s="49" t="s">
        <v>203</v>
      </c>
      <c r="I217" s="139" t="s">
        <v>31</v>
      </c>
      <c r="J217" s="62"/>
      <c r="K217" s="152"/>
      <c r="L217" s="146"/>
      <c r="P217" s="99" t="str">
        <f t="shared" si="45"/>
        <v>AFG-SAP Move</v>
      </c>
      <c r="Q217" s="99" t="str">
        <f t="shared" si="46"/>
        <v>AFG-SAP Move</v>
      </c>
      <c r="R217" s="98"/>
    </row>
    <row r="218" spans="1:18" s="99" customFormat="1" ht="51">
      <c r="A218" s="144"/>
      <c r="B218" s="24" t="s">
        <v>129</v>
      </c>
      <c r="C218" s="24"/>
      <c r="D218" s="26">
        <v>1</v>
      </c>
      <c r="E218" s="26"/>
      <c r="F218" s="26"/>
      <c r="G218" s="26"/>
      <c r="H218" s="49" t="s">
        <v>130</v>
      </c>
      <c r="I218" s="139"/>
      <c r="J218" s="62"/>
      <c r="K218" s="152"/>
      <c r="L218" s="146"/>
      <c r="P218" s="99" t="str">
        <f t="shared" si="45"/>
        <v>AFG-SAP Move</v>
      </c>
      <c r="Q218" s="99" t="str">
        <f t="shared" si="46"/>
        <v/>
      </c>
      <c r="R218" s="98"/>
    </row>
    <row r="219" spans="1:18" s="99" customFormat="1" ht="63.75">
      <c r="A219" s="144"/>
      <c r="B219" s="24" t="s">
        <v>204</v>
      </c>
      <c r="C219" s="24"/>
      <c r="D219" s="26">
        <v>1</v>
      </c>
      <c r="E219" s="26"/>
      <c r="F219" s="26"/>
      <c r="G219" s="26"/>
      <c r="H219" s="49" t="s">
        <v>205</v>
      </c>
      <c r="I219" s="139"/>
      <c r="J219" s="62"/>
      <c r="K219" s="152"/>
      <c r="L219" s="146"/>
      <c r="P219" s="99" t="str">
        <f t="shared" si="45"/>
        <v>AFG-SAP Move</v>
      </c>
      <c r="Q219" s="99" t="str">
        <f t="shared" si="46"/>
        <v/>
      </c>
      <c r="R219" s="98"/>
    </row>
    <row r="220" spans="1:18" s="99" customFormat="1" ht="51">
      <c r="A220" s="144"/>
      <c r="B220" s="24" t="s">
        <v>530</v>
      </c>
      <c r="C220" s="24"/>
      <c r="D220" s="26">
        <v>1</v>
      </c>
      <c r="E220" s="26"/>
      <c r="F220" s="26"/>
      <c r="G220" s="26">
        <v>1</v>
      </c>
      <c r="H220" s="49" t="s">
        <v>206</v>
      </c>
      <c r="I220" s="139"/>
      <c r="J220" s="62"/>
      <c r="K220" s="152"/>
      <c r="L220" s="146"/>
      <c r="P220" s="99" t="str">
        <f t="shared" si="45"/>
        <v>AFG-SAP Move</v>
      </c>
      <c r="Q220" s="99" t="str">
        <f t="shared" si="46"/>
        <v/>
      </c>
      <c r="R220" s="98"/>
    </row>
    <row r="221" spans="1:18" s="99" customFormat="1" ht="12.75">
      <c r="A221" s="144"/>
      <c r="B221" s="24"/>
      <c r="C221" s="24"/>
      <c r="D221" s="26"/>
      <c r="E221" s="26"/>
      <c r="F221" s="26"/>
      <c r="G221" s="26"/>
      <c r="H221" s="49"/>
      <c r="I221" s="139"/>
      <c r="J221" s="62"/>
      <c r="K221" s="152"/>
      <c r="L221" s="146"/>
      <c r="P221" s="99" t="str">
        <f t="shared" si="45"/>
        <v>AFG-SAP Move</v>
      </c>
      <c r="Q221" s="99" t="str">
        <f t="shared" si="46"/>
        <v/>
      </c>
      <c r="R221" s="98"/>
    </row>
    <row r="222" spans="1:18" s="5" customFormat="1" ht="12.75" hidden="1">
      <c r="A222" s="144" t="s">
        <v>43</v>
      </c>
      <c r="B222" s="24"/>
      <c r="C222" s="24"/>
      <c r="D222" s="26"/>
      <c r="E222" s="26"/>
      <c r="F222" s="26"/>
      <c r="G222" s="26"/>
      <c r="H222" s="49"/>
      <c r="I222" s="139"/>
      <c r="J222" s="62"/>
      <c r="K222" s="152"/>
      <c r="L222" s="146"/>
      <c r="P222" s="99" t="str">
        <f>IF(NOT(R222=""),R222,IF(Q222="",P216,Q222))</f>
        <v>Banco Davivi</v>
      </c>
      <c r="Q222" s="99" t="str">
        <f t="shared" si="46"/>
        <v>Banco Davivi</v>
      </c>
      <c r="R222" s="98"/>
    </row>
    <row r="223" spans="1:18" s="5" customFormat="1" ht="12.75" hidden="1">
      <c r="A223" s="144"/>
      <c r="B223" s="24"/>
      <c r="C223" s="24"/>
      <c r="D223" s="26"/>
      <c r="E223" s="26"/>
      <c r="F223" s="26"/>
      <c r="G223" s="26"/>
      <c r="H223" s="49"/>
      <c r="I223" s="139"/>
      <c r="J223" s="62"/>
      <c r="K223" s="152"/>
      <c r="L223" s="146"/>
      <c r="P223" s="99" t="str">
        <f t="shared" ref="P223:P232" si="47">IF(NOT(R223=""),R223,IF(Q223="",P222,Q223))</f>
        <v>Banco Davivi</v>
      </c>
      <c r="Q223" s="99" t="str">
        <f t="shared" si="46"/>
        <v/>
      </c>
      <c r="R223" s="98"/>
    </row>
    <row r="224" spans="1:18" s="5" customFormat="1" ht="12.75" hidden="1">
      <c r="A224" s="144"/>
      <c r="B224" s="24"/>
      <c r="C224" s="24"/>
      <c r="D224" s="26"/>
      <c r="E224" s="26"/>
      <c r="F224" s="26"/>
      <c r="G224" s="26"/>
      <c r="H224" s="49"/>
      <c r="I224" s="139"/>
      <c r="J224" s="62"/>
      <c r="K224" s="152"/>
      <c r="L224" s="146"/>
      <c r="P224" s="99" t="str">
        <f t="shared" si="47"/>
        <v>Banco Davivi</v>
      </c>
      <c r="Q224" s="99" t="str">
        <f t="shared" si="46"/>
        <v/>
      </c>
      <c r="R224" s="98"/>
    </row>
    <row r="225" spans="1:18" s="5" customFormat="1" ht="12.75" hidden="1">
      <c r="A225" s="144"/>
      <c r="B225" s="24"/>
      <c r="C225" s="24"/>
      <c r="D225" s="26"/>
      <c r="E225" s="26"/>
      <c r="F225" s="26"/>
      <c r="G225" s="26"/>
      <c r="H225" s="49"/>
      <c r="I225" s="139"/>
      <c r="J225" s="62"/>
      <c r="K225" s="152"/>
      <c r="L225" s="146"/>
      <c r="P225" s="99" t="str">
        <f t="shared" si="47"/>
        <v>Banco Davivi</v>
      </c>
      <c r="Q225" s="99" t="str">
        <f t="shared" si="46"/>
        <v/>
      </c>
      <c r="R225" s="98"/>
    </row>
    <row r="226" spans="1:18" s="5" customFormat="1" ht="12.75" hidden="1">
      <c r="A226" s="144"/>
      <c r="B226" s="24"/>
      <c r="C226" s="24"/>
      <c r="D226" s="26"/>
      <c r="E226" s="26"/>
      <c r="F226" s="26"/>
      <c r="G226" s="26"/>
      <c r="H226" s="49"/>
      <c r="I226" s="139"/>
      <c r="J226" s="62"/>
      <c r="K226" s="153"/>
      <c r="L226" s="147"/>
      <c r="P226" s="99" t="str">
        <f t="shared" si="47"/>
        <v>Banco Davivi</v>
      </c>
      <c r="Q226" s="99" t="str">
        <f t="shared" si="46"/>
        <v/>
      </c>
      <c r="R226" s="98"/>
    </row>
    <row r="227" spans="1:18" s="99" customFormat="1" ht="89.25">
      <c r="A227" s="136" t="s">
        <v>44</v>
      </c>
      <c r="B227" s="24" t="s">
        <v>207</v>
      </c>
      <c r="C227" s="24" t="s">
        <v>208</v>
      </c>
      <c r="D227" s="26">
        <v>1</v>
      </c>
      <c r="E227" s="26"/>
      <c r="F227" s="26"/>
      <c r="G227" s="26">
        <v>1</v>
      </c>
      <c r="H227" s="49" t="s">
        <v>209</v>
      </c>
      <c r="I227" s="137" t="s">
        <v>365</v>
      </c>
      <c r="J227" s="62"/>
      <c r="K227" s="145" t="s">
        <v>24</v>
      </c>
      <c r="L227" s="148" t="s">
        <v>210</v>
      </c>
      <c r="P227" s="99" t="str">
        <f t="shared" si="47"/>
        <v>BMW</v>
      </c>
      <c r="Q227" s="99" t="str">
        <f>LEFT(A227,3)</f>
        <v>BMW</v>
      </c>
      <c r="R227" s="98"/>
    </row>
    <row r="228" spans="1:18" s="99" customFormat="1" ht="102">
      <c r="A228" s="143" t="s">
        <v>49</v>
      </c>
      <c r="B228" s="24" t="s">
        <v>211</v>
      </c>
      <c r="C228" s="24"/>
      <c r="D228" s="26">
        <v>1</v>
      </c>
      <c r="E228" s="26"/>
      <c r="F228" s="26"/>
      <c r="G228" s="26"/>
      <c r="H228" s="49" t="s">
        <v>212</v>
      </c>
      <c r="I228" s="139" t="s">
        <v>31</v>
      </c>
      <c r="J228" s="62"/>
      <c r="K228" s="146"/>
      <c r="L228" s="149"/>
      <c r="P228" s="99" t="str">
        <f>IF(NOT(R228=""),R228,IF(Q228="",#REF!,Q228))</f>
        <v xml:space="preserve">Amerisource </v>
      </c>
      <c r="Q228" s="99" t="str">
        <f t="shared" ref="Q228:Q237" si="48">LEFT(A228,12)</f>
        <v xml:space="preserve">Amerisource </v>
      </c>
      <c r="R228" s="98"/>
    </row>
    <row r="229" spans="1:18" s="99" customFormat="1" ht="63.75">
      <c r="A229" s="143"/>
      <c r="B229" s="24" t="s">
        <v>213</v>
      </c>
      <c r="C229" s="24"/>
      <c r="D229" s="26">
        <v>1</v>
      </c>
      <c r="E229" s="26"/>
      <c r="F229" s="26"/>
      <c r="G229" s="26"/>
      <c r="H229" s="49" t="s">
        <v>140</v>
      </c>
      <c r="I229" s="139"/>
      <c r="J229" s="62"/>
      <c r="K229" s="146"/>
      <c r="L229" s="149"/>
      <c r="P229" s="99" t="str">
        <f t="shared" si="47"/>
        <v xml:space="preserve">Amerisource </v>
      </c>
      <c r="Q229" s="99" t="str">
        <f t="shared" si="48"/>
        <v/>
      </c>
      <c r="R229" s="98"/>
    </row>
    <row r="230" spans="1:18" s="99" customFormat="1" ht="38.25">
      <c r="A230" s="143"/>
      <c r="B230" s="24" t="s">
        <v>524</v>
      </c>
      <c r="C230" s="24"/>
      <c r="D230" s="26"/>
      <c r="E230" s="26"/>
      <c r="F230" s="26"/>
      <c r="G230" s="26">
        <v>1</v>
      </c>
      <c r="H230" s="49"/>
      <c r="I230" s="139"/>
      <c r="J230" s="62"/>
      <c r="K230" s="146"/>
      <c r="L230" s="149"/>
      <c r="P230" s="99" t="str">
        <f t="shared" si="47"/>
        <v xml:space="preserve">Amerisource </v>
      </c>
      <c r="Q230" s="99" t="str">
        <f t="shared" si="48"/>
        <v/>
      </c>
      <c r="R230" s="98"/>
    </row>
    <row r="231" spans="1:18" s="99" customFormat="1" ht="12.75">
      <c r="A231" s="143"/>
      <c r="B231" s="24"/>
      <c r="C231" s="24"/>
      <c r="D231" s="26"/>
      <c r="E231" s="26"/>
      <c r="F231" s="26"/>
      <c r="G231" s="26"/>
      <c r="H231" s="49"/>
      <c r="I231" s="139"/>
      <c r="J231" s="62"/>
      <c r="K231" s="146"/>
      <c r="L231" s="149"/>
      <c r="P231" s="99" t="str">
        <f t="shared" si="47"/>
        <v xml:space="preserve">Amerisource </v>
      </c>
      <c r="Q231" s="99" t="str">
        <f t="shared" si="48"/>
        <v/>
      </c>
      <c r="R231" s="98"/>
    </row>
    <row r="232" spans="1:18" s="99" customFormat="1" ht="12.75">
      <c r="A232" s="143"/>
      <c r="B232" s="24"/>
      <c r="C232" s="24"/>
      <c r="D232" s="26"/>
      <c r="E232" s="26"/>
      <c r="F232" s="26"/>
      <c r="G232" s="26"/>
      <c r="H232" s="49"/>
      <c r="I232" s="139"/>
      <c r="J232" s="62"/>
      <c r="K232" s="146"/>
      <c r="L232" s="149"/>
      <c r="P232" s="99" t="str">
        <f t="shared" si="47"/>
        <v xml:space="preserve">Amerisource </v>
      </c>
      <c r="Q232" s="99" t="str">
        <f t="shared" si="48"/>
        <v/>
      </c>
      <c r="R232" s="98"/>
    </row>
    <row r="233" spans="1:18" s="5" customFormat="1" ht="12.75" hidden="1">
      <c r="A233" s="143" t="s">
        <v>60</v>
      </c>
      <c r="B233" s="24"/>
      <c r="C233" s="24"/>
      <c r="D233" s="26"/>
      <c r="E233" s="26"/>
      <c r="F233" s="26"/>
      <c r="G233" s="26"/>
      <c r="H233" s="49"/>
      <c r="I233" s="139"/>
      <c r="J233" s="62"/>
      <c r="K233" s="146"/>
      <c r="L233" s="149"/>
      <c r="P233" s="99" t="str">
        <f>IF(NOT(R233=""),R233,IF(Q233="",#REF!,Q233))</f>
        <v>Banco de Seg</v>
      </c>
      <c r="Q233" s="99" t="str">
        <f t="shared" si="48"/>
        <v>Banco de Seg</v>
      </c>
      <c r="R233" s="98"/>
    </row>
    <row r="234" spans="1:18" s="5" customFormat="1" ht="12.75" hidden="1">
      <c r="A234" s="143"/>
      <c r="B234" s="24"/>
      <c r="C234" s="24"/>
      <c r="D234" s="26"/>
      <c r="E234" s="26"/>
      <c r="F234" s="26"/>
      <c r="G234" s="26"/>
      <c r="H234" s="49"/>
      <c r="I234" s="139"/>
      <c r="J234" s="62"/>
      <c r="K234" s="146"/>
      <c r="L234" s="149"/>
      <c r="P234" s="99" t="str">
        <f t="shared" ref="P234:P237" si="49">IF(NOT(R234=""),R234,IF(Q234="",P233,Q234))</f>
        <v>Banco de Seg</v>
      </c>
      <c r="Q234" s="99" t="str">
        <f t="shared" si="48"/>
        <v/>
      </c>
      <c r="R234" s="98"/>
    </row>
    <row r="235" spans="1:18" s="5" customFormat="1" ht="12.75" hidden="1">
      <c r="A235" s="143"/>
      <c r="B235" s="24"/>
      <c r="C235" s="24"/>
      <c r="D235" s="26"/>
      <c r="E235" s="26"/>
      <c r="F235" s="26"/>
      <c r="G235" s="26"/>
      <c r="H235" s="49"/>
      <c r="I235" s="139"/>
      <c r="J235" s="62"/>
      <c r="K235" s="146"/>
      <c r="L235" s="149"/>
      <c r="P235" s="99" t="str">
        <f t="shared" si="49"/>
        <v>Banco de Seg</v>
      </c>
      <c r="Q235" s="99" t="str">
        <f t="shared" si="48"/>
        <v/>
      </c>
      <c r="R235" s="98"/>
    </row>
    <row r="236" spans="1:18" s="5" customFormat="1" ht="12.75" hidden="1">
      <c r="A236" s="143"/>
      <c r="B236" s="24"/>
      <c r="C236" s="24"/>
      <c r="D236" s="26"/>
      <c r="E236" s="26"/>
      <c r="F236" s="26"/>
      <c r="G236" s="26"/>
      <c r="H236" s="49"/>
      <c r="I236" s="139"/>
      <c r="J236" s="62"/>
      <c r="K236" s="146"/>
      <c r="L236" s="149"/>
      <c r="P236" s="99" t="str">
        <f t="shared" si="49"/>
        <v>Banco de Seg</v>
      </c>
      <c r="Q236" s="99" t="str">
        <f t="shared" si="48"/>
        <v/>
      </c>
      <c r="R236" s="98"/>
    </row>
    <row r="237" spans="1:18" s="5" customFormat="1" ht="12.75" hidden="1">
      <c r="A237" s="143"/>
      <c r="B237" s="24"/>
      <c r="C237" s="24"/>
      <c r="D237" s="26"/>
      <c r="E237" s="26"/>
      <c r="F237" s="26"/>
      <c r="G237" s="26"/>
      <c r="H237" s="49"/>
      <c r="I237" s="139"/>
      <c r="J237" s="62"/>
      <c r="K237" s="147"/>
      <c r="L237" s="150"/>
      <c r="P237" s="99" t="str">
        <f t="shared" si="49"/>
        <v>Banco de Seg</v>
      </c>
      <c r="Q237" s="99" t="str">
        <f t="shared" si="48"/>
        <v/>
      </c>
      <c r="R237" s="98"/>
    </row>
    <row r="238" spans="1:18" s="125" customFormat="1" ht="37.5">
      <c r="A238" s="21" t="s">
        <v>214</v>
      </c>
      <c r="B238" s="78" t="s">
        <v>215</v>
      </c>
      <c r="C238" s="35"/>
      <c r="D238" s="35"/>
      <c r="E238" s="35"/>
      <c r="F238" s="35"/>
      <c r="G238" s="35"/>
      <c r="H238" s="35"/>
      <c r="I238" s="35"/>
      <c r="J238" s="62"/>
      <c r="K238" s="151" t="s">
        <v>216</v>
      </c>
      <c r="L238" s="145" t="s">
        <v>24</v>
      </c>
      <c r="P238" s="99" t="str">
        <f t="shared" si="45"/>
        <v>Always include</v>
      </c>
      <c r="Q238" s="99" t="str">
        <f t="shared" ref="Q238:Q268" si="50">LEFT(A238,12)</f>
        <v>RDM 2.5</v>
      </c>
      <c r="R238" s="98" t="s">
        <v>3</v>
      </c>
    </row>
    <row r="239" spans="1:18" s="125" customFormat="1" ht="63.75">
      <c r="A239" s="100"/>
      <c r="B239" s="101" t="s">
        <v>217</v>
      </c>
      <c r="C239" s="102"/>
      <c r="D239" s="103"/>
      <c r="E239" s="103"/>
      <c r="F239" s="103"/>
      <c r="G239" s="103"/>
      <c r="H239" s="103"/>
      <c r="I239" s="103"/>
      <c r="J239" s="79" t="s">
        <v>218</v>
      </c>
      <c r="K239" s="152"/>
      <c r="L239" s="146"/>
      <c r="P239" s="99" t="str">
        <f t="shared" si="45"/>
        <v>Value</v>
      </c>
      <c r="Q239" s="99" t="str">
        <f t="shared" si="50"/>
        <v/>
      </c>
      <c r="R239" s="98" t="s">
        <v>27</v>
      </c>
    </row>
    <row r="240" spans="1:18" s="99" customFormat="1" ht="51">
      <c r="A240" s="144" t="s">
        <v>28</v>
      </c>
      <c r="B240" s="24" t="s">
        <v>219</v>
      </c>
      <c r="C240" s="24"/>
      <c r="D240" s="26">
        <v>1</v>
      </c>
      <c r="E240" s="26"/>
      <c r="F240" s="26"/>
      <c r="G240" s="26">
        <v>1</v>
      </c>
      <c r="H240" s="49" t="s">
        <v>220</v>
      </c>
      <c r="I240" s="139" t="s">
        <v>365</v>
      </c>
      <c r="J240" s="62"/>
      <c r="K240" s="152"/>
      <c r="L240" s="146"/>
      <c r="P240" s="99" t="str">
        <f>IF(NOT(R240=""),R240,IF(Q240="",#REF!,Q240))</f>
        <v>Vitamin Sh</v>
      </c>
      <c r="Q240" s="99" t="str">
        <f>LEFT(A240,10)</f>
        <v>Vitamin Sh</v>
      </c>
      <c r="R240" s="98"/>
    </row>
    <row r="241" spans="1:18" s="99" customFormat="1" ht="76.5">
      <c r="A241" s="144"/>
      <c r="B241" s="24" t="s">
        <v>221</v>
      </c>
      <c r="C241" s="24"/>
      <c r="D241" s="26">
        <v>1</v>
      </c>
      <c r="E241" s="26"/>
      <c r="F241" s="26"/>
      <c r="G241" s="26">
        <v>1</v>
      </c>
      <c r="H241" s="49" t="s">
        <v>220</v>
      </c>
      <c r="I241" s="139"/>
      <c r="J241" s="62"/>
      <c r="K241" s="152"/>
      <c r="L241" s="146"/>
      <c r="P241" s="99" t="str">
        <f t="shared" ref="P241:P247" si="51">IF(NOT(R241=""),R241,IF(Q241="",P240,Q241))</f>
        <v>Vitamin Sh</v>
      </c>
      <c r="Q241" s="99" t="str">
        <f t="shared" ref="Q241:Q252" si="52">LEFT(A241,12)</f>
        <v/>
      </c>
      <c r="R241" s="98"/>
    </row>
    <row r="242" spans="1:18" s="99" customFormat="1" ht="89.25">
      <c r="A242" s="144"/>
      <c r="B242" s="24" t="s">
        <v>222</v>
      </c>
      <c r="C242" s="24"/>
      <c r="D242" s="26">
        <v>1</v>
      </c>
      <c r="E242" s="26"/>
      <c r="F242" s="26"/>
      <c r="G242" s="26">
        <v>1</v>
      </c>
      <c r="H242" s="49" t="s">
        <v>220</v>
      </c>
      <c r="I242" s="139"/>
      <c r="J242" s="62"/>
      <c r="K242" s="152"/>
      <c r="L242" s="146"/>
      <c r="P242" s="99" t="str">
        <f t="shared" si="51"/>
        <v>Vitamin Sh</v>
      </c>
      <c r="Q242" s="99" t="str">
        <f t="shared" si="52"/>
        <v/>
      </c>
      <c r="R242" s="98"/>
    </row>
    <row r="243" spans="1:18" s="99" customFormat="1" ht="114.75">
      <c r="A243" s="144" t="s">
        <v>36</v>
      </c>
      <c r="B243" s="24" t="s">
        <v>223</v>
      </c>
      <c r="C243" s="24"/>
      <c r="D243" s="26">
        <v>1</v>
      </c>
      <c r="E243" s="26"/>
      <c r="F243" s="26"/>
      <c r="G243" s="26"/>
      <c r="H243" s="49" t="s">
        <v>224</v>
      </c>
      <c r="I243" s="139" t="s">
        <v>31</v>
      </c>
      <c r="J243" s="62"/>
      <c r="K243" s="152"/>
      <c r="L243" s="146"/>
      <c r="P243" s="99" t="str">
        <f>IF(NOT(R243=""),R243,IF(Q243="",#REF!,Q243))</f>
        <v>AFG-SAP Move</v>
      </c>
      <c r="Q243" s="99" t="str">
        <f t="shared" si="52"/>
        <v>AFG-SAP Move</v>
      </c>
      <c r="R243" s="98"/>
    </row>
    <row r="244" spans="1:18" s="99" customFormat="1" ht="63.75">
      <c r="A244" s="144"/>
      <c r="B244" s="24" t="s">
        <v>225</v>
      </c>
      <c r="C244" s="24"/>
      <c r="D244" s="26">
        <v>1</v>
      </c>
      <c r="E244" s="26"/>
      <c r="F244" s="26"/>
      <c r="G244" s="26">
        <v>1</v>
      </c>
      <c r="H244" s="49" t="s">
        <v>206</v>
      </c>
      <c r="I244" s="139"/>
      <c r="J244" s="62"/>
      <c r="K244" s="152"/>
      <c r="L244" s="146"/>
      <c r="P244" s="99" t="str">
        <f t="shared" si="51"/>
        <v>AFG-SAP Move</v>
      </c>
      <c r="Q244" s="99" t="str">
        <f t="shared" si="52"/>
        <v/>
      </c>
      <c r="R244" s="98"/>
    </row>
    <row r="245" spans="1:18" s="99" customFormat="1" ht="12.75">
      <c r="A245" s="144"/>
      <c r="B245" s="24"/>
      <c r="C245" s="24"/>
      <c r="D245" s="26"/>
      <c r="E245" s="26"/>
      <c r="F245" s="26"/>
      <c r="G245" s="26"/>
      <c r="H245" s="49"/>
      <c r="I245" s="139"/>
      <c r="J245" s="62"/>
      <c r="K245" s="152"/>
      <c r="L245" s="146"/>
      <c r="P245" s="99" t="str">
        <f t="shared" si="51"/>
        <v>AFG-SAP Move</v>
      </c>
      <c r="Q245" s="99" t="str">
        <f t="shared" si="52"/>
        <v/>
      </c>
      <c r="R245" s="98"/>
    </row>
    <row r="246" spans="1:18" s="99" customFormat="1" ht="12.75">
      <c r="A246" s="144"/>
      <c r="B246" s="24"/>
      <c r="C246" s="24"/>
      <c r="D246" s="26"/>
      <c r="E246" s="26"/>
      <c r="F246" s="26"/>
      <c r="G246" s="26"/>
      <c r="H246" s="49"/>
      <c r="I246" s="139"/>
      <c r="J246" s="62"/>
      <c r="K246" s="152"/>
      <c r="L246" s="146"/>
      <c r="P246" s="99" t="str">
        <f t="shared" si="51"/>
        <v>AFG-SAP Move</v>
      </c>
      <c r="Q246" s="99" t="str">
        <f t="shared" si="52"/>
        <v/>
      </c>
      <c r="R246" s="98"/>
    </row>
    <row r="247" spans="1:18" s="99" customFormat="1" ht="12.75">
      <c r="A247" s="144"/>
      <c r="B247" s="24"/>
      <c r="C247" s="24"/>
      <c r="D247" s="26"/>
      <c r="E247" s="26"/>
      <c r="F247" s="26"/>
      <c r="G247" s="26"/>
      <c r="H247" s="49"/>
      <c r="I247" s="139"/>
      <c r="J247" s="62"/>
      <c r="K247" s="152"/>
      <c r="L247" s="146"/>
      <c r="P247" s="99" t="str">
        <f t="shared" si="51"/>
        <v>AFG-SAP Move</v>
      </c>
      <c r="Q247" s="99" t="str">
        <f t="shared" si="52"/>
        <v/>
      </c>
      <c r="R247" s="98"/>
    </row>
    <row r="248" spans="1:18" s="5" customFormat="1" ht="12.75" hidden="1">
      <c r="A248" s="144" t="s">
        <v>43</v>
      </c>
      <c r="B248" s="24"/>
      <c r="C248" s="24"/>
      <c r="D248" s="26"/>
      <c r="E248" s="26"/>
      <c r="F248" s="26"/>
      <c r="G248" s="26"/>
      <c r="H248" s="49"/>
      <c r="I248" s="139"/>
      <c r="J248" s="62"/>
      <c r="K248" s="152"/>
      <c r="L248" s="146"/>
      <c r="P248" s="99" t="str">
        <f>IF(NOT(R248=""),R248,IF(Q248="",#REF!,Q248))</f>
        <v>Banco Davivi</v>
      </c>
      <c r="Q248" s="99" t="str">
        <f t="shared" si="52"/>
        <v>Banco Davivi</v>
      </c>
      <c r="R248" s="98"/>
    </row>
    <row r="249" spans="1:18" s="5" customFormat="1" ht="12.75" hidden="1">
      <c r="A249" s="144"/>
      <c r="B249" s="24"/>
      <c r="C249" s="24"/>
      <c r="D249" s="26"/>
      <c r="E249" s="26"/>
      <c r="F249" s="26"/>
      <c r="G249" s="26"/>
      <c r="H249" s="49"/>
      <c r="I249" s="139"/>
      <c r="J249" s="62"/>
      <c r="K249" s="152"/>
      <c r="L249" s="146"/>
      <c r="P249" s="99" t="str">
        <f t="shared" ref="P249:P261" si="53">IF(NOT(R249=""),R249,IF(Q249="",P248,Q249))</f>
        <v>Banco Davivi</v>
      </c>
      <c r="Q249" s="99" t="str">
        <f t="shared" si="52"/>
        <v/>
      </c>
      <c r="R249" s="98"/>
    </row>
    <row r="250" spans="1:18" s="5" customFormat="1" ht="12.75" hidden="1">
      <c r="A250" s="144"/>
      <c r="B250" s="24"/>
      <c r="C250" s="24"/>
      <c r="D250" s="26"/>
      <c r="E250" s="26"/>
      <c r="F250" s="26"/>
      <c r="G250" s="26"/>
      <c r="H250" s="49"/>
      <c r="I250" s="139"/>
      <c r="J250" s="62"/>
      <c r="K250" s="152"/>
      <c r="L250" s="146"/>
      <c r="P250" s="99" t="str">
        <f t="shared" si="53"/>
        <v>Banco Davivi</v>
      </c>
      <c r="Q250" s="99" t="str">
        <f t="shared" si="52"/>
        <v/>
      </c>
      <c r="R250" s="98"/>
    </row>
    <row r="251" spans="1:18" s="5" customFormat="1" ht="12.75" hidden="1">
      <c r="A251" s="144"/>
      <c r="B251" s="24"/>
      <c r="C251" s="24"/>
      <c r="D251" s="26"/>
      <c r="E251" s="26"/>
      <c r="F251" s="26"/>
      <c r="G251" s="26"/>
      <c r="H251" s="49"/>
      <c r="I251" s="139"/>
      <c r="J251" s="62"/>
      <c r="K251" s="152"/>
      <c r="L251" s="146"/>
      <c r="P251" s="99" t="str">
        <f t="shared" si="53"/>
        <v>Banco Davivi</v>
      </c>
      <c r="Q251" s="99" t="str">
        <f t="shared" si="52"/>
        <v/>
      </c>
      <c r="R251" s="98"/>
    </row>
    <row r="252" spans="1:18" s="5" customFormat="1" ht="12.75" hidden="1">
      <c r="A252" s="144"/>
      <c r="B252" s="24"/>
      <c r="C252" s="24"/>
      <c r="D252" s="26"/>
      <c r="E252" s="26"/>
      <c r="F252" s="26"/>
      <c r="G252" s="26"/>
      <c r="H252" s="49"/>
      <c r="I252" s="139"/>
      <c r="J252" s="62"/>
      <c r="K252" s="153"/>
      <c r="L252" s="147"/>
      <c r="P252" s="99" t="str">
        <f t="shared" si="53"/>
        <v>Banco Davivi</v>
      </c>
      <c r="Q252" s="99" t="str">
        <f t="shared" si="52"/>
        <v/>
      </c>
      <c r="R252" s="98"/>
    </row>
    <row r="253" spans="1:18" s="99" customFormat="1" ht="38.25">
      <c r="A253" s="143" t="s">
        <v>44</v>
      </c>
      <c r="B253" s="24" t="s">
        <v>76</v>
      </c>
      <c r="C253" s="24"/>
      <c r="D253" s="26">
        <v>1</v>
      </c>
      <c r="E253" s="26"/>
      <c r="F253" s="26"/>
      <c r="G253" s="26">
        <v>1</v>
      </c>
      <c r="H253" s="49" t="s">
        <v>226</v>
      </c>
      <c r="I253" s="139" t="s">
        <v>365</v>
      </c>
      <c r="J253" s="62"/>
      <c r="K253" s="145" t="s">
        <v>24</v>
      </c>
      <c r="L253" s="148" t="s">
        <v>227</v>
      </c>
      <c r="P253" s="99" t="str">
        <f t="shared" si="53"/>
        <v>BMW</v>
      </c>
      <c r="Q253" s="99" t="str">
        <f>LEFT(A253,3)</f>
        <v>BMW</v>
      </c>
      <c r="R253" s="98"/>
    </row>
    <row r="254" spans="1:18" s="99" customFormat="1" ht="25.5">
      <c r="A254" s="143"/>
      <c r="B254" s="24" t="s">
        <v>79</v>
      </c>
      <c r="C254" s="24"/>
      <c r="D254" s="26">
        <v>1</v>
      </c>
      <c r="E254" s="26"/>
      <c r="F254" s="26"/>
      <c r="G254" s="26">
        <v>1</v>
      </c>
      <c r="H254" s="49" t="s">
        <v>226</v>
      </c>
      <c r="I254" s="139"/>
      <c r="J254" s="62"/>
      <c r="K254" s="146"/>
      <c r="L254" s="149"/>
      <c r="P254" s="99" t="str">
        <f t="shared" si="53"/>
        <v>BMW</v>
      </c>
      <c r="Q254" s="99" t="str">
        <f>LEFT(A254,3)</f>
        <v/>
      </c>
      <c r="R254" s="98"/>
    </row>
    <row r="255" spans="1:18" s="99" customFormat="1" ht="25.5">
      <c r="A255" s="143"/>
      <c r="B255" s="24" t="s">
        <v>80</v>
      </c>
      <c r="C255" s="24"/>
      <c r="D255" s="26">
        <v>1</v>
      </c>
      <c r="E255" s="26"/>
      <c r="F255" s="26"/>
      <c r="G255" s="26">
        <v>1</v>
      </c>
      <c r="H255" s="49" t="s">
        <v>226</v>
      </c>
      <c r="I255" s="139"/>
      <c r="J255" s="62"/>
      <c r="K255" s="146"/>
      <c r="L255" s="149"/>
      <c r="P255" s="99" t="str">
        <f t="shared" si="53"/>
        <v>BMW</v>
      </c>
      <c r="Q255" s="99" t="str">
        <f>LEFT(A255,3)</f>
        <v/>
      </c>
      <c r="R255" s="98"/>
    </row>
    <row r="256" spans="1:18" s="99" customFormat="1" ht="38.25">
      <c r="A256" s="143"/>
      <c r="B256" s="24" t="s">
        <v>228</v>
      </c>
      <c r="C256" s="24"/>
      <c r="D256" s="26">
        <v>1</v>
      </c>
      <c r="E256" s="26"/>
      <c r="F256" s="26"/>
      <c r="G256" s="26">
        <v>1</v>
      </c>
      <c r="H256" s="49" t="s">
        <v>229</v>
      </c>
      <c r="I256" s="139"/>
      <c r="J256" s="62"/>
      <c r="K256" s="146"/>
      <c r="L256" s="149"/>
      <c r="P256" s="99" t="str">
        <f t="shared" si="53"/>
        <v>BMW</v>
      </c>
      <c r="Q256" s="99" t="str">
        <f>LEFT(A256,3)</f>
        <v/>
      </c>
      <c r="R256" s="98"/>
    </row>
    <row r="257" spans="1:18" s="99" customFormat="1" ht="76.5">
      <c r="A257" s="143" t="s">
        <v>49</v>
      </c>
      <c r="B257" s="24" t="s">
        <v>531</v>
      </c>
      <c r="C257" s="24"/>
      <c r="D257" s="26">
        <v>1</v>
      </c>
      <c r="E257" s="26"/>
      <c r="F257" s="26"/>
      <c r="G257" s="26">
        <v>1</v>
      </c>
      <c r="H257" s="49" t="s">
        <v>230</v>
      </c>
      <c r="I257" s="139" t="s">
        <v>31</v>
      </c>
      <c r="J257" s="62"/>
      <c r="K257" s="146"/>
      <c r="L257" s="149"/>
      <c r="P257" s="99" t="str">
        <f>IF(NOT(R257=""),R257,IF(Q257="",#REF!,Q257))</f>
        <v xml:space="preserve">Amerisource </v>
      </c>
      <c r="Q257" s="99" t="str">
        <f t="shared" ref="Q257:Q266" si="54">LEFT(A257,12)</f>
        <v xml:space="preserve">Amerisource </v>
      </c>
      <c r="R257" s="98"/>
    </row>
    <row r="258" spans="1:18" s="99" customFormat="1" ht="38.25">
      <c r="A258" s="143"/>
      <c r="B258" s="24" t="s">
        <v>231</v>
      </c>
      <c r="C258" s="24"/>
      <c r="D258" s="26">
        <v>1</v>
      </c>
      <c r="E258" s="26"/>
      <c r="F258" s="26"/>
      <c r="G258" s="26">
        <v>1</v>
      </c>
      <c r="H258" s="49" t="s">
        <v>230</v>
      </c>
      <c r="I258" s="139"/>
      <c r="J258" s="62"/>
      <c r="K258" s="146"/>
      <c r="L258" s="149"/>
      <c r="P258" s="99" t="str">
        <f t="shared" si="53"/>
        <v xml:space="preserve">Amerisource </v>
      </c>
      <c r="Q258" s="99" t="str">
        <f t="shared" si="54"/>
        <v/>
      </c>
      <c r="R258" s="98"/>
    </row>
    <row r="259" spans="1:18" s="99" customFormat="1" ht="51">
      <c r="A259" s="143"/>
      <c r="B259" s="24" t="s">
        <v>232</v>
      </c>
      <c r="C259" s="24"/>
      <c r="D259" s="26">
        <v>1</v>
      </c>
      <c r="E259" s="26"/>
      <c r="F259" s="26"/>
      <c r="G259" s="26"/>
      <c r="H259" s="49" t="s">
        <v>140</v>
      </c>
      <c r="I259" s="139"/>
      <c r="J259" s="62"/>
      <c r="K259" s="146"/>
      <c r="L259" s="149"/>
      <c r="P259" s="99" t="str">
        <f t="shared" si="53"/>
        <v xml:space="preserve">Amerisource </v>
      </c>
      <c r="Q259" s="99" t="str">
        <f t="shared" si="54"/>
        <v/>
      </c>
      <c r="R259" s="98"/>
    </row>
    <row r="260" spans="1:18" s="99" customFormat="1" ht="12.75">
      <c r="A260" s="143"/>
      <c r="B260" s="24"/>
      <c r="C260" s="24"/>
      <c r="D260" s="26"/>
      <c r="E260" s="26"/>
      <c r="F260" s="26"/>
      <c r="G260" s="26"/>
      <c r="H260" s="49"/>
      <c r="I260" s="139"/>
      <c r="J260" s="62"/>
      <c r="K260" s="146"/>
      <c r="L260" s="149"/>
      <c r="P260" s="99" t="str">
        <f t="shared" si="53"/>
        <v xml:space="preserve">Amerisource </v>
      </c>
      <c r="Q260" s="99" t="str">
        <f t="shared" si="54"/>
        <v/>
      </c>
      <c r="R260" s="98"/>
    </row>
    <row r="261" spans="1:18" s="99" customFormat="1" ht="12.75">
      <c r="A261" s="143"/>
      <c r="B261" s="24"/>
      <c r="C261" s="24"/>
      <c r="D261" s="26"/>
      <c r="E261" s="26"/>
      <c r="F261" s="26"/>
      <c r="G261" s="26"/>
      <c r="H261" s="49"/>
      <c r="I261" s="139"/>
      <c r="J261" s="62"/>
      <c r="K261" s="146"/>
      <c r="L261" s="149"/>
      <c r="P261" s="99" t="str">
        <f t="shared" si="53"/>
        <v xml:space="preserve">Amerisource </v>
      </c>
      <c r="Q261" s="99" t="str">
        <f t="shared" si="54"/>
        <v/>
      </c>
      <c r="R261" s="98"/>
    </row>
    <row r="262" spans="1:18" s="5" customFormat="1" ht="12.75" hidden="1">
      <c r="A262" s="143" t="s">
        <v>60</v>
      </c>
      <c r="B262" s="24"/>
      <c r="C262" s="24"/>
      <c r="D262" s="26"/>
      <c r="E262" s="26"/>
      <c r="F262" s="26"/>
      <c r="G262" s="26"/>
      <c r="H262" s="49"/>
      <c r="I262" s="139"/>
      <c r="J262" s="62"/>
      <c r="K262" s="146"/>
      <c r="L262" s="149"/>
      <c r="P262" s="99" t="str">
        <f>IF(NOT(R262=""),R262,IF(Q262="",#REF!,Q262))</f>
        <v>Banco de Seg</v>
      </c>
      <c r="Q262" s="99" t="str">
        <f t="shared" si="54"/>
        <v>Banco de Seg</v>
      </c>
      <c r="R262" s="98"/>
    </row>
    <row r="263" spans="1:18" s="5" customFormat="1" ht="12.75" hidden="1">
      <c r="A263" s="143"/>
      <c r="B263" s="24"/>
      <c r="C263" s="24"/>
      <c r="D263" s="26"/>
      <c r="E263" s="26"/>
      <c r="F263" s="26"/>
      <c r="G263" s="26"/>
      <c r="H263" s="49"/>
      <c r="I263" s="139"/>
      <c r="J263" s="62"/>
      <c r="K263" s="146"/>
      <c r="L263" s="149"/>
      <c r="P263" s="99" t="str">
        <f t="shared" ref="P263:P266" si="55">IF(NOT(R263=""),R263,IF(Q263="",P262,Q263))</f>
        <v>Banco de Seg</v>
      </c>
      <c r="Q263" s="99" t="str">
        <f t="shared" si="54"/>
        <v/>
      </c>
      <c r="R263" s="98"/>
    </row>
    <row r="264" spans="1:18" s="5" customFormat="1" ht="12.75" hidden="1">
      <c r="A264" s="143"/>
      <c r="B264" s="24"/>
      <c r="C264" s="24"/>
      <c r="D264" s="26"/>
      <c r="E264" s="26"/>
      <c r="F264" s="26"/>
      <c r="G264" s="26"/>
      <c r="H264" s="49"/>
      <c r="I264" s="139"/>
      <c r="J264" s="62"/>
      <c r="K264" s="146"/>
      <c r="L264" s="149"/>
      <c r="P264" s="99" t="str">
        <f t="shared" si="55"/>
        <v>Banco de Seg</v>
      </c>
      <c r="Q264" s="99" t="str">
        <f t="shared" si="54"/>
        <v/>
      </c>
      <c r="R264" s="98"/>
    </row>
    <row r="265" spans="1:18" s="5" customFormat="1" ht="12.75" hidden="1">
      <c r="A265" s="143"/>
      <c r="B265" s="24"/>
      <c r="C265" s="24"/>
      <c r="D265" s="26"/>
      <c r="E265" s="26"/>
      <c r="F265" s="26"/>
      <c r="G265" s="26"/>
      <c r="H265" s="49"/>
      <c r="I265" s="139"/>
      <c r="J265" s="62"/>
      <c r="K265" s="146"/>
      <c r="L265" s="149"/>
      <c r="P265" s="99" t="str">
        <f t="shared" si="55"/>
        <v>Banco de Seg</v>
      </c>
      <c r="Q265" s="99" t="str">
        <f t="shared" si="54"/>
        <v/>
      </c>
      <c r="R265" s="98"/>
    </row>
    <row r="266" spans="1:18" s="5" customFormat="1" ht="12.75" hidden="1">
      <c r="A266" s="143"/>
      <c r="B266" s="24"/>
      <c r="C266" s="24"/>
      <c r="D266" s="26"/>
      <c r="E266" s="26"/>
      <c r="F266" s="26"/>
      <c r="G266" s="26"/>
      <c r="H266" s="49"/>
      <c r="I266" s="139"/>
      <c r="J266" s="62"/>
      <c r="K266" s="147"/>
      <c r="L266" s="150"/>
      <c r="P266" s="99" t="str">
        <f t="shared" si="55"/>
        <v>Banco de Seg</v>
      </c>
      <c r="Q266" s="99" t="str">
        <f t="shared" si="54"/>
        <v/>
      </c>
      <c r="R266" s="98"/>
    </row>
    <row r="267" spans="1:18" s="125" customFormat="1" ht="56.25">
      <c r="A267" s="21" t="s">
        <v>233</v>
      </c>
      <c r="B267" s="78" t="s">
        <v>234</v>
      </c>
      <c r="C267" s="35"/>
      <c r="D267" s="35"/>
      <c r="E267" s="35"/>
      <c r="F267" s="35"/>
      <c r="G267" s="35"/>
      <c r="H267" s="35"/>
      <c r="I267" s="35"/>
      <c r="J267" s="62"/>
      <c r="K267" s="151" t="s">
        <v>235</v>
      </c>
      <c r="L267" s="145" t="s">
        <v>24</v>
      </c>
      <c r="P267" s="99" t="str">
        <f t="shared" si="45"/>
        <v>Always include</v>
      </c>
      <c r="Q267" s="99" t="str">
        <f t="shared" si="50"/>
        <v>RDM 2.4</v>
      </c>
      <c r="R267" s="98" t="s">
        <v>3</v>
      </c>
    </row>
    <row r="268" spans="1:18" s="125" customFormat="1" ht="51">
      <c r="A268" s="100"/>
      <c r="B268" s="101" t="s">
        <v>236</v>
      </c>
      <c r="C268" s="102"/>
      <c r="D268" s="103"/>
      <c r="E268" s="103"/>
      <c r="F268" s="103"/>
      <c r="G268" s="103"/>
      <c r="H268" s="103"/>
      <c r="I268" s="103"/>
      <c r="J268" s="79" t="s">
        <v>237</v>
      </c>
      <c r="K268" s="152"/>
      <c r="L268" s="146"/>
      <c r="P268" s="99" t="str">
        <f t="shared" si="45"/>
        <v>Value</v>
      </c>
      <c r="Q268" s="99" t="str">
        <f t="shared" si="50"/>
        <v/>
      </c>
      <c r="R268" s="98" t="s">
        <v>27</v>
      </c>
    </row>
    <row r="269" spans="1:18" s="99" customFormat="1" ht="51">
      <c r="A269" s="144" t="s">
        <v>28</v>
      </c>
      <c r="B269" s="24" t="s">
        <v>238</v>
      </c>
      <c r="C269" s="24"/>
      <c r="D269" s="26">
        <v>1</v>
      </c>
      <c r="E269" s="26"/>
      <c r="F269" s="26"/>
      <c r="G269" s="26">
        <v>1</v>
      </c>
      <c r="H269" s="49" t="s">
        <v>239</v>
      </c>
      <c r="I269" s="139" t="s">
        <v>365</v>
      </c>
      <c r="J269" s="62"/>
      <c r="K269" s="152"/>
      <c r="L269" s="146"/>
      <c r="P269" s="99" t="str">
        <f>IF(NOT(R269=""),R269,IF(Q269="",#REF!,Q269))</f>
        <v>Vitamin Sh</v>
      </c>
      <c r="Q269" s="99" t="str">
        <f>LEFT(A269,10)</f>
        <v>Vitamin Sh</v>
      </c>
      <c r="R269" s="98"/>
    </row>
    <row r="270" spans="1:18" s="99" customFormat="1" ht="51">
      <c r="A270" s="144"/>
      <c r="B270" s="24" t="s">
        <v>240</v>
      </c>
      <c r="C270" s="24"/>
      <c r="D270" s="26">
        <v>1</v>
      </c>
      <c r="E270" s="26"/>
      <c r="F270" s="26"/>
      <c r="G270" s="26">
        <v>1</v>
      </c>
      <c r="H270" s="49" t="s">
        <v>241</v>
      </c>
      <c r="I270" s="139"/>
      <c r="J270" s="62"/>
      <c r="K270" s="152"/>
      <c r="L270" s="146"/>
      <c r="P270" s="99" t="str">
        <f t="shared" si="45"/>
        <v>Vitamin Sh</v>
      </c>
      <c r="Q270" s="99" t="str">
        <f t="shared" ref="Q270:Q280" si="56">LEFT(A270,12)</f>
        <v/>
      </c>
      <c r="R270" s="98"/>
    </row>
    <row r="271" spans="1:18" s="99" customFormat="1" ht="153">
      <c r="A271" s="144" t="s">
        <v>36</v>
      </c>
      <c r="B271" s="129" t="s">
        <v>522</v>
      </c>
      <c r="C271" s="24"/>
      <c r="D271" s="26">
        <v>1</v>
      </c>
      <c r="E271" s="26"/>
      <c r="F271" s="26"/>
      <c r="G271" s="26">
        <v>1</v>
      </c>
      <c r="H271" s="49" t="s">
        <v>242</v>
      </c>
      <c r="I271" s="139" t="s">
        <v>31</v>
      </c>
      <c r="J271" s="62" t="s">
        <v>243</v>
      </c>
      <c r="K271" s="152"/>
      <c r="L271" s="146"/>
      <c r="P271" s="99" t="str">
        <f>IF(NOT(R271=""),R271,IF(Q271="",#REF!,Q271))</f>
        <v>AFG-SAP Move</v>
      </c>
      <c r="Q271" s="99" t="str">
        <f t="shared" si="56"/>
        <v>AFG-SAP Move</v>
      </c>
      <c r="R271" s="98"/>
    </row>
    <row r="272" spans="1:18" s="99" customFormat="1" ht="102">
      <c r="A272" s="144"/>
      <c r="B272" s="24" t="s">
        <v>244</v>
      </c>
      <c r="C272" s="24"/>
      <c r="D272" s="26"/>
      <c r="E272" s="26"/>
      <c r="F272" s="26"/>
      <c r="G272" s="26">
        <v>1</v>
      </c>
      <c r="H272" s="49"/>
      <c r="I272" s="139"/>
      <c r="J272" s="62"/>
      <c r="K272" s="152"/>
      <c r="L272" s="146"/>
      <c r="P272" s="99" t="str">
        <f t="shared" ref="P272:P275" si="57">IF(NOT(R272=""),R272,IF(Q272="",P271,Q272))</f>
        <v>AFG-SAP Move</v>
      </c>
      <c r="Q272" s="99" t="str">
        <f t="shared" si="56"/>
        <v/>
      </c>
      <c r="R272" s="98"/>
    </row>
    <row r="273" spans="1:18" s="99" customFormat="1" ht="38.25">
      <c r="A273" s="144"/>
      <c r="B273" s="24" t="s">
        <v>245</v>
      </c>
      <c r="C273" s="24"/>
      <c r="D273" s="26">
        <v>1</v>
      </c>
      <c r="E273" s="26"/>
      <c r="F273" s="26"/>
      <c r="G273" s="26"/>
      <c r="H273" s="49" t="s">
        <v>169</v>
      </c>
      <c r="I273" s="139"/>
      <c r="J273" s="62"/>
      <c r="K273" s="152"/>
      <c r="L273" s="146"/>
      <c r="P273" s="99" t="str">
        <f t="shared" si="57"/>
        <v>AFG-SAP Move</v>
      </c>
      <c r="Q273" s="99" t="str">
        <f t="shared" si="56"/>
        <v/>
      </c>
      <c r="R273" s="98"/>
    </row>
    <row r="274" spans="1:18" s="99" customFormat="1" ht="12.75">
      <c r="A274" s="144"/>
      <c r="B274" s="24"/>
      <c r="C274" s="24"/>
      <c r="D274" s="26"/>
      <c r="E274" s="26"/>
      <c r="F274" s="26"/>
      <c r="G274" s="26"/>
      <c r="H274" s="49"/>
      <c r="I274" s="139"/>
      <c r="J274" s="62"/>
      <c r="K274" s="152"/>
      <c r="L274" s="146"/>
      <c r="P274" s="99" t="str">
        <f t="shared" si="57"/>
        <v>AFG-SAP Move</v>
      </c>
      <c r="Q274" s="99" t="str">
        <f t="shared" si="56"/>
        <v/>
      </c>
      <c r="R274" s="98"/>
    </row>
    <row r="275" spans="1:18" s="99" customFormat="1" ht="12.75">
      <c r="A275" s="144"/>
      <c r="B275" s="24"/>
      <c r="C275" s="24"/>
      <c r="D275" s="26"/>
      <c r="E275" s="26"/>
      <c r="F275" s="26"/>
      <c r="G275" s="26"/>
      <c r="H275" s="49"/>
      <c r="I275" s="139"/>
      <c r="J275" s="62"/>
      <c r="K275" s="152"/>
      <c r="L275" s="146"/>
      <c r="P275" s="99" t="str">
        <f t="shared" si="57"/>
        <v>AFG-SAP Move</v>
      </c>
      <c r="Q275" s="99" t="str">
        <f t="shared" si="56"/>
        <v/>
      </c>
      <c r="R275" s="98"/>
    </row>
    <row r="276" spans="1:18" s="5" customFormat="1" ht="12.75" hidden="1">
      <c r="A276" s="144" t="s">
        <v>43</v>
      </c>
      <c r="B276" s="24"/>
      <c r="C276" s="24"/>
      <c r="D276" s="26"/>
      <c r="E276" s="26"/>
      <c r="F276" s="26"/>
      <c r="G276" s="26"/>
      <c r="H276" s="49"/>
      <c r="I276" s="139"/>
      <c r="J276" s="62"/>
      <c r="K276" s="152"/>
      <c r="L276" s="146"/>
      <c r="P276" s="99" t="str">
        <f>IF(NOT(R276=""),R276,IF(Q276="",#REF!,Q276))</f>
        <v>Banco Davivi</v>
      </c>
      <c r="Q276" s="99" t="str">
        <f t="shared" si="56"/>
        <v>Banco Davivi</v>
      </c>
      <c r="R276" s="98"/>
    </row>
    <row r="277" spans="1:18" s="5" customFormat="1" ht="12.75" hidden="1">
      <c r="A277" s="144"/>
      <c r="B277" s="24"/>
      <c r="C277" s="24"/>
      <c r="D277" s="26"/>
      <c r="E277" s="26"/>
      <c r="F277" s="26"/>
      <c r="G277" s="26"/>
      <c r="H277" s="49"/>
      <c r="I277" s="139"/>
      <c r="J277" s="62"/>
      <c r="K277" s="152"/>
      <c r="L277" s="146"/>
      <c r="P277" s="99" t="str">
        <f t="shared" ref="P277:P286" si="58">IF(NOT(R277=""),R277,IF(Q277="",P276,Q277))</f>
        <v>Banco Davivi</v>
      </c>
      <c r="Q277" s="99" t="str">
        <f t="shared" si="56"/>
        <v/>
      </c>
      <c r="R277" s="98"/>
    </row>
    <row r="278" spans="1:18" s="5" customFormat="1" ht="12.75" hidden="1">
      <c r="A278" s="144"/>
      <c r="B278" s="24"/>
      <c r="C278" s="24"/>
      <c r="D278" s="26"/>
      <c r="E278" s="26"/>
      <c r="F278" s="26"/>
      <c r="G278" s="26"/>
      <c r="H278" s="49"/>
      <c r="I278" s="139"/>
      <c r="J278" s="62"/>
      <c r="K278" s="152"/>
      <c r="L278" s="146"/>
      <c r="P278" s="99" t="str">
        <f t="shared" si="58"/>
        <v>Banco Davivi</v>
      </c>
      <c r="Q278" s="99" t="str">
        <f t="shared" si="56"/>
        <v/>
      </c>
      <c r="R278" s="98"/>
    </row>
    <row r="279" spans="1:18" s="5" customFormat="1" ht="12.75" hidden="1">
      <c r="A279" s="144"/>
      <c r="B279" s="24"/>
      <c r="C279" s="24"/>
      <c r="D279" s="26"/>
      <c r="E279" s="26"/>
      <c r="F279" s="26"/>
      <c r="G279" s="26"/>
      <c r="H279" s="49"/>
      <c r="I279" s="139"/>
      <c r="J279" s="62"/>
      <c r="K279" s="152"/>
      <c r="L279" s="146"/>
      <c r="P279" s="99" t="str">
        <f t="shared" si="58"/>
        <v>Banco Davivi</v>
      </c>
      <c r="Q279" s="99" t="str">
        <f t="shared" si="56"/>
        <v/>
      </c>
      <c r="R279" s="98"/>
    </row>
    <row r="280" spans="1:18" s="5" customFormat="1" ht="12.75" hidden="1">
      <c r="A280" s="144"/>
      <c r="B280" s="24"/>
      <c r="C280" s="24"/>
      <c r="D280" s="26"/>
      <c r="E280" s="26"/>
      <c r="F280" s="26"/>
      <c r="G280" s="26"/>
      <c r="H280" s="49"/>
      <c r="I280" s="139"/>
      <c r="J280" s="62"/>
      <c r="K280" s="153"/>
      <c r="L280" s="147"/>
      <c r="P280" s="99" t="str">
        <f t="shared" si="58"/>
        <v>Banco Davivi</v>
      </c>
      <c r="Q280" s="99" t="str">
        <f t="shared" si="56"/>
        <v/>
      </c>
      <c r="R280" s="98"/>
    </row>
    <row r="281" spans="1:18" s="99" customFormat="1" ht="39.75">
      <c r="A281" s="136" t="s">
        <v>44</v>
      </c>
      <c r="B281" s="24" t="s">
        <v>246</v>
      </c>
      <c r="C281" s="24"/>
      <c r="D281" s="26">
        <v>1</v>
      </c>
      <c r="E281" s="26"/>
      <c r="F281" s="26"/>
      <c r="G281" s="26">
        <v>1</v>
      </c>
      <c r="H281" s="49" t="s">
        <v>229</v>
      </c>
      <c r="I281" s="137" t="s">
        <v>365</v>
      </c>
      <c r="J281" s="62"/>
      <c r="K281" s="145" t="s">
        <v>24</v>
      </c>
      <c r="L281" s="148" t="s">
        <v>247</v>
      </c>
      <c r="P281" s="99" t="str">
        <f t="shared" si="58"/>
        <v>BMW</v>
      </c>
      <c r="Q281" s="99" t="str">
        <f>LEFT(A281,3)</f>
        <v>BMW</v>
      </c>
      <c r="R281" s="98"/>
    </row>
    <row r="282" spans="1:18" s="99" customFormat="1" ht="38.25">
      <c r="A282" s="143" t="s">
        <v>49</v>
      </c>
      <c r="B282" s="24" t="s">
        <v>248</v>
      </c>
      <c r="C282" s="24"/>
      <c r="D282" s="26">
        <v>1</v>
      </c>
      <c r="E282" s="26"/>
      <c r="F282" s="26"/>
      <c r="G282" s="26"/>
      <c r="H282" s="130" t="s">
        <v>249</v>
      </c>
      <c r="I282" s="139" t="s">
        <v>31</v>
      </c>
      <c r="J282" s="62"/>
      <c r="K282" s="146"/>
      <c r="L282" s="149"/>
      <c r="P282" s="99" t="str">
        <f>IF(NOT(R282=""),R282,IF(Q282="",#REF!,Q282))</f>
        <v xml:space="preserve">Amerisource </v>
      </c>
      <c r="Q282" s="99" t="str">
        <f t="shared" ref="Q282:Q291" si="59">LEFT(A282,12)</f>
        <v xml:space="preserve">Amerisource </v>
      </c>
      <c r="R282" s="98"/>
    </row>
    <row r="283" spans="1:18" s="99" customFormat="1" ht="25.5">
      <c r="A283" s="143"/>
      <c r="B283" s="24" t="s">
        <v>250</v>
      </c>
      <c r="C283" s="24"/>
      <c r="D283" s="26">
        <v>1</v>
      </c>
      <c r="E283" s="26"/>
      <c r="F283" s="26"/>
      <c r="G283" s="26">
        <v>1</v>
      </c>
      <c r="H283" s="49" t="s">
        <v>251</v>
      </c>
      <c r="I283" s="139"/>
      <c r="J283" s="62"/>
      <c r="K283" s="146"/>
      <c r="L283" s="149"/>
      <c r="P283" s="99" t="str">
        <f t="shared" si="58"/>
        <v xml:space="preserve">Amerisource </v>
      </c>
      <c r="Q283" s="99" t="str">
        <f t="shared" si="59"/>
        <v/>
      </c>
      <c r="R283" s="98"/>
    </row>
    <row r="284" spans="1:18" s="99" customFormat="1" ht="38.25">
      <c r="A284" s="143"/>
      <c r="B284" s="24" t="s">
        <v>252</v>
      </c>
      <c r="C284" s="24"/>
      <c r="D284" s="26">
        <v>1</v>
      </c>
      <c r="E284" s="26"/>
      <c r="F284" s="26"/>
      <c r="G284" s="26"/>
      <c r="H284" s="49" t="s">
        <v>140</v>
      </c>
      <c r="I284" s="139"/>
      <c r="J284" s="62"/>
      <c r="K284" s="146"/>
      <c r="L284" s="149"/>
      <c r="P284" s="99" t="str">
        <f t="shared" si="58"/>
        <v xml:space="preserve">Amerisource </v>
      </c>
      <c r="Q284" s="99" t="str">
        <f t="shared" si="59"/>
        <v/>
      </c>
      <c r="R284" s="98"/>
    </row>
    <row r="285" spans="1:18" s="99" customFormat="1" ht="12.75">
      <c r="A285" s="143"/>
      <c r="B285" s="24"/>
      <c r="C285" s="24"/>
      <c r="D285" s="26"/>
      <c r="E285" s="26"/>
      <c r="F285" s="26"/>
      <c r="G285" s="26"/>
      <c r="H285" s="49"/>
      <c r="I285" s="139"/>
      <c r="J285" s="62"/>
      <c r="K285" s="146"/>
      <c r="L285" s="149"/>
      <c r="P285" s="99" t="str">
        <f t="shared" si="58"/>
        <v xml:space="preserve">Amerisource </v>
      </c>
      <c r="Q285" s="99" t="str">
        <f t="shared" si="59"/>
        <v/>
      </c>
      <c r="R285" s="98"/>
    </row>
    <row r="286" spans="1:18" s="99" customFormat="1" ht="12.75">
      <c r="A286" s="143"/>
      <c r="B286" s="24"/>
      <c r="C286" s="24"/>
      <c r="D286" s="26"/>
      <c r="E286" s="26"/>
      <c r="F286" s="26"/>
      <c r="G286" s="26"/>
      <c r="H286" s="49"/>
      <c r="I286" s="139"/>
      <c r="J286" s="62"/>
      <c r="K286" s="146"/>
      <c r="L286" s="149"/>
      <c r="P286" s="99" t="str">
        <f t="shared" si="58"/>
        <v xml:space="preserve">Amerisource </v>
      </c>
      <c r="Q286" s="99" t="str">
        <f t="shared" si="59"/>
        <v/>
      </c>
      <c r="R286" s="98"/>
    </row>
    <row r="287" spans="1:18" s="5" customFormat="1" ht="12.75" hidden="1">
      <c r="A287" s="143" t="s">
        <v>60</v>
      </c>
      <c r="B287" s="24"/>
      <c r="C287" s="24"/>
      <c r="D287" s="26"/>
      <c r="E287" s="26"/>
      <c r="F287" s="26"/>
      <c r="G287" s="26"/>
      <c r="H287" s="49"/>
      <c r="I287" s="139"/>
      <c r="J287" s="62"/>
      <c r="K287" s="146"/>
      <c r="L287" s="149"/>
      <c r="P287" s="99" t="str">
        <f>IF(NOT(R287=""),R287,IF(Q287="",#REF!,Q287))</f>
        <v>Banco de Seg</v>
      </c>
      <c r="Q287" s="99" t="str">
        <f t="shared" si="59"/>
        <v>Banco de Seg</v>
      </c>
      <c r="R287" s="98"/>
    </row>
    <row r="288" spans="1:18" s="5" customFormat="1" ht="12.75" hidden="1">
      <c r="A288" s="143"/>
      <c r="B288" s="24"/>
      <c r="C288" s="24"/>
      <c r="D288" s="26"/>
      <c r="E288" s="26"/>
      <c r="F288" s="26"/>
      <c r="G288" s="26"/>
      <c r="H288" s="49"/>
      <c r="I288" s="139"/>
      <c r="J288" s="62"/>
      <c r="K288" s="146"/>
      <c r="L288" s="149"/>
      <c r="P288" s="99" t="str">
        <f t="shared" ref="P288:P291" si="60">IF(NOT(R288=""),R288,IF(Q288="",P287,Q288))</f>
        <v>Banco de Seg</v>
      </c>
      <c r="Q288" s="99" t="str">
        <f t="shared" si="59"/>
        <v/>
      </c>
      <c r="R288" s="98"/>
    </row>
    <row r="289" spans="1:18" s="5" customFormat="1" ht="12.75" hidden="1">
      <c r="A289" s="143"/>
      <c r="B289" s="24"/>
      <c r="C289" s="24"/>
      <c r="D289" s="26"/>
      <c r="E289" s="26"/>
      <c r="F289" s="26"/>
      <c r="G289" s="26"/>
      <c r="H289" s="49"/>
      <c r="I289" s="139"/>
      <c r="J289" s="62"/>
      <c r="K289" s="146"/>
      <c r="L289" s="149"/>
      <c r="P289" s="99" t="str">
        <f t="shared" si="60"/>
        <v>Banco de Seg</v>
      </c>
      <c r="Q289" s="99" t="str">
        <f t="shared" si="59"/>
        <v/>
      </c>
      <c r="R289" s="98"/>
    </row>
    <row r="290" spans="1:18" s="5" customFormat="1" ht="12.75" hidden="1">
      <c r="A290" s="143"/>
      <c r="B290" s="24"/>
      <c r="C290" s="24"/>
      <c r="D290" s="26"/>
      <c r="E290" s="26"/>
      <c r="F290" s="26"/>
      <c r="G290" s="26"/>
      <c r="H290" s="49"/>
      <c r="I290" s="139"/>
      <c r="J290" s="62"/>
      <c r="K290" s="146"/>
      <c r="L290" s="149"/>
      <c r="P290" s="99" t="str">
        <f t="shared" si="60"/>
        <v>Banco de Seg</v>
      </c>
      <c r="Q290" s="99" t="str">
        <f t="shared" si="59"/>
        <v/>
      </c>
      <c r="R290" s="98"/>
    </row>
    <row r="291" spans="1:18" s="5" customFormat="1" ht="12.75" hidden="1">
      <c r="A291" s="143"/>
      <c r="B291" s="24"/>
      <c r="C291" s="24"/>
      <c r="D291" s="26"/>
      <c r="E291" s="26"/>
      <c r="F291" s="26"/>
      <c r="G291" s="26"/>
      <c r="H291" s="49"/>
      <c r="I291" s="139"/>
      <c r="J291" s="62"/>
      <c r="K291" s="147"/>
      <c r="L291" s="150"/>
      <c r="P291" s="99" t="str">
        <f t="shared" si="60"/>
        <v>Banco de Seg</v>
      </c>
      <c r="Q291" s="99" t="str">
        <f t="shared" si="59"/>
        <v/>
      </c>
      <c r="R291" s="98"/>
    </row>
    <row r="292" spans="1:18" ht="56.25">
      <c r="A292" s="21" t="s">
        <v>253</v>
      </c>
      <c r="B292" s="76" t="s">
        <v>254</v>
      </c>
      <c r="C292" s="35"/>
      <c r="D292" s="35"/>
      <c r="E292" s="35"/>
      <c r="F292" s="35"/>
      <c r="G292" s="35"/>
      <c r="H292" s="35"/>
      <c r="I292" s="35"/>
      <c r="J292" s="62"/>
      <c r="K292" s="151" t="s">
        <v>255</v>
      </c>
      <c r="L292" s="145" t="s">
        <v>24</v>
      </c>
      <c r="P292" s="99" t="str">
        <f t="shared" ref="P292:P330" si="61">IF(NOT(R292=""),R292,IF(Q292="",P291,Q292))</f>
        <v>Always include</v>
      </c>
      <c r="Q292" s="99" t="str">
        <f t="shared" ref="Q292:Q330" si="62">LEFT(A292,12)</f>
        <v>RDM 3.7</v>
      </c>
      <c r="R292" s="98" t="s">
        <v>3</v>
      </c>
    </row>
    <row r="293" spans="1:18" s="125" customFormat="1" ht="47.25">
      <c r="A293" s="100"/>
      <c r="B293" s="101" t="s">
        <v>256</v>
      </c>
      <c r="C293" s="102"/>
      <c r="D293" s="103"/>
      <c r="E293" s="103"/>
      <c r="F293" s="103"/>
      <c r="G293" s="103"/>
      <c r="H293" s="103"/>
      <c r="I293" s="103"/>
      <c r="J293" s="79" t="s">
        <v>257</v>
      </c>
      <c r="K293" s="152"/>
      <c r="L293" s="146"/>
      <c r="P293" s="99" t="str">
        <f t="shared" si="61"/>
        <v>Value</v>
      </c>
      <c r="Q293" s="99" t="str">
        <f t="shared" si="62"/>
        <v/>
      </c>
      <c r="R293" s="98" t="s">
        <v>27</v>
      </c>
    </row>
    <row r="294" spans="1:18" s="99" customFormat="1" ht="68.25">
      <c r="A294" s="138" t="s">
        <v>28</v>
      </c>
      <c r="B294" s="24" t="s">
        <v>258</v>
      </c>
      <c r="C294" s="24"/>
      <c r="D294" s="26">
        <v>1</v>
      </c>
      <c r="E294" s="26"/>
      <c r="F294" s="26"/>
      <c r="G294" s="26">
        <v>1</v>
      </c>
      <c r="H294" s="49" t="s">
        <v>259</v>
      </c>
      <c r="I294" s="137" t="s">
        <v>365</v>
      </c>
      <c r="J294" s="62"/>
      <c r="K294" s="152"/>
      <c r="L294" s="146"/>
      <c r="P294" s="99" t="str">
        <f>IF(NOT(R294=""),R294,IF(Q294="",#REF!,Q294))</f>
        <v>Vitamin Sh</v>
      </c>
      <c r="Q294" s="99" t="str">
        <f>LEFT(A294,10)</f>
        <v>Vitamin Sh</v>
      </c>
      <c r="R294" s="98"/>
    </row>
    <row r="295" spans="1:18" s="99" customFormat="1" ht="146.25">
      <c r="A295" s="144" t="s">
        <v>36</v>
      </c>
      <c r="B295" s="24" t="s">
        <v>260</v>
      </c>
      <c r="C295" s="24"/>
      <c r="D295" s="26">
        <v>1</v>
      </c>
      <c r="E295" s="26"/>
      <c r="F295" s="26"/>
      <c r="G295" s="26">
        <v>1</v>
      </c>
      <c r="H295" s="49" t="s">
        <v>261</v>
      </c>
      <c r="I295" s="139" t="s">
        <v>31</v>
      </c>
      <c r="J295" s="62"/>
      <c r="K295" s="152"/>
      <c r="L295" s="146"/>
      <c r="P295" s="99" t="str">
        <f>IF(NOT(R295=""),R295,IF(Q295="",#REF!,Q295))</f>
        <v>AFG-SAP Move</v>
      </c>
      <c r="Q295" s="99" t="str">
        <f t="shared" ref="Q295:Q302" si="63">LEFT(A295,12)</f>
        <v>AFG-SAP Move</v>
      </c>
      <c r="R295" s="98"/>
    </row>
    <row r="296" spans="1:18" s="99" customFormat="1" ht="63.75">
      <c r="A296" s="144"/>
      <c r="B296" s="24" t="s">
        <v>262</v>
      </c>
      <c r="C296" s="24"/>
      <c r="D296" s="26">
        <v>1</v>
      </c>
      <c r="E296" s="26"/>
      <c r="F296" s="26"/>
      <c r="G296" s="26"/>
      <c r="H296" s="49" t="s">
        <v>263</v>
      </c>
      <c r="I296" s="139"/>
      <c r="J296" s="62"/>
      <c r="K296" s="152"/>
      <c r="L296" s="146"/>
      <c r="P296" s="99" t="str">
        <f t="shared" si="61"/>
        <v>AFG-SAP Move</v>
      </c>
      <c r="Q296" s="99" t="str">
        <f t="shared" si="63"/>
        <v/>
      </c>
      <c r="R296" s="98"/>
    </row>
    <row r="297" spans="1:18" s="99" customFormat="1" ht="38.25">
      <c r="A297" s="144"/>
      <c r="B297" s="24" t="s">
        <v>264</v>
      </c>
      <c r="C297" s="24"/>
      <c r="D297" s="26">
        <v>1</v>
      </c>
      <c r="E297" s="26"/>
      <c r="F297" s="26"/>
      <c r="G297" s="26"/>
      <c r="H297" s="49" t="s">
        <v>169</v>
      </c>
      <c r="I297" s="139"/>
      <c r="J297" s="62"/>
      <c r="K297" s="152"/>
      <c r="L297" s="146"/>
      <c r="P297" s="99" t="str">
        <f t="shared" si="61"/>
        <v>AFG-SAP Move</v>
      </c>
      <c r="Q297" s="99" t="str">
        <f t="shared" si="63"/>
        <v/>
      </c>
      <c r="R297" s="98"/>
    </row>
    <row r="298" spans="1:18" s="5" customFormat="1" ht="12.75" hidden="1">
      <c r="A298" s="144" t="s">
        <v>43</v>
      </c>
      <c r="B298" s="24"/>
      <c r="C298" s="24"/>
      <c r="D298" s="26"/>
      <c r="E298" s="26"/>
      <c r="F298" s="26"/>
      <c r="G298" s="26"/>
      <c r="H298" s="49"/>
      <c r="I298" s="139"/>
      <c r="J298" s="62"/>
      <c r="K298" s="152"/>
      <c r="L298" s="146"/>
      <c r="P298" s="99" t="str">
        <f>IF(NOT(R298=""),R298,IF(Q298="",#REF!,Q298))</f>
        <v>Banco Davivi</v>
      </c>
      <c r="Q298" s="99" t="str">
        <f t="shared" si="63"/>
        <v>Banco Davivi</v>
      </c>
      <c r="R298" s="98"/>
    </row>
    <row r="299" spans="1:18" s="5" customFormat="1" ht="12.75" hidden="1">
      <c r="A299" s="144"/>
      <c r="B299" s="24"/>
      <c r="C299" s="24"/>
      <c r="D299" s="26"/>
      <c r="E299" s="26"/>
      <c r="F299" s="26"/>
      <c r="G299" s="26"/>
      <c r="H299" s="49"/>
      <c r="I299" s="139"/>
      <c r="J299" s="62"/>
      <c r="K299" s="152"/>
      <c r="L299" s="146"/>
      <c r="P299" s="99" t="str">
        <f t="shared" ref="P299:P310" si="64">IF(NOT(R299=""),R299,IF(Q299="",P298,Q299))</f>
        <v>Banco Davivi</v>
      </c>
      <c r="Q299" s="99" t="str">
        <f t="shared" si="63"/>
        <v/>
      </c>
      <c r="R299" s="98"/>
    </row>
    <row r="300" spans="1:18" s="5" customFormat="1" ht="12.75" hidden="1">
      <c r="A300" s="144"/>
      <c r="B300" s="24"/>
      <c r="C300" s="24"/>
      <c r="D300" s="26"/>
      <c r="E300" s="26"/>
      <c r="F300" s="26"/>
      <c r="G300" s="26"/>
      <c r="H300" s="49"/>
      <c r="I300" s="139"/>
      <c r="J300" s="62"/>
      <c r="K300" s="152"/>
      <c r="L300" s="146"/>
      <c r="P300" s="99" t="str">
        <f t="shared" si="64"/>
        <v>Banco Davivi</v>
      </c>
      <c r="Q300" s="99" t="str">
        <f t="shared" si="63"/>
        <v/>
      </c>
      <c r="R300" s="98"/>
    </row>
    <row r="301" spans="1:18" s="5" customFormat="1" ht="12.75" hidden="1">
      <c r="A301" s="144"/>
      <c r="B301" s="24"/>
      <c r="C301" s="24"/>
      <c r="D301" s="26"/>
      <c r="E301" s="26"/>
      <c r="F301" s="26"/>
      <c r="G301" s="26"/>
      <c r="H301" s="49"/>
      <c r="I301" s="139"/>
      <c r="J301" s="62"/>
      <c r="K301" s="152"/>
      <c r="L301" s="146"/>
      <c r="P301" s="99" t="str">
        <f t="shared" si="64"/>
        <v>Banco Davivi</v>
      </c>
      <c r="Q301" s="99" t="str">
        <f t="shared" si="63"/>
        <v/>
      </c>
      <c r="R301" s="98"/>
    </row>
    <row r="302" spans="1:18" s="5" customFormat="1" ht="12.75" hidden="1">
      <c r="A302" s="144"/>
      <c r="B302" s="24"/>
      <c r="C302" s="24"/>
      <c r="D302" s="26"/>
      <c r="E302" s="26"/>
      <c r="F302" s="26"/>
      <c r="G302" s="26"/>
      <c r="H302" s="49"/>
      <c r="I302" s="139"/>
      <c r="J302" s="62"/>
      <c r="K302" s="153"/>
      <c r="L302" s="147"/>
      <c r="P302" s="99" t="str">
        <f t="shared" si="64"/>
        <v>Banco Davivi</v>
      </c>
      <c r="Q302" s="99" t="str">
        <f t="shared" si="63"/>
        <v/>
      </c>
      <c r="R302" s="98"/>
    </row>
    <row r="303" spans="1:18" s="99" customFormat="1" ht="25.5">
      <c r="A303" s="143" t="s">
        <v>44</v>
      </c>
      <c r="B303" s="24" t="s">
        <v>265</v>
      </c>
      <c r="C303" s="24"/>
      <c r="D303" s="26">
        <v>1</v>
      </c>
      <c r="E303" s="26"/>
      <c r="F303" s="26"/>
      <c r="G303" s="26">
        <v>1</v>
      </c>
      <c r="H303" s="49" t="s">
        <v>266</v>
      </c>
      <c r="I303" s="139" t="s">
        <v>365</v>
      </c>
      <c r="J303" s="62"/>
      <c r="K303" s="145" t="s">
        <v>24</v>
      </c>
      <c r="L303" s="148" t="s">
        <v>267</v>
      </c>
      <c r="P303" s="99" t="str">
        <f t="shared" si="64"/>
        <v>BMW</v>
      </c>
      <c r="Q303" s="99" t="str">
        <f>LEFT(A303,3)</f>
        <v>BMW</v>
      </c>
      <c r="R303" s="98"/>
    </row>
    <row r="304" spans="1:18" s="99" customFormat="1" ht="25.5">
      <c r="A304" s="143"/>
      <c r="B304" s="24" t="s">
        <v>268</v>
      </c>
      <c r="C304" s="24"/>
      <c r="D304" s="26">
        <v>1</v>
      </c>
      <c r="E304" s="26"/>
      <c r="F304" s="26"/>
      <c r="G304" s="26">
        <v>1</v>
      </c>
      <c r="H304" s="49" t="s">
        <v>266</v>
      </c>
      <c r="I304" s="139"/>
      <c r="J304" s="62"/>
      <c r="K304" s="146"/>
      <c r="L304" s="149"/>
      <c r="P304" s="99" t="str">
        <f t="shared" si="64"/>
        <v>BMW</v>
      </c>
      <c r="Q304" s="99" t="str">
        <f>LEFT(A304,3)</f>
        <v/>
      </c>
      <c r="R304" s="98"/>
    </row>
    <row r="305" spans="1:18" s="99" customFormat="1" ht="12.75">
      <c r="A305" s="143"/>
      <c r="B305" s="24" t="s">
        <v>269</v>
      </c>
      <c r="C305" s="24"/>
      <c r="D305" s="26">
        <v>1</v>
      </c>
      <c r="E305" s="26"/>
      <c r="F305" s="26"/>
      <c r="G305" s="26">
        <v>1</v>
      </c>
      <c r="H305" s="49" t="s">
        <v>266</v>
      </c>
      <c r="I305" s="139"/>
      <c r="J305" s="62"/>
      <c r="K305" s="146"/>
      <c r="L305" s="149"/>
      <c r="P305" s="99" t="str">
        <f t="shared" si="64"/>
        <v>BMW</v>
      </c>
      <c r="Q305" s="99" t="str">
        <f>LEFT(A305,3)</f>
        <v/>
      </c>
      <c r="R305" s="98"/>
    </row>
    <row r="306" spans="1:18" s="99" customFormat="1" ht="140.25">
      <c r="A306" s="143" t="s">
        <v>49</v>
      </c>
      <c r="B306" s="24" t="s">
        <v>532</v>
      </c>
      <c r="C306" s="24"/>
      <c r="D306" s="26">
        <v>1</v>
      </c>
      <c r="E306" s="26"/>
      <c r="F306" s="26"/>
      <c r="G306" s="26">
        <v>1</v>
      </c>
      <c r="H306" s="49" t="s">
        <v>251</v>
      </c>
      <c r="I306" s="139" t="s">
        <v>31</v>
      </c>
      <c r="J306" s="62"/>
      <c r="K306" s="146"/>
      <c r="L306" s="149"/>
      <c r="P306" s="99" t="str">
        <f>IF(NOT(R306=""),R306,IF(Q306="",#REF!,Q306))</f>
        <v xml:space="preserve">Amerisource </v>
      </c>
      <c r="Q306" s="99" t="str">
        <f t="shared" ref="Q306:Q315" si="65">LEFT(A306,12)</f>
        <v xml:space="preserve">Amerisource </v>
      </c>
      <c r="R306" s="98"/>
    </row>
    <row r="307" spans="1:18" s="99" customFormat="1" ht="25.5">
      <c r="A307" s="143"/>
      <c r="B307" s="24" t="s">
        <v>270</v>
      </c>
      <c r="C307" s="24"/>
      <c r="D307" s="26">
        <v>1</v>
      </c>
      <c r="E307" s="26"/>
      <c r="F307" s="26"/>
      <c r="G307" s="26"/>
      <c r="H307" s="49" t="s">
        <v>251</v>
      </c>
      <c r="I307" s="139"/>
      <c r="J307" s="62"/>
      <c r="K307" s="146"/>
      <c r="L307" s="149"/>
      <c r="P307" s="99" t="str">
        <f t="shared" si="64"/>
        <v xml:space="preserve">Amerisource </v>
      </c>
      <c r="Q307" s="99" t="str">
        <f t="shared" si="65"/>
        <v/>
      </c>
      <c r="R307" s="98"/>
    </row>
    <row r="308" spans="1:18" s="99" customFormat="1" ht="38.25">
      <c r="A308" s="143"/>
      <c r="B308" s="24" t="s">
        <v>271</v>
      </c>
      <c r="C308" s="24"/>
      <c r="D308" s="26">
        <v>1</v>
      </c>
      <c r="E308" s="26"/>
      <c r="F308" s="26"/>
      <c r="G308" s="26"/>
      <c r="H308" s="49" t="s">
        <v>140</v>
      </c>
      <c r="I308" s="139"/>
      <c r="J308" s="62"/>
      <c r="K308" s="146"/>
      <c r="L308" s="149"/>
      <c r="P308" s="99" t="str">
        <f t="shared" si="64"/>
        <v xml:space="preserve">Amerisource </v>
      </c>
      <c r="Q308" s="99" t="str">
        <f t="shared" si="65"/>
        <v/>
      </c>
      <c r="R308" s="98"/>
    </row>
    <row r="309" spans="1:18" s="99" customFormat="1" ht="12.75">
      <c r="A309" s="143"/>
      <c r="B309" s="24"/>
      <c r="C309" s="24"/>
      <c r="D309" s="26"/>
      <c r="E309" s="26"/>
      <c r="F309" s="26"/>
      <c r="G309" s="26"/>
      <c r="H309" s="49"/>
      <c r="I309" s="139"/>
      <c r="J309" s="62"/>
      <c r="K309" s="146"/>
      <c r="L309" s="149"/>
      <c r="P309" s="99" t="str">
        <f t="shared" si="64"/>
        <v xml:space="preserve">Amerisource </v>
      </c>
      <c r="Q309" s="99" t="str">
        <f t="shared" si="65"/>
        <v/>
      </c>
      <c r="R309" s="98"/>
    </row>
    <row r="310" spans="1:18" s="99" customFormat="1" ht="13.5" thickBot="1">
      <c r="A310" s="143"/>
      <c r="B310" s="24"/>
      <c r="C310" s="24"/>
      <c r="D310" s="26"/>
      <c r="E310" s="26"/>
      <c r="F310" s="26"/>
      <c r="G310" s="26"/>
      <c r="H310" s="49"/>
      <c r="I310" s="139"/>
      <c r="J310" s="62"/>
      <c r="K310" s="146"/>
      <c r="L310" s="149"/>
      <c r="P310" s="99" t="str">
        <f t="shared" si="64"/>
        <v xml:space="preserve">Amerisource </v>
      </c>
      <c r="Q310" s="99" t="str">
        <f t="shared" si="65"/>
        <v/>
      </c>
      <c r="R310" s="98"/>
    </row>
    <row r="311" spans="1:18" s="5" customFormat="1" ht="13.5" hidden="1" thickBot="1">
      <c r="A311" s="143" t="s">
        <v>60</v>
      </c>
      <c r="B311" s="24"/>
      <c r="C311" s="24"/>
      <c r="D311" s="26"/>
      <c r="E311" s="26"/>
      <c r="F311" s="26"/>
      <c r="G311" s="26"/>
      <c r="H311" s="49"/>
      <c r="I311" s="139"/>
      <c r="J311" s="62"/>
      <c r="K311" s="146"/>
      <c r="L311" s="149"/>
      <c r="P311" s="99" t="str">
        <f>IF(NOT(R311=""),R311,IF(Q311="",#REF!,Q311))</f>
        <v>Banco de Seg</v>
      </c>
      <c r="Q311" s="99" t="str">
        <f t="shared" si="65"/>
        <v>Banco de Seg</v>
      </c>
      <c r="R311" s="98"/>
    </row>
    <row r="312" spans="1:18" s="5" customFormat="1" ht="13.5" hidden="1" thickBot="1">
      <c r="A312" s="143"/>
      <c r="B312" s="24"/>
      <c r="C312" s="24"/>
      <c r="D312" s="26"/>
      <c r="E312" s="26"/>
      <c r="F312" s="26"/>
      <c r="G312" s="26"/>
      <c r="H312" s="49"/>
      <c r="I312" s="139"/>
      <c r="J312" s="62"/>
      <c r="K312" s="146"/>
      <c r="L312" s="149"/>
      <c r="P312" s="99" t="str">
        <f t="shared" ref="P312:P315" si="66">IF(NOT(R312=""),R312,IF(Q312="",P311,Q312))</f>
        <v>Banco de Seg</v>
      </c>
      <c r="Q312" s="99" t="str">
        <f t="shared" si="65"/>
        <v/>
      </c>
      <c r="R312" s="98"/>
    </row>
    <row r="313" spans="1:18" s="5" customFormat="1" ht="13.5" hidden="1" thickBot="1">
      <c r="A313" s="143"/>
      <c r="B313" s="24"/>
      <c r="C313" s="24"/>
      <c r="D313" s="26"/>
      <c r="E313" s="26"/>
      <c r="F313" s="26"/>
      <c r="G313" s="26"/>
      <c r="H313" s="49"/>
      <c r="I313" s="139"/>
      <c r="J313" s="62"/>
      <c r="K313" s="146"/>
      <c r="L313" s="149"/>
      <c r="P313" s="99" t="str">
        <f t="shared" si="66"/>
        <v>Banco de Seg</v>
      </c>
      <c r="Q313" s="99" t="str">
        <f t="shared" si="65"/>
        <v/>
      </c>
      <c r="R313" s="98"/>
    </row>
    <row r="314" spans="1:18" s="5" customFormat="1" ht="13.5" hidden="1" thickBot="1">
      <c r="A314" s="143"/>
      <c r="B314" s="24"/>
      <c r="C314" s="24"/>
      <c r="D314" s="26"/>
      <c r="E314" s="26"/>
      <c r="F314" s="26"/>
      <c r="G314" s="26"/>
      <c r="H314" s="49"/>
      <c r="I314" s="139"/>
      <c r="J314" s="62"/>
      <c r="K314" s="146"/>
      <c r="L314" s="149"/>
      <c r="P314" s="99" t="str">
        <f t="shared" si="66"/>
        <v>Banco de Seg</v>
      </c>
      <c r="Q314" s="99" t="str">
        <f t="shared" si="65"/>
        <v/>
      </c>
      <c r="R314" s="98"/>
    </row>
    <row r="315" spans="1:18" s="5" customFormat="1" ht="13.5" hidden="1" thickBot="1">
      <c r="A315" s="143"/>
      <c r="B315" s="24"/>
      <c r="C315" s="24"/>
      <c r="D315" s="26"/>
      <c r="E315" s="26"/>
      <c r="F315" s="26"/>
      <c r="G315" s="26"/>
      <c r="H315" s="49"/>
      <c r="I315" s="139"/>
      <c r="J315" s="62"/>
      <c r="K315" s="147"/>
      <c r="L315" s="150"/>
      <c r="P315" s="99" t="str">
        <f t="shared" si="66"/>
        <v>Banco de Seg</v>
      </c>
      <c r="Q315" s="99" t="str">
        <f t="shared" si="65"/>
        <v/>
      </c>
      <c r="R315" s="98"/>
    </row>
    <row r="316" spans="1:18" ht="23.25" thickBot="1">
      <c r="A316" s="140" t="s">
        <v>272</v>
      </c>
      <c r="B316" s="141"/>
      <c r="C316" s="141"/>
      <c r="D316" s="141"/>
      <c r="E316" s="141"/>
      <c r="F316" s="141"/>
      <c r="G316" s="141"/>
      <c r="H316" s="141"/>
      <c r="I316" s="141"/>
      <c r="J316" s="141"/>
      <c r="K316" s="141"/>
      <c r="L316" s="142"/>
      <c r="M316" s="126" t="s">
        <v>273</v>
      </c>
      <c r="N316" s="126" t="s">
        <v>274</v>
      </c>
      <c r="P316" s="99" t="str">
        <f t="shared" si="61"/>
        <v xml:space="preserve">            </v>
      </c>
      <c r="Q316" s="99" t="str">
        <f t="shared" si="62"/>
        <v xml:space="preserve">            </v>
      </c>
    </row>
    <row r="317" spans="1:18" s="127" customFormat="1" ht="23.25" thickBot="1">
      <c r="A317" s="154" t="s">
        <v>275</v>
      </c>
      <c r="B317" s="155"/>
      <c r="C317" s="155"/>
      <c r="D317" s="155"/>
      <c r="E317" s="155"/>
      <c r="F317" s="155"/>
      <c r="G317" s="155"/>
      <c r="H317" s="155"/>
      <c r="I317" s="155"/>
      <c r="J317" s="155"/>
      <c r="K317" s="155"/>
      <c r="L317" s="155"/>
      <c r="M317" s="155"/>
      <c r="N317" s="156"/>
      <c r="P317" s="99" t="str">
        <f t="shared" si="61"/>
        <v>Always include</v>
      </c>
      <c r="Q317" s="99" t="str">
        <f t="shared" si="62"/>
        <v>Level 2 Prac</v>
      </c>
      <c r="R317" s="98" t="s">
        <v>3</v>
      </c>
    </row>
    <row r="318" spans="1:18" s="125" customFormat="1" ht="56.25">
      <c r="A318" s="21" t="s">
        <v>20</v>
      </c>
      <c r="B318" s="78" t="s">
        <v>276</v>
      </c>
      <c r="C318" s="35"/>
      <c r="D318" s="35"/>
      <c r="E318" s="35"/>
      <c r="F318" s="35"/>
      <c r="G318" s="35"/>
      <c r="H318" s="35"/>
      <c r="I318" s="35"/>
      <c r="J318" s="62"/>
      <c r="K318" s="131" t="str">
        <f>K6</f>
        <v>2.1D</v>
      </c>
      <c r="L318" s="132" t="str">
        <f>L20</f>
        <v>2.1S</v>
      </c>
      <c r="M318" s="180"/>
      <c r="N318" s="158"/>
      <c r="P318" s="99" t="str">
        <f t="shared" si="61"/>
        <v>Always include</v>
      </c>
      <c r="Q318" s="99" t="str">
        <f t="shared" si="62"/>
        <v>RDM 2.1</v>
      </c>
      <c r="R318" s="98" t="s">
        <v>3</v>
      </c>
    </row>
    <row r="319" spans="1:18" s="125" customFormat="1" ht="56.25">
      <c r="A319" s="21" t="s">
        <v>61</v>
      </c>
      <c r="B319" s="78" t="s">
        <v>62</v>
      </c>
      <c r="C319" s="35"/>
      <c r="D319" s="35"/>
      <c r="E319" s="35"/>
      <c r="F319" s="35"/>
      <c r="G319" s="35"/>
      <c r="H319" s="35"/>
      <c r="I319" s="35"/>
      <c r="J319" s="62"/>
      <c r="K319" s="131" t="str">
        <f>K32</f>
        <v>2.2D</v>
      </c>
      <c r="L319" s="132" t="str">
        <f>L47</f>
        <v>2.2S</v>
      </c>
      <c r="M319" s="181"/>
      <c r="N319" s="159"/>
      <c r="P319" s="99" t="str">
        <f t="shared" si="61"/>
        <v>Always include</v>
      </c>
      <c r="Q319" s="99" t="str">
        <f t="shared" si="62"/>
        <v>RDM 2.2</v>
      </c>
      <c r="R319" s="98" t="s">
        <v>3</v>
      </c>
    </row>
    <row r="320" spans="1:18" s="125" customFormat="1" ht="37.5">
      <c r="A320" s="21" t="s">
        <v>193</v>
      </c>
      <c r="B320" s="78" t="s">
        <v>194</v>
      </c>
      <c r="C320" s="35"/>
      <c r="D320" s="35"/>
      <c r="E320" s="35"/>
      <c r="F320" s="35"/>
      <c r="G320" s="35"/>
      <c r="H320" s="35"/>
      <c r="I320" s="35"/>
      <c r="J320" s="62"/>
      <c r="K320" s="131" t="str">
        <f>K210</f>
        <v>2.3D</v>
      </c>
      <c r="L320" s="132" t="str">
        <f>L227</f>
        <v>2.3S</v>
      </c>
      <c r="M320" s="181"/>
      <c r="N320" s="159"/>
      <c r="P320" s="99" t="str">
        <f t="shared" si="61"/>
        <v>Always include</v>
      </c>
      <c r="Q320" s="99" t="str">
        <f t="shared" si="62"/>
        <v>RDM 2.3</v>
      </c>
      <c r="R320" s="98" t="s">
        <v>3</v>
      </c>
    </row>
    <row r="321" spans="1:18" s="125" customFormat="1" ht="56.25">
      <c r="A321" s="21" t="s">
        <v>233</v>
      </c>
      <c r="B321" s="78" t="s">
        <v>234</v>
      </c>
      <c r="C321" s="35"/>
      <c r="D321" s="35"/>
      <c r="E321" s="35"/>
      <c r="F321" s="35"/>
      <c r="G321" s="35"/>
      <c r="H321" s="35"/>
      <c r="I321" s="35"/>
      <c r="J321" s="62"/>
      <c r="K321" s="131" t="str">
        <f>K267</f>
        <v>2.4D</v>
      </c>
      <c r="L321" s="132" t="str">
        <f>L281</f>
        <v>2.4S</v>
      </c>
      <c r="M321" s="181"/>
      <c r="N321" s="159"/>
      <c r="P321" s="99" t="str">
        <f t="shared" si="61"/>
        <v>Always include</v>
      </c>
      <c r="Q321" s="99" t="str">
        <f t="shared" si="62"/>
        <v>RDM 2.4</v>
      </c>
      <c r="R321" s="98" t="s">
        <v>3</v>
      </c>
    </row>
    <row r="322" spans="1:18" s="125" customFormat="1" ht="38.25" thickBot="1">
      <c r="A322" s="21" t="s">
        <v>214</v>
      </c>
      <c r="B322" s="78" t="s">
        <v>215</v>
      </c>
      <c r="C322" s="35"/>
      <c r="D322" s="35"/>
      <c r="E322" s="35"/>
      <c r="F322" s="35"/>
      <c r="G322" s="35"/>
      <c r="H322" s="35"/>
      <c r="I322" s="35"/>
      <c r="J322" s="62"/>
      <c r="K322" s="131" t="str">
        <f>K238</f>
        <v>2.5D</v>
      </c>
      <c r="L322" s="132" t="str">
        <f>L253</f>
        <v>2.5S</v>
      </c>
      <c r="M322" s="181"/>
      <c r="N322" s="159"/>
      <c r="P322" s="99" t="str">
        <f t="shared" si="61"/>
        <v>Always include</v>
      </c>
      <c r="Q322" s="99" t="str">
        <f t="shared" si="62"/>
        <v>RDM 2.5</v>
      </c>
      <c r="R322" s="98" t="s">
        <v>3</v>
      </c>
    </row>
    <row r="323" spans="1:18" s="127" customFormat="1" ht="23.25" thickBot="1">
      <c r="A323" s="154" t="s">
        <v>277</v>
      </c>
      <c r="B323" s="155"/>
      <c r="C323" s="155"/>
      <c r="D323" s="155"/>
      <c r="E323" s="155"/>
      <c r="F323" s="155"/>
      <c r="G323" s="155"/>
      <c r="H323" s="155"/>
      <c r="I323" s="155"/>
      <c r="J323" s="155"/>
      <c r="K323" s="155"/>
      <c r="L323" s="155"/>
      <c r="M323" s="155"/>
      <c r="N323" s="156"/>
      <c r="P323" s="99" t="str">
        <f>IF(NOT(R323=""),R323,IF(Q323="",#REF!,Q323))</f>
        <v>Always include</v>
      </c>
      <c r="Q323" s="99" t="str">
        <f t="shared" si="62"/>
        <v>Level 3 Prac</v>
      </c>
      <c r="R323" s="98" t="s">
        <v>3</v>
      </c>
    </row>
    <row r="324" spans="1:18" s="125" customFormat="1" ht="37.5">
      <c r="A324" s="21" t="s">
        <v>85</v>
      </c>
      <c r="B324" s="76" t="s">
        <v>86</v>
      </c>
      <c r="C324" s="35"/>
      <c r="D324" s="35"/>
      <c r="E324" s="35"/>
      <c r="F324" s="35"/>
      <c r="G324" s="35"/>
      <c r="H324" s="35"/>
      <c r="I324" s="35"/>
      <c r="J324" s="62"/>
      <c r="K324" s="131" t="str">
        <f>K59</f>
        <v>3.1D</v>
      </c>
      <c r="L324" s="132" t="str">
        <f>L71</f>
        <v>3.1S</v>
      </c>
      <c r="M324" s="157"/>
      <c r="N324" s="160"/>
      <c r="P324" s="99" t="str">
        <f t="shared" si="61"/>
        <v>Always include</v>
      </c>
      <c r="Q324" s="99" t="str">
        <f t="shared" si="62"/>
        <v>RDM 3.1</v>
      </c>
      <c r="R324" s="98" t="s">
        <v>3</v>
      </c>
    </row>
    <row r="325" spans="1:18" s="125" customFormat="1" ht="20.25">
      <c r="A325" s="21" t="s">
        <v>158</v>
      </c>
      <c r="B325" s="76" t="s">
        <v>159</v>
      </c>
      <c r="C325" s="35"/>
      <c r="D325" s="35"/>
      <c r="E325" s="35"/>
      <c r="F325" s="35"/>
      <c r="G325" s="35"/>
      <c r="H325" s="35"/>
      <c r="I325" s="35"/>
      <c r="J325" s="62"/>
      <c r="K325" s="131" t="str">
        <f>K158</f>
        <v>3.2D</v>
      </c>
      <c r="L325" s="132" t="str">
        <f>L172</f>
        <v>3.2S</v>
      </c>
      <c r="M325" s="157"/>
      <c r="N325" s="160"/>
      <c r="P325" s="99" t="str">
        <f t="shared" si="61"/>
        <v>Always include</v>
      </c>
      <c r="Q325" s="99" t="str">
        <f t="shared" si="62"/>
        <v>RDM 3.2</v>
      </c>
      <c r="R325" s="98" t="s">
        <v>3</v>
      </c>
    </row>
    <row r="326" spans="1:18" s="125" customFormat="1" ht="20.25">
      <c r="A326" s="21" t="s">
        <v>176</v>
      </c>
      <c r="B326" s="76" t="s">
        <v>177</v>
      </c>
      <c r="C326" s="35"/>
      <c r="D326" s="35"/>
      <c r="E326" s="35"/>
      <c r="F326" s="35"/>
      <c r="G326" s="35"/>
      <c r="H326" s="35"/>
      <c r="I326" s="35"/>
      <c r="J326" s="62"/>
      <c r="K326" s="131" t="str">
        <f>K185</f>
        <v>3.3D</v>
      </c>
      <c r="L326" s="132" t="str">
        <f>L199</f>
        <v>3.3S</v>
      </c>
      <c r="M326" s="157"/>
      <c r="N326" s="160"/>
      <c r="P326" s="99" t="str">
        <f t="shared" si="61"/>
        <v>Always include</v>
      </c>
      <c r="Q326" s="99" t="str">
        <f t="shared" si="62"/>
        <v>RDM 3.3</v>
      </c>
      <c r="R326" s="98" t="s">
        <v>3</v>
      </c>
    </row>
    <row r="327" spans="1:18" s="125" customFormat="1" ht="37.5">
      <c r="A327" s="21" t="s">
        <v>104</v>
      </c>
      <c r="B327" s="76" t="s">
        <v>105</v>
      </c>
      <c r="C327" s="35"/>
      <c r="D327" s="35"/>
      <c r="E327" s="35"/>
      <c r="F327" s="35"/>
      <c r="G327" s="35"/>
      <c r="H327" s="35"/>
      <c r="I327" s="35"/>
      <c r="J327" s="62"/>
      <c r="K327" s="131" t="str">
        <f>K82</f>
        <v>3.4D</v>
      </c>
      <c r="L327" s="132" t="str">
        <f>L93</f>
        <v>3.4S</v>
      </c>
      <c r="M327" s="157"/>
      <c r="N327" s="160"/>
      <c r="P327" s="99" t="str">
        <f t="shared" si="61"/>
        <v>Always include</v>
      </c>
      <c r="Q327" s="99" t="str">
        <f t="shared" si="62"/>
        <v>RDM 3.4</v>
      </c>
      <c r="R327" s="98" t="s">
        <v>3</v>
      </c>
    </row>
    <row r="328" spans="1:18" s="125" customFormat="1" ht="37.5">
      <c r="A328" s="21" t="s">
        <v>120</v>
      </c>
      <c r="B328" s="76" t="s">
        <v>121</v>
      </c>
      <c r="C328" s="35"/>
      <c r="D328" s="35"/>
      <c r="E328" s="35"/>
      <c r="F328" s="35"/>
      <c r="G328" s="35"/>
      <c r="H328" s="35"/>
      <c r="I328" s="35"/>
      <c r="J328" s="62"/>
      <c r="K328" s="131" t="str">
        <f>K104</f>
        <v>3.5D</v>
      </c>
      <c r="L328" s="132" t="str">
        <f>L119</f>
        <v>3.5S</v>
      </c>
      <c r="M328" s="157"/>
      <c r="N328" s="160"/>
      <c r="P328" s="99" t="str">
        <f t="shared" si="61"/>
        <v>Always include</v>
      </c>
      <c r="Q328" s="99" t="str">
        <f t="shared" si="62"/>
        <v>RDM 3.5</v>
      </c>
      <c r="R328" s="98" t="s">
        <v>3</v>
      </c>
    </row>
    <row r="329" spans="1:18" ht="20.25">
      <c r="A329" s="21" t="s">
        <v>141</v>
      </c>
      <c r="B329" s="76" t="s">
        <v>142</v>
      </c>
      <c r="C329" s="35"/>
      <c r="D329" s="35"/>
      <c r="E329" s="35"/>
      <c r="F329" s="35"/>
      <c r="G329" s="35"/>
      <c r="H329" s="35"/>
      <c r="I329" s="35"/>
      <c r="J329" s="62"/>
      <c r="K329" s="131" t="str">
        <f>K132</f>
        <v>3.6D</v>
      </c>
      <c r="L329" s="132" t="str">
        <f>L144</f>
        <v>3.6S</v>
      </c>
      <c r="M329" s="157"/>
      <c r="N329" s="160"/>
      <c r="P329" s="99" t="str">
        <f t="shared" si="61"/>
        <v>Always include</v>
      </c>
      <c r="Q329" s="99" t="str">
        <f t="shared" si="62"/>
        <v>RDM 3.6</v>
      </c>
      <c r="R329" s="98" t="s">
        <v>3</v>
      </c>
    </row>
    <row r="330" spans="1:18" ht="56.25">
      <c r="A330" s="21" t="s">
        <v>253</v>
      </c>
      <c r="B330" s="76" t="s">
        <v>254</v>
      </c>
      <c r="C330" s="35"/>
      <c r="D330" s="35"/>
      <c r="E330" s="35"/>
      <c r="F330" s="35"/>
      <c r="G330" s="35"/>
      <c r="H330" s="35"/>
      <c r="I330" s="35"/>
      <c r="J330" s="62"/>
      <c r="K330" s="131" t="str">
        <f>K292</f>
        <v>3.7D</v>
      </c>
      <c r="L330" s="132" t="str">
        <f>L303</f>
        <v>3.7S</v>
      </c>
      <c r="M330" s="157"/>
      <c r="N330" s="160"/>
      <c r="P330" s="99" t="str">
        <f t="shared" si="61"/>
        <v>Always include</v>
      </c>
      <c r="Q330" s="99" t="str">
        <f t="shared" si="62"/>
        <v>RDM 3.7</v>
      </c>
      <c r="R330" s="98" t="s">
        <v>3</v>
      </c>
    </row>
  </sheetData>
  <autoFilter ref="P1:P330" xr:uid="{BD6ECDEE-B76E-40D2-95C3-8862A13319A1}">
    <filterColumn colId="0">
      <filters blank="1">
        <filter val="AFG-SAP Move"/>
        <filter val="Always include"/>
        <filter val="Amerisource"/>
        <filter val="BMW"/>
        <filter val="Org-Level Im"/>
        <filter val="Proc. Doc."/>
        <filter val="Requirements"/>
        <filter val="Value"/>
        <filter val="Vitamin Sh"/>
      </filters>
    </filterColumn>
  </autoFilter>
  <mergeCells count="201">
    <mergeCell ref="I106:I108"/>
    <mergeCell ref="A119:A121"/>
    <mergeCell ref="I119:I121"/>
    <mergeCell ref="A311:A315"/>
    <mergeCell ref="I311:I315"/>
    <mergeCell ref="A287:A291"/>
    <mergeCell ref="I287:I291"/>
    <mergeCell ref="A303:A305"/>
    <mergeCell ref="I303:I305"/>
    <mergeCell ref="A160:A161"/>
    <mergeCell ref="I160:I161"/>
    <mergeCell ref="A167:A171"/>
    <mergeCell ref="I167:I171"/>
    <mergeCell ref="A172:A174"/>
    <mergeCell ref="I172:I174"/>
    <mergeCell ref="A209:I209"/>
    <mergeCell ref="A139:A143"/>
    <mergeCell ref="K20:K31"/>
    <mergeCell ref="A194:A198"/>
    <mergeCell ref="I194:I198"/>
    <mergeCell ref="A127:A131"/>
    <mergeCell ref="I127:I131"/>
    <mergeCell ref="I187:I188"/>
    <mergeCell ref="A199:A201"/>
    <mergeCell ref="I199:I201"/>
    <mergeCell ref="A204:A208"/>
    <mergeCell ref="I204:I208"/>
    <mergeCell ref="K172:K184"/>
    <mergeCell ref="K104:K118"/>
    <mergeCell ref="K119:K131"/>
    <mergeCell ref="A54:A58"/>
    <mergeCell ref="A20:A21"/>
    <mergeCell ref="I20:I21"/>
    <mergeCell ref="A27:A31"/>
    <mergeCell ref="A162:A166"/>
    <mergeCell ref="I162:I166"/>
    <mergeCell ref="A175:A179"/>
    <mergeCell ref="I175:I179"/>
    <mergeCell ref="A144:A147"/>
    <mergeCell ref="A114:A118"/>
    <mergeCell ref="I114:I118"/>
    <mergeCell ref="A1:I1"/>
    <mergeCell ref="D3:D4"/>
    <mergeCell ref="E3:E4"/>
    <mergeCell ref="F3:F4"/>
    <mergeCell ref="G3:G4"/>
    <mergeCell ref="H3:H4"/>
    <mergeCell ref="I3:I4"/>
    <mergeCell ref="A34:A36"/>
    <mergeCell ref="I34:I36"/>
    <mergeCell ref="I27:I31"/>
    <mergeCell ref="A15:A19"/>
    <mergeCell ref="I15:I19"/>
    <mergeCell ref="A22:A26"/>
    <mergeCell ref="I22:I26"/>
    <mergeCell ref="A5:I5"/>
    <mergeCell ref="A11:A14"/>
    <mergeCell ref="I11:I14"/>
    <mergeCell ref="A222:A226"/>
    <mergeCell ref="I222:I226"/>
    <mergeCell ref="A187:A188"/>
    <mergeCell ref="A180:A184"/>
    <mergeCell ref="I180:I184"/>
    <mergeCell ref="I54:I58"/>
    <mergeCell ref="I144:I147"/>
    <mergeCell ref="A153:A157"/>
    <mergeCell ref="A37:A41"/>
    <mergeCell ref="I37:I41"/>
    <mergeCell ref="A50:A53"/>
    <mergeCell ref="I50:I53"/>
    <mergeCell ref="I47:I49"/>
    <mergeCell ref="A63:A65"/>
    <mergeCell ref="I63:I65"/>
    <mergeCell ref="A74:A76"/>
    <mergeCell ref="I74:I76"/>
    <mergeCell ref="A85:A87"/>
    <mergeCell ref="I85:I87"/>
    <mergeCell ref="A134:A136"/>
    <mergeCell ref="I134:I136"/>
    <mergeCell ref="A106:A108"/>
    <mergeCell ref="N318:N322"/>
    <mergeCell ref="N324:N330"/>
    <mergeCell ref="L3:L4"/>
    <mergeCell ref="L6:L19"/>
    <mergeCell ref="L20:L31"/>
    <mergeCell ref="A42:A46"/>
    <mergeCell ref="I42:I46"/>
    <mergeCell ref="A66:A70"/>
    <mergeCell ref="I66:I70"/>
    <mergeCell ref="A88:A92"/>
    <mergeCell ref="I88:I92"/>
    <mergeCell ref="A47:A49"/>
    <mergeCell ref="A61:A62"/>
    <mergeCell ref="I61:I62"/>
    <mergeCell ref="A71:A73"/>
    <mergeCell ref="I71:I73"/>
    <mergeCell ref="A77:A81"/>
    <mergeCell ref="I77:I81"/>
    <mergeCell ref="I153:I157"/>
    <mergeCell ref="K3:K4"/>
    <mergeCell ref="A8:A10"/>
    <mergeCell ref="I8:I10"/>
    <mergeCell ref="K6:K19"/>
    <mergeCell ref="J3:J4"/>
    <mergeCell ref="A122:A126"/>
    <mergeCell ref="I122:I126"/>
    <mergeCell ref="A137:A138"/>
    <mergeCell ref="I137:I138"/>
    <mergeCell ref="A148:A152"/>
    <mergeCell ref="I148:I152"/>
    <mergeCell ref="K158:K171"/>
    <mergeCell ref="L158:L171"/>
    <mergeCell ref="M324:M330"/>
    <mergeCell ref="A323:N323"/>
    <mergeCell ref="A253:A256"/>
    <mergeCell ref="I253:I256"/>
    <mergeCell ref="A262:A266"/>
    <mergeCell ref="I262:I266"/>
    <mergeCell ref="M318:M322"/>
    <mergeCell ref="K281:K291"/>
    <mergeCell ref="L281:L291"/>
    <mergeCell ref="K292:K302"/>
    <mergeCell ref="L292:L302"/>
    <mergeCell ref="A276:A280"/>
    <mergeCell ref="I276:I280"/>
    <mergeCell ref="A240:A242"/>
    <mergeCell ref="A233:A237"/>
    <mergeCell ref="K93:K103"/>
    <mergeCell ref="L93:L103"/>
    <mergeCell ref="K185:K198"/>
    <mergeCell ref="L185:L198"/>
    <mergeCell ref="K199:K208"/>
    <mergeCell ref="L199:L208"/>
    <mergeCell ref="L172:L184"/>
    <mergeCell ref="L104:L118"/>
    <mergeCell ref="L119:L131"/>
    <mergeCell ref="A271:A275"/>
    <mergeCell ref="I271:I275"/>
    <mergeCell ref="A282:A286"/>
    <mergeCell ref="I282:I286"/>
    <mergeCell ref="A248:A252"/>
    <mergeCell ref="I248:I252"/>
    <mergeCell ref="I139:I143"/>
    <mergeCell ref="K32:K46"/>
    <mergeCell ref="L32:L46"/>
    <mergeCell ref="K47:K58"/>
    <mergeCell ref="L47:L58"/>
    <mergeCell ref="K59:K70"/>
    <mergeCell ref="L59:L70"/>
    <mergeCell ref="K71:K81"/>
    <mergeCell ref="L71:L81"/>
    <mergeCell ref="K82:K92"/>
    <mergeCell ref="L82:L92"/>
    <mergeCell ref="K303:K315"/>
    <mergeCell ref="L303:L315"/>
    <mergeCell ref="K144:K157"/>
    <mergeCell ref="K132:K143"/>
    <mergeCell ref="L132:L143"/>
    <mergeCell ref="L144:L157"/>
    <mergeCell ref="A317:N317"/>
    <mergeCell ref="K210:K226"/>
    <mergeCell ref="L210:L226"/>
    <mergeCell ref="K227:K237"/>
    <mergeCell ref="L227:L237"/>
    <mergeCell ref="K238:K252"/>
    <mergeCell ref="L238:L252"/>
    <mergeCell ref="K253:K266"/>
    <mergeCell ref="L253:L266"/>
    <mergeCell ref="K267:K280"/>
    <mergeCell ref="L267:L280"/>
    <mergeCell ref="I298:I302"/>
    <mergeCell ref="A269:A270"/>
    <mergeCell ref="I269:I270"/>
    <mergeCell ref="A212:A216"/>
    <mergeCell ref="I212:I216"/>
    <mergeCell ref="A298:A302"/>
    <mergeCell ref="A306:A310"/>
    <mergeCell ref="I306:I310"/>
    <mergeCell ref="A316:L316"/>
    <mergeCell ref="I233:I237"/>
    <mergeCell ref="I240:I242"/>
    <mergeCell ref="A94:A98"/>
    <mergeCell ref="I94:I98"/>
    <mergeCell ref="A109:A113"/>
    <mergeCell ref="I109:I113"/>
    <mergeCell ref="A99:A103"/>
    <mergeCell ref="I99:I103"/>
    <mergeCell ref="A189:A193"/>
    <mergeCell ref="I189:I193"/>
    <mergeCell ref="A202:A203"/>
    <mergeCell ref="I202:I203"/>
    <mergeCell ref="A217:A221"/>
    <mergeCell ref="I217:I221"/>
    <mergeCell ref="A295:A297"/>
    <mergeCell ref="I295:I297"/>
    <mergeCell ref="A228:A232"/>
    <mergeCell ref="I228:I232"/>
    <mergeCell ref="A243:A247"/>
    <mergeCell ref="I243:I247"/>
    <mergeCell ref="A257:A261"/>
    <mergeCell ref="I257:I261"/>
  </mergeCells>
  <phoneticPr fontId="0" type="noConversion"/>
  <conditionalFormatting sqref="C8:C23 C34:C58 C61:C81 C84:C103 C106:C131 C134:C157 C160:C184 C187:C208 C212:C237 C240:C266 C269:C291 C294:C315">
    <cfRule type="cellIs" dxfId="978" priority="63" stopIfTrue="1" operator="equal">
      <formula>""</formula>
    </cfRule>
    <cfRule type="cellIs" dxfId="977" priority="64" stopIfTrue="1" operator="between">
      <formula>"IA"</formula>
      <formula>"IP"</formula>
    </cfRule>
    <cfRule type="cellIs" dxfId="976" priority="65" stopIfTrue="1" operator="notEqual">
      <formula>" "</formula>
    </cfRule>
  </conditionalFormatting>
  <conditionalFormatting sqref="C25:C31">
    <cfRule type="cellIs" dxfId="975" priority="265" stopIfTrue="1" operator="notEqual">
      <formula>" "</formula>
    </cfRule>
    <cfRule type="cellIs" dxfId="974" priority="263" stopIfTrue="1" operator="equal">
      <formula>""</formula>
    </cfRule>
    <cfRule type="cellIs" dxfId="973" priority="264" stopIfTrue="1" operator="between">
      <formula>"IA"</formula>
      <formula>"IP"</formula>
    </cfRule>
  </conditionalFormatting>
  <conditionalFormatting sqref="D4:G4 D210:G315 D318:G322 D324:G1010">
    <cfRule type="cellIs" priority="2939" stopIfTrue="1" operator="equal">
      <formula>""</formula>
    </cfRule>
    <cfRule type="cellIs" dxfId="972" priority="2942" stopIfTrue="1" operator="greaterThan">
      <formula>0</formula>
    </cfRule>
    <cfRule type="cellIs" dxfId="971" priority="2941" stopIfTrue="1" operator="equal">
      <formula>0</formula>
    </cfRule>
    <cfRule type="cellIs" dxfId="970" priority="2940" stopIfTrue="1" operator="equal">
      <formula>"B"</formula>
    </cfRule>
  </conditionalFormatting>
  <conditionalFormatting sqref="D6:G208">
    <cfRule type="cellIs" dxfId="969" priority="2" stopIfTrue="1" operator="equal">
      <formula>"B"</formula>
    </cfRule>
    <cfRule type="cellIs" dxfId="968" priority="3" stopIfTrue="1" operator="equal">
      <formula>0</formula>
    </cfRule>
    <cfRule type="cellIs" dxfId="967" priority="4" stopIfTrue="1" operator="greaterThan">
      <formula>0</formula>
    </cfRule>
    <cfRule type="cellIs" priority="1" stopIfTrue="1" operator="equal">
      <formula>""</formula>
    </cfRule>
  </conditionalFormatting>
  <conditionalFormatting sqref="I4">
    <cfRule type="cellIs" dxfId="966" priority="2113" stopIfTrue="1" operator="equal">
      <formula>"B"</formula>
    </cfRule>
    <cfRule type="cellIs" dxfId="965" priority="2114" stopIfTrue="1" operator="equal">
      <formula>"NY"</formula>
    </cfRule>
    <cfRule type="cellIs" dxfId="964" priority="2115" stopIfTrue="1" operator="equal">
      <formula>"PF"</formula>
    </cfRule>
    <cfRule type="cellIs" dxfId="963" priority="2116" stopIfTrue="1" operator="equal">
      <formula>"DM"</formula>
    </cfRule>
    <cfRule type="cellIs" dxfId="962" priority="2118" stopIfTrue="1" operator="equal">
      <formula>"LM"</formula>
    </cfRule>
    <cfRule type="cellIs" dxfId="961" priority="2119" stopIfTrue="1" operator="equal">
      <formula>"FM"</formula>
    </cfRule>
  </conditionalFormatting>
  <conditionalFormatting sqref="I6:I32">
    <cfRule type="cellIs" dxfId="960" priority="2742" stopIfTrue="1" operator="equal">
      <formula>"NY"</formula>
    </cfRule>
  </conditionalFormatting>
  <conditionalFormatting sqref="I7">
    <cfRule type="cellIs" dxfId="959" priority="2741" stopIfTrue="1" operator="equal">
      <formula>"B"</formula>
    </cfRule>
    <cfRule type="cellIs" dxfId="958" priority="2747" stopIfTrue="1" operator="equal">
      <formula>"FM"</formula>
    </cfRule>
    <cfRule type="cellIs" dxfId="957" priority="2745" stopIfTrue="1" operator="equal">
      <formula>"PM"</formula>
    </cfRule>
    <cfRule type="cellIs" dxfId="956" priority="2746" stopIfTrue="1" operator="equal">
      <formula>"LM"</formula>
    </cfRule>
    <cfRule type="cellIs" dxfId="955" priority="2744" stopIfTrue="1" operator="equal">
      <formula>"NM"</formula>
    </cfRule>
    <cfRule type="cellIs" dxfId="954" priority="2743" stopIfTrue="1" operator="equal">
      <formula>"PF"</formula>
    </cfRule>
  </conditionalFormatting>
  <conditionalFormatting sqref="I33">
    <cfRule type="cellIs" dxfId="953" priority="2729" stopIfTrue="1" operator="equal">
      <formula>"FM"</formula>
    </cfRule>
    <cfRule type="cellIs" dxfId="952" priority="2728" stopIfTrue="1" operator="equal">
      <formula>"LM"</formula>
    </cfRule>
    <cfRule type="cellIs" dxfId="951" priority="2727" stopIfTrue="1" operator="equal">
      <formula>"PM"</formula>
    </cfRule>
    <cfRule type="cellIs" dxfId="950" priority="2726" stopIfTrue="1" operator="equal">
      <formula>"NM"</formula>
    </cfRule>
    <cfRule type="cellIs" dxfId="949" priority="2725" stopIfTrue="1" operator="equal">
      <formula>"PF"</formula>
    </cfRule>
    <cfRule type="cellIs" dxfId="948" priority="2724" stopIfTrue="1" operator="equal">
      <formula>"NY"</formula>
    </cfRule>
    <cfRule type="cellIs" dxfId="947" priority="2723" stopIfTrue="1" operator="equal">
      <formula>"B"</formula>
    </cfRule>
  </conditionalFormatting>
  <conditionalFormatting sqref="I34:I41">
    <cfRule type="cellIs" dxfId="946" priority="52" stopIfTrue="1" operator="equal">
      <formula>"NY"</formula>
    </cfRule>
    <cfRule type="cellIs" dxfId="945" priority="58" stopIfTrue="1" operator="equal">
      <formula>"b"</formula>
    </cfRule>
  </conditionalFormatting>
  <conditionalFormatting sqref="I42:I81">
    <cfRule type="cellIs" dxfId="944" priority="2706" stopIfTrue="1" operator="equal">
      <formula>"NY"</formula>
    </cfRule>
  </conditionalFormatting>
  <conditionalFormatting sqref="I60">
    <cfRule type="cellIs" dxfId="943" priority="2711" stopIfTrue="1" operator="equal">
      <formula>"FM"</formula>
    </cfRule>
    <cfRule type="cellIs" dxfId="942" priority="2710" stopIfTrue="1" operator="equal">
      <formula>"LM"</formula>
    </cfRule>
    <cfRule type="cellIs" dxfId="941" priority="2709" stopIfTrue="1" operator="equal">
      <formula>"PM"</formula>
    </cfRule>
    <cfRule type="cellIs" dxfId="940" priority="2708" stopIfTrue="1" operator="equal">
      <formula>"NM"</formula>
    </cfRule>
    <cfRule type="cellIs" dxfId="939" priority="2707" stopIfTrue="1" operator="equal">
      <formula>"PF"</formula>
    </cfRule>
    <cfRule type="cellIs" dxfId="938" priority="2705" stopIfTrue="1" operator="equal">
      <formula>"B"</formula>
    </cfRule>
  </conditionalFormatting>
  <conditionalFormatting sqref="I82:I103">
    <cfRule type="cellIs" dxfId="937" priority="2688" stopIfTrue="1" operator="equal">
      <formula>"NY"</formula>
    </cfRule>
  </conditionalFormatting>
  <conditionalFormatting sqref="I83">
    <cfRule type="cellIs" dxfId="936" priority="2693" stopIfTrue="1" operator="equal">
      <formula>"FM"</formula>
    </cfRule>
    <cfRule type="cellIs" dxfId="935" priority="2692" stopIfTrue="1" operator="equal">
      <formula>"LM"</formula>
    </cfRule>
    <cfRule type="cellIs" dxfId="934" priority="2691" stopIfTrue="1" operator="equal">
      <formula>"PM"</formula>
    </cfRule>
    <cfRule type="cellIs" dxfId="933" priority="2687" stopIfTrue="1" operator="equal">
      <formula>"B"</formula>
    </cfRule>
    <cfRule type="cellIs" dxfId="932" priority="2690" stopIfTrue="1" operator="equal">
      <formula>"NM"</formula>
    </cfRule>
    <cfRule type="cellIs" dxfId="931" priority="2689" stopIfTrue="1" operator="equal">
      <formula>"PF"</formula>
    </cfRule>
  </conditionalFormatting>
  <conditionalFormatting sqref="I84:I104 I212:I238 I134:I158 I8:I32 I42:I59 I61:I82 I187:I208 I106:I132 I160:I185 I240:I267 I269:I292 I294:I315">
    <cfRule type="cellIs" dxfId="930" priority="2196" stopIfTrue="1" operator="equal">
      <formula>"b"</formula>
    </cfRule>
  </conditionalFormatting>
  <conditionalFormatting sqref="I104:I105">
    <cfRule type="cellIs" dxfId="929" priority="2182" stopIfTrue="1" operator="equal">
      <formula>"NY"</formula>
    </cfRule>
  </conditionalFormatting>
  <conditionalFormatting sqref="I105">
    <cfRule type="cellIs" dxfId="928" priority="2187" stopIfTrue="1" operator="equal">
      <formula>"FM"</formula>
    </cfRule>
    <cfRule type="cellIs" dxfId="927" priority="2186" stopIfTrue="1" operator="equal">
      <formula>"LM"</formula>
    </cfRule>
    <cfRule type="cellIs" dxfId="926" priority="2185" stopIfTrue="1" operator="equal">
      <formula>"PM"</formula>
    </cfRule>
    <cfRule type="cellIs" dxfId="925" priority="2184" stopIfTrue="1" operator="equal">
      <formula>"NM"</formula>
    </cfRule>
    <cfRule type="cellIs" dxfId="924" priority="2183" stopIfTrue="1" operator="equal">
      <formula>"PF"</formula>
    </cfRule>
    <cfRule type="cellIs" dxfId="923" priority="2181" stopIfTrue="1" operator="equal">
      <formula>"B"</formula>
    </cfRule>
  </conditionalFormatting>
  <conditionalFormatting sqref="I106:I157">
    <cfRule type="cellIs" dxfId="922" priority="2652" stopIfTrue="1" operator="equal">
      <formula>"NY"</formula>
    </cfRule>
  </conditionalFormatting>
  <conditionalFormatting sqref="I133">
    <cfRule type="cellIs" dxfId="921" priority="2651" stopIfTrue="1" operator="equal">
      <formula>"B"</formula>
    </cfRule>
    <cfRule type="cellIs" dxfId="920" priority="2655" stopIfTrue="1" operator="equal">
      <formula>"PM"</formula>
    </cfRule>
    <cfRule type="cellIs" dxfId="919" priority="2657" stopIfTrue="1" operator="equal">
      <formula>"FM"</formula>
    </cfRule>
    <cfRule type="cellIs" dxfId="918" priority="2656" stopIfTrue="1" operator="equal">
      <formula>"LM"</formula>
    </cfRule>
    <cfRule type="cellIs" dxfId="917" priority="2654" stopIfTrue="1" operator="equal">
      <formula>"NM"</formula>
    </cfRule>
    <cfRule type="cellIs" dxfId="916" priority="2653" stopIfTrue="1" operator="equal">
      <formula>"PF"</formula>
    </cfRule>
  </conditionalFormatting>
  <conditionalFormatting sqref="I158:I159">
    <cfRule type="cellIs" dxfId="915" priority="1094" stopIfTrue="1" operator="equal">
      <formula>"NY"</formula>
    </cfRule>
  </conditionalFormatting>
  <conditionalFormatting sqref="I159">
    <cfRule type="cellIs" dxfId="914" priority="1093" stopIfTrue="1" operator="equal">
      <formula>"B"</formula>
    </cfRule>
    <cfRule type="cellIs" dxfId="913" priority="1096" stopIfTrue="1" operator="equal">
      <formula>"NM"</formula>
    </cfRule>
    <cfRule type="cellIs" dxfId="912" priority="1095" stopIfTrue="1" operator="equal">
      <formula>"PF"</formula>
    </cfRule>
    <cfRule type="cellIs" dxfId="911" priority="1099" stopIfTrue="1" operator="equal">
      <formula>"FM"</formula>
    </cfRule>
    <cfRule type="cellIs" dxfId="910" priority="1098" stopIfTrue="1" operator="equal">
      <formula>"LM"</formula>
    </cfRule>
    <cfRule type="cellIs" dxfId="909" priority="1097" stopIfTrue="1" operator="equal">
      <formula>"PM"</formula>
    </cfRule>
  </conditionalFormatting>
  <conditionalFormatting sqref="I160:I208">
    <cfRule type="cellIs" dxfId="908" priority="2616" stopIfTrue="1" operator="equal">
      <formula>"NY"</formula>
    </cfRule>
  </conditionalFormatting>
  <conditionalFormatting sqref="I186">
    <cfRule type="cellIs" dxfId="907" priority="2621" stopIfTrue="1" operator="equal">
      <formula>"FM"</formula>
    </cfRule>
    <cfRule type="cellIs" dxfId="906" priority="2620" stopIfTrue="1" operator="equal">
      <formula>"LM"</formula>
    </cfRule>
    <cfRule type="cellIs" dxfId="905" priority="2619" stopIfTrue="1" operator="equal">
      <formula>"PM"</formula>
    </cfRule>
    <cfRule type="cellIs" dxfId="904" priority="2618" stopIfTrue="1" operator="equal">
      <formula>"NM"</formula>
    </cfRule>
    <cfRule type="cellIs" dxfId="903" priority="2617" stopIfTrue="1" operator="equal">
      <formula>"PF"</formula>
    </cfRule>
    <cfRule type="cellIs" dxfId="902" priority="2615" stopIfTrue="1" operator="equal">
      <formula>"B"</formula>
    </cfRule>
  </conditionalFormatting>
  <conditionalFormatting sqref="I210:I237">
    <cfRule type="cellIs" dxfId="901" priority="2580" stopIfTrue="1" operator="equal">
      <formula>"NY"</formula>
    </cfRule>
  </conditionalFormatting>
  <conditionalFormatting sqref="I211">
    <cfRule type="cellIs" dxfId="900" priority="2585" stopIfTrue="1" operator="equal">
      <formula>"FM"</formula>
    </cfRule>
    <cfRule type="cellIs" dxfId="899" priority="2584" stopIfTrue="1" operator="equal">
      <formula>"LM"</formula>
    </cfRule>
    <cfRule type="cellIs" dxfId="898" priority="2583" stopIfTrue="1" operator="equal">
      <formula>"PM"</formula>
    </cfRule>
    <cfRule type="cellIs" dxfId="897" priority="2582" stopIfTrue="1" operator="equal">
      <formula>"NM"</formula>
    </cfRule>
    <cfRule type="cellIs" dxfId="896" priority="2581" stopIfTrue="1" operator="equal">
      <formula>"PF"</formula>
    </cfRule>
    <cfRule type="cellIs" dxfId="895" priority="2579" stopIfTrue="1" operator="equal">
      <formula>"B"</formula>
    </cfRule>
  </conditionalFormatting>
  <conditionalFormatting sqref="I238:I239">
    <cfRule type="cellIs" dxfId="894" priority="2136" stopIfTrue="1" operator="equal">
      <formula>"NY"</formula>
    </cfRule>
  </conditionalFormatting>
  <conditionalFormatting sqref="I239">
    <cfRule type="cellIs" dxfId="893" priority="2140" stopIfTrue="1" operator="equal">
      <formula>"LM"</formula>
    </cfRule>
    <cfRule type="cellIs" dxfId="892" priority="2141" stopIfTrue="1" operator="equal">
      <formula>"FM"</formula>
    </cfRule>
    <cfRule type="cellIs" dxfId="891" priority="2135" stopIfTrue="1" operator="equal">
      <formula>"B"</formula>
    </cfRule>
    <cfRule type="cellIs" dxfId="890" priority="2137" stopIfTrue="1" operator="equal">
      <formula>"PF"</formula>
    </cfRule>
    <cfRule type="cellIs" dxfId="889" priority="2138" stopIfTrue="1" operator="equal">
      <formula>"NM"</formula>
    </cfRule>
    <cfRule type="cellIs" dxfId="888" priority="2139" stopIfTrue="1" operator="equal">
      <formula>"PM"</formula>
    </cfRule>
  </conditionalFormatting>
  <conditionalFormatting sqref="I240:I291">
    <cfRule type="cellIs" dxfId="887" priority="2562" stopIfTrue="1" operator="equal">
      <formula>"NY"</formula>
    </cfRule>
  </conditionalFormatting>
  <conditionalFormatting sqref="I268">
    <cfRule type="cellIs" dxfId="886" priority="2561" stopIfTrue="1" operator="equal">
      <formula>"B"</formula>
    </cfRule>
    <cfRule type="cellIs" dxfId="885" priority="2564" stopIfTrue="1" operator="equal">
      <formula>"NM"</formula>
    </cfRule>
    <cfRule type="cellIs" dxfId="884" priority="2563" stopIfTrue="1" operator="equal">
      <formula>"PF"</formula>
    </cfRule>
    <cfRule type="cellIs" dxfId="883" priority="2565" stopIfTrue="1" operator="equal">
      <formula>"PM"</formula>
    </cfRule>
    <cfRule type="cellIs" dxfId="882" priority="2566" stopIfTrue="1" operator="equal">
      <formula>"LM"</formula>
    </cfRule>
    <cfRule type="cellIs" dxfId="881" priority="2567" stopIfTrue="1" operator="equal">
      <formula>"FM"</formula>
    </cfRule>
  </conditionalFormatting>
  <conditionalFormatting sqref="I292:I315">
    <cfRule type="cellIs" dxfId="880" priority="2526" stopIfTrue="1" operator="equal">
      <formula>"NY"</formula>
    </cfRule>
  </conditionalFormatting>
  <conditionalFormatting sqref="I293">
    <cfRule type="cellIs" dxfId="879" priority="2531" stopIfTrue="1" operator="equal">
      <formula>"FM"</formula>
    </cfRule>
    <cfRule type="cellIs" dxfId="878" priority="2527" stopIfTrue="1" operator="equal">
      <formula>"PF"</formula>
    </cfRule>
    <cfRule type="cellIs" dxfId="877" priority="2528" stopIfTrue="1" operator="equal">
      <formula>"NM"</formula>
    </cfRule>
    <cfRule type="cellIs" dxfId="876" priority="2529" stopIfTrue="1" operator="equal">
      <formula>"PM"</formula>
    </cfRule>
    <cfRule type="cellIs" dxfId="875" priority="2530" stopIfTrue="1" operator="equal">
      <formula>"LM"</formula>
    </cfRule>
    <cfRule type="cellIs" dxfId="874" priority="2525" stopIfTrue="1" operator="equal">
      <formula>"B"</formula>
    </cfRule>
  </conditionalFormatting>
  <conditionalFormatting sqref="I318:I322 I324:I1010 I6 I210">
    <cfRule type="cellIs" dxfId="873" priority="2762" stopIfTrue="1" operator="equal">
      <formula>"b"</formula>
    </cfRule>
  </conditionalFormatting>
  <conditionalFormatting sqref="I318:I322 I324:I1010">
    <cfRule type="cellIs" dxfId="872" priority="2761" stopIfTrue="1" operator="equal">
      <formula>"NY"</formula>
    </cfRule>
  </conditionalFormatting>
  <conditionalFormatting sqref="I8:J19 I34:J46 I51:J58 I76:J81 I203:J208">
    <cfRule type="cellIs" dxfId="871" priority="998" stopIfTrue="1" operator="equal">
      <formula>"FM"</formula>
    </cfRule>
    <cfRule type="cellIs" dxfId="870" priority="997" stopIfTrue="1" operator="equal">
      <formula>"LM"</formula>
    </cfRule>
    <cfRule type="cellIs" dxfId="869" priority="996" stopIfTrue="1" operator="equal">
      <formula>"PM"</formula>
    </cfRule>
    <cfRule type="cellIs" dxfId="868" priority="995" stopIfTrue="1" operator="equal">
      <formula>"DM"</formula>
    </cfRule>
  </conditionalFormatting>
  <conditionalFormatting sqref="I34:J46 I8:J19 I51:J58 I76:J81 I203:J208">
    <cfRule type="cellIs" dxfId="867" priority="994" stopIfTrue="1" operator="equal">
      <formula>"PF"</formula>
    </cfRule>
  </conditionalFormatting>
  <conditionalFormatting sqref="I48:J49 I50:K50">
    <cfRule type="cellIs" dxfId="866" priority="616" stopIfTrue="1" operator="equal">
      <formula>"DM"</formula>
    </cfRule>
    <cfRule type="cellIs" dxfId="865" priority="618" stopIfTrue="1" operator="equal">
      <formula>"LM"</formula>
    </cfRule>
    <cfRule type="cellIs" dxfId="864" priority="617" stopIfTrue="1" operator="equal">
      <formula>"PM"</formula>
    </cfRule>
    <cfRule type="cellIs" dxfId="863" priority="619" stopIfTrue="1" operator="equal">
      <formula>"FM"</formula>
    </cfRule>
  </conditionalFormatting>
  <conditionalFormatting sqref="I61:J70">
    <cfRule type="cellIs" dxfId="862" priority="571" stopIfTrue="1" operator="equal">
      <formula>"FM"</formula>
    </cfRule>
    <cfRule type="cellIs" dxfId="861" priority="570" stopIfTrue="1" operator="equal">
      <formula>"LM"</formula>
    </cfRule>
    <cfRule type="cellIs" dxfId="860" priority="568" stopIfTrue="1" operator="equal">
      <formula>"DM"</formula>
    </cfRule>
    <cfRule type="cellIs" dxfId="859" priority="567" stopIfTrue="1" operator="equal">
      <formula>"PF"</formula>
    </cfRule>
    <cfRule type="cellIs" dxfId="858" priority="569" stopIfTrue="1" operator="equal">
      <formula>"PM"</formula>
    </cfRule>
  </conditionalFormatting>
  <conditionalFormatting sqref="I72:J73 I74:K75">
    <cfRule type="cellIs" dxfId="857" priority="587" stopIfTrue="1" operator="equal">
      <formula>"LM"</formula>
    </cfRule>
    <cfRule type="cellIs" dxfId="856" priority="585" stopIfTrue="1" operator="equal">
      <formula>"DM"</formula>
    </cfRule>
    <cfRule type="cellIs" dxfId="855" priority="586" stopIfTrue="1" operator="equal">
      <formula>"PM"</formula>
    </cfRule>
    <cfRule type="cellIs" dxfId="854" priority="588" stopIfTrue="1" operator="equal">
      <formula>"FM"</formula>
    </cfRule>
  </conditionalFormatting>
  <conditionalFormatting sqref="I84:J92">
    <cfRule type="cellIs" dxfId="853" priority="538" stopIfTrue="1" operator="equal">
      <formula>"PM"</formula>
    </cfRule>
    <cfRule type="cellIs" dxfId="852" priority="539" stopIfTrue="1" operator="equal">
      <formula>"LM"</formula>
    </cfRule>
    <cfRule type="cellIs" dxfId="851" priority="540" stopIfTrue="1" operator="equal">
      <formula>"FM"</formula>
    </cfRule>
    <cfRule type="cellIs" dxfId="850" priority="536" stopIfTrue="1" operator="equal">
      <formula>"PF"</formula>
    </cfRule>
    <cfRule type="cellIs" dxfId="849" priority="537" stopIfTrue="1" operator="equal">
      <formula>"DM"</formula>
    </cfRule>
  </conditionalFormatting>
  <conditionalFormatting sqref="I95:J103">
    <cfRule type="cellIs" dxfId="848" priority="9" stopIfTrue="1" operator="equal">
      <formula>"FM"</formula>
    </cfRule>
    <cfRule type="cellIs" dxfId="847" priority="8" stopIfTrue="1" operator="equal">
      <formula>"LM"</formula>
    </cfRule>
    <cfRule type="cellIs" dxfId="846" priority="7" stopIfTrue="1" operator="equal">
      <formula>"PM"</formula>
    </cfRule>
    <cfRule type="cellIs" dxfId="845" priority="6" stopIfTrue="1" operator="equal">
      <formula>"DM"</formula>
    </cfRule>
    <cfRule type="cellIs" dxfId="844" priority="5" stopIfTrue="1" operator="equal">
      <formula>"PF"</formula>
    </cfRule>
  </conditionalFormatting>
  <conditionalFormatting sqref="I104:J104">
    <cfRule type="cellIs" dxfId="843" priority="2201" stopIfTrue="1" operator="equal">
      <formula>"FM"</formula>
    </cfRule>
    <cfRule type="cellIs" dxfId="842" priority="2197" stopIfTrue="1" operator="equal">
      <formula>"PF"</formula>
    </cfRule>
    <cfRule type="cellIs" dxfId="841" priority="2198" stopIfTrue="1" operator="equal">
      <formula>"DM"</formula>
    </cfRule>
    <cfRule type="cellIs" dxfId="840" priority="2199" stopIfTrue="1" operator="equal">
      <formula>"PM"</formula>
    </cfRule>
    <cfRule type="cellIs" dxfId="839" priority="2200" stopIfTrue="1" operator="equal">
      <formula>"LM"</formula>
    </cfRule>
  </conditionalFormatting>
  <conditionalFormatting sqref="I106:J118">
    <cfRule type="cellIs" dxfId="838" priority="506" stopIfTrue="1" operator="equal">
      <formula>"DM"</formula>
    </cfRule>
    <cfRule type="cellIs" dxfId="837" priority="508" stopIfTrue="1" operator="equal">
      <formula>"LM"</formula>
    </cfRule>
    <cfRule type="cellIs" dxfId="836" priority="507" stopIfTrue="1" operator="equal">
      <formula>"PM"</formula>
    </cfRule>
    <cfRule type="cellIs" dxfId="835" priority="505" stopIfTrue="1" operator="equal">
      <formula>"PF"</formula>
    </cfRule>
    <cfRule type="cellIs" dxfId="834" priority="509" stopIfTrue="1" operator="equal">
      <formula>"FM"</formula>
    </cfRule>
  </conditionalFormatting>
  <conditionalFormatting sqref="I120:J121 I122:K122 I123:J131">
    <cfRule type="cellIs" dxfId="833" priority="525" stopIfTrue="1" operator="equal">
      <formula>"LM"</formula>
    </cfRule>
    <cfRule type="cellIs" dxfId="832" priority="526" stopIfTrue="1" operator="equal">
      <formula>"FM"</formula>
    </cfRule>
    <cfRule type="cellIs" dxfId="831" priority="524" stopIfTrue="1" operator="equal">
      <formula>"PM"</formula>
    </cfRule>
    <cfRule type="cellIs" dxfId="830" priority="523" stopIfTrue="1" operator="equal">
      <formula>"DM"</formula>
    </cfRule>
  </conditionalFormatting>
  <conditionalFormatting sqref="I134:J143">
    <cfRule type="cellIs" dxfId="829" priority="478" stopIfTrue="1" operator="equal">
      <formula>"FM"</formula>
    </cfRule>
    <cfRule type="cellIs" dxfId="828" priority="474" stopIfTrue="1" operator="equal">
      <formula>"PF"</formula>
    </cfRule>
    <cfRule type="cellIs" dxfId="827" priority="477" stopIfTrue="1" operator="equal">
      <formula>"LM"</formula>
    </cfRule>
    <cfRule type="cellIs" dxfId="826" priority="476" stopIfTrue="1" operator="equal">
      <formula>"PM"</formula>
    </cfRule>
    <cfRule type="cellIs" dxfId="825" priority="475" stopIfTrue="1" operator="equal">
      <formula>"DM"</formula>
    </cfRule>
  </conditionalFormatting>
  <conditionalFormatting sqref="I145:J147 I148:K148 I149:J157">
    <cfRule type="cellIs" dxfId="824" priority="492" stopIfTrue="1" operator="equal">
      <formula>"DM"</formula>
    </cfRule>
    <cfRule type="cellIs" dxfId="823" priority="493" stopIfTrue="1" operator="equal">
      <formula>"PM"</formula>
    </cfRule>
    <cfRule type="cellIs" dxfId="822" priority="494" stopIfTrue="1" operator="equal">
      <formula>"LM"</formula>
    </cfRule>
    <cfRule type="cellIs" dxfId="821" priority="495" stopIfTrue="1" operator="equal">
      <formula>"FM"</formula>
    </cfRule>
  </conditionalFormatting>
  <conditionalFormatting sqref="I158:J158">
    <cfRule type="cellIs" dxfId="820" priority="1102" stopIfTrue="1" operator="equal">
      <formula>"PF"</formula>
    </cfRule>
    <cfRule type="cellIs" dxfId="819" priority="1103" stopIfTrue="1" operator="equal">
      <formula>"DM"</formula>
    </cfRule>
    <cfRule type="cellIs" dxfId="818" priority="1105" stopIfTrue="1" operator="equal">
      <formula>"LM"</formula>
    </cfRule>
    <cfRule type="cellIs" dxfId="817" priority="1106" stopIfTrue="1" operator="equal">
      <formula>"FM"</formula>
    </cfRule>
    <cfRule type="cellIs" dxfId="816" priority="1104" stopIfTrue="1" operator="equal">
      <formula>"PM"</formula>
    </cfRule>
  </conditionalFormatting>
  <conditionalFormatting sqref="I160:J171">
    <cfRule type="cellIs" dxfId="815" priority="445" stopIfTrue="1" operator="equal">
      <formula>"PM"</formula>
    </cfRule>
    <cfRule type="cellIs" dxfId="814" priority="444" stopIfTrue="1" operator="equal">
      <formula>"DM"</formula>
    </cfRule>
    <cfRule type="cellIs" dxfId="813" priority="447" stopIfTrue="1" operator="equal">
      <formula>"FM"</formula>
    </cfRule>
    <cfRule type="cellIs" dxfId="812" priority="446" stopIfTrue="1" operator="equal">
      <formula>"LM"</formula>
    </cfRule>
    <cfRule type="cellIs" dxfId="811" priority="443" stopIfTrue="1" operator="equal">
      <formula>"PF"</formula>
    </cfRule>
  </conditionalFormatting>
  <conditionalFormatting sqref="I173:J174 I175:K175 I176:J184">
    <cfRule type="cellIs" dxfId="810" priority="462" stopIfTrue="1" operator="equal">
      <formula>"PM"</formula>
    </cfRule>
    <cfRule type="cellIs" dxfId="809" priority="464" stopIfTrue="1" operator="equal">
      <formula>"FM"</formula>
    </cfRule>
    <cfRule type="cellIs" dxfId="808" priority="463" stopIfTrue="1" operator="equal">
      <formula>"LM"</formula>
    </cfRule>
    <cfRule type="cellIs" dxfId="807" priority="461" stopIfTrue="1" operator="equal">
      <formula>"DM"</formula>
    </cfRule>
  </conditionalFormatting>
  <conditionalFormatting sqref="I187:J198">
    <cfRule type="cellIs" dxfId="806" priority="415" stopIfTrue="1" operator="equal">
      <formula>"LM"</formula>
    </cfRule>
    <cfRule type="cellIs" dxfId="805" priority="416" stopIfTrue="1" operator="equal">
      <formula>"FM"</formula>
    </cfRule>
    <cfRule type="cellIs" dxfId="804" priority="412" stopIfTrue="1" operator="equal">
      <formula>"PF"</formula>
    </cfRule>
    <cfRule type="cellIs" dxfId="803" priority="413" stopIfTrue="1" operator="equal">
      <formula>"DM"</formula>
    </cfRule>
    <cfRule type="cellIs" dxfId="802" priority="414" stopIfTrue="1" operator="equal">
      <formula>"PM"</formula>
    </cfRule>
  </conditionalFormatting>
  <conditionalFormatting sqref="I200:J201 I202:K202">
    <cfRule type="cellIs" dxfId="801" priority="433" stopIfTrue="1" operator="equal">
      <formula>"FM"</formula>
    </cfRule>
    <cfRule type="cellIs" dxfId="800" priority="432" stopIfTrue="1" operator="equal">
      <formula>"LM"</formula>
    </cfRule>
    <cfRule type="cellIs" dxfId="799" priority="431" stopIfTrue="1" operator="equal">
      <formula>"PM"</formula>
    </cfRule>
    <cfRule type="cellIs" dxfId="798" priority="430" stopIfTrue="1" operator="equal">
      <formula>"DM"</formula>
    </cfRule>
  </conditionalFormatting>
  <conditionalFormatting sqref="I212:J226">
    <cfRule type="cellIs" dxfId="797" priority="377" stopIfTrue="1" operator="equal">
      <formula>"PF"</formula>
    </cfRule>
    <cfRule type="cellIs" dxfId="796" priority="378" stopIfTrue="1" operator="equal">
      <formula>"DM"</formula>
    </cfRule>
    <cfRule type="cellIs" dxfId="795" priority="379" stopIfTrue="1" operator="equal">
      <formula>"PM"</formula>
    </cfRule>
    <cfRule type="cellIs" dxfId="794" priority="380" stopIfTrue="1" operator="equal">
      <formula>"LM"</formula>
    </cfRule>
    <cfRule type="cellIs" dxfId="793" priority="381" stopIfTrue="1" operator="equal">
      <formula>"FM"</formula>
    </cfRule>
  </conditionalFormatting>
  <conditionalFormatting sqref="I238:J238">
    <cfRule type="cellIs" dxfId="792" priority="2154" stopIfTrue="1" operator="equal">
      <formula>"LM"</formula>
    </cfRule>
    <cfRule type="cellIs" dxfId="791" priority="2151" stopIfTrue="1" operator="equal">
      <formula>"PF"</formula>
    </cfRule>
    <cfRule type="cellIs" dxfId="790" priority="2155" stopIfTrue="1" operator="equal">
      <formula>"FM"</formula>
    </cfRule>
    <cfRule type="cellIs" dxfId="789" priority="2152" stopIfTrue="1" operator="equal">
      <formula>"DM"</formula>
    </cfRule>
    <cfRule type="cellIs" dxfId="788" priority="2153" stopIfTrue="1" operator="equal">
      <formula>"PM"</formula>
    </cfRule>
  </conditionalFormatting>
  <conditionalFormatting sqref="I240:J252">
    <cfRule type="cellIs" dxfId="787" priority="345" stopIfTrue="1" operator="equal">
      <formula>"LM"</formula>
    </cfRule>
    <cfRule type="cellIs" dxfId="786" priority="344" stopIfTrue="1" operator="equal">
      <formula>"PM"</formula>
    </cfRule>
    <cfRule type="cellIs" dxfId="785" priority="343" stopIfTrue="1" operator="equal">
      <formula>"DM"</formula>
    </cfRule>
    <cfRule type="cellIs" dxfId="784" priority="342" stopIfTrue="1" operator="equal">
      <formula>"PF"</formula>
    </cfRule>
    <cfRule type="cellIs" dxfId="783" priority="346" stopIfTrue="1" operator="equal">
      <formula>"FM"</formula>
    </cfRule>
  </conditionalFormatting>
  <conditionalFormatting sqref="I254:J256 I257:K257 I258:J266">
    <cfRule type="cellIs" dxfId="782" priority="362" stopIfTrue="1" operator="equal">
      <formula>"LM"</formula>
    </cfRule>
    <cfRule type="cellIs" dxfId="781" priority="361" stopIfTrue="1" operator="equal">
      <formula>"PM"</formula>
    </cfRule>
    <cfRule type="cellIs" dxfId="780" priority="360" stopIfTrue="1" operator="equal">
      <formula>"DM"</formula>
    </cfRule>
    <cfRule type="cellIs" dxfId="779" priority="363" stopIfTrue="1" operator="equal">
      <formula>"FM"</formula>
    </cfRule>
  </conditionalFormatting>
  <conditionalFormatting sqref="I269:J280">
    <cfRule type="cellIs" dxfId="778" priority="308" stopIfTrue="1" operator="equal">
      <formula>"DM"</formula>
    </cfRule>
    <cfRule type="cellIs" dxfId="777" priority="309" stopIfTrue="1" operator="equal">
      <formula>"PM"</formula>
    </cfRule>
    <cfRule type="cellIs" dxfId="776" priority="310" stopIfTrue="1" operator="equal">
      <formula>"LM"</formula>
    </cfRule>
    <cfRule type="cellIs" dxfId="775" priority="311" stopIfTrue="1" operator="equal">
      <formula>"FM"</formula>
    </cfRule>
    <cfRule type="cellIs" dxfId="774" priority="307" stopIfTrue="1" operator="equal">
      <formula>"PF"</formula>
    </cfRule>
  </conditionalFormatting>
  <conditionalFormatting sqref="I294:J302">
    <cfRule type="cellIs" dxfId="773" priority="275" stopIfTrue="1" operator="equal">
      <formula>"LM"</formula>
    </cfRule>
    <cfRule type="cellIs" dxfId="772" priority="272" stopIfTrue="1" operator="equal">
      <formula>"PF"</formula>
    </cfRule>
    <cfRule type="cellIs" dxfId="771" priority="273" stopIfTrue="1" operator="equal">
      <formula>"DM"</formula>
    </cfRule>
    <cfRule type="cellIs" dxfId="770" priority="276" stopIfTrue="1" operator="equal">
      <formula>"FM"</formula>
    </cfRule>
    <cfRule type="cellIs" dxfId="769" priority="274" stopIfTrue="1" operator="equal">
      <formula>"PM"</formula>
    </cfRule>
  </conditionalFormatting>
  <conditionalFormatting sqref="I304:J305 I306:K306 I307:J315">
    <cfRule type="cellIs" dxfId="768" priority="292" stopIfTrue="1" operator="equal">
      <formula>"LM"</formula>
    </cfRule>
    <cfRule type="cellIs" dxfId="767" priority="293" stopIfTrue="1" operator="equal">
      <formula>"FM"</formula>
    </cfRule>
    <cfRule type="cellIs" dxfId="766" priority="291" stopIfTrue="1" operator="equal">
      <formula>"PM"</formula>
    </cfRule>
    <cfRule type="cellIs" dxfId="765" priority="290" stopIfTrue="1" operator="equal">
      <formula>"DM"</formula>
    </cfRule>
  </conditionalFormatting>
  <conditionalFormatting sqref="I6:K6 I20:I21 I22:K22 I23:J32 I59:J59 I82:J82 I132:J132 I185:J185 I210:J210 I267:J267 I292:J292 I318:K322 I324:K1010">
    <cfRule type="cellIs" dxfId="764" priority="2863" stopIfTrue="1" operator="equal">
      <formula>"LM"</formula>
    </cfRule>
    <cfRule type="cellIs" dxfId="763" priority="2864" stopIfTrue="1" operator="equal">
      <formula>"FM"</formula>
    </cfRule>
    <cfRule type="cellIs" dxfId="762" priority="2862" stopIfTrue="1" operator="equal">
      <formula>"PM"</formula>
    </cfRule>
    <cfRule type="cellIs" dxfId="761" priority="2861" stopIfTrue="1" operator="equal">
      <formula>"DM"</formula>
    </cfRule>
  </conditionalFormatting>
  <conditionalFormatting sqref="I6:K6 I210:J210 I318:K322 I324:K1010 I20:I21 I22:K22 I23:J32 I59:J59 I82:J82 I132:J132 I185:J185 I267:J267 I292:J292">
    <cfRule type="cellIs" dxfId="760" priority="2860" stopIfTrue="1" operator="equal">
      <formula>"PF"</formula>
    </cfRule>
  </conditionalFormatting>
  <conditionalFormatting sqref="I50:K50 I48:J49">
    <cfRule type="cellIs" dxfId="759" priority="615" stopIfTrue="1" operator="equal">
      <formula>"PF"</formula>
    </cfRule>
  </conditionalFormatting>
  <conditionalFormatting sqref="I74:K75 I72:J73">
    <cfRule type="cellIs" dxfId="758" priority="584" stopIfTrue="1" operator="equal">
      <formula>"PF"</formula>
    </cfRule>
  </conditionalFormatting>
  <conditionalFormatting sqref="I93:K94">
    <cfRule type="cellIs" dxfId="757" priority="554" stopIfTrue="1" operator="equal">
      <formula>"DM"</formula>
    </cfRule>
    <cfRule type="cellIs" dxfId="756" priority="555" stopIfTrue="1" operator="equal">
      <formula>"PM"</formula>
    </cfRule>
    <cfRule type="cellIs" dxfId="755" priority="556" stopIfTrue="1" operator="equal">
      <formula>"LM"</formula>
    </cfRule>
    <cfRule type="cellIs" dxfId="754" priority="557" stopIfTrue="1" operator="equal">
      <formula>"FM"</formula>
    </cfRule>
    <cfRule type="cellIs" dxfId="753" priority="553" stopIfTrue="1" operator="equal">
      <formula>"PF"</formula>
    </cfRule>
  </conditionalFormatting>
  <conditionalFormatting sqref="I122:K122 I120:J121 I123:J131">
    <cfRule type="cellIs" dxfId="752" priority="522" stopIfTrue="1" operator="equal">
      <formula>"PF"</formula>
    </cfRule>
  </conditionalFormatting>
  <conditionalFormatting sqref="I148:K148 I145:J147 I149:J157">
    <cfRule type="cellIs" dxfId="751" priority="491" stopIfTrue="1" operator="equal">
      <formula>"PF"</formula>
    </cfRule>
  </conditionalFormatting>
  <conditionalFormatting sqref="I175:K175 I173:J174 I176:J184">
    <cfRule type="cellIs" dxfId="750" priority="460" stopIfTrue="1" operator="equal">
      <formula>"PF"</formula>
    </cfRule>
  </conditionalFormatting>
  <conditionalFormatting sqref="I202:K202 I200:J201">
    <cfRule type="cellIs" dxfId="749" priority="429" stopIfTrue="1" operator="equal">
      <formula>"PF"</formula>
    </cfRule>
  </conditionalFormatting>
  <conditionalFormatting sqref="I227:K228 I229:J237">
    <cfRule type="cellIs" dxfId="748" priority="398" stopIfTrue="1" operator="equal">
      <formula>"FM"</formula>
    </cfRule>
    <cfRule type="cellIs" dxfId="747" priority="397" stopIfTrue="1" operator="equal">
      <formula>"LM"</formula>
    </cfRule>
    <cfRule type="cellIs" dxfId="746" priority="394" stopIfTrue="1" operator="equal">
      <formula>"PF"</formula>
    </cfRule>
    <cfRule type="cellIs" dxfId="745" priority="396" stopIfTrue="1" operator="equal">
      <formula>"PM"</formula>
    </cfRule>
    <cfRule type="cellIs" dxfId="744" priority="395" stopIfTrue="1" operator="equal">
      <formula>"DM"</formula>
    </cfRule>
  </conditionalFormatting>
  <conditionalFormatting sqref="I257:K257 I254:J256 I258:J266">
    <cfRule type="cellIs" dxfId="743" priority="359" stopIfTrue="1" operator="equal">
      <formula>"PF"</formula>
    </cfRule>
  </conditionalFormatting>
  <conditionalFormatting sqref="I281:K282 I283:J291">
    <cfRule type="cellIs" dxfId="742" priority="326" stopIfTrue="1" operator="equal">
      <formula>"PM"</formula>
    </cfRule>
    <cfRule type="cellIs" dxfId="741" priority="325" stopIfTrue="1" operator="equal">
      <formula>"DM"</formula>
    </cfRule>
    <cfRule type="cellIs" dxfId="740" priority="324" stopIfTrue="1" operator="equal">
      <formula>"PF"</formula>
    </cfRule>
    <cfRule type="cellIs" dxfId="739" priority="328" stopIfTrue="1" operator="equal">
      <formula>"FM"</formula>
    </cfRule>
    <cfRule type="cellIs" dxfId="738" priority="327" stopIfTrue="1" operator="equal">
      <formula>"LM"</formula>
    </cfRule>
  </conditionalFormatting>
  <conditionalFormatting sqref="I306:K306 I304:J305 I307:J315">
    <cfRule type="cellIs" dxfId="737" priority="289" stopIfTrue="1" operator="equal">
      <formula>"PF"</formula>
    </cfRule>
  </conditionalFormatting>
  <conditionalFormatting sqref="I47:L47">
    <cfRule type="cellIs" dxfId="736" priority="606" stopIfTrue="1" operator="equal">
      <formula>"LM"</formula>
    </cfRule>
    <cfRule type="cellIs" dxfId="735" priority="605" stopIfTrue="1" operator="equal">
      <formula>"PM"</formula>
    </cfRule>
    <cfRule type="cellIs" dxfId="734" priority="603" stopIfTrue="1" operator="equal">
      <formula>"PF"</formula>
    </cfRule>
    <cfRule type="cellIs" dxfId="733" priority="607" stopIfTrue="1" operator="equal">
      <formula>"FM"</formula>
    </cfRule>
    <cfRule type="cellIs" dxfId="732" priority="604" stopIfTrue="1" operator="equal">
      <formula>"DM"</formula>
    </cfRule>
  </conditionalFormatting>
  <conditionalFormatting sqref="I71:L71">
    <cfRule type="cellIs" dxfId="731" priority="573" stopIfTrue="1" operator="equal">
      <formula>"DM"</formula>
    </cfRule>
    <cfRule type="cellIs" dxfId="730" priority="574" stopIfTrue="1" operator="equal">
      <formula>"PM"</formula>
    </cfRule>
    <cfRule type="cellIs" dxfId="729" priority="575" stopIfTrue="1" operator="equal">
      <formula>"LM"</formula>
    </cfRule>
    <cfRule type="cellIs" dxfId="728" priority="576" stopIfTrue="1" operator="equal">
      <formula>"FM"</formula>
    </cfRule>
    <cfRule type="cellIs" dxfId="727" priority="572" stopIfTrue="1" operator="equal">
      <formula>"PF"</formula>
    </cfRule>
  </conditionalFormatting>
  <conditionalFormatting sqref="I119:L119">
    <cfRule type="cellIs" dxfId="726" priority="510" stopIfTrue="1" operator="equal">
      <formula>"PF"</formula>
    </cfRule>
    <cfRule type="cellIs" dxfId="725" priority="511" stopIfTrue="1" operator="equal">
      <formula>"DM"</formula>
    </cfRule>
    <cfRule type="cellIs" dxfId="724" priority="512" stopIfTrue="1" operator="equal">
      <formula>"PM"</formula>
    </cfRule>
    <cfRule type="cellIs" dxfId="723" priority="513" stopIfTrue="1" operator="equal">
      <formula>"LM"</formula>
    </cfRule>
    <cfRule type="cellIs" dxfId="722" priority="514" stopIfTrue="1" operator="equal">
      <formula>"FM"</formula>
    </cfRule>
  </conditionalFormatting>
  <conditionalFormatting sqref="I144:L144">
    <cfRule type="cellIs" dxfId="721" priority="483" stopIfTrue="1" operator="equal">
      <formula>"FM"</formula>
    </cfRule>
    <cfRule type="cellIs" dxfId="720" priority="481" stopIfTrue="1" operator="equal">
      <formula>"PM"</formula>
    </cfRule>
    <cfRule type="cellIs" dxfId="719" priority="480" stopIfTrue="1" operator="equal">
      <formula>"DM"</formula>
    </cfRule>
    <cfRule type="cellIs" dxfId="718" priority="479" stopIfTrue="1" operator="equal">
      <formula>"PF"</formula>
    </cfRule>
    <cfRule type="cellIs" dxfId="717" priority="482" stopIfTrue="1" operator="equal">
      <formula>"LM"</formula>
    </cfRule>
  </conditionalFormatting>
  <conditionalFormatting sqref="I172:L172">
    <cfRule type="cellIs" dxfId="716" priority="450" stopIfTrue="1" operator="equal">
      <formula>"PM"</formula>
    </cfRule>
    <cfRule type="cellIs" dxfId="715" priority="451" stopIfTrue="1" operator="equal">
      <formula>"LM"</formula>
    </cfRule>
    <cfRule type="cellIs" dxfId="714" priority="449" stopIfTrue="1" operator="equal">
      <formula>"DM"</formula>
    </cfRule>
    <cfRule type="cellIs" dxfId="713" priority="448" stopIfTrue="1" operator="equal">
      <formula>"PF"</formula>
    </cfRule>
    <cfRule type="cellIs" dxfId="712" priority="452" stopIfTrue="1" operator="equal">
      <formula>"FM"</formula>
    </cfRule>
  </conditionalFormatting>
  <conditionalFormatting sqref="I199:L199">
    <cfRule type="cellIs" dxfId="711" priority="417" stopIfTrue="1" operator="equal">
      <formula>"PF"</formula>
    </cfRule>
    <cfRule type="cellIs" dxfId="710" priority="418" stopIfTrue="1" operator="equal">
      <formula>"DM"</formula>
    </cfRule>
    <cfRule type="cellIs" dxfId="709" priority="419" stopIfTrue="1" operator="equal">
      <formula>"PM"</formula>
    </cfRule>
    <cfRule type="cellIs" dxfId="708" priority="420" stopIfTrue="1" operator="equal">
      <formula>"LM"</formula>
    </cfRule>
    <cfRule type="cellIs" dxfId="707" priority="421" stopIfTrue="1" operator="equal">
      <formula>"FM"</formula>
    </cfRule>
  </conditionalFormatting>
  <conditionalFormatting sqref="I253:L253">
    <cfRule type="cellIs" dxfId="706" priority="347" stopIfTrue="1" operator="equal">
      <formula>"PF"</formula>
    </cfRule>
    <cfRule type="cellIs" dxfId="705" priority="348" stopIfTrue="1" operator="equal">
      <formula>"DM"</formula>
    </cfRule>
    <cfRule type="cellIs" dxfId="704" priority="349" stopIfTrue="1" operator="equal">
      <formula>"PM"</formula>
    </cfRule>
    <cfRule type="cellIs" dxfId="703" priority="350" stopIfTrue="1" operator="equal">
      <formula>"LM"</formula>
    </cfRule>
    <cfRule type="cellIs" dxfId="702" priority="351" stopIfTrue="1" operator="equal">
      <formula>"FM"</formula>
    </cfRule>
  </conditionalFormatting>
  <conditionalFormatting sqref="I303:L303">
    <cfRule type="cellIs" dxfId="701" priority="280" stopIfTrue="1" operator="equal">
      <formula>"LM"</formula>
    </cfRule>
    <cfRule type="cellIs" dxfId="700" priority="279" stopIfTrue="1" operator="equal">
      <formula>"PM"</formula>
    </cfRule>
    <cfRule type="cellIs" dxfId="699" priority="278" stopIfTrue="1" operator="equal">
      <formula>"DM"</formula>
    </cfRule>
    <cfRule type="cellIs" dxfId="698" priority="277" stopIfTrue="1" operator="equal">
      <formula>"PF"</formula>
    </cfRule>
    <cfRule type="cellIs" dxfId="697" priority="281" stopIfTrue="1" operator="equal">
      <formula>"FM"</formula>
    </cfRule>
  </conditionalFormatting>
  <conditionalFormatting sqref="J5 J8:J21">
    <cfRule type="cellIs" dxfId="696" priority="1117" stopIfTrue="1" operator="greaterThan">
      <formula>""</formula>
    </cfRule>
  </conditionalFormatting>
  <conditionalFormatting sqref="J6 J22:J32 J34:J59 J93:J104 J199:J210 J253:J267 J281:J292 J303:J315">
    <cfRule type="cellIs" dxfId="695" priority="6040" stopIfTrue="1" operator="greaterThan">
      <formula>""</formula>
    </cfRule>
  </conditionalFormatting>
  <conditionalFormatting sqref="J6 J22:J32 J34:J59 J199:J210 J253:J267 J281:J292 J93:J104 J303:J315">
    <cfRule type="cellIs" dxfId="694" priority="6039" stopIfTrue="1" operator="between">
      <formula>"?"</formula>
      <formula>"?ZZZ"</formula>
    </cfRule>
  </conditionalFormatting>
  <conditionalFormatting sqref="J7">
    <cfRule type="cellIs" dxfId="693" priority="2104" stopIfTrue="1" operator="equal">
      <formula>"PF"</formula>
    </cfRule>
    <cfRule type="cellIs" dxfId="692" priority="2105" stopIfTrue="1" operator="equal">
      <formula>"DM"</formula>
    </cfRule>
    <cfRule type="cellIs" dxfId="691" priority="2106" stopIfTrue="1" operator="equal">
      <formula>"PM"</formula>
    </cfRule>
    <cfRule type="cellIs" dxfId="690" priority="2107" stopIfTrue="1" operator="equal">
      <formula>"LM"</formula>
    </cfRule>
    <cfRule type="cellIs" dxfId="689" priority="2108" stopIfTrue="1" operator="equal">
      <formula>"FM"</formula>
    </cfRule>
  </conditionalFormatting>
  <conditionalFormatting sqref="J8:J21 J5">
    <cfRule type="cellIs" dxfId="688" priority="1116" stopIfTrue="1" operator="between">
      <formula>"?"</formula>
      <formula>"?ZZZ"</formula>
    </cfRule>
  </conditionalFormatting>
  <conditionalFormatting sqref="J20:J21">
    <cfRule type="cellIs" dxfId="687" priority="70" stopIfTrue="1" operator="equal">
      <formula>"FM"</formula>
    </cfRule>
    <cfRule type="cellIs" dxfId="686" priority="69" stopIfTrue="1" operator="equal">
      <formula>"LM"</formula>
    </cfRule>
    <cfRule type="cellIs" dxfId="685" priority="68" stopIfTrue="1" operator="equal">
      <formula>"PM"</formula>
    </cfRule>
    <cfRule type="cellIs" dxfId="684" priority="67" stopIfTrue="1" operator="equal">
      <formula>"DM"</formula>
    </cfRule>
    <cfRule type="cellIs" dxfId="683" priority="66" stopIfTrue="1" operator="equal">
      <formula>"PF"</formula>
    </cfRule>
  </conditionalFormatting>
  <conditionalFormatting sqref="J33">
    <cfRule type="cellIs" dxfId="682" priority="2099" stopIfTrue="1" operator="equal">
      <formula>"PF"</formula>
    </cfRule>
    <cfRule type="cellIs" dxfId="681" priority="2100" stopIfTrue="1" operator="equal">
      <formula>"DM"</formula>
    </cfRule>
    <cfRule type="cellIs" dxfId="680" priority="2102" stopIfTrue="1" operator="equal">
      <formula>"LM"</formula>
    </cfRule>
    <cfRule type="cellIs" dxfId="679" priority="2103" stopIfTrue="1" operator="equal">
      <formula>"FM"</formula>
    </cfRule>
    <cfRule type="cellIs" dxfId="678" priority="2101" stopIfTrue="1" operator="equal">
      <formula>"PM"</formula>
    </cfRule>
  </conditionalFormatting>
  <conditionalFormatting sqref="J60">
    <cfRule type="cellIs" dxfId="677" priority="2094" stopIfTrue="1" operator="equal">
      <formula>"PF"</formula>
    </cfRule>
    <cfRule type="cellIs" dxfId="676" priority="2095" stopIfTrue="1" operator="equal">
      <formula>"DM"</formula>
    </cfRule>
    <cfRule type="cellIs" dxfId="675" priority="2096" stopIfTrue="1" operator="equal">
      <formula>"PM"</formula>
    </cfRule>
    <cfRule type="cellIs" dxfId="674" priority="2097" stopIfTrue="1" operator="equal">
      <formula>"LM"</formula>
    </cfRule>
    <cfRule type="cellIs" dxfId="673" priority="2098" stopIfTrue="1" operator="equal">
      <formula>"FM"</formula>
    </cfRule>
  </conditionalFormatting>
  <conditionalFormatting sqref="J61:J70">
    <cfRule type="cellIs" dxfId="672" priority="582" stopIfTrue="1" operator="greaterThan">
      <formula>""</formula>
    </cfRule>
    <cfRule type="cellIs" dxfId="671" priority="581" stopIfTrue="1" operator="between">
      <formula>"?"</formula>
      <formula>"?ZZZ"</formula>
    </cfRule>
  </conditionalFormatting>
  <conditionalFormatting sqref="J71:J82">
    <cfRule type="cellIs" dxfId="670" priority="3107" stopIfTrue="1" operator="between">
      <formula>"?"</formula>
      <formula>"?ZZZ"</formula>
    </cfRule>
    <cfRule type="cellIs" dxfId="669" priority="3108" stopIfTrue="1" operator="greaterThan">
      <formula>""</formula>
    </cfRule>
  </conditionalFormatting>
  <conditionalFormatting sqref="J83">
    <cfRule type="cellIs" dxfId="668" priority="2090" stopIfTrue="1" operator="equal">
      <formula>"DM"</formula>
    </cfRule>
    <cfRule type="cellIs" dxfId="667" priority="2092" stopIfTrue="1" operator="equal">
      <formula>"LM"</formula>
    </cfRule>
    <cfRule type="cellIs" dxfId="666" priority="2093" stopIfTrue="1" operator="equal">
      <formula>"FM"</formula>
    </cfRule>
    <cfRule type="cellIs" dxfId="665" priority="2091" stopIfTrue="1" operator="equal">
      <formula>"PM"</formula>
    </cfRule>
    <cfRule type="cellIs" dxfId="664" priority="2089" stopIfTrue="1" operator="equal">
      <formula>"PF"</formula>
    </cfRule>
  </conditionalFormatting>
  <conditionalFormatting sqref="J84:J92">
    <cfRule type="cellIs" dxfId="663" priority="551" stopIfTrue="1" operator="greaterThan">
      <formula>""</formula>
    </cfRule>
    <cfRule type="cellIs" dxfId="662" priority="550" stopIfTrue="1" operator="between">
      <formula>"?"</formula>
      <formula>"?ZZZ"</formula>
    </cfRule>
  </conditionalFormatting>
  <conditionalFormatting sqref="J105">
    <cfRule type="cellIs" dxfId="661" priority="2081" stopIfTrue="1" operator="equal">
      <formula>"PM"</formula>
    </cfRule>
    <cfRule type="cellIs" dxfId="660" priority="2083" stopIfTrue="1" operator="equal">
      <formula>"FM"</formula>
    </cfRule>
    <cfRule type="cellIs" dxfId="659" priority="2082" stopIfTrue="1" operator="equal">
      <formula>"LM"</formula>
    </cfRule>
    <cfRule type="cellIs" dxfId="658" priority="2080" stopIfTrue="1" operator="equal">
      <formula>"DM"</formula>
    </cfRule>
    <cfRule type="cellIs" dxfId="657" priority="2079" stopIfTrue="1" operator="equal">
      <formula>"PF"</formula>
    </cfRule>
  </conditionalFormatting>
  <conditionalFormatting sqref="J106:J118">
    <cfRule type="cellIs" dxfId="656" priority="519" stopIfTrue="1" operator="between">
      <formula>"?"</formula>
      <formula>"?ZZZ"</formula>
    </cfRule>
    <cfRule type="cellIs" dxfId="655" priority="520" stopIfTrue="1" operator="greaterThan">
      <formula>""</formula>
    </cfRule>
  </conditionalFormatting>
  <conditionalFormatting sqref="J119:J132">
    <cfRule type="cellIs" dxfId="654" priority="3040" stopIfTrue="1" operator="greaterThan">
      <formula>""</formula>
    </cfRule>
    <cfRule type="cellIs" dxfId="653" priority="3039" stopIfTrue="1" operator="between">
      <formula>"?"</formula>
      <formula>"?ZZZ"</formula>
    </cfRule>
  </conditionalFormatting>
  <conditionalFormatting sqref="J133">
    <cfRule type="cellIs" dxfId="652" priority="2076" stopIfTrue="1" operator="equal">
      <formula>"PM"</formula>
    </cfRule>
    <cfRule type="cellIs" dxfId="651" priority="2075" stopIfTrue="1" operator="equal">
      <formula>"DM"</formula>
    </cfRule>
    <cfRule type="cellIs" dxfId="650" priority="2074" stopIfTrue="1" operator="equal">
      <formula>"PF"</formula>
    </cfRule>
    <cfRule type="cellIs" dxfId="649" priority="2078" stopIfTrue="1" operator="equal">
      <formula>"FM"</formula>
    </cfRule>
    <cfRule type="cellIs" dxfId="648" priority="2077" stopIfTrue="1" operator="equal">
      <formula>"LM"</formula>
    </cfRule>
  </conditionalFormatting>
  <conditionalFormatting sqref="J134:J143">
    <cfRule type="cellIs" dxfId="647" priority="489" stopIfTrue="1" operator="greaterThan">
      <formula>""</formula>
    </cfRule>
    <cfRule type="cellIs" dxfId="646" priority="488" stopIfTrue="1" operator="between">
      <formula>"?"</formula>
      <formula>"?ZZZ"</formula>
    </cfRule>
  </conditionalFormatting>
  <conditionalFormatting sqref="J144:J158">
    <cfRule type="cellIs" dxfId="645" priority="1115" stopIfTrue="1" operator="greaterThan">
      <formula>""</formula>
    </cfRule>
    <cfRule type="cellIs" dxfId="644" priority="1114" stopIfTrue="1" operator="between">
      <formula>"?"</formula>
      <formula>"?ZZZ"</formula>
    </cfRule>
  </conditionalFormatting>
  <conditionalFormatting sqref="J159">
    <cfRule type="cellIs" dxfId="643" priority="1078" stopIfTrue="1" operator="equal">
      <formula>"PF"</formula>
    </cfRule>
    <cfRule type="cellIs" dxfId="642" priority="1079" stopIfTrue="1" operator="equal">
      <formula>"DM"</formula>
    </cfRule>
    <cfRule type="cellIs" dxfId="641" priority="1082" stopIfTrue="1" operator="equal">
      <formula>"FM"</formula>
    </cfRule>
    <cfRule type="cellIs" dxfId="640" priority="1081" stopIfTrue="1" operator="equal">
      <formula>"LM"</formula>
    </cfRule>
    <cfRule type="cellIs" dxfId="639" priority="1080" stopIfTrue="1" operator="equal">
      <formula>"PM"</formula>
    </cfRule>
  </conditionalFormatting>
  <conditionalFormatting sqref="J160:J171">
    <cfRule type="cellIs" dxfId="638" priority="457" stopIfTrue="1" operator="between">
      <formula>"?"</formula>
      <formula>"?ZZZ"</formula>
    </cfRule>
    <cfRule type="cellIs" dxfId="637" priority="458" stopIfTrue="1" operator="greaterThan">
      <formula>""</formula>
    </cfRule>
  </conditionalFormatting>
  <conditionalFormatting sqref="J172:J185">
    <cfRule type="cellIs" dxfId="636" priority="2972" stopIfTrue="1" operator="greaterThan">
      <formula>""</formula>
    </cfRule>
    <cfRule type="cellIs" dxfId="635" priority="2971" stopIfTrue="1" operator="between">
      <formula>"?"</formula>
      <formula>"?ZZZ"</formula>
    </cfRule>
  </conditionalFormatting>
  <conditionalFormatting sqref="J186">
    <cfRule type="cellIs" dxfId="634" priority="2072" stopIfTrue="1" operator="equal">
      <formula>"LM"</formula>
    </cfRule>
    <cfRule type="cellIs" dxfId="633" priority="2071" stopIfTrue="1" operator="equal">
      <formula>"PM"</formula>
    </cfRule>
    <cfRule type="cellIs" dxfId="632" priority="2070" stopIfTrue="1" operator="equal">
      <formula>"DM"</formula>
    </cfRule>
    <cfRule type="cellIs" dxfId="631" priority="2069" stopIfTrue="1" operator="equal">
      <formula>"PF"</formula>
    </cfRule>
    <cfRule type="cellIs" dxfId="630" priority="2073" stopIfTrue="1" operator="equal">
      <formula>"FM"</formula>
    </cfRule>
  </conditionalFormatting>
  <conditionalFormatting sqref="J187:J198">
    <cfRule type="cellIs" dxfId="629" priority="426" stopIfTrue="1" operator="between">
      <formula>"?"</formula>
      <formula>"?ZZZ"</formula>
    </cfRule>
    <cfRule type="cellIs" dxfId="628" priority="427" stopIfTrue="1" operator="greaterThan">
      <formula>""</formula>
    </cfRule>
  </conditionalFormatting>
  <conditionalFormatting sqref="J211">
    <cfRule type="cellIs" dxfId="627" priority="2063" stopIfTrue="1" operator="equal">
      <formula>"FM"</formula>
    </cfRule>
    <cfRule type="cellIs" dxfId="626" priority="2062" stopIfTrue="1" operator="equal">
      <formula>"LM"</formula>
    </cfRule>
    <cfRule type="cellIs" dxfId="625" priority="2061" stopIfTrue="1" operator="equal">
      <formula>"PM"</formula>
    </cfRule>
    <cfRule type="cellIs" dxfId="624" priority="2059" stopIfTrue="1" operator="equal">
      <formula>"PF"</formula>
    </cfRule>
    <cfRule type="cellIs" dxfId="623" priority="2060" stopIfTrue="1" operator="equal">
      <formula>"DM"</formula>
    </cfRule>
  </conditionalFormatting>
  <conditionalFormatting sqref="J212:J226">
    <cfRule type="cellIs" dxfId="622" priority="391" stopIfTrue="1" operator="between">
      <formula>"?"</formula>
      <formula>"?ZZZ"</formula>
    </cfRule>
    <cfRule type="cellIs" dxfId="621" priority="392" stopIfTrue="1" operator="greaterThan">
      <formula>""</formula>
    </cfRule>
  </conditionalFormatting>
  <conditionalFormatting sqref="J227:J238">
    <cfRule type="cellIs" dxfId="620" priority="2165" stopIfTrue="1" operator="greaterThan">
      <formula>""</formula>
    </cfRule>
    <cfRule type="cellIs" dxfId="619" priority="2164" stopIfTrue="1" operator="between">
      <formula>"?"</formula>
      <formula>"?ZZZ"</formula>
    </cfRule>
  </conditionalFormatting>
  <conditionalFormatting sqref="J239">
    <cfRule type="cellIs" dxfId="618" priority="2058" stopIfTrue="1" operator="equal">
      <formula>"FM"</formula>
    </cfRule>
    <cfRule type="cellIs" dxfId="617" priority="2054" stopIfTrue="1" operator="equal">
      <formula>"PF"</formula>
    </cfRule>
    <cfRule type="cellIs" dxfId="616" priority="2055" stopIfTrue="1" operator="equal">
      <formula>"DM"</formula>
    </cfRule>
    <cfRule type="cellIs" dxfId="615" priority="2056" stopIfTrue="1" operator="equal">
      <formula>"PM"</formula>
    </cfRule>
    <cfRule type="cellIs" dxfId="614" priority="2057" stopIfTrue="1" operator="equal">
      <formula>"LM"</formula>
    </cfRule>
  </conditionalFormatting>
  <conditionalFormatting sqref="J240:J252">
    <cfRule type="cellIs" dxfId="613" priority="357" stopIfTrue="1" operator="greaterThan">
      <formula>""</formula>
    </cfRule>
    <cfRule type="cellIs" dxfId="612" priority="356" stopIfTrue="1" operator="between">
      <formula>"?"</formula>
      <formula>"?ZZZ"</formula>
    </cfRule>
  </conditionalFormatting>
  <conditionalFormatting sqref="J268">
    <cfRule type="cellIs" dxfId="611" priority="2051" stopIfTrue="1" operator="equal">
      <formula>"PM"</formula>
    </cfRule>
    <cfRule type="cellIs" dxfId="610" priority="2052" stopIfTrue="1" operator="equal">
      <formula>"LM"</formula>
    </cfRule>
    <cfRule type="cellIs" dxfId="609" priority="2050" stopIfTrue="1" operator="equal">
      <formula>"DM"</formula>
    </cfRule>
    <cfRule type="cellIs" dxfId="608" priority="2053" stopIfTrue="1" operator="equal">
      <formula>"FM"</formula>
    </cfRule>
    <cfRule type="cellIs" dxfId="607" priority="2049" stopIfTrue="1" operator="equal">
      <formula>"PF"</formula>
    </cfRule>
  </conditionalFormatting>
  <conditionalFormatting sqref="J269:J280">
    <cfRule type="cellIs" dxfId="606" priority="321" stopIfTrue="1" operator="between">
      <formula>"?"</formula>
      <formula>"?ZZZ"</formula>
    </cfRule>
    <cfRule type="cellIs" dxfId="605" priority="322" stopIfTrue="1" operator="greaterThan">
      <formula>""</formula>
    </cfRule>
  </conditionalFormatting>
  <conditionalFormatting sqref="J293">
    <cfRule type="cellIs" dxfId="604" priority="2048" stopIfTrue="1" operator="equal">
      <formula>"FM"</formula>
    </cfRule>
    <cfRule type="cellIs" dxfId="603" priority="2047" stopIfTrue="1" operator="equal">
      <formula>"LM"</formula>
    </cfRule>
    <cfRule type="cellIs" dxfId="602" priority="2046" stopIfTrue="1" operator="equal">
      <formula>"PM"</formula>
    </cfRule>
    <cfRule type="cellIs" dxfId="601" priority="2045" stopIfTrue="1" operator="equal">
      <formula>"DM"</formula>
    </cfRule>
    <cfRule type="cellIs" dxfId="600" priority="2044" stopIfTrue="1" operator="equal">
      <formula>"PF"</formula>
    </cfRule>
  </conditionalFormatting>
  <conditionalFormatting sqref="J294:J302">
    <cfRule type="cellIs" dxfId="599" priority="287" stopIfTrue="1" operator="greaterThan">
      <formula>""</formula>
    </cfRule>
    <cfRule type="cellIs" dxfId="598" priority="286" stopIfTrue="1" operator="between">
      <formula>"?"</formula>
      <formula>"?ZZZ"</formula>
    </cfRule>
  </conditionalFormatting>
  <conditionalFormatting sqref="J318:J322 J324:J330">
    <cfRule type="cellIs" dxfId="597" priority="2938" stopIfTrue="1" operator="greaterThan">
      <formula>""</formula>
    </cfRule>
    <cfRule type="cellIs" dxfId="596" priority="2937" stopIfTrue="1" operator="between">
      <formula>"?"</formula>
      <formula>"?ZZZ"</formula>
    </cfRule>
  </conditionalFormatting>
  <conditionalFormatting sqref="J4:L5 L318:L322 L324:L1010">
    <cfRule type="cellIs" dxfId="595" priority="2015" stopIfTrue="1" operator="equal">
      <formula>"FM"</formula>
    </cfRule>
    <cfRule type="cellIs" dxfId="594" priority="2014" stopIfTrue="1" operator="equal">
      <formula>"LM"</formula>
    </cfRule>
    <cfRule type="cellIs" dxfId="593" priority="2013" stopIfTrue="1" operator="equal">
      <formula>"PM"</formula>
    </cfRule>
    <cfRule type="cellIs" dxfId="592" priority="2012" stopIfTrue="1" operator="equal">
      <formula>"DM"</formula>
    </cfRule>
    <cfRule type="cellIs" dxfId="591" priority="2011" stopIfTrue="1" operator="equal">
      <formula>"PF"</formula>
    </cfRule>
  </conditionalFormatting>
  <conditionalFormatting sqref="J209:L209">
    <cfRule type="cellIs" dxfId="590" priority="1005" stopIfTrue="1" operator="equal">
      <formula>"FM"</formula>
    </cfRule>
    <cfRule type="cellIs" dxfId="589" priority="1001" stopIfTrue="1" operator="equal">
      <formula>"PF"</formula>
    </cfRule>
    <cfRule type="cellIs" dxfId="588" priority="1003" stopIfTrue="1" operator="equal">
      <formula>"PM"</formula>
    </cfRule>
    <cfRule type="cellIs" dxfId="587" priority="1004" stopIfTrue="1" operator="equal">
      <formula>"LM"</formula>
    </cfRule>
    <cfRule type="cellIs" dxfId="586" priority="1002" stopIfTrue="1" operator="equal">
      <formula>"DM"</formula>
    </cfRule>
  </conditionalFormatting>
  <conditionalFormatting sqref="K4:K6 K318:K322 K324:K1010">
    <cfRule type="cellIs" dxfId="585" priority="2865" stopIfTrue="1" operator="equal">
      <formula>"b"</formula>
    </cfRule>
  </conditionalFormatting>
  <conditionalFormatting sqref="K93">
    <cfRule type="cellIs" dxfId="584" priority="558" stopIfTrue="1" operator="equal">
      <formula>"b"</formula>
    </cfRule>
  </conditionalFormatting>
  <conditionalFormatting sqref="K227">
    <cfRule type="cellIs" dxfId="583" priority="399" stopIfTrue="1" operator="equal">
      <formula>"b"</formula>
    </cfRule>
  </conditionalFormatting>
  <conditionalFormatting sqref="K281">
    <cfRule type="cellIs" dxfId="582" priority="329" stopIfTrue="1" operator="equal">
      <formula>"b"</formula>
    </cfRule>
  </conditionalFormatting>
  <conditionalFormatting sqref="K22:L22">
    <cfRule type="cellIs" dxfId="581" priority="992" stopIfTrue="1" operator="equal">
      <formula>"b"</formula>
    </cfRule>
  </conditionalFormatting>
  <conditionalFormatting sqref="K32:L32">
    <cfRule type="cellIs" dxfId="580" priority="1272" stopIfTrue="1" operator="equal">
      <formula>"PF"</formula>
    </cfRule>
    <cfRule type="cellIs" dxfId="579" priority="1277" stopIfTrue="1" operator="equal">
      <formula>"b"</formula>
    </cfRule>
    <cfRule type="cellIs" dxfId="578" priority="1276" stopIfTrue="1" operator="equal">
      <formula>"FM"</formula>
    </cfRule>
    <cfRule type="cellIs" dxfId="577" priority="1275" stopIfTrue="1" operator="equal">
      <formula>"LM"</formula>
    </cfRule>
    <cfRule type="cellIs" dxfId="576" priority="1274" stopIfTrue="1" operator="equal">
      <formula>"PM"</formula>
    </cfRule>
    <cfRule type="cellIs" dxfId="575" priority="1273" stopIfTrue="1" operator="equal">
      <formula>"DM"</formula>
    </cfRule>
  </conditionalFormatting>
  <conditionalFormatting sqref="K47:L47">
    <cfRule type="cellIs" dxfId="574" priority="608" stopIfTrue="1" operator="equal">
      <formula>"b"</formula>
    </cfRule>
  </conditionalFormatting>
  <conditionalFormatting sqref="K50:L50">
    <cfRule type="cellIs" dxfId="573" priority="597" stopIfTrue="1" operator="equal">
      <formula>"b"</formula>
    </cfRule>
  </conditionalFormatting>
  <conditionalFormatting sqref="K59:L59">
    <cfRule type="cellIs" dxfId="572" priority="1262" stopIfTrue="1" operator="equal">
      <formula>"PM"</formula>
    </cfRule>
    <cfRule type="cellIs" dxfId="571" priority="1264" stopIfTrue="1" operator="equal">
      <formula>"FM"</formula>
    </cfRule>
    <cfRule type="cellIs" dxfId="570" priority="1260" stopIfTrue="1" operator="equal">
      <formula>"PF"</formula>
    </cfRule>
    <cfRule type="cellIs" dxfId="569" priority="1261" stopIfTrue="1" operator="equal">
      <formula>"DM"</formula>
    </cfRule>
    <cfRule type="cellIs" dxfId="568" priority="1263" stopIfTrue="1" operator="equal">
      <formula>"LM"</formula>
    </cfRule>
    <cfRule type="cellIs" dxfId="567" priority="1265" stopIfTrue="1" operator="equal">
      <formula>"b"</formula>
    </cfRule>
  </conditionalFormatting>
  <conditionalFormatting sqref="K71:L71">
    <cfRule type="cellIs" dxfId="566" priority="577" stopIfTrue="1" operator="equal">
      <formula>"b"</formula>
    </cfRule>
  </conditionalFormatting>
  <conditionalFormatting sqref="K74:L75">
    <cfRule type="cellIs" dxfId="565" priority="566" stopIfTrue="1" operator="equal">
      <formula>"b"</formula>
    </cfRule>
  </conditionalFormatting>
  <conditionalFormatting sqref="K82:L82">
    <cfRule type="cellIs" dxfId="564" priority="1250" stopIfTrue="1" operator="equal">
      <formula>"PM"</formula>
    </cfRule>
    <cfRule type="cellIs" dxfId="563" priority="1252" stopIfTrue="1" operator="equal">
      <formula>"FM"</formula>
    </cfRule>
    <cfRule type="cellIs" dxfId="562" priority="1253" stopIfTrue="1" operator="equal">
      <formula>"b"</formula>
    </cfRule>
    <cfRule type="cellIs" dxfId="561" priority="1251" stopIfTrue="1" operator="equal">
      <formula>"LM"</formula>
    </cfRule>
    <cfRule type="cellIs" dxfId="560" priority="1248" stopIfTrue="1" operator="equal">
      <formula>"PF"</formula>
    </cfRule>
    <cfRule type="cellIs" dxfId="559" priority="1249" stopIfTrue="1" operator="equal">
      <formula>"DM"</formula>
    </cfRule>
  </conditionalFormatting>
  <conditionalFormatting sqref="K94:L94">
    <cfRule type="cellIs" dxfId="558" priority="535" stopIfTrue="1" operator="equal">
      <formula>"b"</formula>
    </cfRule>
  </conditionalFormatting>
  <conditionalFormatting sqref="K104:L104">
    <cfRule type="cellIs" dxfId="557" priority="1225" stopIfTrue="1" operator="equal">
      <formula>"DM"</formula>
    </cfRule>
    <cfRule type="cellIs" dxfId="556" priority="1224" stopIfTrue="1" operator="equal">
      <formula>"PF"</formula>
    </cfRule>
    <cfRule type="cellIs" dxfId="555" priority="1226" stopIfTrue="1" operator="equal">
      <formula>"PM"</formula>
    </cfRule>
    <cfRule type="cellIs" dxfId="554" priority="1227" stopIfTrue="1" operator="equal">
      <formula>"LM"</formula>
    </cfRule>
    <cfRule type="cellIs" dxfId="553" priority="1228" stopIfTrue="1" operator="equal">
      <formula>"FM"</formula>
    </cfRule>
    <cfRule type="cellIs" dxfId="552" priority="1229" stopIfTrue="1" operator="equal">
      <formula>"b"</formula>
    </cfRule>
  </conditionalFormatting>
  <conditionalFormatting sqref="K119:L119">
    <cfRule type="cellIs" dxfId="551" priority="515" stopIfTrue="1" operator="equal">
      <formula>"b"</formula>
    </cfRule>
  </conditionalFormatting>
  <conditionalFormatting sqref="K122:L122">
    <cfRule type="cellIs" dxfId="550" priority="504" stopIfTrue="1" operator="equal">
      <formula>"b"</formula>
    </cfRule>
  </conditionalFormatting>
  <conditionalFormatting sqref="K132:L132">
    <cfRule type="cellIs" dxfId="549" priority="1217" stopIfTrue="1" operator="equal">
      <formula>"b"</formula>
    </cfRule>
    <cfRule type="cellIs" dxfId="548" priority="1216" stopIfTrue="1" operator="equal">
      <formula>"FM"</formula>
    </cfRule>
    <cfRule type="cellIs" dxfId="547" priority="1215" stopIfTrue="1" operator="equal">
      <formula>"LM"</formula>
    </cfRule>
    <cfRule type="cellIs" dxfId="546" priority="1214" stopIfTrue="1" operator="equal">
      <formula>"PM"</formula>
    </cfRule>
    <cfRule type="cellIs" dxfId="545" priority="1213" stopIfTrue="1" operator="equal">
      <formula>"DM"</formula>
    </cfRule>
    <cfRule type="cellIs" dxfId="544" priority="1212" stopIfTrue="1" operator="equal">
      <formula>"PF"</formula>
    </cfRule>
  </conditionalFormatting>
  <conditionalFormatting sqref="K144:L144">
    <cfRule type="cellIs" dxfId="543" priority="484" stopIfTrue="1" operator="equal">
      <formula>"b"</formula>
    </cfRule>
  </conditionalFormatting>
  <conditionalFormatting sqref="K148:L148">
    <cfRule type="cellIs" dxfId="542" priority="473" stopIfTrue="1" operator="equal">
      <formula>"b"</formula>
    </cfRule>
  </conditionalFormatting>
  <conditionalFormatting sqref="K158:L158">
    <cfRule type="cellIs" dxfId="541" priority="1025" stopIfTrue="1" operator="equal">
      <formula>"LM"</formula>
    </cfRule>
    <cfRule type="cellIs" dxfId="540" priority="1024" stopIfTrue="1" operator="equal">
      <formula>"PM"</formula>
    </cfRule>
    <cfRule type="cellIs" dxfId="539" priority="1023" stopIfTrue="1" operator="equal">
      <formula>"DM"</formula>
    </cfRule>
    <cfRule type="cellIs" dxfId="538" priority="1027" stopIfTrue="1" operator="equal">
      <formula>"b"</formula>
    </cfRule>
    <cfRule type="cellIs" dxfId="537" priority="1022" stopIfTrue="1" operator="equal">
      <formula>"PF"</formula>
    </cfRule>
    <cfRule type="cellIs" dxfId="536" priority="1026" stopIfTrue="1" operator="equal">
      <formula>"FM"</formula>
    </cfRule>
  </conditionalFormatting>
  <conditionalFormatting sqref="K172:L172">
    <cfRule type="cellIs" dxfId="535" priority="453" stopIfTrue="1" operator="equal">
      <formula>"b"</formula>
    </cfRule>
  </conditionalFormatting>
  <conditionalFormatting sqref="K175:L175">
    <cfRule type="cellIs" dxfId="534" priority="442" stopIfTrue="1" operator="equal">
      <formula>"b"</formula>
    </cfRule>
  </conditionalFormatting>
  <conditionalFormatting sqref="K185:L185">
    <cfRule type="cellIs" dxfId="533" priority="1203" stopIfTrue="1" operator="equal">
      <formula>"LM"</formula>
    </cfRule>
    <cfRule type="cellIs" dxfId="532" priority="1205" stopIfTrue="1" operator="equal">
      <formula>"b"</formula>
    </cfRule>
    <cfRule type="cellIs" dxfId="531" priority="1204" stopIfTrue="1" operator="equal">
      <formula>"FM"</formula>
    </cfRule>
    <cfRule type="cellIs" dxfId="530" priority="1202" stopIfTrue="1" operator="equal">
      <formula>"PM"</formula>
    </cfRule>
    <cfRule type="cellIs" dxfId="529" priority="1201" stopIfTrue="1" operator="equal">
      <formula>"DM"</formula>
    </cfRule>
    <cfRule type="cellIs" dxfId="528" priority="1200" stopIfTrue="1" operator="equal">
      <formula>"PF"</formula>
    </cfRule>
  </conditionalFormatting>
  <conditionalFormatting sqref="K199:L199">
    <cfRule type="cellIs" dxfId="527" priority="422" stopIfTrue="1" operator="equal">
      <formula>"b"</formula>
    </cfRule>
  </conditionalFormatting>
  <conditionalFormatting sqref="K202:L202">
    <cfRule type="cellIs" dxfId="526" priority="411" stopIfTrue="1" operator="equal">
      <formula>"b"</formula>
    </cfRule>
  </conditionalFormatting>
  <conditionalFormatting sqref="K209:L209">
    <cfRule type="cellIs" dxfId="525" priority="1006" stopIfTrue="1" operator="equal">
      <formula>"b"</formula>
    </cfRule>
  </conditionalFormatting>
  <conditionalFormatting sqref="K210:L210">
    <cfRule type="cellIs" dxfId="524" priority="1181" stopIfTrue="1" operator="equal">
      <formula>"b"</formula>
    </cfRule>
    <cfRule type="cellIs" dxfId="523" priority="1179" stopIfTrue="1" operator="equal">
      <formula>"LM"</formula>
    </cfRule>
    <cfRule type="cellIs" dxfId="522" priority="1176" stopIfTrue="1" operator="equal">
      <formula>"PF"</formula>
    </cfRule>
    <cfRule type="cellIs" dxfId="521" priority="1180" stopIfTrue="1" operator="equal">
      <formula>"FM"</formula>
    </cfRule>
    <cfRule type="cellIs" dxfId="520" priority="1177" stopIfTrue="1" operator="equal">
      <formula>"DM"</formula>
    </cfRule>
    <cfRule type="cellIs" dxfId="519" priority="1178" stopIfTrue="1" operator="equal">
      <formula>"PM"</formula>
    </cfRule>
  </conditionalFormatting>
  <conditionalFormatting sqref="K228:L228">
    <cfRule type="cellIs" dxfId="518" priority="376" stopIfTrue="1" operator="equal">
      <formula>"b"</formula>
    </cfRule>
  </conditionalFormatting>
  <conditionalFormatting sqref="K238:L238">
    <cfRule type="cellIs" dxfId="517" priority="1165" stopIfTrue="1" operator="equal">
      <formula>"DM"</formula>
    </cfRule>
    <cfRule type="cellIs" dxfId="516" priority="1167" stopIfTrue="1" operator="equal">
      <formula>"LM"</formula>
    </cfRule>
    <cfRule type="cellIs" dxfId="515" priority="1168" stopIfTrue="1" operator="equal">
      <formula>"FM"</formula>
    </cfRule>
    <cfRule type="cellIs" dxfId="514" priority="1169" stopIfTrue="1" operator="equal">
      <formula>"b"</formula>
    </cfRule>
    <cfRule type="cellIs" dxfId="513" priority="1166" stopIfTrue="1" operator="equal">
      <formula>"PM"</formula>
    </cfRule>
    <cfRule type="cellIs" dxfId="512" priority="1164" stopIfTrue="1" operator="equal">
      <formula>"PF"</formula>
    </cfRule>
  </conditionalFormatting>
  <conditionalFormatting sqref="K253:L253">
    <cfRule type="cellIs" dxfId="511" priority="352" stopIfTrue="1" operator="equal">
      <formula>"b"</formula>
    </cfRule>
  </conditionalFormatting>
  <conditionalFormatting sqref="K257:L257">
    <cfRule type="cellIs" dxfId="510" priority="341" stopIfTrue="1" operator="equal">
      <formula>"b"</formula>
    </cfRule>
  </conditionalFormatting>
  <conditionalFormatting sqref="K267:L267">
    <cfRule type="cellIs" dxfId="509" priority="1157" stopIfTrue="1" operator="equal">
      <formula>"b"</formula>
    </cfRule>
    <cfRule type="cellIs" dxfId="508" priority="1156" stopIfTrue="1" operator="equal">
      <formula>"FM"</formula>
    </cfRule>
    <cfRule type="cellIs" dxfId="507" priority="1155" stopIfTrue="1" operator="equal">
      <formula>"LM"</formula>
    </cfRule>
    <cfRule type="cellIs" dxfId="506" priority="1154" stopIfTrue="1" operator="equal">
      <formula>"PM"</formula>
    </cfRule>
    <cfRule type="cellIs" dxfId="505" priority="1152" stopIfTrue="1" operator="equal">
      <formula>"PF"</formula>
    </cfRule>
    <cfRule type="cellIs" dxfId="504" priority="1153" stopIfTrue="1" operator="equal">
      <formula>"DM"</formula>
    </cfRule>
  </conditionalFormatting>
  <conditionalFormatting sqref="K282:L282">
    <cfRule type="cellIs" dxfId="503" priority="306" stopIfTrue="1" operator="equal">
      <formula>"b"</formula>
    </cfRule>
  </conditionalFormatting>
  <conditionalFormatting sqref="K292:L292">
    <cfRule type="cellIs" dxfId="502" priority="1144" stopIfTrue="1" operator="equal">
      <formula>"FM"</formula>
    </cfRule>
    <cfRule type="cellIs" dxfId="501" priority="1143" stopIfTrue="1" operator="equal">
      <formula>"LM"</formula>
    </cfRule>
    <cfRule type="cellIs" dxfId="500" priority="1142" stopIfTrue="1" operator="equal">
      <formula>"PM"</formula>
    </cfRule>
    <cfRule type="cellIs" dxfId="499" priority="1141" stopIfTrue="1" operator="equal">
      <formula>"DM"</formula>
    </cfRule>
    <cfRule type="cellIs" dxfId="498" priority="1140" stopIfTrue="1" operator="equal">
      <formula>"PF"</formula>
    </cfRule>
    <cfRule type="cellIs" dxfId="497" priority="1145" stopIfTrue="1" operator="equal">
      <formula>"b"</formula>
    </cfRule>
  </conditionalFormatting>
  <conditionalFormatting sqref="K303:L303">
    <cfRule type="cellIs" dxfId="496" priority="282" stopIfTrue="1" operator="equal">
      <formula>"b"</formula>
    </cfRule>
  </conditionalFormatting>
  <conditionalFormatting sqref="K306:L306">
    <cfRule type="cellIs" dxfId="495" priority="271" stopIfTrue="1" operator="equal">
      <formula>"b"</formula>
    </cfRule>
  </conditionalFormatting>
  <conditionalFormatting sqref="L4:L5 L318:L322 L324:L1010">
    <cfRule type="cellIs" dxfId="494" priority="2016" stopIfTrue="1" operator="equal">
      <formula>"b"</formula>
    </cfRule>
  </conditionalFormatting>
  <conditionalFormatting sqref="L6 K20:L20">
    <cfRule type="cellIs" dxfId="493" priority="1901" stopIfTrue="1" operator="equal">
      <formula>"b"</formula>
    </cfRule>
    <cfRule type="cellIs" dxfId="492" priority="1900" stopIfTrue="1" operator="equal">
      <formula>"FM"</formula>
    </cfRule>
    <cfRule type="cellIs" dxfId="491" priority="1899" stopIfTrue="1" operator="equal">
      <formula>"LM"</formula>
    </cfRule>
    <cfRule type="cellIs" dxfId="490" priority="1898" stopIfTrue="1" operator="equal">
      <formula>"PM"</formula>
    </cfRule>
    <cfRule type="cellIs" dxfId="489" priority="1897" stopIfTrue="1" operator="equal">
      <formula>"DM"</formula>
    </cfRule>
    <cfRule type="cellIs" dxfId="488" priority="1896" stopIfTrue="1" operator="equal">
      <formula>"PF"</formula>
    </cfRule>
  </conditionalFormatting>
  <conditionalFormatting sqref="L22">
    <cfRule type="cellIs" dxfId="487" priority="990" stopIfTrue="1" operator="equal">
      <formula>"LM"</formula>
    </cfRule>
    <cfRule type="cellIs" dxfId="486" priority="991" stopIfTrue="1" operator="equal">
      <formula>"FM"</formula>
    </cfRule>
    <cfRule type="cellIs" dxfId="485" priority="989" stopIfTrue="1" operator="equal">
      <formula>"PM"</formula>
    </cfRule>
    <cfRule type="cellIs" dxfId="484" priority="988" stopIfTrue="1" operator="equal">
      <formula>"DM"</formula>
    </cfRule>
    <cfRule type="cellIs" dxfId="483" priority="987" stopIfTrue="1" operator="equal">
      <formula>"PF"</formula>
    </cfRule>
  </conditionalFormatting>
  <conditionalFormatting sqref="L50">
    <cfRule type="cellIs" dxfId="482" priority="592" stopIfTrue="1" operator="equal">
      <formula>"PF"</formula>
    </cfRule>
    <cfRule type="cellIs" dxfId="481" priority="593" stopIfTrue="1" operator="equal">
      <formula>"DM"</formula>
    </cfRule>
    <cfRule type="cellIs" dxfId="480" priority="594" stopIfTrue="1" operator="equal">
      <formula>"PM"</formula>
    </cfRule>
    <cfRule type="cellIs" dxfId="479" priority="596" stopIfTrue="1" operator="equal">
      <formula>"FM"</formula>
    </cfRule>
    <cfRule type="cellIs" dxfId="478" priority="595" stopIfTrue="1" operator="equal">
      <formula>"LM"</formula>
    </cfRule>
  </conditionalFormatting>
  <conditionalFormatting sqref="L74:L75">
    <cfRule type="cellIs" dxfId="477" priority="562" stopIfTrue="1" operator="equal">
      <formula>"DM"</formula>
    </cfRule>
    <cfRule type="cellIs" dxfId="476" priority="563" stopIfTrue="1" operator="equal">
      <formula>"PM"</formula>
    </cfRule>
    <cfRule type="cellIs" dxfId="475" priority="564" stopIfTrue="1" operator="equal">
      <formula>"LM"</formula>
    </cfRule>
    <cfRule type="cellIs" dxfId="474" priority="565" stopIfTrue="1" operator="equal">
      <formula>"FM"</formula>
    </cfRule>
    <cfRule type="cellIs" dxfId="473" priority="561" stopIfTrue="1" operator="equal">
      <formula>"PF"</formula>
    </cfRule>
  </conditionalFormatting>
  <conditionalFormatting sqref="L93">
    <cfRule type="cellIs" dxfId="472" priority="546" stopIfTrue="1" operator="equal">
      <formula>"b"</formula>
    </cfRule>
  </conditionalFormatting>
  <conditionalFormatting sqref="L93:L94">
    <cfRule type="cellIs" dxfId="471" priority="532" stopIfTrue="1" operator="equal">
      <formula>"PM"</formula>
    </cfRule>
    <cfRule type="cellIs" dxfId="470" priority="533" stopIfTrue="1" operator="equal">
      <formula>"LM"</formula>
    </cfRule>
    <cfRule type="cellIs" dxfId="469" priority="531" stopIfTrue="1" operator="equal">
      <formula>"DM"</formula>
    </cfRule>
    <cfRule type="cellIs" dxfId="468" priority="534" stopIfTrue="1" operator="equal">
      <formula>"FM"</formula>
    </cfRule>
    <cfRule type="cellIs" dxfId="467" priority="530" stopIfTrue="1" operator="equal">
      <formula>"PF"</formula>
    </cfRule>
  </conditionalFormatting>
  <conditionalFormatting sqref="L122">
    <cfRule type="cellIs" dxfId="466" priority="499" stopIfTrue="1" operator="equal">
      <formula>"PF"</formula>
    </cfRule>
    <cfRule type="cellIs" dxfId="465" priority="500" stopIfTrue="1" operator="equal">
      <formula>"DM"</formula>
    </cfRule>
    <cfRule type="cellIs" dxfId="464" priority="503" stopIfTrue="1" operator="equal">
      <formula>"FM"</formula>
    </cfRule>
    <cfRule type="cellIs" dxfId="463" priority="501" stopIfTrue="1" operator="equal">
      <formula>"PM"</formula>
    </cfRule>
    <cfRule type="cellIs" dxfId="462" priority="502" stopIfTrue="1" operator="equal">
      <formula>"LM"</formula>
    </cfRule>
  </conditionalFormatting>
  <conditionalFormatting sqref="L148">
    <cfRule type="cellIs" dxfId="461" priority="468" stopIfTrue="1" operator="equal">
      <formula>"PF"</formula>
    </cfRule>
    <cfRule type="cellIs" dxfId="460" priority="469" stopIfTrue="1" operator="equal">
      <formula>"DM"</formula>
    </cfRule>
    <cfRule type="cellIs" dxfId="459" priority="470" stopIfTrue="1" operator="equal">
      <formula>"PM"</formula>
    </cfRule>
    <cfRule type="cellIs" dxfId="458" priority="471" stopIfTrue="1" operator="equal">
      <formula>"LM"</formula>
    </cfRule>
    <cfRule type="cellIs" dxfId="457" priority="472" stopIfTrue="1" operator="equal">
      <formula>"FM"</formula>
    </cfRule>
  </conditionalFormatting>
  <conditionalFormatting sqref="L175">
    <cfRule type="cellIs" dxfId="456" priority="441" stopIfTrue="1" operator="equal">
      <formula>"FM"</formula>
    </cfRule>
    <cfRule type="cellIs" dxfId="455" priority="440" stopIfTrue="1" operator="equal">
      <formula>"LM"</formula>
    </cfRule>
    <cfRule type="cellIs" dxfId="454" priority="439" stopIfTrue="1" operator="equal">
      <formula>"PM"</formula>
    </cfRule>
    <cfRule type="cellIs" dxfId="453" priority="438" stopIfTrue="1" operator="equal">
      <formula>"DM"</formula>
    </cfRule>
    <cfRule type="cellIs" dxfId="452" priority="437" stopIfTrue="1" operator="equal">
      <formula>"PF"</formula>
    </cfRule>
  </conditionalFormatting>
  <conditionalFormatting sqref="L202">
    <cfRule type="cellIs" dxfId="451" priority="410" stopIfTrue="1" operator="equal">
      <formula>"FM"</formula>
    </cfRule>
    <cfRule type="cellIs" dxfId="450" priority="409" stopIfTrue="1" operator="equal">
      <formula>"LM"</formula>
    </cfRule>
    <cfRule type="cellIs" dxfId="449" priority="408" stopIfTrue="1" operator="equal">
      <formula>"PM"</formula>
    </cfRule>
    <cfRule type="cellIs" dxfId="448" priority="406" stopIfTrue="1" operator="equal">
      <formula>"PF"</formula>
    </cfRule>
    <cfRule type="cellIs" dxfId="447" priority="407" stopIfTrue="1" operator="equal">
      <formula>"DM"</formula>
    </cfRule>
  </conditionalFormatting>
  <conditionalFormatting sqref="L227">
    <cfRule type="cellIs" dxfId="446" priority="387" stopIfTrue="1" operator="equal">
      <formula>"b"</formula>
    </cfRule>
  </conditionalFormatting>
  <conditionalFormatting sqref="L227:L228">
    <cfRule type="cellIs" dxfId="445" priority="372" stopIfTrue="1" operator="equal">
      <formula>"DM"</formula>
    </cfRule>
    <cfRule type="cellIs" dxfId="444" priority="373" stopIfTrue="1" operator="equal">
      <formula>"PM"</formula>
    </cfRule>
    <cfRule type="cellIs" dxfId="443" priority="374" stopIfTrue="1" operator="equal">
      <formula>"LM"</formula>
    </cfRule>
    <cfRule type="cellIs" dxfId="442" priority="371" stopIfTrue="1" operator="equal">
      <formula>"PF"</formula>
    </cfRule>
    <cfRule type="cellIs" dxfId="441" priority="375" stopIfTrue="1" operator="equal">
      <formula>"FM"</formula>
    </cfRule>
  </conditionalFormatting>
  <conditionalFormatting sqref="L257">
    <cfRule type="cellIs" dxfId="440" priority="337" stopIfTrue="1" operator="equal">
      <formula>"DM"</formula>
    </cfRule>
    <cfRule type="cellIs" dxfId="439" priority="338" stopIfTrue="1" operator="equal">
      <formula>"PM"</formula>
    </cfRule>
    <cfRule type="cellIs" dxfId="438" priority="340" stopIfTrue="1" operator="equal">
      <formula>"FM"</formula>
    </cfRule>
    <cfRule type="cellIs" dxfId="437" priority="339" stopIfTrue="1" operator="equal">
      <formula>"LM"</formula>
    </cfRule>
    <cfRule type="cellIs" dxfId="436" priority="336" stopIfTrue="1" operator="equal">
      <formula>"PF"</formula>
    </cfRule>
  </conditionalFormatting>
  <conditionalFormatting sqref="L281">
    <cfRule type="cellIs" dxfId="435" priority="317" stopIfTrue="1" operator="equal">
      <formula>"b"</formula>
    </cfRule>
  </conditionalFormatting>
  <conditionalFormatting sqref="L281:L282">
    <cfRule type="cellIs" dxfId="434" priority="303" stopIfTrue="1" operator="equal">
      <formula>"PM"</formula>
    </cfRule>
    <cfRule type="cellIs" dxfId="433" priority="302" stopIfTrue="1" operator="equal">
      <formula>"DM"</formula>
    </cfRule>
    <cfRule type="cellIs" dxfId="432" priority="301" stopIfTrue="1" operator="equal">
      <formula>"PF"</formula>
    </cfRule>
    <cfRule type="cellIs" dxfId="431" priority="305" stopIfTrue="1" operator="equal">
      <formula>"FM"</formula>
    </cfRule>
    <cfRule type="cellIs" dxfId="430" priority="304" stopIfTrue="1" operator="equal">
      <formula>"LM"</formula>
    </cfRule>
  </conditionalFormatting>
  <conditionalFormatting sqref="L306">
    <cfRule type="cellIs" dxfId="429" priority="270" stopIfTrue="1" operator="equal">
      <formula>"FM"</formula>
    </cfRule>
    <cfRule type="cellIs" dxfId="428" priority="269" stopIfTrue="1" operator="equal">
      <formula>"LM"</formula>
    </cfRule>
    <cfRule type="cellIs" dxfId="427" priority="268" stopIfTrue="1" operator="equal">
      <formula>"PM"</formula>
    </cfRule>
    <cfRule type="cellIs" dxfId="426" priority="267" stopIfTrue="1" operator="equal">
      <formula>"DM"</formula>
    </cfRule>
    <cfRule type="cellIs" dxfId="425" priority="266" stopIfTrue="1" operator="equal">
      <formula>"PF"</formula>
    </cfRule>
  </conditionalFormatting>
  <conditionalFormatting sqref="M318:N322 M324:N330">
    <cfRule type="cellIs" dxfId="424" priority="2018" stopIfTrue="1" operator="equal">
      <formula>"S"</formula>
    </cfRule>
    <cfRule type="cellIs" dxfId="423" priority="2017" stopIfTrue="1" operator="equal">
      <formula>"U"</formula>
    </cfRule>
  </conditionalFormatting>
  <pageMargins left="0.25" right="0.25" top="0.5" bottom="0.5" header="0.5" footer="0.25"/>
  <pageSetup scale="75" fitToHeight="2" orientation="landscape" horizontalDpi="360" verticalDpi="360" r:id="rId1"/>
  <headerFooter alignWithMargins="0">
    <oddFooter>&amp;LPACT: v3.3  9/03&amp;CPage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2"/>
  <sheetViews>
    <sheetView showGridLines="0" zoomScale="115" zoomScaleNormal="115" workbookViewId="0">
      <pane xSplit="1" ySplit="8" topLeftCell="C9" activePane="bottomRight" state="frozen"/>
      <selection pane="topRight" activeCell="B1" sqref="B1"/>
      <selection pane="bottomLeft" activeCell="A9" sqref="A9"/>
      <selection pane="bottomRight"/>
    </sheetView>
  </sheetViews>
  <sheetFormatPr defaultRowHeight="12.75"/>
  <cols>
    <col min="1" max="1" width="13.85546875" style="16" customWidth="1"/>
    <col min="3" max="3" width="10.42578125" customWidth="1"/>
  </cols>
  <sheetData>
    <row r="1" spans="1:19" ht="15.75">
      <c r="A1" s="63" t="s">
        <v>278</v>
      </c>
      <c r="B1" s="36"/>
      <c r="C1" s="37"/>
      <c r="D1" s="37"/>
      <c r="E1" s="38"/>
      <c r="F1" s="38"/>
      <c r="G1" s="38"/>
      <c r="H1" s="38"/>
      <c r="I1" s="38"/>
      <c r="J1" s="38"/>
      <c r="K1" s="38"/>
      <c r="L1" s="38"/>
      <c r="M1" s="38"/>
      <c r="N1" s="38"/>
      <c r="O1" s="38"/>
      <c r="P1" s="38"/>
      <c r="Q1" s="38"/>
      <c r="R1" s="38"/>
      <c r="S1" s="39"/>
    </row>
    <row r="2" spans="1:19" ht="15">
      <c r="A2" s="40"/>
      <c r="B2" s="41" t="s">
        <v>279</v>
      </c>
      <c r="C2" s="41"/>
      <c r="D2" s="41"/>
      <c r="E2" s="42"/>
      <c r="F2" s="42"/>
      <c r="G2" s="42"/>
      <c r="H2" s="42"/>
      <c r="I2" s="42"/>
      <c r="J2" s="42"/>
      <c r="K2" s="42"/>
      <c r="L2" s="42"/>
      <c r="M2" s="42"/>
      <c r="N2" s="42"/>
      <c r="O2" s="42"/>
      <c r="P2" s="42"/>
      <c r="Q2" s="42"/>
      <c r="R2" s="42"/>
      <c r="S2" s="43"/>
    </row>
    <row r="3" spans="1:19" ht="15">
      <c r="A3" s="40"/>
      <c r="B3" s="41"/>
      <c r="C3" s="41" t="s">
        <v>280</v>
      </c>
      <c r="D3" s="41"/>
      <c r="E3" s="42"/>
      <c r="F3" s="42"/>
      <c r="G3" s="42"/>
      <c r="H3" s="42"/>
      <c r="I3" s="42"/>
      <c r="J3" s="42"/>
      <c r="K3" s="42"/>
      <c r="L3" s="42"/>
      <c r="M3" s="42"/>
      <c r="N3" s="42"/>
      <c r="O3" s="42"/>
      <c r="P3" s="42"/>
      <c r="Q3" s="42"/>
      <c r="R3" s="42"/>
      <c r="S3" s="43"/>
    </row>
    <row r="4" spans="1:19" ht="15">
      <c r="A4" s="40"/>
      <c r="B4" s="41" t="s">
        <v>281</v>
      </c>
      <c r="C4" s="41"/>
      <c r="D4" s="41"/>
      <c r="E4" s="42"/>
      <c r="F4" s="42"/>
      <c r="G4" s="42"/>
      <c r="H4" s="42"/>
      <c r="I4" s="42"/>
      <c r="J4" s="42"/>
      <c r="K4" s="42"/>
      <c r="L4" s="42"/>
      <c r="M4" s="42"/>
      <c r="N4" s="42"/>
      <c r="O4" s="42"/>
      <c r="P4" s="42"/>
      <c r="Q4" s="42"/>
      <c r="R4" s="42"/>
      <c r="S4" s="43"/>
    </row>
    <row r="5" spans="1:19" ht="15">
      <c r="A5" s="40"/>
      <c r="B5" s="41" t="s">
        <v>282</v>
      </c>
      <c r="C5" s="41"/>
      <c r="D5" s="41"/>
      <c r="E5" s="42"/>
      <c r="F5" s="42"/>
      <c r="G5" s="42"/>
      <c r="H5" s="42"/>
      <c r="I5" s="42"/>
      <c r="J5" s="42"/>
      <c r="K5" s="42"/>
      <c r="L5" s="42"/>
      <c r="M5" s="42"/>
      <c r="N5" s="42"/>
      <c r="O5" s="42"/>
      <c r="P5" s="42"/>
      <c r="Q5" s="42"/>
      <c r="R5" s="42"/>
      <c r="S5" s="43"/>
    </row>
    <row r="6" spans="1:19" ht="15.75" thickBot="1">
      <c r="A6" s="44"/>
      <c r="B6" s="45"/>
      <c r="C6" s="45" t="s">
        <v>283</v>
      </c>
      <c r="D6" s="45"/>
      <c r="E6" s="46"/>
      <c r="F6" s="46"/>
      <c r="G6" s="46"/>
      <c r="H6" s="46"/>
      <c r="I6" s="46"/>
      <c r="J6" s="46"/>
      <c r="K6" s="46"/>
      <c r="L6" s="46"/>
      <c r="M6" s="46"/>
      <c r="N6" s="46"/>
      <c r="O6" s="46"/>
      <c r="P6" s="46"/>
      <c r="Q6" s="46"/>
      <c r="R6" s="46"/>
      <c r="S6" s="47"/>
    </row>
    <row r="8" spans="1:19" ht="18">
      <c r="A8" s="48" t="s">
        <v>284</v>
      </c>
      <c r="B8" t="s">
        <v>285</v>
      </c>
    </row>
    <row r="10" spans="1:19" ht="18">
      <c r="A10" s="16" t="s">
        <v>286</v>
      </c>
      <c r="B10" s="17" t="s">
        <v>287</v>
      </c>
      <c r="C10" s="17"/>
    </row>
    <row r="11" spans="1:19">
      <c r="B11" s="68" t="s">
        <v>288</v>
      </c>
      <c r="C11" s="68"/>
    </row>
    <row r="12" spans="1:19">
      <c r="B12" s="28">
        <v>1</v>
      </c>
      <c r="C12" s="68" t="s">
        <v>289</v>
      </c>
    </row>
    <row r="13" spans="1:19">
      <c r="B13" s="28"/>
      <c r="C13" s="68" t="s">
        <v>290</v>
      </c>
    </row>
    <row r="14" spans="1:19">
      <c r="B14" s="28">
        <v>2</v>
      </c>
      <c r="C14" s="68" t="s">
        <v>291</v>
      </c>
    </row>
    <row r="15" spans="1:19">
      <c r="B15" s="28"/>
      <c r="C15" s="68" t="s">
        <v>292</v>
      </c>
    </row>
    <row r="16" spans="1:19">
      <c r="B16" s="28">
        <v>3</v>
      </c>
      <c r="C16" s="68" t="s">
        <v>293</v>
      </c>
    </row>
    <row r="17" spans="1:4">
      <c r="B17" s="28"/>
      <c r="C17" s="68" t="s">
        <v>294</v>
      </c>
    </row>
    <row r="18" spans="1:4">
      <c r="B18" s="28"/>
      <c r="C18" s="68" t="s">
        <v>295</v>
      </c>
    </row>
    <row r="19" spans="1:4">
      <c r="C19" s="68" t="s">
        <v>296</v>
      </c>
    </row>
    <row r="22" spans="1:4" ht="18">
      <c r="A22" s="16" t="s">
        <v>297</v>
      </c>
      <c r="B22" s="17" t="s">
        <v>298</v>
      </c>
      <c r="C22" s="17"/>
    </row>
    <row r="23" spans="1:4" ht="15">
      <c r="B23" s="68" t="s">
        <v>299</v>
      </c>
      <c r="C23" s="18"/>
    </row>
    <row r="24" spans="1:4">
      <c r="B24">
        <v>1</v>
      </c>
      <c r="C24" s="68" t="s">
        <v>300</v>
      </c>
    </row>
    <row r="25" spans="1:4">
      <c r="B25">
        <v>2</v>
      </c>
      <c r="C25" s="68" t="s">
        <v>301</v>
      </c>
    </row>
    <row r="26" spans="1:4">
      <c r="C26" s="68"/>
    </row>
    <row r="27" spans="1:4">
      <c r="B27" s="68" t="s">
        <v>302</v>
      </c>
      <c r="C27" s="68"/>
    </row>
    <row r="28" spans="1:4">
      <c r="B28">
        <v>1</v>
      </c>
      <c r="C28" s="68" t="s">
        <v>303</v>
      </c>
    </row>
    <row r="29" spans="1:4">
      <c r="C29" s="69" t="s">
        <v>304</v>
      </c>
      <c r="D29" s="68"/>
    </row>
    <row r="30" spans="1:4">
      <c r="B30">
        <v>2</v>
      </c>
      <c r="C30" s="70" t="s">
        <v>305</v>
      </c>
    </row>
    <row r="31" spans="1:4">
      <c r="C31" s="69" t="s">
        <v>306</v>
      </c>
    </row>
    <row r="32" spans="1:4">
      <c r="B32">
        <v>3</v>
      </c>
      <c r="C32" s="69" t="s">
        <v>307</v>
      </c>
    </row>
    <row r="33" spans="2:3">
      <c r="C33" s="69" t="s">
        <v>308</v>
      </c>
    </row>
    <row r="35" spans="2:3" ht="18">
      <c r="B35" s="25" t="s">
        <v>309</v>
      </c>
    </row>
    <row r="36" spans="2:3">
      <c r="B36" s="16" t="s">
        <v>286</v>
      </c>
      <c r="C36" s="68" t="s">
        <v>310</v>
      </c>
    </row>
    <row r="37" spans="2:3">
      <c r="B37" s="16" t="s">
        <v>297</v>
      </c>
      <c r="C37" s="68" t="s">
        <v>311</v>
      </c>
    </row>
    <row r="38" spans="2:3">
      <c r="B38" s="16" t="s">
        <v>312</v>
      </c>
      <c r="C38" s="68" t="s">
        <v>313</v>
      </c>
    </row>
    <row r="39" spans="2:3">
      <c r="B39" s="16" t="s">
        <v>314</v>
      </c>
      <c r="C39" t="s">
        <v>315</v>
      </c>
    </row>
    <row r="40" spans="2:3">
      <c r="B40" s="16" t="s">
        <v>316</v>
      </c>
      <c r="C40" t="s">
        <v>317</v>
      </c>
    </row>
    <row r="41" spans="2:3">
      <c r="B41" s="16" t="s">
        <v>318</v>
      </c>
      <c r="C41" t="s">
        <v>319</v>
      </c>
    </row>
    <row r="42" spans="2:3">
      <c r="B42" s="16" t="s">
        <v>320</v>
      </c>
      <c r="C42" s="68" t="s">
        <v>321</v>
      </c>
    </row>
    <row r="43" spans="2:3">
      <c r="B43" s="16" t="s">
        <v>322</v>
      </c>
      <c r="C43" s="68" t="s">
        <v>323</v>
      </c>
    </row>
    <row r="44" spans="2:3">
      <c r="B44" s="16" t="s">
        <v>324</v>
      </c>
      <c r="C44" s="68" t="s">
        <v>325</v>
      </c>
    </row>
    <row r="45" spans="2:3">
      <c r="B45" s="16" t="s">
        <v>326</v>
      </c>
      <c r="C45" s="68" t="s">
        <v>327</v>
      </c>
    </row>
    <row r="46" spans="2:3">
      <c r="B46" s="16" t="s">
        <v>328</v>
      </c>
      <c r="C46" t="s">
        <v>329</v>
      </c>
    </row>
    <row r="47" spans="2:3">
      <c r="B47" s="16" t="s">
        <v>330</v>
      </c>
      <c r="C47" t="s">
        <v>331</v>
      </c>
    </row>
    <row r="48" spans="2:3">
      <c r="B48" s="16" t="s">
        <v>332</v>
      </c>
      <c r="C48" t="s">
        <v>333</v>
      </c>
    </row>
    <row r="49" spans="1:19">
      <c r="B49" s="16" t="s">
        <v>334</v>
      </c>
      <c r="C49" t="s">
        <v>335</v>
      </c>
    </row>
    <row r="52" spans="1:19" ht="18">
      <c r="A52" s="16" t="s">
        <v>312</v>
      </c>
      <c r="B52" s="17" t="s">
        <v>336</v>
      </c>
      <c r="C52" s="17"/>
    </row>
    <row r="53" spans="1:19">
      <c r="B53" t="s">
        <v>337</v>
      </c>
    </row>
    <row r="54" spans="1:19">
      <c r="B54" s="71" t="s">
        <v>338</v>
      </c>
      <c r="C54" s="71"/>
      <c r="D54" s="71"/>
      <c r="E54" s="71"/>
      <c r="F54" s="71"/>
      <c r="G54" s="71"/>
      <c r="H54" s="71"/>
      <c r="I54" s="71"/>
      <c r="J54" s="71"/>
      <c r="K54" s="71"/>
      <c r="L54" s="71"/>
      <c r="M54" s="71"/>
      <c r="N54" s="71"/>
    </row>
    <row r="55" spans="1:19">
      <c r="B55" s="64" t="s">
        <v>339</v>
      </c>
      <c r="C55" s="31"/>
      <c r="D55" s="31"/>
      <c r="E55" s="30"/>
      <c r="F55" s="30"/>
      <c r="G55" s="30"/>
      <c r="H55" s="30"/>
      <c r="I55" s="30"/>
      <c r="J55" s="30"/>
      <c r="K55" s="30"/>
      <c r="L55" s="30"/>
      <c r="M55" s="30"/>
      <c r="N55" s="30"/>
      <c r="O55" s="30"/>
      <c r="P55" s="30"/>
      <c r="Q55" s="30"/>
      <c r="R55" s="30"/>
      <c r="S55" s="30"/>
    </row>
    <row r="56" spans="1:19">
      <c r="B56" s="64" t="s">
        <v>340</v>
      </c>
      <c r="C56" s="31"/>
      <c r="D56" s="31"/>
      <c r="E56" s="30"/>
      <c r="F56" s="30"/>
      <c r="G56" s="30"/>
      <c r="H56" s="30"/>
      <c r="I56" s="30"/>
      <c r="J56" s="30"/>
      <c r="K56" s="30"/>
      <c r="L56" s="30"/>
      <c r="M56" s="30"/>
      <c r="N56" s="30"/>
      <c r="O56" s="30"/>
      <c r="P56" s="30"/>
      <c r="Q56" s="30"/>
      <c r="R56" s="30"/>
      <c r="S56" s="30"/>
    </row>
    <row r="57" spans="1:19">
      <c r="B57" s="64" t="s">
        <v>341</v>
      </c>
      <c r="C57" s="31"/>
      <c r="D57" s="31"/>
      <c r="E57" s="30"/>
      <c r="F57" s="30"/>
      <c r="G57" s="30"/>
      <c r="H57" s="30"/>
      <c r="I57" s="30"/>
      <c r="J57" s="30"/>
      <c r="K57" s="30"/>
      <c r="L57" s="30"/>
      <c r="M57" s="30"/>
      <c r="N57" s="30"/>
      <c r="O57" s="30"/>
      <c r="P57" s="30"/>
      <c r="Q57" s="30"/>
      <c r="R57" s="30"/>
      <c r="S57" s="30"/>
    </row>
    <row r="58" spans="1:19">
      <c r="B58" s="72" t="s">
        <v>342</v>
      </c>
      <c r="C58" s="59"/>
      <c r="D58" s="59"/>
      <c r="E58" s="58"/>
      <c r="F58" s="58"/>
      <c r="G58" s="58"/>
      <c r="H58" s="58"/>
      <c r="I58" s="58"/>
      <c r="J58" s="58"/>
    </row>
    <row r="60" spans="1:19">
      <c r="C60" s="16"/>
      <c r="D60" s="16"/>
    </row>
    <row r="61" spans="1:19" ht="18">
      <c r="A61" s="16" t="s">
        <v>314</v>
      </c>
      <c r="B61" s="17" t="s">
        <v>343</v>
      </c>
      <c r="C61" s="16"/>
      <c r="D61" s="16"/>
    </row>
    <row r="62" spans="1:19">
      <c r="B62" s="16">
        <v>1</v>
      </c>
      <c r="C62" s="50" t="s">
        <v>344</v>
      </c>
      <c r="D62" s="51"/>
      <c r="E62" s="50"/>
      <c r="F62" s="50"/>
      <c r="G62" s="50"/>
      <c r="H62" s="50"/>
      <c r="I62" s="50"/>
      <c r="J62" s="50"/>
      <c r="K62" s="50"/>
      <c r="L62" s="50"/>
      <c r="M62" s="50"/>
      <c r="N62" s="50"/>
      <c r="O62" s="50"/>
      <c r="P62" s="50"/>
      <c r="Q62" s="50"/>
      <c r="R62" s="50"/>
      <c r="S62" s="50"/>
    </row>
    <row r="63" spans="1:19">
      <c r="B63" s="16"/>
      <c r="C63" s="50" t="s">
        <v>345</v>
      </c>
      <c r="D63" s="51"/>
      <c r="E63" s="50"/>
      <c r="F63" s="50"/>
      <c r="G63" s="50"/>
      <c r="H63" s="50"/>
      <c r="I63" s="50"/>
      <c r="J63" s="50"/>
      <c r="K63" s="50"/>
      <c r="L63" s="50"/>
      <c r="M63" s="50"/>
      <c r="N63" s="50"/>
      <c r="O63" s="50"/>
      <c r="P63" s="50"/>
      <c r="Q63" s="50"/>
      <c r="R63" s="50"/>
      <c r="S63" s="50"/>
    </row>
    <row r="64" spans="1:19">
      <c r="B64" s="28">
        <v>2</v>
      </c>
      <c r="C64" s="65" t="s">
        <v>346</v>
      </c>
      <c r="D64" s="73"/>
      <c r="E64" s="74"/>
      <c r="F64" s="74"/>
      <c r="G64" s="74"/>
      <c r="H64" s="74"/>
      <c r="I64" s="74"/>
      <c r="J64" s="74"/>
      <c r="K64" s="74"/>
      <c r="L64" s="74"/>
      <c r="M64" s="74"/>
      <c r="N64" s="74"/>
      <c r="O64" s="74"/>
      <c r="P64" s="74"/>
      <c r="Q64" s="74"/>
      <c r="R64" s="74"/>
      <c r="S64" s="74"/>
    </row>
    <row r="65" spans="1:19">
      <c r="B65" s="16">
        <v>3</v>
      </c>
      <c r="C65" s="81" t="s">
        <v>347</v>
      </c>
      <c r="D65" s="93"/>
      <c r="E65" s="92"/>
      <c r="F65" s="92"/>
      <c r="G65" s="92"/>
      <c r="H65" s="92"/>
      <c r="I65" s="92"/>
      <c r="J65" s="92"/>
      <c r="K65" s="92"/>
      <c r="L65" s="92"/>
      <c r="M65" s="92"/>
      <c r="N65" s="92"/>
      <c r="O65" s="92"/>
      <c r="P65" s="92"/>
      <c r="Q65" s="92"/>
      <c r="R65" s="92"/>
      <c r="S65" s="92"/>
    </row>
    <row r="66" spans="1:19">
      <c r="C66" s="16"/>
      <c r="D66" s="16"/>
    </row>
    <row r="67" spans="1:19">
      <c r="C67" s="16"/>
      <c r="D67" s="16"/>
    </row>
    <row r="68" spans="1:19" ht="18">
      <c r="A68" s="16" t="s">
        <v>316</v>
      </c>
      <c r="B68" s="17" t="s">
        <v>348</v>
      </c>
      <c r="C68" s="16"/>
      <c r="D68" s="16"/>
    </row>
    <row r="69" spans="1:19">
      <c r="B69" s="16">
        <v>1</v>
      </c>
      <c r="C69" s="68" t="s">
        <v>349</v>
      </c>
      <c r="D69" s="16"/>
    </row>
    <row r="70" spans="1:19">
      <c r="B70" s="16">
        <v>2</v>
      </c>
      <c r="C70" s="68" t="s">
        <v>350</v>
      </c>
      <c r="D70" s="16"/>
    </row>
    <row r="71" spans="1:19">
      <c r="B71" s="28">
        <v>3</v>
      </c>
      <c r="C71" t="s">
        <v>351</v>
      </c>
      <c r="D71" s="16"/>
    </row>
    <row r="72" spans="1:19">
      <c r="C72" s="16"/>
      <c r="D72" s="16"/>
    </row>
    <row r="73" spans="1:19">
      <c r="C73" s="16"/>
      <c r="D73" s="16"/>
    </row>
    <row r="74" spans="1:19" ht="18">
      <c r="A74" s="16" t="s">
        <v>318</v>
      </c>
      <c r="B74" s="17" t="s">
        <v>9</v>
      </c>
      <c r="C74" s="16"/>
      <c r="D74" s="16"/>
    </row>
    <row r="75" spans="1:19">
      <c r="B75" s="16">
        <v>1</v>
      </c>
      <c r="C75" t="s">
        <v>352</v>
      </c>
      <c r="D75" s="16"/>
    </row>
    <row r="76" spans="1:19">
      <c r="B76" s="28">
        <v>2</v>
      </c>
      <c r="C76" s="68" t="s">
        <v>353</v>
      </c>
      <c r="D76" s="16"/>
    </row>
    <row r="77" spans="1:19">
      <c r="C77" s="16"/>
      <c r="D77" s="16"/>
    </row>
    <row r="78" spans="1:19">
      <c r="C78" s="16"/>
      <c r="D78" s="16"/>
    </row>
    <row r="79" spans="1:19" ht="18">
      <c r="A79" s="16" t="s">
        <v>320</v>
      </c>
      <c r="B79" s="17" t="s">
        <v>10</v>
      </c>
      <c r="C79" s="16"/>
      <c r="D79" s="16"/>
    </row>
    <row r="80" spans="1:19">
      <c r="B80" s="16">
        <v>1</v>
      </c>
      <c r="C80" s="50" t="s">
        <v>354</v>
      </c>
      <c r="D80" s="52"/>
      <c r="E80" s="53"/>
      <c r="F80" s="53"/>
      <c r="G80" s="53"/>
      <c r="H80" s="53"/>
      <c r="I80" s="53"/>
      <c r="J80" s="53"/>
      <c r="K80" s="53"/>
      <c r="L80" s="53"/>
      <c r="M80" s="53"/>
      <c r="N80" s="53"/>
      <c r="O80" s="53"/>
      <c r="P80" s="53"/>
      <c r="Q80" s="53"/>
      <c r="R80" s="53"/>
      <c r="S80" s="53"/>
    </row>
    <row r="81" spans="1:19">
      <c r="B81" s="16">
        <v>2</v>
      </c>
      <c r="C81" s="75" t="s">
        <v>355</v>
      </c>
      <c r="D81" s="16"/>
      <c r="E81" s="16"/>
      <c r="F81" s="16"/>
      <c r="G81" s="16"/>
      <c r="H81" s="16"/>
      <c r="I81" s="16"/>
      <c r="J81" s="16"/>
      <c r="K81" s="16"/>
      <c r="L81" s="16"/>
      <c r="M81" s="16"/>
      <c r="N81" s="16"/>
      <c r="O81" s="16"/>
      <c r="P81" s="16"/>
      <c r="Q81" s="16"/>
      <c r="R81" s="16"/>
      <c r="S81" s="16"/>
    </row>
    <row r="82" spans="1:19">
      <c r="C82" s="16"/>
      <c r="D82" s="16"/>
    </row>
    <row r="83" spans="1:19">
      <c r="C83" s="16"/>
      <c r="D83" s="16"/>
    </row>
    <row r="84" spans="1:19" ht="18">
      <c r="A84" s="16" t="s">
        <v>322</v>
      </c>
      <c r="B84" s="60" t="s">
        <v>356</v>
      </c>
      <c r="C84" s="16"/>
      <c r="D84" s="16"/>
    </row>
    <row r="85" spans="1:19">
      <c r="B85" s="16">
        <v>1</v>
      </c>
      <c r="C85" s="68" t="s">
        <v>357</v>
      </c>
      <c r="D85" s="16"/>
    </row>
    <row r="86" spans="1:19">
      <c r="B86" s="28">
        <v>2</v>
      </c>
      <c r="C86" s="68" t="s">
        <v>358</v>
      </c>
      <c r="D86" s="16"/>
    </row>
    <row r="87" spans="1:19">
      <c r="C87" s="16"/>
      <c r="D87" s="16"/>
    </row>
    <row r="88" spans="1:19">
      <c r="C88" s="16"/>
      <c r="D88" s="16"/>
    </row>
    <row r="89" spans="1:19" ht="18">
      <c r="A89" s="16" t="s">
        <v>324</v>
      </c>
      <c r="B89" s="17" t="s">
        <v>359</v>
      </c>
      <c r="C89" s="16"/>
      <c r="D89" s="16"/>
    </row>
    <row r="90" spans="1:19">
      <c r="B90" s="16">
        <v>1</v>
      </c>
      <c r="C90" s="92" t="s">
        <v>360</v>
      </c>
      <c r="D90" s="93"/>
      <c r="E90" s="92"/>
      <c r="F90" s="92"/>
      <c r="G90" s="92"/>
      <c r="H90" s="92"/>
      <c r="I90" s="92"/>
      <c r="J90" s="92"/>
      <c r="K90" s="92"/>
      <c r="L90" s="92"/>
      <c r="M90" s="92"/>
      <c r="N90" s="92"/>
      <c r="O90" s="92"/>
    </row>
    <row r="91" spans="1:19">
      <c r="B91" s="16">
        <v>2</v>
      </c>
      <c r="C91" s="68" t="s">
        <v>361</v>
      </c>
      <c r="D91" s="16"/>
    </row>
    <row r="92" spans="1:19">
      <c r="B92" s="16"/>
      <c r="C92" s="68" t="s">
        <v>362</v>
      </c>
      <c r="D92" s="16"/>
    </row>
    <row r="93" spans="1:19">
      <c r="B93" s="16">
        <v>3</v>
      </c>
      <c r="C93" s="68" t="s">
        <v>363</v>
      </c>
      <c r="D93" s="16"/>
    </row>
    <row r="94" spans="1:19">
      <c r="B94" s="28">
        <v>4</v>
      </c>
      <c r="C94" s="68" t="s">
        <v>364</v>
      </c>
      <c r="D94" s="16"/>
    </row>
    <row r="96" spans="1:19" ht="25.5">
      <c r="C96" s="82" t="s">
        <v>365</v>
      </c>
      <c r="D96" s="109" t="s">
        <v>366</v>
      </c>
      <c r="E96" s="182" t="s">
        <v>367</v>
      </c>
      <c r="F96" s="183"/>
      <c r="G96" s="183"/>
      <c r="H96" s="183"/>
      <c r="I96" s="183"/>
      <c r="J96" s="183"/>
      <c r="K96" s="183"/>
      <c r="L96" s="183"/>
      <c r="M96" s="184"/>
      <c r="N96" s="29"/>
      <c r="O96" s="29"/>
      <c r="P96" s="29"/>
    </row>
    <row r="97" spans="1:20" ht="51">
      <c r="C97" s="110" t="s">
        <v>368</v>
      </c>
      <c r="D97" s="109" t="s">
        <v>369</v>
      </c>
      <c r="E97" s="182" t="s">
        <v>370</v>
      </c>
      <c r="F97" s="183"/>
      <c r="G97" s="183"/>
      <c r="H97" s="183"/>
      <c r="I97" s="183"/>
      <c r="J97" s="183"/>
      <c r="K97" s="183"/>
      <c r="L97" s="183"/>
      <c r="M97" s="184"/>
      <c r="N97" s="29"/>
      <c r="O97" s="29"/>
      <c r="P97" s="29"/>
    </row>
    <row r="98" spans="1:20" ht="25.5">
      <c r="C98" s="83" t="s">
        <v>371</v>
      </c>
      <c r="D98" s="109" t="s">
        <v>372</v>
      </c>
      <c r="E98" s="182" t="s">
        <v>373</v>
      </c>
      <c r="F98" s="183"/>
      <c r="G98" s="183"/>
      <c r="H98" s="183"/>
      <c r="I98" s="183"/>
      <c r="J98" s="183"/>
      <c r="K98" s="183"/>
      <c r="L98" s="183"/>
      <c r="M98" s="184"/>
      <c r="N98" s="29"/>
      <c r="O98" s="29"/>
      <c r="P98" s="29"/>
    </row>
    <row r="99" spans="1:20" ht="76.5">
      <c r="C99" s="66" t="s">
        <v>374</v>
      </c>
      <c r="D99" s="109" t="s">
        <v>375</v>
      </c>
      <c r="E99" s="182" t="s">
        <v>376</v>
      </c>
      <c r="F99" s="183"/>
      <c r="G99" s="183"/>
      <c r="H99" s="183"/>
      <c r="I99" s="183"/>
      <c r="J99" s="183"/>
      <c r="K99" s="183"/>
      <c r="L99" s="183"/>
      <c r="M99" s="184"/>
      <c r="N99" s="29"/>
      <c r="O99" s="29"/>
      <c r="P99" s="29"/>
    </row>
    <row r="100" spans="1:20" ht="51">
      <c r="C100" s="66" t="s">
        <v>377</v>
      </c>
      <c r="D100" s="109" t="s">
        <v>378</v>
      </c>
      <c r="E100" s="182" t="s">
        <v>379</v>
      </c>
      <c r="F100" s="183"/>
      <c r="G100" s="183"/>
      <c r="H100" s="183"/>
      <c r="I100" s="183"/>
      <c r="J100" s="183"/>
      <c r="K100" s="183"/>
      <c r="L100" s="183"/>
      <c r="M100" s="184"/>
      <c r="N100" s="80"/>
      <c r="O100" s="80"/>
      <c r="P100" s="80"/>
    </row>
    <row r="101" spans="1:20" ht="51">
      <c r="C101" s="111" t="s">
        <v>380</v>
      </c>
      <c r="D101" s="109" t="s">
        <v>381</v>
      </c>
      <c r="E101" s="182" t="s">
        <v>382</v>
      </c>
      <c r="F101" s="183"/>
      <c r="G101" s="183"/>
      <c r="H101" s="183"/>
      <c r="I101" s="183"/>
      <c r="J101" s="183"/>
      <c r="K101" s="183"/>
      <c r="L101" s="183"/>
      <c r="M101" s="184"/>
      <c r="N101" s="80"/>
      <c r="O101" s="80"/>
      <c r="P101" s="80"/>
    </row>
    <row r="104" spans="1:20" ht="18">
      <c r="A104" s="16" t="s">
        <v>326</v>
      </c>
      <c r="B104" s="61" t="s">
        <v>383</v>
      </c>
      <c r="C104" s="17"/>
    </row>
    <row r="105" spans="1:20">
      <c r="B105" s="54">
        <v>1</v>
      </c>
      <c r="C105" s="84" t="s">
        <v>384</v>
      </c>
    </row>
    <row r="106" spans="1:20" ht="12" customHeight="1">
      <c r="B106" s="67">
        <v>2</v>
      </c>
      <c r="C106" s="42" t="s">
        <v>385</v>
      </c>
      <c r="D106" s="42"/>
      <c r="E106" s="42"/>
      <c r="F106" s="42"/>
      <c r="G106" s="42"/>
      <c r="H106" s="42"/>
      <c r="I106" s="42"/>
      <c r="J106" s="42"/>
      <c r="K106" s="42"/>
      <c r="L106" s="42"/>
      <c r="M106" s="42"/>
      <c r="N106" s="42"/>
      <c r="O106" s="42"/>
      <c r="P106" s="42"/>
      <c r="Q106" s="42"/>
      <c r="R106" s="42"/>
      <c r="S106" s="42"/>
      <c r="T106" s="42"/>
    </row>
    <row r="107" spans="1:20" ht="12" customHeight="1">
      <c r="B107" s="67"/>
      <c r="C107" s="42" t="s">
        <v>386</v>
      </c>
      <c r="D107" s="42"/>
      <c r="E107" s="42"/>
      <c r="F107" s="42"/>
      <c r="G107" s="42"/>
      <c r="H107" s="42"/>
      <c r="I107" s="42"/>
      <c r="J107" s="42"/>
      <c r="K107" s="42"/>
      <c r="L107" s="42"/>
      <c r="M107" s="42"/>
      <c r="N107" s="42"/>
      <c r="O107" s="42"/>
      <c r="P107" s="42"/>
      <c r="Q107" s="42"/>
      <c r="R107" s="42"/>
      <c r="S107" s="42"/>
      <c r="T107" s="42"/>
    </row>
    <row r="108" spans="1:20" ht="12" customHeight="1">
      <c r="B108" s="55">
        <v>3</v>
      </c>
      <c r="C108" s="32" t="s">
        <v>387</v>
      </c>
      <c r="D108" s="33"/>
      <c r="E108" s="33"/>
      <c r="F108" s="33"/>
      <c r="G108" s="33"/>
      <c r="H108" s="33"/>
      <c r="I108" s="33"/>
      <c r="J108" s="33"/>
      <c r="K108" s="33"/>
      <c r="L108" s="33"/>
      <c r="M108" s="33"/>
      <c r="N108" s="33"/>
      <c r="O108" s="33"/>
      <c r="P108" s="33"/>
      <c r="Q108" s="33"/>
      <c r="R108" s="33"/>
      <c r="S108" s="33"/>
      <c r="T108" s="33"/>
    </row>
    <row r="109" spans="1:20" ht="12" customHeight="1">
      <c r="B109" s="55"/>
      <c r="C109" s="32" t="s">
        <v>388</v>
      </c>
      <c r="D109" s="33"/>
      <c r="E109" s="33"/>
      <c r="F109" s="33"/>
      <c r="G109" s="33"/>
      <c r="H109" s="33"/>
      <c r="I109" s="33"/>
      <c r="J109" s="33"/>
      <c r="K109" s="33"/>
      <c r="L109" s="33"/>
      <c r="M109" s="33"/>
      <c r="N109" s="33"/>
      <c r="O109" s="33"/>
      <c r="P109" s="33"/>
      <c r="Q109" s="33"/>
      <c r="R109" s="33"/>
      <c r="S109" s="33"/>
      <c r="T109" s="33"/>
    </row>
    <row r="110" spans="1:20">
      <c r="B110" s="16">
        <v>4</v>
      </c>
      <c r="C110" s="68" t="s">
        <v>389</v>
      </c>
      <c r="D110" s="16"/>
    </row>
    <row r="111" spans="1:20">
      <c r="B111" s="16">
        <v>5</v>
      </c>
      <c r="C111" s="68" t="s">
        <v>390</v>
      </c>
      <c r="D111" s="16"/>
    </row>
    <row r="114" spans="1:15" ht="18">
      <c r="A114" s="16" t="s">
        <v>391</v>
      </c>
      <c r="B114" s="17" t="s">
        <v>392</v>
      </c>
      <c r="C114" s="16"/>
      <c r="D114" s="16"/>
    </row>
    <row r="115" spans="1:15">
      <c r="B115" t="s">
        <v>393</v>
      </c>
      <c r="C115" s="16"/>
      <c r="D115" s="16"/>
    </row>
    <row r="116" spans="1:15">
      <c r="B116" s="68" t="s">
        <v>394</v>
      </c>
      <c r="C116" s="16"/>
      <c r="D116" s="16"/>
    </row>
    <row r="117" spans="1:15" ht="13.5" thickBot="1"/>
    <row r="118" spans="1:15" ht="17.25" thickTop="1" thickBot="1">
      <c r="B118" s="213" t="s">
        <v>395</v>
      </c>
      <c r="C118" s="203"/>
      <c r="D118" s="202" t="s">
        <v>396</v>
      </c>
      <c r="E118" s="203"/>
      <c r="F118" s="202" t="s">
        <v>2</v>
      </c>
      <c r="G118" s="204"/>
      <c r="H118" s="204"/>
      <c r="I118" s="204"/>
      <c r="J118" s="204"/>
      <c r="K118" s="204"/>
      <c r="L118" s="204"/>
      <c r="M118" s="204"/>
      <c r="N118" s="205"/>
    </row>
    <row r="119" spans="1:15" ht="26.1" customHeight="1" thickTop="1" thickBot="1">
      <c r="B119" s="206" t="s">
        <v>397</v>
      </c>
      <c r="C119" s="207"/>
      <c r="D119" s="208" t="s">
        <v>398</v>
      </c>
      <c r="E119" s="209"/>
      <c r="F119" s="206" t="s">
        <v>399</v>
      </c>
      <c r="G119" s="210"/>
      <c r="H119" s="210"/>
      <c r="I119" s="210"/>
      <c r="J119" s="210"/>
      <c r="K119" s="210"/>
      <c r="L119" s="210"/>
      <c r="M119" s="210"/>
      <c r="N119" s="207"/>
    </row>
    <row r="120" spans="1:15" ht="30.95" customHeight="1" thickBot="1">
      <c r="B120" s="186" t="s">
        <v>400</v>
      </c>
      <c r="C120" s="187"/>
      <c r="D120" s="211" t="s">
        <v>401</v>
      </c>
      <c r="E120" s="212"/>
      <c r="F120" s="90" t="s">
        <v>402</v>
      </c>
      <c r="G120" s="91"/>
      <c r="H120" s="91"/>
      <c r="I120" s="91"/>
      <c r="J120" s="91"/>
      <c r="K120" s="91"/>
      <c r="L120" s="91"/>
      <c r="M120" s="91"/>
      <c r="N120" s="88"/>
    </row>
    <row r="121" spans="1:15" ht="269.45" customHeight="1" thickBot="1">
      <c r="B121" s="186" t="s">
        <v>403</v>
      </c>
      <c r="C121" s="187"/>
      <c r="D121" s="85" t="s">
        <v>404</v>
      </c>
      <c r="E121" s="86" t="s">
        <v>405</v>
      </c>
      <c r="F121" s="186" t="s">
        <v>406</v>
      </c>
      <c r="G121" s="188"/>
      <c r="H121" s="188"/>
      <c r="I121" s="188"/>
      <c r="J121" s="188"/>
      <c r="K121" s="188"/>
      <c r="L121" s="188"/>
      <c r="M121" s="188"/>
      <c r="N121" s="187"/>
    </row>
    <row r="122" spans="1:15" ht="64.5" thickBot="1">
      <c r="B122" s="134" t="s">
        <v>407</v>
      </c>
      <c r="C122" s="89"/>
      <c r="D122" s="112" t="s">
        <v>408</v>
      </c>
      <c r="E122" s="86" t="s">
        <v>409</v>
      </c>
      <c r="F122" s="189" t="s">
        <v>410</v>
      </c>
      <c r="G122" s="190"/>
      <c r="H122" s="190"/>
      <c r="I122" s="190"/>
      <c r="J122" s="190"/>
      <c r="K122" s="190"/>
      <c r="L122" s="190"/>
      <c r="M122" s="190"/>
      <c r="N122" s="191"/>
    </row>
    <row r="123" spans="1:15" ht="66" customHeight="1" thickTop="1" thickBot="1">
      <c r="B123" s="134" t="s">
        <v>411</v>
      </c>
      <c r="C123" s="89"/>
      <c r="D123" s="192" t="s">
        <v>377</v>
      </c>
      <c r="E123" s="193"/>
      <c r="F123" s="194" t="s">
        <v>412</v>
      </c>
      <c r="G123" s="195"/>
      <c r="H123" s="195"/>
      <c r="I123" s="195"/>
      <c r="J123" s="195"/>
      <c r="K123" s="195"/>
      <c r="L123" s="195"/>
      <c r="M123" s="195"/>
      <c r="N123" s="196"/>
    </row>
    <row r="124" spans="1:15" ht="13.35" customHeight="1" thickTop="1" thickBot="1">
      <c r="B124" s="87" t="s">
        <v>413</v>
      </c>
      <c r="C124" s="88"/>
      <c r="D124" s="200" t="s">
        <v>380</v>
      </c>
      <c r="E124" s="201"/>
      <c r="F124" s="197" t="s">
        <v>414</v>
      </c>
      <c r="G124" s="198"/>
      <c r="H124" s="198"/>
      <c r="I124" s="198"/>
      <c r="J124" s="198"/>
      <c r="K124" s="198"/>
      <c r="L124" s="198"/>
      <c r="M124" s="198"/>
      <c r="N124" s="199"/>
    </row>
    <row r="127" spans="1:15" ht="18">
      <c r="A127" s="16" t="s">
        <v>415</v>
      </c>
      <c r="B127" s="17" t="s">
        <v>416</v>
      </c>
    </row>
    <row r="128" spans="1:15" ht="114.95" customHeight="1">
      <c r="B128" s="185" t="s">
        <v>417</v>
      </c>
      <c r="C128" s="185"/>
      <c r="D128" s="185"/>
      <c r="E128" s="185"/>
      <c r="F128" s="185"/>
      <c r="G128" s="185"/>
      <c r="H128" s="185"/>
      <c r="I128" s="185"/>
      <c r="J128" s="185"/>
      <c r="K128" s="185"/>
      <c r="L128" s="185"/>
      <c r="M128" s="185"/>
      <c r="N128" s="185"/>
      <c r="O128" s="185"/>
    </row>
    <row r="129" spans="2:15">
      <c r="B129" s="133"/>
      <c r="C129" s="133"/>
      <c r="D129" s="133"/>
      <c r="E129" s="133"/>
      <c r="F129" s="133"/>
      <c r="G129" s="133"/>
      <c r="H129" s="133"/>
      <c r="I129" s="133"/>
      <c r="J129" s="133"/>
      <c r="K129" s="133"/>
      <c r="L129" s="133"/>
      <c r="M129" s="133"/>
      <c r="N129" s="133"/>
      <c r="O129" s="133"/>
    </row>
    <row r="130" spans="2:15">
      <c r="B130" s="185" t="s">
        <v>418</v>
      </c>
      <c r="C130" s="185"/>
      <c r="D130" s="185"/>
      <c r="E130" s="185"/>
      <c r="F130" s="185"/>
      <c r="G130" s="185"/>
      <c r="H130" s="185"/>
      <c r="I130" s="185"/>
      <c r="J130" s="185"/>
      <c r="K130" s="185"/>
      <c r="L130" s="185"/>
      <c r="M130" s="185"/>
      <c r="N130" s="185"/>
      <c r="O130" s="185"/>
    </row>
    <row r="131" spans="2:15">
      <c r="C131" s="68"/>
    </row>
    <row r="132" spans="2:15">
      <c r="B132" s="68"/>
    </row>
    <row r="137" spans="2:15">
      <c r="C137" s="16"/>
    </row>
    <row r="138" spans="2:15">
      <c r="C138" s="16"/>
    </row>
    <row r="139" spans="2:15">
      <c r="C139" s="16"/>
    </row>
    <row r="161" spans="2:2">
      <c r="B161" s="16"/>
    </row>
    <row r="162" spans="2:2">
      <c r="B162" s="16"/>
    </row>
  </sheetData>
  <mergeCells count="23">
    <mergeCell ref="D118:E118"/>
    <mergeCell ref="F118:N118"/>
    <mergeCell ref="B128:O128"/>
    <mergeCell ref="B119:C119"/>
    <mergeCell ref="D119:E119"/>
    <mergeCell ref="F119:N119"/>
    <mergeCell ref="B120:C120"/>
    <mergeCell ref="D120:E120"/>
    <mergeCell ref="B118:C118"/>
    <mergeCell ref="B130:O130"/>
    <mergeCell ref="B121:C121"/>
    <mergeCell ref="F121:N121"/>
    <mergeCell ref="F122:N122"/>
    <mergeCell ref="D123:E123"/>
    <mergeCell ref="F123:N123"/>
    <mergeCell ref="F124:N124"/>
    <mergeCell ref="D124:E124"/>
    <mergeCell ref="E101:M101"/>
    <mergeCell ref="E96:M96"/>
    <mergeCell ref="E97:M97"/>
    <mergeCell ref="E98:M98"/>
    <mergeCell ref="E99:M99"/>
    <mergeCell ref="E100:M100"/>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8949-AB22-4607-9F82-C29D1641BE85}">
  <dimension ref="A1:R357"/>
  <sheetViews>
    <sheetView showGridLines="0" zoomScale="90" zoomScaleNormal="90" workbookViewId="0">
      <pane ySplit="4" topLeftCell="A5" activePane="bottomLeft" state="frozen"/>
      <selection pane="bottomLeft" activeCell="A6" sqref="A6"/>
    </sheetView>
  </sheetViews>
  <sheetFormatPr defaultColWidth="11.42578125" defaultRowHeight="15.75"/>
  <cols>
    <col min="1" max="1" width="15.5703125" style="15" customWidth="1"/>
    <col min="2" max="2" width="60.5703125" style="1" customWidth="1"/>
    <col min="3" max="3" width="58.5703125" style="1" customWidth="1"/>
    <col min="4" max="7" width="3.42578125" style="1" customWidth="1"/>
    <col min="8" max="8" width="20.5703125" style="1" customWidth="1"/>
    <col min="9" max="9" width="6.5703125" style="1" customWidth="1"/>
    <col min="10" max="10" width="84.5703125" style="20" customWidth="1"/>
    <col min="11" max="12" width="7.5703125" style="23" customWidth="1"/>
    <col min="13" max="15" width="11.42578125" style="4"/>
    <col min="16" max="17" width="20.5703125" style="97" customWidth="1"/>
    <col min="18" max="18" width="20.5703125" style="98" customWidth="1"/>
    <col min="19" max="16384" width="11.42578125" style="4"/>
  </cols>
  <sheetData>
    <row r="1" spans="1:18" s="11" customFormat="1" ht="24" thickBot="1">
      <c r="A1" s="214" t="s">
        <v>0</v>
      </c>
      <c r="B1" s="215"/>
      <c r="C1" s="215"/>
      <c r="D1" s="215"/>
      <c r="E1" s="215"/>
      <c r="F1" s="215"/>
      <c r="G1" s="215"/>
      <c r="H1" s="215"/>
      <c r="I1" s="216"/>
      <c r="J1" s="19"/>
      <c r="K1" s="22"/>
      <c r="L1" s="22"/>
      <c r="P1" s="97" t="s">
        <v>1</v>
      </c>
      <c r="Q1" s="97" t="s">
        <v>2</v>
      </c>
      <c r="R1" s="98" t="s">
        <v>3</v>
      </c>
    </row>
    <row r="2" spans="1:18" ht="19.5" thickBot="1">
      <c r="A2" s="14"/>
      <c r="B2" s="77"/>
      <c r="C2" s="3"/>
      <c r="D2" s="2"/>
      <c r="E2" s="2"/>
      <c r="F2" s="2"/>
      <c r="G2" s="2"/>
      <c r="H2" s="3"/>
      <c r="I2" s="3"/>
      <c r="J2" s="19"/>
      <c r="K2" s="14"/>
      <c r="L2" s="14"/>
      <c r="P2" s="99" t="str">
        <f t="shared" ref="P2:P65" si="0">IF(NOT(R2=""),R2,IF(Q2="",P1,Q2))</f>
        <v>Always include</v>
      </c>
      <c r="Q2" s="99" t="str">
        <f t="shared" ref="Q2:Q65" si="1">LEFT(A2,12)</f>
        <v/>
      </c>
      <c r="R2" s="98" t="s">
        <v>3</v>
      </c>
    </row>
    <row r="3" spans="1:18" ht="18.75">
      <c r="A3" s="56" t="s">
        <v>4</v>
      </c>
      <c r="B3" s="12" t="s">
        <v>5</v>
      </c>
      <c r="C3" s="12" t="s">
        <v>6</v>
      </c>
      <c r="D3" s="169" t="s">
        <v>7</v>
      </c>
      <c r="E3" s="171" t="s">
        <v>8</v>
      </c>
      <c r="F3" s="169" t="s">
        <v>9</v>
      </c>
      <c r="G3" s="169" t="s">
        <v>10</v>
      </c>
      <c r="H3" s="173" t="s">
        <v>11</v>
      </c>
      <c r="I3" s="175" t="s">
        <v>12</v>
      </c>
      <c r="J3" s="165" t="s">
        <v>13</v>
      </c>
      <c r="K3" s="163" t="s">
        <v>14</v>
      </c>
      <c r="L3" s="161" t="s">
        <v>15</v>
      </c>
      <c r="P3" s="99" t="str">
        <f t="shared" si="0"/>
        <v>Always include</v>
      </c>
      <c r="Q3" s="99" t="str">
        <f t="shared" si="1"/>
        <v>Component</v>
      </c>
      <c r="R3" s="98" t="s">
        <v>3</v>
      </c>
    </row>
    <row r="4" spans="1:18" ht="64.5" thickBot="1">
      <c r="A4" s="27" t="s">
        <v>16</v>
      </c>
      <c r="B4" s="57" t="s">
        <v>17</v>
      </c>
      <c r="C4" s="57" t="s">
        <v>18</v>
      </c>
      <c r="D4" s="170"/>
      <c r="E4" s="172"/>
      <c r="F4" s="170"/>
      <c r="G4" s="170"/>
      <c r="H4" s="174"/>
      <c r="I4" s="176"/>
      <c r="J4" s="166"/>
      <c r="K4" s="164"/>
      <c r="L4" s="162"/>
      <c r="P4" s="99" t="str">
        <f t="shared" si="0"/>
        <v>Always include</v>
      </c>
      <c r="Q4" s="99" t="str">
        <f t="shared" si="1"/>
        <v>Implementati</v>
      </c>
      <c r="R4" s="98" t="s">
        <v>3</v>
      </c>
    </row>
    <row r="5" spans="1:18" ht="23.25" thickBot="1">
      <c r="A5" s="217" t="s">
        <v>19</v>
      </c>
      <c r="B5" s="218"/>
      <c r="C5" s="218"/>
      <c r="D5" s="218"/>
      <c r="E5" s="218"/>
      <c r="F5" s="218"/>
      <c r="G5" s="218"/>
      <c r="H5" s="218"/>
      <c r="I5" s="219"/>
      <c r="J5" s="117"/>
      <c r="K5" s="116"/>
      <c r="L5" s="116"/>
      <c r="P5" s="99" t="str">
        <f t="shared" si="0"/>
        <v>Requirements</v>
      </c>
      <c r="Q5" s="99" t="str">
        <f t="shared" si="1"/>
        <v>Requirements</v>
      </c>
      <c r="R5" s="4"/>
    </row>
    <row r="6" spans="1:18" s="10" customFormat="1" ht="113.25">
      <c r="A6" s="105" t="s">
        <v>20</v>
      </c>
      <c r="B6" s="106" t="s">
        <v>21</v>
      </c>
      <c r="C6" s="119" t="s">
        <v>22</v>
      </c>
      <c r="D6" s="118"/>
      <c r="E6" s="118"/>
      <c r="F6" s="118"/>
      <c r="G6" s="118"/>
      <c r="H6" s="118"/>
      <c r="I6" s="118"/>
      <c r="J6" s="62"/>
      <c r="K6" s="151" t="s">
        <v>23</v>
      </c>
      <c r="L6" s="145" t="s">
        <v>24</v>
      </c>
      <c r="P6" s="99" t="str">
        <f t="shared" si="0"/>
        <v>Always include</v>
      </c>
      <c r="Q6" s="99" t="str">
        <f t="shared" si="1"/>
        <v>RDM 2.1</v>
      </c>
      <c r="R6" s="98" t="s">
        <v>3</v>
      </c>
    </row>
    <row r="7" spans="1:18" s="10" customFormat="1" ht="51">
      <c r="A7" s="100"/>
      <c r="B7" s="101" t="s">
        <v>25</v>
      </c>
      <c r="C7" s="102"/>
      <c r="D7" s="103"/>
      <c r="E7" s="103"/>
      <c r="F7" s="103"/>
      <c r="G7" s="103"/>
      <c r="H7" s="103"/>
      <c r="I7" s="103"/>
      <c r="J7" s="79" t="s">
        <v>26</v>
      </c>
      <c r="K7" s="152"/>
      <c r="L7" s="146"/>
      <c r="P7" s="99" t="str">
        <f t="shared" si="0"/>
        <v>Value</v>
      </c>
      <c r="Q7" s="99" t="str">
        <f t="shared" si="1"/>
        <v/>
      </c>
      <c r="R7" s="98" t="s">
        <v>27</v>
      </c>
    </row>
    <row r="8" spans="1:18" s="5" customFormat="1" ht="12.75">
      <c r="A8" s="220" t="s">
        <v>419</v>
      </c>
      <c r="B8" s="24"/>
      <c r="C8" s="24"/>
      <c r="D8" s="26" t="s">
        <v>297</v>
      </c>
      <c r="E8" s="26" t="s">
        <v>297</v>
      </c>
      <c r="F8" s="26"/>
      <c r="G8" s="26" t="s">
        <v>297</v>
      </c>
      <c r="H8" s="49"/>
      <c r="I8" s="167" t="s">
        <v>297</v>
      </c>
      <c r="J8" s="62"/>
      <c r="K8" s="152"/>
      <c r="L8" s="146"/>
      <c r="P8" s="99" t="str">
        <f t="shared" si="0"/>
        <v>Proc. Doc.</v>
      </c>
      <c r="Q8" s="99" t="str">
        <f t="shared" si="1"/>
        <v>Proc. Doc.</v>
      </c>
      <c r="R8" s="98"/>
    </row>
    <row r="9" spans="1:18" s="5" customFormat="1" ht="12.75">
      <c r="A9" s="221"/>
      <c r="B9" s="24"/>
      <c r="C9" s="24"/>
      <c r="D9" s="26" t="s">
        <v>297</v>
      </c>
      <c r="E9" s="26" t="s">
        <v>297</v>
      </c>
      <c r="F9" s="26"/>
      <c r="G9" s="26" t="s">
        <v>297</v>
      </c>
      <c r="H9" s="49"/>
      <c r="I9" s="168"/>
      <c r="J9" s="62"/>
      <c r="K9" s="152"/>
      <c r="L9" s="146"/>
      <c r="P9" s="99" t="str">
        <f t="shared" si="0"/>
        <v>Proc. Doc.</v>
      </c>
      <c r="Q9" s="99" t="str">
        <f t="shared" si="1"/>
        <v/>
      </c>
      <c r="R9" s="98"/>
    </row>
    <row r="10" spans="1:18" s="5" customFormat="1" ht="12.75">
      <c r="A10" s="222"/>
      <c r="B10" s="24"/>
      <c r="C10" s="24"/>
      <c r="D10" s="26" t="s">
        <v>297</v>
      </c>
      <c r="E10" s="26" t="s">
        <v>297</v>
      </c>
      <c r="F10" s="26"/>
      <c r="G10" s="26" t="s">
        <v>297</v>
      </c>
      <c r="H10" s="49"/>
      <c r="I10" s="223"/>
      <c r="J10" s="62"/>
      <c r="K10" s="152"/>
      <c r="L10" s="146"/>
      <c r="P10" s="99" t="str">
        <f t="shared" si="0"/>
        <v>Proc. Doc.</v>
      </c>
      <c r="Q10" s="99" t="str">
        <f t="shared" si="1"/>
        <v/>
      </c>
      <c r="R10" s="98"/>
    </row>
    <row r="11" spans="1:18" s="5" customFormat="1" ht="12.75">
      <c r="A11" s="220" t="s">
        <v>420</v>
      </c>
      <c r="B11" s="24"/>
      <c r="C11" s="24"/>
      <c r="D11" s="26"/>
      <c r="E11" s="26"/>
      <c r="F11" s="26"/>
      <c r="G11" s="26"/>
      <c r="H11" s="49"/>
      <c r="I11" s="167"/>
      <c r="J11" s="62"/>
      <c r="K11" s="152"/>
      <c r="L11" s="146"/>
      <c r="P11" s="99" t="str">
        <f t="shared" si="0"/>
        <v>Org-Level Im</v>
      </c>
      <c r="Q11" s="99" t="str">
        <f t="shared" si="1"/>
        <v>Org-Level Im</v>
      </c>
      <c r="R11" s="98"/>
    </row>
    <row r="12" spans="1:18" s="5" customFormat="1" ht="12.75">
      <c r="A12" s="221"/>
      <c r="B12" s="24"/>
      <c r="C12" s="24"/>
      <c r="D12" s="26"/>
      <c r="E12" s="26"/>
      <c r="F12" s="26"/>
      <c r="G12" s="26"/>
      <c r="H12" s="49"/>
      <c r="I12" s="168"/>
      <c r="J12" s="62"/>
      <c r="K12" s="152"/>
      <c r="L12" s="146"/>
      <c r="P12" s="99" t="str">
        <f t="shared" si="0"/>
        <v>Org-Level Im</v>
      </c>
      <c r="Q12" s="99" t="str">
        <f t="shared" si="1"/>
        <v/>
      </c>
      <c r="R12" s="98"/>
    </row>
    <row r="13" spans="1:18" s="5" customFormat="1" ht="12.75">
      <c r="A13" s="222"/>
      <c r="B13" s="24"/>
      <c r="C13" s="24"/>
      <c r="D13" s="26"/>
      <c r="E13" s="26"/>
      <c r="F13" s="26"/>
      <c r="G13" s="26"/>
      <c r="H13" s="49"/>
      <c r="I13" s="223"/>
      <c r="J13" s="62"/>
      <c r="K13" s="152"/>
      <c r="L13" s="146"/>
      <c r="P13" s="99" t="str">
        <f t="shared" si="0"/>
        <v>Org-Level Im</v>
      </c>
      <c r="Q13" s="99" t="str">
        <f t="shared" si="1"/>
        <v/>
      </c>
      <c r="R13" s="98"/>
    </row>
    <row r="14" spans="1:18" s="5" customFormat="1" ht="12.75">
      <c r="A14" s="144" t="s">
        <v>421</v>
      </c>
      <c r="B14" s="24"/>
      <c r="C14" s="24"/>
      <c r="D14" s="26"/>
      <c r="E14" s="26"/>
      <c r="F14" s="26"/>
      <c r="G14" s="26"/>
      <c r="H14" s="49"/>
      <c r="I14" s="139"/>
      <c r="J14" s="62"/>
      <c r="K14" s="152"/>
      <c r="L14" s="146"/>
      <c r="P14" s="99" t="str">
        <f t="shared" si="0"/>
        <v>&lt;DEV #1&gt;</v>
      </c>
      <c r="Q14" s="99" t="str">
        <f t="shared" si="1"/>
        <v>&lt;DEV #1&gt;</v>
      </c>
      <c r="R14" s="98"/>
    </row>
    <row r="15" spans="1:18" s="5" customFormat="1" ht="12.75">
      <c r="A15" s="144"/>
      <c r="B15" s="24"/>
      <c r="C15" s="24"/>
      <c r="D15" s="26"/>
      <c r="E15" s="26"/>
      <c r="F15" s="26"/>
      <c r="G15" s="26"/>
      <c r="H15" s="49"/>
      <c r="I15" s="139"/>
      <c r="J15" s="62"/>
      <c r="K15" s="152"/>
      <c r="L15" s="146"/>
      <c r="P15" s="99" t="str">
        <f t="shared" si="0"/>
        <v>&lt;DEV #1&gt;</v>
      </c>
      <c r="Q15" s="99" t="str">
        <f t="shared" si="1"/>
        <v/>
      </c>
      <c r="R15" s="98"/>
    </row>
    <row r="16" spans="1:18" s="5" customFormat="1" ht="12.75">
      <c r="A16" s="144"/>
      <c r="B16" s="24"/>
      <c r="C16" s="24"/>
      <c r="D16" s="26"/>
      <c r="E16" s="26"/>
      <c r="F16" s="26"/>
      <c r="G16" s="26"/>
      <c r="H16" s="49"/>
      <c r="I16" s="139"/>
      <c r="J16" s="62"/>
      <c r="K16" s="152"/>
      <c r="L16" s="146"/>
      <c r="P16" s="99" t="str">
        <f t="shared" si="0"/>
        <v>&lt;DEV #1&gt;</v>
      </c>
      <c r="Q16" s="99" t="str">
        <f t="shared" si="1"/>
        <v/>
      </c>
      <c r="R16" s="98"/>
    </row>
    <row r="17" spans="1:18" s="5" customFormat="1" ht="12.75">
      <c r="A17" s="144"/>
      <c r="B17" s="24"/>
      <c r="C17" s="24"/>
      <c r="D17" s="26"/>
      <c r="E17" s="26"/>
      <c r="F17" s="26"/>
      <c r="G17" s="26"/>
      <c r="H17" s="49"/>
      <c r="I17" s="139"/>
      <c r="J17" s="62"/>
      <c r="K17" s="152"/>
      <c r="L17" s="146"/>
      <c r="P17" s="99" t="str">
        <f t="shared" si="0"/>
        <v>&lt;DEV #1&gt;</v>
      </c>
      <c r="Q17" s="99" t="str">
        <f t="shared" si="1"/>
        <v/>
      </c>
      <c r="R17" s="98"/>
    </row>
    <row r="18" spans="1:18" s="5" customFormat="1" ht="12.75">
      <c r="A18" s="144"/>
      <c r="B18" s="24"/>
      <c r="C18" s="24"/>
      <c r="D18" s="26"/>
      <c r="E18" s="26"/>
      <c r="F18" s="26"/>
      <c r="G18" s="26"/>
      <c r="H18" s="49"/>
      <c r="I18" s="139"/>
      <c r="J18" s="62"/>
      <c r="K18" s="152"/>
      <c r="L18" s="146"/>
      <c r="P18" s="99" t="str">
        <f t="shared" si="0"/>
        <v>&lt;DEV #1&gt;</v>
      </c>
      <c r="Q18" s="99" t="str">
        <f t="shared" si="1"/>
        <v/>
      </c>
      <c r="R18" s="98"/>
    </row>
    <row r="19" spans="1:18" s="5" customFormat="1" ht="12.75">
      <c r="A19" s="144" t="s">
        <v>422</v>
      </c>
      <c r="B19" s="24"/>
      <c r="C19" s="24"/>
      <c r="D19" s="26"/>
      <c r="E19" s="26"/>
      <c r="F19" s="26"/>
      <c r="G19" s="26"/>
      <c r="H19" s="49"/>
      <c r="I19" s="139"/>
      <c r="J19" s="62"/>
      <c r="K19" s="152"/>
      <c r="L19" s="146"/>
      <c r="P19" s="99" t="str">
        <f t="shared" si="0"/>
        <v>&lt;DEV #2&gt;</v>
      </c>
      <c r="Q19" s="99" t="str">
        <f t="shared" si="1"/>
        <v>&lt;DEV #2&gt;</v>
      </c>
      <c r="R19" s="98"/>
    </row>
    <row r="20" spans="1:18" s="5" customFormat="1" ht="12.75">
      <c r="A20" s="144"/>
      <c r="B20" s="24"/>
      <c r="C20" s="24"/>
      <c r="D20" s="26"/>
      <c r="E20" s="26"/>
      <c r="F20" s="26"/>
      <c r="G20" s="26"/>
      <c r="H20" s="49"/>
      <c r="I20" s="139"/>
      <c r="J20" s="62"/>
      <c r="K20" s="152"/>
      <c r="L20" s="146"/>
      <c r="P20" s="99" t="str">
        <f t="shared" si="0"/>
        <v>&lt;DEV #2&gt;</v>
      </c>
      <c r="Q20" s="99" t="str">
        <f t="shared" si="1"/>
        <v/>
      </c>
      <c r="R20" s="98"/>
    </row>
    <row r="21" spans="1:18" s="5" customFormat="1" ht="12.75">
      <c r="A21" s="144"/>
      <c r="B21" s="24"/>
      <c r="C21" s="24"/>
      <c r="D21" s="26"/>
      <c r="E21" s="26"/>
      <c r="F21" s="26"/>
      <c r="G21" s="26"/>
      <c r="H21" s="49"/>
      <c r="I21" s="139"/>
      <c r="J21" s="62"/>
      <c r="K21" s="152"/>
      <c r="L21" s="146"/>
      <c r="P21" s="99" t="str">
        <f t="shared" si="0"/>
        <v>&lt;DEV #2&gt;</v>
      </c>
      <c r="Q21" s="99" t="str">
        <f t="shared" si="1"/>
        <v/>
      </c>
      <c r="R21" s="98"/>
    </row>
    <row r="22" spans="1:18" s="5" customFormat="1" ht="12.75">
      <c r="A22" s="144"/>
      <c r="B22" s="24"/>
      <c r="C22" s="24"/>
      <c r="D22" s="26"/>
      <c r="E22" s="26"/>
      <c r="F22" s="26"/>
      <c r="G22" s="26"/>
      <c r="H22" s="49"/>
      <c r="I22" s="139"/>
      <c r="J22" s="62"/>
      <c r="K22" s="152"/>
      <c r="L22" s="146"/>
      <c r="P22" s="99" t="str">
        <f t="shared" si="0"/>
        <v>&lt;DEV #2&gt;</v>
      </c>
      <c r="Q22" s="99" t="str">
        <f t="shared" si="1"/>
        <v/>
      </c>
      <c r="R22" s="98"/>
    </row>
    <row r="23" spans="1:18" s="5" customFormat="1" ht="12.75">
      <c r="A23" s="144"/>
      <c r="B23" s="24"/>
      <c r="C23" s="24"/>
      <c r="D23" s="26"/>
      <c r="E23" s="26"/>
      <c r="F23" s="26"/>
      <c r="G23" s="26"/>
      <c r="H23" s="49"/>
      <c r="I23" s="139"/>
      <c r="J23" s="62"/>
      <c r="K23" s="153"/>
      <c r="L23" s="147"/>
      <c r="P23" s="99" t="str">
        <f t="shared" si="0"/>
        <v>&lt;DEV #2&gt;</v>
      </c>
      <c r="Q23" s="99" t="str">
        <f t="shared" si="1"/>
        <v/>
      </c>
      <c r="R23" s="98"/>
    </row>
    <row r="24" spans="1:18" s="5" customFormat="1" ht="12.75">
      <c r="A24" s="143" t="s">
        <v>423</v>
      </c>
      <c r="B24" s="24"/>
      <c r="C24" s="24"/>
      <c r="D24" s="26"/>
      <c r="E24" s="26"/>
      <c r="F24" s="26"/>
      <c r="G24" s="26"/>
      <c r="H24" s="49"/>
      <c r="I24" s="139"/>
      <c r="J24" s="62"/>
      <c r="K24" s="145" t="s">
        <v>24</v>
      </c>
      <c r="L24" s="148" t="s">
        <v>47</v>
      </c>
      <c r="P24" s="99" t="str">
        <f t="shared" si="0"/>
        <v>&lt;SVC #1&gt;</v>
      </c>
      <c r="Q24" s="99" t="str">
        <f t="shared" si="1"/>
        <v>&lt;SVC #1&gt;</v>
      </c>
      <c r="R24" s="98"/>
    </row>
    <row r="25" spans="1:18" s="5" customFormat="1" ht="12.75">
      <c r="A25" s="143"/>
      <c r="B25" s="24"/>
      <c r="C25" s="24"/>
      <c r="D25" s="26"/>
      <c r="E25" s="26"/>
      <c r="F25" s="26"/>
      <c r="G25" s="26"/>
      <c r="H25" s="49"/>
      <c r="I25" s="139"/>
      <c r="J25" s="62"/>
      <c r="K25" s="146"/>
      <c r="L25" s="149"/>
      <c r="P25" s="99" t="str">
        <f t="shared" si="0"/>
        <v>&lt;SVC #1&gt;</v>
      </c>
      <c r="Q25" s="99" t="str">
        <f t="shared" si="1"/>
        <v/>
      </c>
      <c r="R25" s="98"/>
    </row>
    <row r="26" spans="1:18" s="5" customFormat="1" ht="12.75">
      <c r="A26" s="143"/>
      <c r="B26" s="24"/>
      <c r="C26" s="24"/>
      <c r="D26" s="26"/>
      <c r="E26" s="26"/>
      <c r="F26" s="26"/>
      <c r="G26" s="26"/>
      <c r="H26" s="49"/>
      <c r="I26" s="139"/>
      <c r="J26" s="62"/>
      <c r="K26" s="146"/>
      <c r="L26" s="149"/>
      <c r="P26" s="99" t="str">
        <f t="shared" si="0"/>
        <v>&lt;SVC #1&gt;</v>
      </c>
      <c r="Q26" s="99" t="str">
        <f t="shared" si="1"/>
        <v/>
      </c>
      <c r="R26" s="98"/>
    </row>
    <row r="27" spans="1:18" s="5" customFormat="1" ht="12.75">
      <c r="A27" s="143"/>
      <c r="B27" s="24"/>
      <c r="C27" s="24"/>
      <c r="D27" s="26"/>
      <c r="E27" s="26"/>
      <c r="F27" s="26"/>
      <c r="G27" s="26"/>
      <c r="H27" s="49"/>
      <c r="I27" s="139"/>
      <c r="J27" s="62"/>
      <c r="K27" s="146"/>
      <c r="L27" s="149"/>
      <c r="P27" s="99" t="str">
        <f t="shared" si="0"/>
        <v>&lt;SVC #1&gt;</v>
      </c>
      <c r="Q27" s="99" t="str">
        <f t="shared" si="1"/>
        <v/>
      </c>
      <c r="R27" s="98"/>
    </row>
    <row r="28" spans="1:18" s="5" customFormat="1" ht="12.75">
      <c r="A28" s="143"/>
      <c r="B28" s="24"/>
      <c r="C28" s="24"/>
      <c r="D28" s="26"/>
      <c r="E28" s="26"/>
      <c r="F28" s="26"/>
      <c r="G28" s="26"/>
      <c r="H28" s="49"/>
      <c r="I28" s="139"/>
      <c r="J28" s="62"/>
      <c r="K28" s="146"/>
      <c r="L28" s="149"/>
      <c r="P28" s="99" t="str">
        <f t="shared" si="0"/>
        <v>&lt;SVC #1&gt;</v>
      </c>
      <c r="Q28" s="99" t="str">
        <f t="shared" si="1"/>
        <v/>
      </c>
      <c r="R28" s="98"/>
    </row>
    <row r="29" spans="1:18" s="5" customFormat="1" ht="12.75">
      <c r="A29" s="143" t="s">
        <v>424</v>
      </c>
      <c r="B29" s="24"/>
      <c r="C29" s="24"/>
      <c r="D29" s="26"/>
      <c r="E29" s="26"/>
      <c r="F29" s="26"/>
      <c r="G29" s="26"/>
      <c r="H29" s="49"/>
      <c r="I29" s="139"/>
      <c r="J29" s="62"/>
      <c r="K29" s="146"/>
      <c r="L29" s="149"/>
      <c r="P29" s="99" t="str">
        <f t="shared" si="0"/>
        <v>&lt;SVC #2&gt;</v>
      </c>
      <c r="Q29" s="99" t="str">
        <f t="shared" si="1"/>
        <v>&lt;SVC #2&gt;</v>
      </c>
      <c r="R29" s="98"/>
    </row>
    <row r="30" spans="1:18" s="5" customFormat="1" ht="12.75">
      <c r="A30" s="143"/>
      <c r="B30" s="24"/>
      <c r="C30" s="24"/>
      <c r="D30" s="26"/>
      <c r="E30" s="26"/>
      <c r="F30" s="26"/>
      <c r="G30" s="26"/>
      <c r="H30" s="49"/>
      <c r="I30" s="139"/>
      <c r="J30" s="62"/>
      <c r="K30" s="146"/>
      <c r="L30" s="149"/>
      <c r="P30" s="99" t="str">
        <f t="shared" si="0"/>
        <v>&lt;SVC #2&gt;</v>
      </c>
      <c r="Q30" s="99" t="str">
        <f t="shared" si="1"/>
        <v/>
      </c>
      <c r="R30" s="98"/>
    </row>
    <row r="31" spans="1:18" s="5" customFormat="1" ht="12.75">
      <c r="A31" s="143"/>
      <c r="B31" s="24"/>
      <c r="C31" s="24"/>
      <c r="D31" s="26"/>
      <c r="E31" s="26"/>
      <c r="F31" s="26"/>
      <c r="G31" s="26"/>
      <c r="H31" s="49"/>
      <c r="I31" s="139"/>
      <c r="J31" s="62"/>
      <c r="K31" s="146"/>
      <c r="L31" s="149"/>
      <c r="P31" s="99" t="str">
        <f t="shared" si="0"/>
        <v>&lt;SVC #2&gt;</v>
      </c>
      <c r="Q31" s="99" t="str">
        <f t="shared" si="1"/>
        <v/>
      </c>
      <c r="R31" s="98"/>
    </row>
    <row r="32" spans="1:18" s="5" customFormat="1" ht="12.75">
      <c r="A32" s="143"/>
      <c r="B32" s="24"/>
      <c r="C32" s="24"/>
      <c r="D32" s="26"/>
      <c r="E32" s="26"/>
      <c r="F32" s="26"/>
      <c r="G32" s="26"/>
      <c r="H32" s="49"/>
      <c r="I32" s="139"/>
      <c r="J32" s="62"/>
      <c r="K32" s="146"/>
      <c r="L32" s="149"/>
      <c r="P32" s="99" t="str">
        <f t="shared" si="0"/>
        <v>&lt;SVC #2&gt;</v>
      </c>
      <c r="Q32" s="99" t="str">
        <f t="shared" si="1"/>
        <v/>
      </c>
      <c r="R32" s="98"/>
    </row>
    <row r="33" spans="1:18" s="5" customFormat="1" ht="12.75">
      <c r="A33" s="143"/>
      <c r="B33" s="24"/>
      <c r="C33" s="24"/>
      <c r="D33" s="26"/>
      <c r="E33" s="26"/>
      <c r="F33" s="26"/>
      <c r="G33" s="26"/>
      <c r="H33" s="49"/>
      <c r="I33" s="139"/>
      <c r="J33" s="62"/>
      <c r="K33" s="147"/>
      <c r="L33" s="150"/>
      <c r="P33" s="99" t="str">
        <f t="shared" si="0"/>
        <v>&lt;SVC #2&gt;</v>
      </c>
      <c r="Q33" s="99" t="str">
        <f t="shared" si="1"/>
        <v/>
      </c>
      <c r="R33" s="98"/>
    </row>
    <row r="34" spans="1:18" s="10" customFormat="1" ht="56.25">
      <c r="A34" s="21" t="s">
        <v>61</v>
      </c>
      <c r="B34" s="78" t="s">
        <v>62</v>
      </c>
      <c r="C34" s="35"/>
      <c r="D34" s="35"/>
      <c r="E34" s="35"/>
      <c r="F34" s="35"/>
      <c r="G34" s="35"/>
      <c r="H34" s="35"/>
      <c r="I34" s="35"/>
      <c r="J34" s="62"/>
      <c r="K34" s="151" t="s">
        <v>63</v>
      </c>
      <c r="L34" s="145" t="s">
        <v>24</v>
      </c>
      <c r="P34" s="99" t="str">
        <f t="shared" si="0"/>
        <v>Always include</v>
      </c>
      <c r="Q34" s="99" t="str">
        <f t="shared" si="1"/>
        <v>RDM 2.2</v>
      </c>
      <c r="R34" s="98" t="s">
        <v>3</v>
      </c>
    </row>
    <row r="35" spans="1:18" s="10" customFormat="1" ht="47.25">
      <c r="A35" s="100"/>
      <c r="B35" s="101" t="s">
        <v>64</v>
      </c>
      <c r="C35" s="102"/>
      <c r="D35" s="103"/>
      <c r="E35" s="103"/>
      <c r="F35" s="103"/>
      <c r="G35" s="103"/>
      <c r="H35" s="103"/>
      <c r="I35" s="103"/>
      <c r="J35" s="79" t="s">
        <v>65</v>
      </c>
      <c r="K35" s="152"/>
      <c r="L35" s="146"/>
      <c r="P35" s="99" t="str">
        <f t="shared" si="0"/>
        <v>Value</v>
      </c>
      <c r="Q35" s="99" t="str">
        <f t="shared" si="1"/>
        <v/>
      </c>
      <c r="R35" s="98" t="s">
        <v>27</v>
      </c>
    </row>
    <row r="36" spans="1:18" s="5" customFormat="1" ht="12.75">
      <c r="A36" s="220" t="s">
        <v>419</v>
      </c>
      <c r="B36" s="24"/>
      <c r="C36" s="24"/>
      <c r="D36" s="26" t="s">
        <v>297</v>
      </c>
      <c r="E36" s="26" t="s">
        <v>297</v>
      </c>
      <c r="F36" s="26"/>
      <c r="G36" s="26" t="s">
        <v>297</v>
      </c>
      <c r="H36" s="49"/>
      <c r="I36" s="167" t="s">
        <v>297</v>
      </c>
      <c r="J36" s="62"/>
      <c r="K36" s="152"/>
      <c r="L36" s="146"/>
      <c r="P36" s="99" t="str">
        <f t="shared" si="0"/>
        <v>Proc. Doc.</v>
      </c>
      <c r="Q36" s="99" t="str">
        <f t="shared" si="1"/>
        <v>Proc. Doc.</v>
      </c>
      <c r="R36" s="98"/>
    </row>
    <row r="37" spans="1:18" s="5" customFormat="1" ht="12.75">
      <c r="A37" s="221"/>
      <c r="B37" s="24"/>
      <c r="C37" s="24"/>
      <c r="D37" s="26" t="s">
        <v>297</v>
      </c>
      <c r="E37" s="26" t="s">
        <v>297</v>
      </c>
      <c r="F37" s="26"/>
      <c r="G37" s="26" t="s">
        <v>297</v>
      </c>
      <c r="H37" s="49"/>
      <c r="I37" s="168"/>
      <c r="J37" s="62"/>
      <c r="K37" s="152"/>
      <c r="L37" s="146"/>
      <c r="P37" s="99" t="str">
        <f t="shared" si="0"/>
        <v>Proc. Doc.</v>
      </c>
      <c r="Q37" s="99" t="str">
        <f t="shared" si="1"/>
        <v/>
      </c>
      <c r="R37" s="98"/>
    </row>
    <row r="38" spans="1:18" s="5" customFormat="1" ht="12.75">
      <c r="A38" s="222"/>
      <c r="B38" s="24"/>
      <c r="C38" s="24"/>
      <c r="D38" s="26" t="s">
        <v>297</v>
      </c>
      <c r="E38" s="26" t="s">
        <v>297</v>
      </c>
      <c r="F38" s="26"/>
      <c r="G38" s="26" t="s">
        <v>297</v>
      </c>
      <c r="H38" s="49"/>
      <c r="I38" s="223"/>
      <c r="J38" s="62"/>
      <c r="K38" s="152"/>
      <c r="L38" s="146"/>
      <c r="P38" s="99" t="str">
        <f t="shared" si="0"/>
        <v>Proc. Doc.</v>
      </c>
      <c r="Q38" s="99" t="str">
        <f t="shared" si="1"/>
        <v/>
      </c>
      <c r="R38" s="98"/>
    </row>
    <row r="39" spans="1:18" s="5" customFormat="1" ht="12.75">
      <c r="A39" s="220" t="s">
        <v>420</v>
      </c>
      <c r="B39" s="24"/>
      <c r="C39" s="24"/>
      <c r="D39" s="26"/>
      <c r="E39" s="26"/>
      <c r="F39" s="26"/>
      <c r="G39" s="26"/>
      <c r="H39" s="49"/>
      <c r="I39" s="167"/>
      <c r="J39" s="62"/>
      <c r="K39" s="152"/>
      <c r="L39" s="146"/>
      <c r="P39" s="99" t="str">
        <f t="shared" si="0"/>
        <v>Org-Level Im</v>
      </c>
      <c r="Q39" s="99" t="str">
        <f t="shared" si="1"/>
        <v>Org-Level Im</v>
      </c>
      <c r="R39" s="98"/>
    </row>
    <row r="40" spans="1:18" s="5" customFormat="1" ht="12.75">
      <c r="A40" s="221"/>
      <c r="B40" s="24"/>
      <c r="C40" s="24"/>
      <c r="D40" s="26"/>
      <c r="E40" s="26"/>
      <c r="F40" s="26"/>
      <c r="G40" s="26"/>
      <c r="H40" s="49"/>
      <c r="I40" s="168"/>
      <c r="J40" s="62"/>
      <c r="K40" s="152"/>
      <c r="L40" s="146"/>
      <c r="P40" s="99" t="str">
        <f t="shared" si="0"/>
        <v>Org-Level Im</v>
      </c>
      <c r="Q40" s="99" t="str">
        <f t="shared" si="1"/>
        <v/>
      </c>
      <c r="R40" s="98"/>
    </row>
    <row r="41" spans="1:18" s="5" customFormat="1" ht="12.75">
      <c r="A41" s="222"/>
      <c r="B41" s="24"/>
      <c r="C41" s="24"/>
      <c r="D41" s="26"/>
      <c r="E41" s="26"/>
      <c r="F41" s="26"/>
      <c r="G41" s="26"/>
      <c r="H41" s="49"/>
      <c r="I41" s="223"/>
      <c r="J41" s="62"/>
      <c r="K41" s="152"/>
      <c r="L41" s="146"/>
      <c r="P41" s="99" t="str">
        <f t="shared" si="0"/>
        <v>Org-Level Im</v>
      </c>
      <c r="Q41" s="99" t="str">
        <f t="shared" si="1"/>
        <v/>
      </c>
      <c r="R41" s="98"/>
    </row>
    <row r="42" spans="1:18" s="5" customFormat="1" ht="12.75">
      <c r="A42" s="144" t="s">
        <v>421</v>
      </c>
      <c r="B42" s="24"/>
      <c r="C42" s="24"/>
      <c r="D42" s="26"/>
      <c r="E42" s="26"/>
      <c r="F42" s="26"/>
      <c r="G42" s="26"/>
      <c r="H42" s="49"/>
      <c r="I42" s="139"/>
      <c r="J42" s="62"/>
      <c r="K42" s="152"/>
      <c r="L42" s="146"/>
      <c r="P42" s="99" t="str">
        <f t="shared" si="0"/>
        <v>&lt;DEV #1&gt;</v>
      </c>
      <c r="Q42" s="99" t="str">
        <f t="shared" si="1"/>
        <v>&lt;DEV #1&gt;</v>
      </c>
      <c r="R42" s="98"/>
    </row>
    <row r="43" spans="1:18" s="5" customFormat="1" ht="12.75">
      <c r="A43" s="144"/>
      <c r="B43" s="24"/>
      <c r="C43" s="24"/>
      <c r="D43" s="26"/>
      <c r="E43" s="26"/>
      <c r="F43" s="26"/>
      <c r="G43" s="26"/>
      <c r="H43" s="49"/>
      <c r="I43" s="139"/>
      <c r="J43" s="62"/>
      <c r="K43" s="152"/>
      <c r="L43" s="146"/>
      <c r="P43" s="99" t="str">
        <f t="shared" si="0"/>
        <v>&lt;DEV #1&gt;</v>
      </c>
      <c r="Q43" s="99" t="str">
        <f t="shared" si="1"/>
        <v/>
      </c>
      <c r="R43" s="98"/>
    </row>
    <row r="44" spans="1:18" s="5" customFormat="1" ht="12.75">
      <c r="A44" s="144"/>
      <c r="B44" s="24"/>
      <c r="C44" s="24"/>
      <c r="D44" s="26"/>
      <c r="E44" s="26"/>
      <c r="F44" s="26"/>
      <c r="G44" s="26"/>
      <c r="H44" s="49"/>
      <c r="I44" s="139"/>
      <c r="J44" s="62"/>
      <c r="K44" s="152"/>
      <c r="L44" s="146"/>
      <c r="P44" s="99" t="str">
        <f t="shared" si="0"/>
        <v>&lt;DEV #1&gt;</v>
      </c>
      <c r="Q44" s="99" t="str">
        <f t="shared" si="1"/>
        <v/>
      </c>
      <c r="R44" s="98"/>
    </row>
    <row r="45" spans="1:18" s="5" customFormat="1" ht="12.75">
      <c r="A45" s="144"/>
      <c r="B45" s="24"/>
      <c r="C45" s="24"/>
      <c r="D45" s="26"/>
      <c r="E45" s="26"/>
      <c r="F45" s="26"/>
      <c r="G45" s="26"/>
      <c r="H45" s="49"/>
      <c r="I45" s="139"/>
      <c r="J45" s="62"/>
      <c r="K45" s="152"/>
      <c r="L45" s="146"/>
      <c r="P45" s="99" t="str">
        <f t="shared" si="0"/>
        <v>&lt;DEV #1&gt;</v>
      </c>
      <c r="Q45" s="99" t="str">
        <f t="shared" si="1"/>
        <v/>
      </c>
      <c r="R45" s="98"/>
    </row>
    <row r="46" spans="1:18" s="5" customFormat="1" ht="12.75">
      <c r="A46" s="144"/>
      <c r="B46" s="24"/>
      <c r="C46" s="24"/>
      <c r="D46" s="26"/>
      <c r="E46" s="26"/>
      <c r="F46" s="26"/>
      <c r="G46" s="26"/>
      <c r="H46" s="49"/>
      <c r="I46" s="139"/>
      <c r="J46" s="62"/>
      <c r="K46" s="152"/>
      <c r="L46" s="146"/>
      <c r="P46" s="99" t="str">
        <f t="shared" si="0"/>
        <v>&lt;DEV #1&gt;</v>
      </c>
      <c r="Q46" s="99" t="str">
        <f t="shared" si="1"/>
        <v/>
      </c>
      <c r="R46" s="98"/>
    </row>
    <row r="47" spans="1:18" s="5" customFormat="1" ht="12.75">
      <c r="A47" s="144" t="s">
        <v>422</v>
      </c>
      <c r="B47" s="24"/>
      <c r="C47" s="24"/>
      <c r="D47" s="26"/>
      <c r="E47" s="26"/>
      <c r="F47" s="26"/>
      <c r="G47" s="26"/>
      <c r="H47" s="49"/>
      <c r="I47" s="139"/>
      <c r="J47" s="62"/>
      <c r="K47" s="152"/>
      <c r="L47" s="146"/>
      <c r="P47" s="99" t="str">
        <f t="shared" si="0"/>
        <v>&lt;DEV #2&gt;</v>
      </c>
      <c r="Q47" s="99" t="str">
        <f t="shared" si="1"/>
        <v>&lt;DEV #2&gt;</v>
      </c>
      <c r="R47" s="98"/>
    </row>
    <row r="48" spans="1:18" s="5" customFormat="1" ht="12.75">
      <c r="A48" s="144"/>
      <c r="B48" s="24"/>
      <c r="C48" s="24"/>
      <c r="D48" s="26"/>
      <c r="E48" s="26"/>
      <c r="F48" s="26"/>
      <c r="G48" s="26"/>
      <c r="H48" s="49"/>
      <c r="I48" s="139"/>
      <c r="J48" s="62"/>
      <c r="K48" s="152"/>
      <c r="L48" s="146"/>
      <c r="P48" s="99" t="str">
        <f t="shared" si="0"/>
        <v>&lt;DEV #2&gt;</v>
      </c>
      <c r="Q48" s="99" t="str">
        <f t="shared" si="1"/>
        <v/>
      </c>
      <c r="R48" s="98"/>
    </row>
    <row r="49" spans="1:18" s="5" customFormat="1" ht="12.75">
      <c r="A49" s="144"/>
      <c r="B49" s="24"/>
      <c r="C49" s="24"/>
      <c r="D49" s="26"/>
      <c r="E49" s="26"/>
      <c r="F49" s="26"/>
      <c r="G49" s="26"/>
      <c r="H49" s="49"/>
      <c r="I49" s="139"/>
      <c r="J49" s="62"/>
      <c r="K49" s="152"/>
      <c r="L49" s="146"/>
      <c r="P49" s="99" t="str">
        <f t="shared" si="0"/>
        <v>&lt;DEV #2&gt;</v>
      </c>
      <c r="Q49" s="99" t="str">
        <f t="shared" si="1"/>
        <v/>
      </c>
      <c r="R49" s="98"/>
    </row>
    <row r="50" spans="1:18" s="5" customFormat="1" ht="12.75">
      <c r="A50" s="144"/>
      <c r="B50" s="24"/>
      <c r="C50" s="24"/>
      <c r="D50" s="26"/>
      <c r="E50" s="26"/>
      <c r="F50" s="26"/>
      <c r="G50" s="26"/>
      <c r="H50" s="49"/>
      <c r="I50" s="139"/>
      <c r="J50" s="62"/>
      <c r="K50" s="152"/>
      <c r="L50" s="146"/>
      <c r="P50" s="99" t="str">
        <f t="shared" si="0"/>
        <v>&lt;DEV #2&gt;</v>
      </c>
      <c r="Q50" s="99" t="str">
        <f t="shared" si="1"/>
        <v/>
      </c>
      <c r="R50" s="98"/>
    </row>
    <row r="51" spans="1:18" s="5" customFormat="1" ht="12.75">
      <c r="A51" s="144"/>
      <c r="B51" s="24"/>
      <c r="C51" s="24"/>
      <c r="D51" s="26"/>
      <c r="E51" s="26"/>
      <c r="F51" s="26"/>
      <c r="G51" s="26"/>
      <c r="H51" s="49"/>
      <c r="I51" s="139"/>
      <c r="J51" s="62"/>
      <c r="K51" s="153"/>
      <c r="L51" s="147"/>
      <c r="P51" s="99" t="str">
        <f t="shared" si="0"/>
        <v>&lt;DEV #2&gt;</v>
      </c>
      <c r="Q51" s="99" t="str">
        <f t="shared" si="1"/>
        <v/>
      </c>
      <c r="R51" s="98"/>
    </row>
    <row r="52" spans="1:18" s="5" customFormat="1" ht="12.75">
      <c r="A52" s="143" t="s">
        <v>423</v>
      </c>
      <c r="B52" s="24"/>
      <c r="C52" s="24"/>
      <c r="D52" s="26"/>
      <c r="E52" s="26"/>
      <c r="F52" s="26"/>
      <c r="G52" s="26"/>
      <c r="H52" s="49"/>
      <c r="I52" s="139"/>
      <c r="J52" s="62"/>
      <c r="K52" s="145" t="s">
        <v>24</v>
      </c>
      <c r="L52" s="148" t="s">
        <v>78</v>
      </c>
      <c r="P52" s="99" t="str">
        <f t="shared" si="0"/>
        <v>&lt;SVC #1&gt;</v>
      </c>
      <c r="Q52" s="99" t="str">
        <f t="shared" si="1"/>
        <v>&lt;SVC #1&gt;</v>
      </c>
      <c r="R52" s="98"/>
    </row>
    <row r="53" spans="1:18" s="5" customFormat="1" ht="12.75">
      <c r="A53" s="143"/>
      <c r="B53" s="24"/>
      <c r="C53" s="24"/>
      <c r="D53" s="26"/>
      <c r="E53" s="26"/>
      <c r="F53" s="26"/>
      <c r="G53" s="26"/>
      <c r="H53" s="49"/>
      <c r="I53" s="139"/>
      <c r="J53" s="62"/>
      <c r="K53" s="146"/>
      <c r="L53" s="149"/>
      <c r="P53" s="99" t="str">
        <f t="shared" si="0"/>
        <v>&lt;SVC #1&gt;</v>
      </c>
      <c r="Q53" s="99" t="str">
        <f t="shared" si="1"/>
        <v/>
      </c>
      <c r="R53" s="98"/>
    </row>
    <row r="54" spans="1:18" s="5" customFormat="1" ht="12.75">
      <c r="A54" s="143"/>
      <c r="B54" s="24"/>
      <c r="C54" s="24"/>
      <c r="D54" s="26"/>
      <c r="E54" s="26"/>
      <c r="F54" s="26"/>
      <c r="G54" s="26"/>
      <c r="H54" s="49"/>
      <c r="I54" s="139"/>
      <c r="J54" s="62"/>
      <c r="K54" s="146"/>
      <c r="L54" s="149"/>
      <c r="P54" s="99" t="str">
        <f t="shared" si="0"/>
        <v>&lt;SVC #1&gt;</v>
      </c>
      <c r="Q54" s="99" t="str">
        <f t="shared" si="1"/>
        <v/>
      </c>
      <c r="R54" s="98"/>
    </row>
    <row r="55" spans="1:18" s="5" customFormat="1" ht="12.75">
      <c r="A55" s="143"/>
      <c r="B55" s="24"/>
      <c r="C55" s="24"/>
      <c r="D55" s="26"/>
      <c r="E55" s="26"/>
      <c r="F55" s="26"/>
      <c r="G55" s="26"/>
      <c r="H55" s="49"/>
      <c r="I55" s="139"/>
      <c r="J55" s="62"/>
      <c r="K55" s="146"/>
      <c r="L55" s="149"/>
      <c r="P55" s="99" t="str">
        <f t="shared" si="0"/>
        <v>&lt;SVC #1&gt;</v>
      </c>
      <c r="Q55" s="99" t="str">
        <f t="shared" si="1"/>
        <v/>
      </c>
      <c r="R55" s="98"/>
    </row>
    <row r="56" spans="1:18" s="5" customFormat="1" ht="12.75">
      <c r="A56" s="143"/>
      <c r="B56" s="24"/>
      <c r="C56" s="24"/>
      <c r="D56" s="26"/>
      <c r="E56" s="26"/>
      <c r="F56" s="26"/>
      <c r="G56" s="26"/>
      <c r="H56" s="49"/>
      <c r="I56" s="139"/>
      <c r="J56" s="62"/>
      <c r="K56" s="146"/>
      <c r="L56" s="149"/>
      <c r="P56" s="99" t="str">
        <f t="shared" si="0"/>
        <v>&lt;SVC #1&gt;</v>
      </c>
      <c r="Q56" s="99" t="str">
        <f t="shared" si="1"/>
        <v/>
      </c>
      <c r="R56" s="98"/>
    </row>
    <row r="57" spans="1:18" s="5" customFormat="1" ht="12.75">
      <c r="A57" s="143" t="s">
        <v>424</v>
      </c>
      <c r="B57" s="24"/>
      <c r="C57" s="24"/>
      <c r="D57" s="26"/>
      <c r="E57" s="26"/>
      <c r="F57" s="26"/>
      <c r="G57" s="26"/>
      <c r="H57" s="49"/>
      <c r="I57" s="139"/>
      <c r="J57" s="62"/>
      <c r="K57" s="146"/>
      <c r="L57" s="149"/>
      <c r="P57" s="99" t="str">
        <f t="shared" si="0"/>
        <v>&lt;SVC #2&gt;</v>
      </c>
      <c r="Q57" s="99" t="str">
        <f t="shared" si="1"/>
        <v>&lt;SVC #2&gt;</v>
      </c>
      <c r="R57" s="98"/>
    </row>
    <row r="58" spans="1:18" s="5" customFormat="1" ht="12.75">
      <c r="A58" s="143"/>
      <c r="B58" s="24"/>
      <c r="C58" s="24"/>
      <c r="D58" s="26"/>
      <c r="E58" s="26"/>
      <c r="F58" s="26"/>
      <c r="G58" s="26"/>
      <c r="H58" s="49"/>
      <c r="I58" s="139"/>
      <c r="J58" s="62"/>
      <c r="K58" s="146"/>
      <c r="L58" s="149"/>
      <c r="P58" s="99" t="str">
        <f t="shared" si="0"/>
        <v>&lt;SVC #2&gt;</v>
      </c>
      <c r="Q58" s="99" t="str">
        <f t="shared" si="1"/>
        <v/>
      </c>
      <c r="R58" s="98"/>
    </row>
    <row r="59" spans="1:18" s="5" customFormat="1" ht="12.75">
      <c r="A59" s="143"/>
      <c r="B59" s="24"/>
      <c r="C59" s="24"/>
      <c r="D59" s="26"/>
      <c r="E59" s="26"/>
      <c r="F59" s="26"/>
      <c r="G59" s="26"/>
      <c r="H59" s="49"/>
      <c r="I59" s="139"/>
      <c r="J59" s="62"/>
      <c r="K59" s="146"/>
      <c r="L59" s="149"/>
      <c r="P59" s="99" t="str">
        <f t="shared" si="0"/>
        <v>&lt;SVC #2&gt;</v>
      </c>
      <c r="Q59" s="99" t="str">
        <f t="shared" si="1"/>
        <v/>
      </c>
      <c r="R59" s="98"/>
    </row>
    <row r="60" spans="1:18" s="5" customFormat="1" ht="12.75">
      <c r="A60" s="143"/>
      <c r="B60" s="24"/>
      <c r="C60" s="24"/>
      <c r="D60" s="26"/>
      <c r="E60" s="26"/>
      <c r="F60" s="26"/>
      <c r="G60" s="26"/>
      <c r="H60" s="49"/>
      <c r="I60" s="139"/>
      <c r="J60" s="62"/>
      <c r="K60" s="146"/>
      <c r="L60" s="149"/>
      <c r="P60" s="99" t="str">
        <f t="shared" si="0"/>
        <v>&lt;SVC #2&gt;</v>
      </c>
      <c r="Q60" s="99" t="str">
        <f t="shared" si="1"/>
        <v/>
      </c>
      <c r="R60" s="98"/>
    </row>
    <row r="61" spans="1:18" s="5" customFormat="1" ht="12.75">
      <c r="A61" s="143"/>
      <c r="B61" s="24"/>
      <c r="C61" s="24"/>
      <c r="D61" s="26"/>
      <c r="E61" s="26"/>
      <c r="F61" s="26"/>
      <c r="G61" s="26"/>
      <c r="H61" s="49"/>
      <c r="I61" s="139"/>
      <c r="J61" s="62"/>
      <c r="K61" s="147"/>
      <c r="L61" s="150"/>
      <c r="P61" s="99" t="str">
        <f t="shared" si="0"/>
        <v>&lt;SVC #2&gt;</v>
      </c>
      <c r="Q61" s="99" t="str">
        <f t="shared" si="1"/>
        <v/>
      </c>
      <c r="R61" s="98"/>
    </row>
    <row r="62" spans="1:18" s="10" customFormat="1" ht="37.5">
      <c r="A62" s="21" t="s">
        <v>85</v>
      </c>
      <c r="B62" s="76" t="s">
        <v>86</v>
      </c>
      <c r="C62" s="35"/>
      <c r="D62" s="35"/>
      <c r="E62" s="35"/>
      <c r="F62" s="35"/>
      <c r="G62" s="35"/>
      <c r="H62" s="35"/>
      <c r="I62" s="35"/>
      <c r="J62" s="62"/>
      <c r="K62" s="151" t="s">
        <v>87</v>
      </c>
      <c r="L62" s="145" t="s">
        <v>24</v>
      </c>
      <c r="P62" s="99" t="str">
        <f t="shared" si="0"/>
        <v>Always include</v>
      </c>
      <c r="Q62" s="99" t="str">
        <f t="shared" si="1"/>
        <v>RDM 3.1</v>
      </c>
      <c r="R62" s="98" t="s">
        <v>3</v>
      </c>
    </row>
    <row r="63" spans="1:18" s="10" customFormat="1" ht="63.75">
      <c r="A63" s="100"/>
      <c r="B63" s="101" t="s">
        <v>88</v>
      </c>
      <c r="C63" s="102"/>
      <c r="D63" s="103"/>
      <c r="E63" s="103"/>
      <c r="F63" s="103"/>
      <c r="G63" s="103"/>
      <c r="H63" s="103"/>
      <c r="I63" s="103"/>
      <c r="J63" s="79" t="s">
        <v>89</v>
      </c>
      <c r="K63" s="152"/>
      <c r="L63" s="146"/>
      <c r="P63" s="99" t="str">
        <f t="shared" si="0"/>
        <v>Value</v>
      </c>
      <c r="Q63" s="99" t="str">
        <f t="shared" si="1"/>
        <v/>
      </c>
      <c r="R63" s="98" t="s">
        <v>27</v>
      </c>
    </row>
    <row r="64" spans="1:18" s="5" customFormat="1" ht="12.75">
      <c r="A64" s="220" t="s">
        <v>419</v>
      </c>
      <c r="B64" s="24"/>
      <c r="C64" s="24"/>
      <c r="D64" s="26" t="s">
        <v>297</v>
      </c>
      <c r="E64" s="26" t="s">
        <v>297</v>
      </c>
      <c r="F64" s="26"/>
      <c r="G64" s="26" t="s">
        <v>297</v>
      </c>
      <c r="H64" s="49"/>
      <c r="I64" s="167" t="s">
        <v>297</v>
      </c>
      <c r="J64" s="62"/>
      <c r="K64" s="152"/>
      <c r="L64" s="146"/>
      <c r="P64" s="99" t="str">
        <f t="shared" si="0"/>
        <v>Proc. Doc.</v>
      </c>
      <c r="Q64" s="99" t="str">
        <f t="shared" si="1"/>
        <v>Proc. Doc.</v>
      </c>
      <c r="R64" s="98"/>
    </row>
    <row r="65" spans="1:18" s="5" customFormat="1" ht="12.75">
      <c r="A65" s="221"/>
      <c r="B65" s="24"/>
      <c r="C65" s="24"/>
      <c r="D65" s="26" t="s">
        <v>297</v>
      </c>
      <c r="E65" s="26" t="s">
        <v>297</v>
      </c>
      <c r="F65" s="26"/>
      <c r="G65" s="26" t="s">
        <v>297</v>
      </c>
      <c r="H65" s="49"/>
      <c r="I65" s="168"/>
      <c r="J65" s="62"/>
      <c r="K65" s="152"/>
      <c r="L65" s="146"/>
      <c r="P65" s="99" t="str">
        <f t="shared" si="0"/>
        <v>Proc. Doc.</v>
      </c>
      <c r="Q65" s="99" t="str">
        <f t="shared" si="1"/>
        <v/>
      </c>
      <c r="R65" s="98"/>
    </row>
    <row r="66" spans="1:18" s="5" customFormat="1" ht="12.75">
      <c r="A66" s="222"/>
      <c r="B66" s="24"/>
      <c r="C66" s="24"/>
      <c r="D66" s="26" t="s">
        <v>297</v>
      </c>
      <c r="E66" s="26" t="s">
        <v>297</v>
      </c>
      <c r="F66" s="26"/>
      <c r="G66" s="26" t="s">
        <v>297</v>
      </c>
      <c r="H66" s="49"/>
      <c r="I66" s="223"/>
      <c r="J66" s="62"/>
      <c r="K66" s="152"/>
      <c r="L66" s="146"/>
      <c r="P66" s="99" t="str">
        <f t="shared" ref="P66:P129" si="2">IF(NOT(R66=""),R66,IF(Q66="",P65,Q66))</f>
        <v>Proc. Doc.</v>
      </c>
      <c r="Q66" s="99" t="str">
        <f t="shared" ref="Q66:Q129" si="3">LEFT(A66,12)</f>
        <v/>
      </c>
      <c r="R66" s="98"/>
    </row>
    <row r="67" spans="1:18" s="5" customFormat="1" ht="12.75">
      <c r="A67" s="220" t="s">
        <v>420</v>
      </c>
      <c r="B67" s="24"/>
      <c r="C67" s="24"/>
      <c r="D67" s="26"/>
      <c r="E67" s="26"/>
      <c r="F67" s="26"/>
      <c r="G67" s="26"/>
      <c r="H67" s="49"/>
      <c r="I67" s="167"/>
      <c r="J67" s="62"/>
      <c r="K67" s="152"/>
      <c r="L67" s="146"/>
      <c r="P67" s="99" t="str">
        <f t="shared" si="2"/>
        <v>Org-Level Im</v>
      </c>
      <c r="Q67" s="99" t="str">
        <f t="shared" si="3"/>
        <v>Org-Level Im</v>
      </c>
      <c r="R67" s="98"/>
    </row>
    <row r="68" spans="1:18" s="5" customFormat="1" ht="12.75">
      <c r="A68" s="221"/>
      <c r="B68" s="24"/>
      <c r="C68" s="24"/>
      <c r="D68" s="26"/>
      <c r="E68" s="26"/>
      <c r="F68" s="26"/>
      <c r="G68" s="26"/>
      <c r="H68" s="49"/>
      <c r="I68" s="168"/>
      <c r="J68" s="62"/>
      <c r="K68" s="152"/>
      <c r="L68" s="146"/>
      <c r="P68" s="99" t="str">
        <f t="shared" si="2"/>
        <v>Org-Level Im</v>
      </c>
      <c r="Q68" s="99" t="str">
        <f t="shared" si="3"/>
        <v/>
      </c>
      <c r="R68" s="98"/>
    </row>
    <row r="69" spans="1:18" s="5" customFormat="1" ht="12.75">
      <c r="A69" s="222"/>
      <c r="B69" s="24"/>
      <c r="C69" s="24"/>
      <c r="D69" s="26"/>
      <c r="E69" s="26"/>
      <c r="F69" s="26"/>
      <c r="G69" s="26"/>
      <c r="H69" s="49"/>
      <c r="I69" s="223"/>
      <c r="J69" s="62"/>
      <c r="K69" s="152"/>
      <c r="L69" s="146"/>
      <c r="P69" s="99" t="str">
        <f t="shared" si="2"/>
        <v>Org-Level Im</v>
      </c>
      <c r="Q69" s="99" t="str">
        <f t="shared" si="3"/>
        <v/>
      </c>
      <c r="R69" s="98"/>
    </row>
    <row r="70" spans="1:18" s="5" customFormat="1" ht="12.75">
      <c r="A70" s="144" t="s">
        <v>421</v>
      </c>
      <c r="B70" s="24"/>
      <c r="C70" s="24"/>
      <c r="D70" s="26"/>
      <c r="E70" s="26"/>
      <c r="F70" s="26"/>
      <c r="G70" s="26"/>
      <c r="H70" s="49"/>
      <c r="I70" s="139"/>
      <c r="J70" s="62"/>
      <c r="K70" s="152"/>
      <c r="L70" s="146"/>
      <c r="P70" s="99" t="str">
        <f t="shared" si="2"/>
        <v>&lt;DEV #1&gt;</v>
      </c>
      <c r="Q70" s="99" t="str">
        <f t="shared" si="3"/>
        <v>&lt;DEV #1&gt;</v>
      </c>
      <c r="R70" s="98"/>
    </row>
    <row r="71" spans="1:18" s="5" customFormat="1" ht="12.75">
      <c r="A71" s="144"/>
      <c r="B71" s="24"/>
      <c r="C71" s="24"/>
      <c r="D71" s="26"/>
      <c r="E71" s="26"/>
      <c r="F71" s="26"/>
      <c r="G71" s="26"/>
      <c r="H71" s="49"/>
      <c r="I71" s="139"/>
      <c r="J71" s="62"/>
      <c r="K71" s="152"/>
      <c r="L71" s="146"/>
      <c r="P71" s="99" t="str">
        <f t="shared" si="2"/>
        <v>&lt;DEV #1&gt;</v>
      </c>
      <c r="Q71" s="99" t="str">
        <f t="shared" si="3"/>
        <v/>
      </c>
      <c r="R71" s="98"/>
    </row>
    <row r="72" spans="1:18" s="5" customFormat="1" ht="12.75">
      <c r="A72" s="144"/>
      <c r="B72" s="24"/>
      <c r="C72" s="24"/>
      <c r="D72" s="26"/>
      <c r="E72" s="26"/>
      <c r="F72" s="26"/>
      <c r="G72" s="26"/>
      <c r="H72" s="49"/>
      <c r="I72" s="139"/>
      <c r="J72" s="62"/>
      <c r="K72" s="152"/>
      <c r="L72" s="146"/>
      <c r="P72" s="99" t="str">
        <f t="shared" si="2"/>
        <v>&lt;DEV #1&gt;</v>
      </c>
      <c r="Q72" s="99" t="str">
        <f t="shared" si="3"/>
        <v/>
      </c>
      <c r="R72" s="98"/>
    </row>
    <row r="73" spans="1:18" s="5" customFormat="1" ht="12.75">
      <c r="A73" s="144"/>
      <c r="B73" s="24"/>
      <c r="C73" s="24"/>
      <c r="D73" s="26"/>
      <c r="E73" s="26"/>
      <c r="F73" s="26"/>
      <c r="G73" s="26"/>
      <c r="H73" s="49"/>
      <c r="I73" s="139"/>
      <c r="J73" s="62"/>
      <c r="K73" s="152"/>
      <c r="L73" s="146"/>
      <c r="P73" s="99" t="str">
        <f t="shared" si="2"/>
        <v>&lt;DEV #1&gt;</v>
      </c>
      <c r="Q73" s="99" t="str">
        <f t="shared" si="3"/>
        <v/>
      </c>
      <c r="R73" s="98"/>
    </row>
    <row r="74" spans="1:18" s="5" customFormat="1" ht="12.75">
      <c r="A74" s="144"/>
      <c r="B74" s="24"/>
      <c r="C74" s="24"/>
      <c r="D74" s="26"/>
      <c r="E74" s="26"/>
      <c r="F74" s="26"/>
      <c r="G74" s="26"/>
      <c r="H74" s="49"/>
      <c r="I74" s="139"/>
      <c r="J74" s="62"/>
      <c r="K74" s="152"/>
      <c r="L74" s="146"/>
      <c r="P74" s="99" t="str">
        <f t="shared" si="2"/>
        <v>&lt;DEV #1&gt;</v>
      </c>
      <c r="Q74" s="99" t="str">
        <f t="shared" si="3"/>
        <v/>
      </c>
      <c r="R74" s="98"/>
    </row>
    <row r="75" spans="1:18" s="5" customFormat="1" ht="12.75">
      <c r="A75" s="144" t="s">
        <v>422</v>
      </c>
      <c r="B75" s="24"/>
      <c r="C75" s="24"/>
      <c r="D75" s="26"/>
      <c r="E75" s="26"/>
      <c r="F75" s="26"/>
      <c r="G75" s="26"/>
      <c r="H75" s="49"/>
      <c r="I75" s="139"/>
      <c r="J75" s="62"/>
      <c r="K75" s="152"/>
      <c r="L75" s="146"/>
      <c r="P75" s="99" t="str">
        <f t="shared" si="2"/>
        <v>&lt;DEV #2&gt;</v>
      </c>
      <c r="Q75" s="99" t="str">
        <f t="shared" si="3"/>
        <v>&lt;DEV #2&gt;</v>
      </c>
      <c r="R75" s="98"/>
    </row>
    <row r="76" spans="1:18" s="5" customFormat="1" ht="12.75">
      <c r="A76" s="144"/>
      <c r="B76" s="24"/>
      <c r="C76" s="24"/>
      <c r="D76" s="26"/>
      <c r="E76" s="26"/>
      <c r="F76" s="26"/>
      <c r="G76" s="26"/>
      <c r="H76" s="49"/>
      <c r="I76" s="139"/>
      <c r="J76" s="62"/>
      <c r="K76" s="152"/>
      <c r="L76" s="146"/>
      <c r="P76" s="99" t="str">
        <f t="shared" si="2"/>
        <v>&lt;DEV #2&gt;</v>
      </c>
      <c r="Q76" s="99" t="str">
        <f t="shared" si="3"/>
        <v/>
      </c>
      <c r="R76" s="98"/>
    </row>
    <row r="77" spans="1:18" s="5" customFormat="1" ht="12.75">
      <c r="A77" s="144"/>
      <c r="B77" s="24"/>
      <c r="C77" s="24"/>
      <c r="D77" s="26"/>
      <c r="E77" s="26"/>
      <c r="F77" s="26"/>
      <c r="G77" s="26"/>
      <c r="H77" s="49"/>
      <c r="I77" s="139"/>
      <c r="J77" s="62"/>
      <c r="K77" s="152"/>
      <c r="L77" s="146"/>
      <c r="P77" s="99" t="str">
        <f t="shared" si="2"/>
        <v>&lt;DEV #2&gt;</v>
      </c>
      <c r="Q77" s="99" t="str">
        <f t="shared" si="3"/>
        <v/>
      </c>
      <c r="R77" s="98"/>
    </row>
    <row r="78" spans="1:18" s="5" customFormat="1" ht="12.75">
      <c r="A78" s="144"/>
      <c r="B78" s="24"/>
      <c r="C78" s="24"/>
      <c r="D78" s="26"/>
      <c r="E78" s="26"/>
      <c r="F78" s="26"/>
      <c r="G78" s="26"/>
      <c r="H78" s="49"/>
      <c r="I78" s="139"/>
      <c r="J78" s="62"/>
      <c r="K78" s="152"/>
      <c r="L78" s="146"/>
      <c r="P78" s="99" t="str">
        <f t="shared" si="2"/>
        <v>&lt;DEV #2&gt;</v>
      </c>
      <c r="Q78" s="99" t="str">
        <f t="shared" si="3"/>
        <v/>
      </c>
      <c r="R78" s="98"/>
    </row>
    <row r="79" spans="1:18" s="5" customFormat="1" ht="12.75">
      <c r="A79" s="144"/>
      <c r="B79" s="24"/>
      <c r="C79" s="24"/>
      <c r="D79" s="26"/>
      <c r="E79" s="26"/>
      <c r="F79" s="26"/>
      <c r="G79" s="26"/>
      <c r="H79" s="49"/>
      <c r="I79" s="139"/>
      <c r="J79" s="62"/>
      <c r="K79" s="153"/>
      <c r="L79" s="147"/>
      <c r="P79" s="99" t="str">
        <f t="shared" si="2"/>
        <v>&lt;DEV #2&gt;</v>
      </c>
      <c r="Q79" s="99" t="str">
        <f t="shared" si="3"/>
        <v/>
      </c>
      <c r="R79" s="98"/>
    </row>
    <row r="80" spans="1:18" s="5" customFormat="1" ht="12.75">
      <c r="A80" s="143" t="s">
        <v>423</v>
      </c>
      <c r="B80" s="24"/>
      <c r="C80" s="24"/>
      <c r="D80" s="26"/>
      <c r="E80" s="26"/>
      <c r="F80" s="26"/>
      <c r="G80" s="26"/>
      <c r="H80" s="49"/>
      <c r="I80" s="139"/>
      <c r="J80" s="62"/>
      <c r="K80" s="145" t="s">
        <v>24</v>
      </c>
      <c r="L80" s="148" t="s">
        <v>98</v>
      </c>
      <c r="P80" s="99" t="str">
        <f t="shared" si="2"/>
        <v>&lt;SVC #1&gt;</v>
      </c>
      <c r="Q80" s="99" t="str">
        <f t="shared" si="3"/>
        <v>&lt;SVC #1&gt;</v>
      </c>
      <c r="R80" s="98"/>
    </row>
    <row r="81" spans="1:18" s="5" customFormat="1" ht="12.75">
      <c r="A81" s="143"/>
      <c r="B81" s="24"/>
      <c r="C81" s="24"/>
      <c r="D81" s="26"/>
      <c r="E81" s="26"/>
      <c r="F81" s="26"/>
      <c r="G81" s="26"/>
      <c r="H81" s="49"/>
      <c r="I81" s="139"/>
      <c r="J81" s="62"/>
      <c r="K81" s="146"/>
      <c r="L81" s="149"/>
      <c r="P81" s="99" t="str">
        <f t="shared" si="2"/>
        <v>&lt;SVC #1&gt;</v>
      </c>
      <c r="Q81" s="99" t="str">
        <f t="shared" si="3"/>
        <v/>
      </c>
      <c r="R81" s="98"/>
    </row>
    <row r="82" spans="1:18" s="5" customFormat="1" ht="12.75">
      <c r="A82" s="143"/>
      <c r="B82" s="24"/>
      <c r="C82" s="24"/>
      <c r="D82" s="26"/>
      <c r="E82" s="26"/>
      <c r="F82" s="26"/>
      <c r="G82" s="26"/>
      <c r="H82" s="49"/>
      <c r="I82" s="139"/>
      <c r="J82" s="62"/>
      <c r="K82" s="146"/>
      <c r="L82" s="149"/>
      <c r="P82" s="99" t="str">
        <f t="shared" si="2"/>
        <v>&lt;SVC #1&gt;</v>
      </c>
      <c r="Q82" s="99" t="str">
        <f t="shared" si="3"/>
        <v/>
      </c>
      <c r="R82" s="98"/>
    </row>
    <row r="83" spans="1:18" s="5" customFormat="1" ht="12.75">
      <c r="A83" s="143"/>
      <c r="B83" s="24"/>
      <c r="C83" s="24"/>
      <c r="D83" s="26"/>
      <c r="E83" s="26"/>
      <c r="F83" s="26"/>
      <c r="G83" s="26"/>
      <c r="H83" s="49"/>
      <c r="I83" s="139"/>
      <c r="J83" s="62"/>
      <c r="K83" s="146"/>
      <c r="L83" s="149"/>
      <c r="P83" s="99" t="str">
        <f t="shared" si="2"/>
        <v>&lt;SVC #1&gt;</v>
      </c>
      <c r="Q83" s="99" t="str">
        <f t="shared" si="3"/>
        <v/>
      </c>
      <c r="R83" s="98"/>
    </row>
    <row r="84" spans="1:18" s="5" customFormat="1" ht="12.75">
      <c r="A84" s="143"/>
      <c r="B84" s="24"/>
      <c r="C84" s="24"/>
      <c r="D84" s="26"/>
      <c r="E84" s="26"/>
      <c r="F84" s="26"/>
      <c r="G84" s="26"/>
      <c r="H84" s="49"/>
      <c r="I84" s="139"/>
      <c r="J84" s="62"/>
      <c r="K84" s="146"/>
      <c r="L84" s="149"/>
      <c r="P84" s="99" t="str">
        <f t="shared" si="2"/>
        <v>&lt;SVC #1&gt;</v>
      </c>
      <c r="Q84" s="99" t="str">
        <f t="shared" si="3"/>
        <v/>
      </c>
      <c r="R84" s="98"/>
    </row>
    <row r="85" spans="1:18" s="5" customFormat="1" ht="12.75">
      <c r="A85" s="143" t="s">
        <v>424</v>
      </c>
      <c r="B85" s="24"/>
      <c r="C85" s="24"/>
      <c r="D85" s="26"/>
      <c r="E85" s="26"/>
      <c r="F85" s="26"/>
      <c r="G85" s="26"/>
      <c r="H85" s="49"/>
      <c r="I85" s="139"/>
      <c r="J85" s="62"/>
      <c r="K85" s="146"/>
      <c r="L85" s="149"/>
      <c r="P85" s="99" t="str">
        <f t="shared" si="2"/>
        <v>&lt;SVC #2&gt;</v>
      </c>
      <c r="Q85" s="99" t="str">
        <f t="shared" si="3"/>
        <v>&lt;SVC #2&gt;</v>
      </c>
      <c r="R85" s="98"/>
    </row>
    <row r="86" spans="1:18" s="5" customFormat="1" ht="12.75">
      <c r="A86" s="143"/>
      <c r="B86" s="24"/>
      <c r="C86" s="24"/>
      <c r="D86" s="26"/>
      <c r="E86" s="26"/>
      <c r="F86" s="26"/>
      <c r="G86" s="26"/>
      <c r="H86" s="49"/>
      <c r="I86" s="139"/>
      <c r="J86" s="62"/>
      <c r="K86" s="146"/>
      <c r="L86" s="149"/>
      <c r="P86" s="99" t="str">
        <f t="shared" si="2"/>
        <v>&lt;SVC #2&gt;</v>
      </c>
      <c r="Q86" s="99" t="str">
        <f t="shared" si="3"/>
        <v/>
      </c>
      <c r="R86" s="98"/>
    </row>
    <row r="87" spans="1:18" s="5" customFormat="1" ht="12.75">
      <c r="A87" s="143"/>
      <c r="B87" s="24"/>
      <c r="C87" s="24"/>
      <c r="D87" s="26"/>
      <c r="E87" s="26"/>
      <c r="F87" s="26"/>
      <c r="G87" s="26"/>
      <c r="H87" s="49"/>
      <c r="I87" s="139"/>
      <c r="J87" s="62"/>
      <c r="K87" s="146"/>
      <c r="L87" s="149"/>
      <c r="P87" s="99" t="str">
        <f t="shared" si="2"/>
        <v>&lt;SVC #2&gt;</v>
      </c>
      <c r="Q87" s="99" t="str">
        <f t="shared" si="3"/>
        <v/>
      </c>
      <c r="R87" s="98"/>
    </row>
    <row r="88" spans="1:18" s="5" customFormat="1" ht="12.75">
      <c r="A88" s="143"/>
      <c r="B88" s="24"/>
      <c r="C88" s="24"/>
      <c r="D88" s="26"/>
      <c r="E88" s="26"/>
      <c r="F88" s="26"/>
      <c r="G88" s="26"/>
      <c r="H88" s="49"/>
      <c r="I88" s="139"/>
      <c r="J88" s="62"/>
      <c r="K88" s="146"/>
      <c r="L88" s="149"/>
      <c r="P88" s="99" t="str">
        <f t="shared" si="2"/>
        <v>&lt;SVC #2&gt;</v>
      </c>
      <c r="Q88" s="99" t="str">
        <f t="shared" si="3"/>
        <v/>
      </c>
      <c r="R88" s="98"/>
    </row>
    <row r="89" spans="1:18" s="5" customFormat="1" ht="12.75">
      <c r="A89" s="143"/>
      <c r="B89" s="24"/>
      <c r="C89" s="24"/>
      <c r="D89" s="26"/>
      <c r="E89" s="26"/>
      <c r="F89" s="26"/>
      <c r="G89" s="26"/>
      <c r="H89" s="49"/>
      <c r="I89" s="139"/>
      <c r="J89" s="62"/>
      <c r="K89" s="147"/>
      <c r="L89" s="150"/>
      <c r="P89" s="99" t="str">
        <f t="shared" si="2"/>
        <v>&lt;SVC #2&gt;</v>
      </c>
      <c r="Q89" s="99" t="str">
        <f t="shared" si="3"/>
        <v/>
      </c>
      <c r="R89" s="98"/>
    </row>
    <row r="90" spans="1:18" s="10" customFormat="1" ht="37.5">
      <c r="A90" s="21" t="s">
        <v>104</v>
      </c>
      <c r="B90" s="76" t="s">
        <v>105</v>
      </c>
      <c r="C90" s="35"/>
      <c r="D90" s="35"/>
      <c r="E90" s="35"/>
      <c r="F90" s="35"/>
      <c r="G90" s="35"/>
      <c r="H90" s="35"/>
      <c r="I90" s="35"/>
      <c r="J90" s="62"/>
      <c r="K90" s="151" t="s">
        <v>106</v>
      </c>
      <c r="L90" s="145" t="s">
        <v>24</v>
      </c>
      <c r="P90" s="99" t="str">
        <f t="shared" si="2"/>
        <v>Always include</v>
      </c>
      <c r="Q90" s="99" t="str">
        <f t="shared" si="3"/>
        <v>RDM 3.4</v>
      </c>
      <c r="R90" s="98" t="s">
        <v>3</v>
      </c>
    </row>
    <row r="91" spans="1:18" s="10" customFormat="1" ht="63.75">
      <c r="A91" s="100"/>
      <c r="B91" s="101" t="s">
        <v>107</v>
      </c>
      <c r="C91" s="102"/>
      <c r="D91" s="103"/>
      <c r="E91" s="103"/>
      <c r="F91" s="103"/>
      <c r="G91" s="103"/>
      <c r="H91" s="103"/>
      <c r="I91" s="103"/>
      <c r="J91" s="79" t="s">
        <v>108</v>
      </c>
      <c r="K91" s="152"/>
      <c r="L91" s="146"/>
      <c r="P91" s="99" t="str">
        <f t="shared" si="2"/>
        <v>Value</v>
      </c>
      <c r="Q91" s="99" t="str">
        <f t="shared" si="3"/>
        <v/>
      </c>
      <c r="R91" s="98" t="s">
        <v>27</v>
      </c>
    </row>
    <row r="92" spans="1:18" s="5" customFormat="1" ht="12.75">
      <c r="A92" s="220" t="s">
        <v>419</v>
      </c>
      <c r="B92" s="24"/>
      <c r="C92" s="24"/>
      <c r="D92" s="26" t="s">
        <v>297</v>
      </c>
      <c r="E92" s="26" t="s">
        <v>297</v>
      </c>
      <c r="F92" s="26"/>
      <c r="G92" s="26" t="s">
        <v>297</v>
      </c>
      <c r="H92" s="49"/>
      <c r="I92" s="167" t="s">
        <v>297</v>
      </c>
      <c r="J92" s="62"/>
      <c r="K92" s="152"/>
      <c r="L92" s="146"/>
      <c r="P92" s="99" t="str">
        <f t="shared" si="2"/>
        <v>Proc. Doc.</v>
      </c>
      <c r="Q92" s="99" t="str">
        <f t="shared" si="3"/>
        <v>Proc. Doc.</v>
      </c>
      <c r="R92" s="98"/>
    </row>
    <row r="93" spans="1:18" s="5" customFormat="1" ht="12.75">
      <c r="A93" s="221"/>
      <c r="B93" s="24"/>
      <c r="C93" s="24"/>
      <c r="D93" s="26" t="s">
        <v>297</v>
      </c>
      <c r="E93" s="26" t="s">
        <v>297</v>
      </c>
      <c r="F93" s="26"/>
      <c r="G93" s="26" t="s">
        <v>297</v>
      </c>
      <c r="H93" s="49"/>
      <c r="I93" s="168"/>
      <c r="J93" s="62"/>
      <c r="K93" s="152"/>
      <c r="L93" s="146"/>
      <c r="P93" s="99" t="str">
        <f t="shared" si="2"/>
        <v>Proc. Doc.</v>
      </c>
      <c r="Q93" s="99" t="str">
        <f t="shared" si="3"/>
        <v/>
      </c>
      <c r="R93" s="98"/>
    </row>
    <row r="94" spans="1:18" s="5" customFormat="1" ht="12.75">
      <c r="A94" s="222"/>
      <c r="B94" s="24"/>
      <c r="C94" s="24"/>
      <c r="D94" s="26" t="s">
        <v>297</v>
      </c>
      <c r="E94" s="26" t="s">
        <v>297</v>
      </c>
      <c r="F94" s="26"/>
      <c r="G94" s="26" t="s">
        <v>297</v>
      </c>
      <c r="H94" s="49"/>
      <c r="I94" s="223"/>
      <c r="J94" s="62"/>
      <c r="K94" s="152"/>
      <c r="L94" s="146"/>
      <c r="P94" s="99" t="str">
        <f t="shared" si="2"/>
        <v>Proc. Doc.</v>
      </c>
      <c r="Q94" s="99" t="str">
        <f t="shared" si="3"/>
        <v/>
      </c>
      <c r="R94" s="98"/>
    </row>
    <row r="95" spans="1:18" s="5" customFormat="1" ht="12.75">
      <c r="A95" s="220" t="s">
        <v>420</v>
      </c>
      <c r="B95" s="24"/>
      <c r="C95" s="24"/>
      <c r="D95" s="26"/>
      <c r="E95" s="26"/>
      <c r="F95" s="26"/>
      <c r="G95" s="26"/>
      <c r="H95" s="49"/>
      <c r="I95" s="167"/>
      <c r="J95" s="62"/>
      <c r="K95" s="152"/>
      <c r="L95" s="146"/>
      <c r="P95" s="99" t="str">
        <f t="shared" si="2"/>
        <v>Org-Level Im</v>
      </c>
      <c r="Q95" s="99" t="str">
        <f t="shared" si="3"/>
        <v>Org-Level Im</v>
      </c>
      <c r="R95" s="98"/>
    </row>
    <row r="96" spans="1:18" s="5" customFormat="1" ht="12.75">
      <c r="A96" s="221"/>
      <c r="B96" s="24"/>
      <c r="C96" s="24"/>
      <c r="D96" s="26"/>
      <c r="E96" s="26"/>
      <c r="F96" s="26"/>
      <c r="G96" s="26"/>
      <c r="H96" s="49"/>
      <c r="I96" s="168"/>
      <c r="J96" s="62"/>
      <c r="K96" s="152"/>
      <c r="L96" s="146"/>
      <c r="P96" s="99" t="str">
        <f t="shared" si="2"/>
        <v>Org-Level Im</v>
      </c>
      <c r="Q96" s="99" t="str">
        <f t="shared" si="3"/>
        <v/>
      </c>
      <c r="R96" s="98"/>
    </row>
    <row r="97" spans="1:18" s="5" customFormat="1" ht="12.75">
      <c r="A97" s="222"/>
      <c r="B97" s="24"/>
      <c r="C97" s="24"/>
      <c r="D97" s="26"/>
      <c r="E97" s="26"/>
      <c r="F97" s="26"/>
      <c r="G97" s="26"/>
      <c r="H97" s="49"/>
      <c r="I97" s="223"/>
      <c r="J97" s="62"/>
      <c r="K97" s="152"/>
      <c r="L97" s="146"/>
      <c r="P97" s="99" t="str">
        <f t="shared" si="2"/>
        <v>Org-Level Im</v>
      </c>
      <c r="Q97" s="99" t="str">
        <f t="shared" si="3"/>
        <v/>
      </c>
      <c r="R97" s="98"/>
    </row>
    <row r="98" spans="1:18" s="5" customFormat="1" ht="12.75">
      <c r="A98" s="144" t="s">
        <v>421</v>
      </c>
      <c r="B98" s="24"/>
      <c r="C98" s="24"/>
      <c r="D98" s="26"/>
      <c r="E98" s="26"/>
      <c r="F98" s="26"/>
      <c r="G98" s="26"/>
      <c r="H98" s="49"/>
      <c r="I98" s="139"/>
      <c r="J98" s="62"/>
      <c r="K98" s="152"/>
      <c r="L98" s="146"/>
      <c r="P98" s="99" t="str">
        <f t="shared" si="2"/>
        <v>&lt;DEV #1&gt;</v>
      </c>
      <c r="Q98" s="99" t="str">
        <f t="shared" si="3"/>
        <v>&lt;DEV #1&gt;</v>
      </c>
      <c r="R98" s="98"/>
    </row>
    <row r="99" spans="1:18" s="5" customFormat="1" ht="12.75">
      <c r="A99" s="144"/>
      <c r="B99" s="24"/>
      <c r="C99" s="24"/>
      <c r="D99" s="26"/>
      <c r="E99" s="26"/>
      <c r="F99" s="26"/>
      <c r="G99" s="26"/>
      <c r="H99" s="49"/>
      <c r="I99" s="139"/>
      <c r="J99" s="62"/>
      <c r="K99" s="152"/>
      <c r="L99" s="146"/>
      <c r="P99" s="99" t="str">
        <f t="shared" si="2"/>
        <v>&lt;DEV #1&gt;</v>
      </c>
      <c r="Q99" s="99" t="str">
        <f t="shared" si="3"/>
        <v/>
      </c>
      <c r="R99" s="98"/>
    </row>
    <row r="100" spans="1:18" s="5" customFormat="1" ht="12.75">
      <c r="A100" s="144"/>
      <c r="B100" s="24"/>
      <c r="C100" s="24"/>
      <c r="D100" s="26"/>
      <c r="E100" s="26"/>
      <c r="F100" s="26"/>
      <c r="G100" s="26"/>
      <c r="H100" s="49"/>
      <c r="I100" s="139"/>
      <c r="J100" s="62"/>
      <c r="K100" s="152"/>
      <c r="L100" s="146"/>
      <c r="P100" s="99" t="str">
        <f t="shared" si="2"/>
        <v>&lt;DEV #1&gt;</v>
      </c>
      <c r="Q100" s="99" t="str">
        <f t="shared" si="3"/>
        <v/>
      </c>
      <c r="R100" s="98"/>
    </row>
    <row r="101" spans="1:18" s="5" customFormat="1" ht="12.75">
      <c r="A101" s="144"/>
      <c r="B101" s="24"/>
      <c r="C101" s="24"/>
      <c r="D101" s="26"/>
      <c r="E101" s="26"/>
      <c r="F101" s="26"/>
      <c r="G101" s="26"/>
      <c r="H101" s="49"/>
      <c r="I101" s="139"/>
      <c r="J101" s="62"/>
      <c r="K101" s="152"/>
      <c r="L101" s="146"/>
      <c r="P101" s="99" t="str">
        <f t="shared" si="2"/>
        <v>&lt;DEV #1&gt;</v>
      </c>
      <c r="Q101" s="99" t="str">
        <f t="shared" si="3"/>
        <v/>
      </c>
      <c r="R101" s="98"/>
    </row>
    <row r="102" spans="1:18" s="5" customFormat="1" ht="12.75">
      <c r="A102" s="144"/>
      <c r="B102" s="24"/>
      <c r="C102" s="24"/>
      <c r="D102" s="26"/>
      <c r="E102" s="26"/>
      <c r="F102" s="26"/>
      <c r="G102" s="26"/>
      <c r="H102" s="49"/>
      <c r="I102" s="139"/>
      <c r="J102" s="62"/>
      <c r="K102" s="152"/>
      <c r="L102" s="146"/>
      <c r="P102" s="99" t="str">
        <f t="shared" si="2"/>
        <v>&lt;DEV #1&gt;</v>
      </c>
      <c r="Q102" s="99" t="str">
        <f t="shared" si="3"/>
        <v/>
      </c>
      <c r="R102" s="98"/>
    </row>
    <row r="103" spans="1:18" s="5" customFormat="1" ht="12.75">
      <c r="A103" s="144" t="s">
        <v>422</v>
      </c>
      <c r="B103" s="24"/>
      <c r="C103" s="24"/>
      <c r="D103" s="26"/>
      <c r="E103" s="26"/>
      <c r="F103" s="26"/>
      <c r="G103" s="26"/>
      <c r="H103" s="49"/>
      <c r="I103" s="139"/>
      <c r="J103" s="62"/>
      <c r="K103" s="152"/>
      <c r="L103" s="146"/>
      <c r="P103" s="99" t="str">
        <f t="shared" si="2"/>
        <v>&lt;DEV #2&gt;</v>
      </c>
      <c r="Q103" s="99" t="str">
        <f t="shared" si="3"/>
        <v>&lt;DEV #2&gt;</v>
      </c>
      <c r="R103" s="98"/>
    </row>
    <row r="104" spans="1:18" s="5" customFormat="1" ht="12.75">
      <c r="A104" s="144"/>
      <c r="B104" s="24"/>
      <c r="C104" s="24"/>
      <c r="D104" s="26"/>
      <c r="E104" s="26"/>
      <c r="F104" s="26"/>
      <c r="G104" s="26"/>
      <c r="H104" s="49"/>
      <c r="I104" s="139"/>
      <c r="J104" s="62"/>
      <c r="K104" s="152"/>
      <c r="L104" s="146"/>
      <c r="P104" s="99" t="str">
        <f t="shared" si="2"/>
        <v>&lt;DEV #2&gt;</v>
      </c>
      <c r="Q104" s="99" t="str">
        <f t="shared" si="3"/>
        <v/>
      </c>
      <c r="R104" s="98"/>
    </row>
    <row r="105" spans="1:18" s="5" customFormat="1" ht="12.75">
      <c r="A105" s="144"/>
      <c r="B105" s="24"/>
      <c r="C105" s="24"/>
      <c r="D105" s="26"/>
      <c r="E105" s="26"/>
      <c r="F105" s="26"/>
      <c r="G105" s="26"/>
      <c r="H105" s="49"/>
      <c r="I105" s="139"/>
      <c r="J105" s="62"/>
      <c r="K105" s="152"/>
      <c r="L105" s="146"/>
      <c r="P105" s="99" t="str">
        <f t="shared" si="2"/>
        <v>&lt;DEV #2&gt;</v>
      </c>
      <c r="Q105" s="99" t="str">
        <f t="shared" si="3"/>
        <v/>
      </c>
      <c r="R105" s="98"/>
    </row>
    <row r="106" spans="1:18" s="5" customFormat="1" ht="12.75">
      <c r="A106" s="144"/>
      <c r="B106" s="24"/>
      <c r="C106" s="24"/>
      <c r="D106" s="26"/>
      <c r="E106" s="26"/>
      <c r="F106" s="26"/>
      <c r="G106" s="26"/>
      <c r="H106" s="49"/>
      <c r="I106" s="139"/>
      <c r="J106" s="62"/>
      <c r="K106" s="152"/>
      <c r="L106" s="146"/>
      <c r="P106" s="99" t="str">
        <f t="shared" si="2"/>
        <v>&lt;DEV #2&gt;</v>
      </c>
      <c r="Q106" s="99" t="str">
        <f t="shared" si="3"/>
        <v/>
      </c>
      <c r="R106" s="98"/>
    </row>
    <row r="107" spans="1:18" s="5" customFormat="1" ht="12.75">
      <c r="A107" s="144"/>
      <c r="B107" s="24"/>
      <c r="C107" s="24"/>
      <c r="D107" s="26"/>
      <c r="E107" s="26"/>
      <c r="F107" s="26"/>
      <c r="G107" s="26"/>
      <c r="H107" s="49"/>
      <c r="I107" s="139"/>
      <c r="J107" s="62"/>
      <c r="K107" s="153"/>
      <c r="L107" s="147"/>
      <c r="P107" s="99" t="str">
        <f t="shared" si="2"/>
        <v>&lt;DEV #2&gt;</v>
      </c>
      <c r="Q107" s="99" t="str">
        <f t="shared" si="3"/>
        <v/>
      </c>
      <c r="R107" s="98"/>
    </row>
    <row r="108" spans="1:18" s="5" customFormat="1" ht="12.75">
      <c r="A108" s="143" t="s">
        <v>423</v>
      </c>
      <c r="B108" s="24"/>
      <c r="C108" s="24"/>
      <c r="D108" s="26"/>
      <c r="E108" s="26"/>
      <c r="F108" s="26"/>
      <c r="G108" s="26"/>
      <c r="H108" s="49"/>
      <c r="I108" s="139"/>
      <c r="J108" s="62"/>
      <c r="K108" s="145" t="s">
        <v>24</v>
      </c>
      <c r="L108" s="148" t="s">
        <v>116</v>
      </c>
      <c r="P108" s="99" t="str">
        <f t="shared" si="2"/>
        <v>&lt;SVC #1&gt;</v>
      </c>
      <c r="Q108" s="99" t="str">
        <f t="shared" si="3"/>
        <v>&lt;SVC #1&gt;</v>
      </c>
      <c r="R108" s="98"/>
    </row>
    <row r="109" spans="1:18" s="5" customFormat="1" ht="12.75">
      <c r="A109" s="143"/>
      <c r="B109" s="24"/>
      <c r="C109" s="24"/>
      <c r="D109" s="26"/>
      <c r="E109" s="26"/>
      <c r="F109" s="26"/>
      <c r="G109" s="26"/>
      <c r="H109" s="49"/>
      <c r="I109" s="139"/>
      <c r="J109" s="62"/>
      <c r="K109" s="146"/>
      <c r="L109" s="149"/>
      <c r="P109" s="99" t="str">
        <f t="shared" si="2"/>
        <v>&lt;SVC #1&gt;</v>
      </c>
      <c r="Q109" s="99" t="str">
        <f t="shared" si="3"/>
        <v/>
      </c>
      <c r="R109" s="98"/>
    </row>
    <row r="110" spans="1:18" s="5" customFormat="1" ht="12.75">
      <c r="A110" s="143"/>
      <c r="B110" s="24"/>
      <c r="C110" s="24"/>
      <c r="D110" s="26"/>
      <c r="E110" s="26"/>
      <c r="F110" s="26"/>
      <c r="G110" s="26"/>
      <c r="H110" s="49"/>
      <c r="I110" s="139"/>
      <c r="J110" s="62"/>
      <c r="K110" s="146"/>
      <c r="L110" s="149"/>
      <c r="P110" s="99" t="str">
        <f t="shared" si="2"/>
        <v>&lt;SVC #1&gt;</v>
      </c>
      <c r="Q110" s="99" t="str">
        <f t="shared" si="3"/>
        <v/>
      </c>
      <c r="R110" s="98"/>
    </row>
    <row r="111" spans="1:18" s="5" customFormat="1" ht="12.75">
      <c r="A111" s="143"/>
      <c r="B111" s="24"/>
      <c r="C111" s="24"/>
      <c r="D111" s="26"/>
      <c r="E111" s="26"/>
      <c r="F111" s="26"/>
      <c r="G111" s="26"/>
      <c r="H111" s="49"/>
      <c r="I111" s="139"/>
      <c r="J111" s="62"/>
      <c r="K111" s="146"/>
      <c r="L111" s="149"/>
      <c r="P111" s="99" t="str">
        <f t="shared" si="2"/>
        <v>&lt;SVC #1&gt;</v>
      </c>
      <c r="Q111" s="99" t="str">
        <f t="shared" si="3"/>
        <v/>
      </c>
      <c r="R111" s="98"/>
    </row>
    <row r="112" spans="1:18" s="5" customFormat="1" ht="12.75">
      <c r="A112" s="143"/>
      <c r="B112" s="24"/>
      <c r="C112" s="24"/>
      <c r="D112" s="26"/>
      <c r="E112" s="26"/>
      <c r="F112" s="26"/>
      <c r="G112" s="26"/>
      <c r="H112" s="49"/>
      <c r="I112" s="139"/>
      <c r="J112" s="62"/>
      <c r="K112" s="146"/>
      <c r="L112" s="149"/>
      <c r="P112" s="99" t="str">
        <f t="shared" si="2"/>
        <v>&lt;SVC #1&gt;</v>
      </c>
      <c r="Q112" s="99" t="str">
        <f t="shared" si="3"/>
        <v/>
      </c>
      <c r="R112" s="98"/>
    </row>
    <row r="113" spans="1:18" s="5" customFormat="1" ht="12.75">
      <c r="A113" s="143" t="s">
        <v>424</v>
      </c>
      <c r="B113" s="24"/>
      <c r="C113" s="24"/>
      <c r="D113" s="26"/>
      <c r="E113" s="26"/>
      <c r="F113" s="26"/>
      <c r="G113" s="26"/>
      <c r="H113" s="49"/>
      <c r="I113" s="139"/>
      <c r="J113" s="62"/>
      <c r="K113" s="146"/>
      <c r="L113" s="149"/>
      <c r="P113" s="99" t="str">
        <f t="shared" si="2"/>
        <v>&lt;SVC #2&gt;</v>
      </c>
      <c r="Q113" s="99" t="str">
        <f t="shared" si="3"/>
        <v>&lt;SVC #2&gt;</v>
      </c>
      <c r="R113" s="98"/>
    </row>
    <row r="114" spans="1:18" s="5" customFormat="1" ht="12.75">
      <c r="A114" s="143"/>
      <c r="B114" s="24"/>
      <c r="C114" s="24"/>
      <c r="D114" s="26"/>
      <c r="E114" s="26"/>
      <c r="F114" s="26"/>
      <c r="G114" s="26"/>
      <c r="H114" s="49"/>
      <c r="I114" s="139"/>
      <c r="J114" s="62"/>
      <c r="K114" s="146"/>
      <c r="L114" s="149"/>
      <c r="P114" s="99" t="str">
        <f t="shared" si="2"/>
        <v>&lt;SVC #2&gt;</v>
      </c>
      <c r="Q114" s="99" t="str">
        <f t="shared" si="3"/>
        <v/>
      </c>
      <c r="R114" s="98"/>
    </row>
    <row r="115" spans="1:18" s="5" customFormat="1" ht="12.75">
      <c r="A115" s="143"/>
      <c r="B115" s="24"/>
      <c r="C115" s="24"/>
      <c r="D115" s="26"/>
      <c r="E115" s="26"/>
      <c r="F115" s="26"/>
      <c r="G115" s="26"/>
      <c r="H115" s="49"/>
      <c r="I115" s="139"/>
      <c r="J115" s="62"/>
      <c r="K115" s="146"/>
      <c r="L115" s="149"/>
      <c r="P115" s="99" t="str">
        <f t="shared" si="2"/>
        <v>&lt;SVC #2&gt;</v>
      </c>
      <c r="Q115" s="99" t="str">
        <f t="shared" si="3"/>
        <v/>
      </c>
      <c r="R115" s="98"/>
    </row>
    <row r="116" spans="1:18" s="5" customFormat="1" ht="12.75">
      <c r="A116" s="143"/>
      <c r="B116" s="24"/>
      <c r="C116" s="24"/>
      <c r="D116" s="26"/>
      <c r="E116" s="26"/>
      <c r="F116" s="26"/>
      <c r="G116" s="26"/>
      <c r="H116" s="49"/>
      <c r="I116" s="139"/>
      <c r="J116" s="62"/>
      <c r="K116" s="146"/>
      <c r="L116" s="149"/>
      <c r="P116" s="99" t="str">
        <f t="shared" si="2"/>
        <v>&lt;SVC #2&gt;</v>
      </c>
      <c r="Q116" s="99" t="str">
        <f t="shared" si="3"/>
        <v/>
      </c>
      <c r="R116" s="98"/>
    </row>
    <row r="117" spans="1:18" s="5" customFormat="1" ht="12.75">
      <c r="A117" s="143"/>
      <c r="B117" s="24"/>
      <c r="C117" s="24"/>
      <c r="D117" s="26"/>
      <c r="E117" s="26"/>
      <c r="F117" s="26"/>
      <c r="G117" s="26"/>
      <c r="H117" s="49"/>
      <c r="I117" s="139"/>
      <c r="J117" s="62"/>
      <c r="K117" s="147"/>
      <c r="L117" s="150"/>
      <c r="P117" s="99" t="str">
        <f t="shared" si="2"/>
        <v>&lt;SVC #2&gt;</v>
      </c>
      <c r="Q117" s="99" t="str">
        <f t="shared" si="3"/>
        <v/>
      </c>
      <c r="R117" s="98"/>
    </row>
    <row r="118" spans="1:18" s="10" customFormat="1" ht="37.5">
      <c r="A118" s="21" t="s">
        <v>120</v>
      </c>
      <c r="B118" s="76" t="s">
        <v>121</v>
      </c>
      <c r="C118" s="35"/>
      <c r="D118" s="35"/>
      <c r="E118" s="35"/>
      <c r="F118" s="35"/>
      <c r="G118" s="35"/>
      <c r="H118" s="35"/>
      <c r="I118" s="35"/>
      <c r="J118" s="62"/>
      <c r="K118" s="151" t="s">
        <v>122</v>
      </c>
      <c r="L118" s="145" t="s">
        <v>24</v>
      </c>
      <c r="P118" s="99" t="str">
        <f t="shared" si="2"/>
        <v>Always include</v>
      </c>
      <c r="Q118" s="99" t="str">
        <f t="shared" si="3"/>
        <v>RDM 3.5</v>
      </c>
      <c r="R118" s="98" t="s">
        <v>3</v>
      </c>
    </row>
    <row r="119" spans="1:18" s="10" customFormat="1" ht="25.5">
      <c r="A119" s="100"/>
      <c r="B119" s="101" t="s">
        <v>123</v>
      </c>
      <c r="C119" s="102"/>
      <c r="D119" s="103"/>
      <c r="E119" s="103"/>
      <c r="F119" s="103"/>
      <c r="G119" s="103"/>
      <c r="H119" s="103"/>
      <c r="I119" s="103"/>
      <c r="J119" s="79" t="s">
        <v>124</v>
      </c>
      <c r="K119" s="152"/>
      <c r="L119" s="146"/>
      <c r="P119" s="99" t="str">
        <f t="shared" si="2"/>
        <v>Value</v>
      </c>
      <c r="Q119" s="99" t="str">
        <f t="shared" si="3"/>
        <v/>
      </c>
      <c r="R119" s="98" t="s">
        <v>27</v>
      </c>
    </row>
    <row r="120" spans="1:18" s="5" customFormat="1" ht="12.75">
      <c r="A120" s="220" t="s">
        <v>419</v>
      </c>
      <c r="B120" s="24"/>
      <c r="C120" s="24"/>
      <c r="D120" s="26" t="s">
        <v>297</v>
      </c>
      <c r="E120" s="26" t="s">
        <v>297</v>
      </c>
      <c r="F120" s="26"/>
      <c r="G120" s="26" t="s">
        <v>297</v>
      </c>
      <c r="H120" s="49"/>
      <c r="I120" s="167" t="s">
        <v>297</v>
      </c>
      <c r="J120" s="62"/>
      <c r="K120" s="152"/>
      <c r="L120" s="146"/>
      <c r="P120" s="99" t="str">
        <f t="shared" si="2"/>
        <v>Proc. Doc.</v>
      </c>
      <c r="Q120" s="99" t="str">
        <f t="shared" si="3"/>
        <v>Proc. Doc.</v>
      </c>
      <c r="R120" s="98"/>
    </row>
    <row r="121" spans="1:18" s="5" customFormat="1" ht="12.75">
      <c r="A121" s="221"/>
      <c r="B121" s="24"/>
      <c r="C121" s="24"/>
      <c r="D121" s="26" t="s">
        <v>297</v>
      </c>
      <c r="E121" s="26" t="s">
        <v>297</v>
      </c>
      <c r="F121" s="26"/>
      <c r="G121" s="26" t="s">
        <v>297</v>
      </c>
      <c r="H121" s="49"/>
      <c r="I121" s="168"/>
      <c r="J121" s="62"/>
      <c r="K121" s="152"/>
      <c r="L121" s="146"/>
      <c r="P121" s="99" t="str">
        <f t="shared" si="2"/>
        <v>Proc. Doc.</v>
      </c>
      <c r="Q121" s="99" t="str">
        <f t="shared" si="3"/>
        <v/>
      </c>
      <c r="R121" s="98"/>
    </row>
    <row r="122" spans="1:18" s="5" customFormat="1" ht="12.75">
      <c r="A122" s="222"/>
      <c r="B122" s="24"/>
      <c r="C122" s="24"/>
      <c r="D122" s="26" t="s">
        <v>297</v>
      </c>
      <c r="E122" s="26" t="s">
        <v>297</v>
      </c>
      <c r="F122" s="26"/>
      <c r="G122" s="26" t="s">
        <v>297</v>
      </c>
      <c r="H122" s="49"/>
      <c r="I122" s="223"/>
      <c r="J122" s="62"/>
      <c r="K122" s="152"/>
      <c r="L122" s="146"/>
      <c r="P122" s="99" t="str">
        <f t="shared" si="2"/>
        <v>Proc. Doc.</v>
      </c>
      <c r="Q122" s="99" t="str">
        <f t="shared" si="3"/>
        <v/>
      </c>
      <c r="R122" s="98"/>
    </row>
    <row r="123" spans="1:18" s="5" customFormat="1" ht="12.75">
      <c r="A123" s="220" t="s">
        <v>420</v>
      </c>
      <c r="B123" s="24"/>
      <c r="C123" s="24"/>
      <c r="D123" s="26"/>
      <c r="E123" s="26"/>
      <c r="F123" s="26"/>
      <c r="G123" s="26"/>
      <c r="H123" s="49"/>
      <c r="I123" s="167"/>
      <c r="J123" s="62"/>
      <c r="K123" s="152"/>
      <c r="L123" s="146"/>
      <c r="P123" s="99" t="str">
        <f t="shared" si="2"/>
        <v>Org-Level Im</v>
      </c>
      <c r="Q123" s="99" t="str">
        <f t="shared" si="3"/>
        <v>Org-Level Im</v>
      </c>
      <c r="R123" s="98"/>
    </row>
    <row r="124" spans="1:18" s="5" customFormat="1" ht="12.75">
      <c r="A124" s="221"/>
      <c r="B124" s="24"/>
      <c r="C124" s="24"/>
      <c r="D124" s="26"/>
      <c r="E124" s="26"/>
      <c r="F124" s="26"/>
      <c r="G124" s="26"/>
      <c r="H124" s="49"/>
      <c r="I124" s="168"/>
      <c r="J124" s="62"/>
      <c r="K124" s="152"/>
      <c r="L124" s="146"/>
      <c r="P124" s="99" t="str">
        <f t="shared" si="2"/>
        <v>Org-Level Im</v>
      </c>
      <c r="Q124" s="99" t="str">
        <f t="shared" si="3"/>
        <v/>
      </c>
      <c r="R124" s="98"/>
    </row>
    <row r="125" spans="1:18" s="5" customFormat="1" ht="12.75">
      <c r="A125" s="222"/>
      <c r="B125" s="24"/>
      <c r="C125" s="24"/>
      <c r="D125" s="26"/>
      <c r="E125" s="26"/>
      <c r="F125" s="26"/>
      <c r="G125" s="26"/>
      <c r="H125" s="49"/>
      <c r="I125" s="223"/>
      <c r="J125" s="62"/>
      <c r="K125" s="152"/>
      <c r="L125" s="146"/>
      <c r="P125" s="99" t="str">
        <f t="shared" si="2"/>
        <v>Org-Level Im</v>
      </c>
      <c r="Q125" s="99" t="str">
        <f t="shared" si="3"/>
        <v/>
      </c>
      <c r="R125" s="98"/>
    </row>
    <row r="126" spans="1:18" s="5" customFormat="1" ht="12.75">
      <c r="A126" s="144" t="s">
        <v>421</v>
      </c>
      <c r="B126" s="24"/>
      <c r="C126" s="24"/>
      <c r="D126" s="26"/>
      <c r="E126" s="26"/>
      <c r="F126" s="26"/>
      <c r="G126" s="26"/>
      <c r="H126" s="49"/>
      <c r="I126" s="139"/>
      <c r="J126" s="62"/>
      <c r="K126" s="152"/>
      <c r="L126" s="146"/>
      <c r="P126" s="99" t="str">
        <f t="shared" si="2"/>
        <v>&lt;DEV #1&gt;</v>
      </c>
      <c r="Q126" s="99" t="str">
        <f t="shared" si="3"/>
        <v>&lt;DEV #1&gt;</v>
      </c>
      <c r="R126" s="98"/>
    </row>
    <row r="127" spans="1:18" s="5" customFormat="1" ht="12.75">
      <c r="A127" s="144"/>
      <c r="B127" s="24"/>
      <c r="C127" s="24"/>
      <c r="D127" s="26"/>
      <c r="E127" s="26"/>
      <c r="F127" s="26"/>
      <c r="G127" s="26"/>
      <c r="H127" s="49"/>
      <c r="I127" s="139"/>
      <c r="J127" s="62"/>
      <c r="K127" s="152"/>
      <c r="L127" s="146"/>
      <c r="P127" s="99" t="str">
        <f t="shared" si="2"/>
        <v>&lt;DEV #1&gt;</v>
      </c>
      <c r="Q127" s="99" t="str">
        <f t="shared" si="3"/>
        <v/>
      </c>
      <c r="R127" s="98"/>
    </row>
    <row r="128" spans="1:18" s="5" customFormat="1" ht="12.75">
      <c r="A128" s="144"/>
      <c r="B128" s="24"/>
      <c r="C128" s="24"/>
      <c r="D128" s="26"/>
      <c r="E128" s="26"/>
      <c r="F128" s="26"/>
      <c r="G128" s="26"/>
      <c r="H128" s="49"/>
      <c r="I128" s="139"/>
      <c r="J128" s="62"/>
      <c r="K128" s="152"/>
      <c r="L128" s="146"/>
      <c r="P128" s="99" t="str">
        <f t="shared" si="2"/>
        <v>&lt;DEV #1&gt;</v>
      </c>
      <c r="Q128" s="99" t="str">
        <f t="shared" si="3"/>
        <v/>
      </c>
      <c r="R128" s="98"/>
    </row>
    <row r="129" spans="1:18" s="5" customFormat="1" ht="12.75">
      <c r="A129" s="144"/>
      <c r="B129" s="24"/>
      <c r="C129" s="24"/>
      <c r="D129" s="26"/>
      <c r="E129" s="26"/>
      <c r="F129" s="26"/>
      <c r="G129" s="26"/>
      <c r="H129" s="49"/>
      <c r="I129" s="139"/>
      <c r="J129" s="62"/>
      <c r="K129" s="152"/>
      <c r="L129" s="146"/>
      <c r="P129" s="99" t="str">
        <f t="shared" si="2"/>
        <v>&lt;DEV #1&gt;</v>
      </c>
      <c r="Q129" s="99" t="str">
        <f t="shared" si="3"/>
        <v/>
      </c>
      <c r="R129" s="98"/>
    </row>
    <row r="130" spans="1:18" s="5" customFormat="1" ht="12.75">
      <c r="A130" s="144"/>
      <c r="B130" s="24"/>
      <c r="C130" s="24"/>
      <c r="D130" s="26"/>
      <c r="E130" s="26"/>
      <c r="F130" s="26"/>
      <c r="G130" s="26"/>
      <c r="H130" s="49"/>
      <c r="I130" s="139"/>
      <c r="J130" s="62"/>
      <c r="K130" s="152"/>
      <c r="L130" s="146"/>
      <c r="P130" s="99" t="str">
        <f t="shared" ref="P130:P193" si="4">IF(NOT(R130=""),R130,IF(Q130="",P129,Q130))</f>
        <v>&lt;DEV #1&gt;</v>
      </c>
      <c r="Q130" s="99" t="str">
        <f t="shared" ref="Q130:Q193" si="5">LEFT(A130,12)</f>
        <v/>
      </c>
      <c r="R130" s="98"/>
    </row>
    <row r="131" spans="1:18" s="5" customFormat="1" ht="12.75">
      <c r="A131" s="144" t="s">
        <v>422</v>
      </c>
      <c r="B131" s="24"/>
      <c r="C131" s="24"/>
      <c r="D131" s="26"/>
      <c r="E131" s="26"/>
      <c r="F131" s="26"/>
      <c r="G131" s="26"/>
      <c r="H131" s="49"/>
      <c r="I131" s="139"/>
      <c r="J131" s="62"/>
      <c r="K131" s="152"/>
      <c r="L131" s="146"/>
      <c r="P131" s="99" t="str">
        <f t="shared" si="4"/>
        <v>&lt;DEV #2&gt;</v>
      </c>
      <c r="Q131" s="99" t="str">
        <f t="shared" si="5"/>
        <v>&lt;DEV #2&gt;</v>
      </c>
      <c r="R131" s="98"/>
    </row>
    <row r="132" spans="1:18" s="5" customFormat="1" ht="12.75">
      <c r="A132" s="144"/>
      <c r="B132" s="24"/>
      <c r="C132" s="24"/>
      <c r="D132" s="26"/>
      <c r="E132" s="26"/>
      <c r="F132" s="26"/>
      <c r="G132" s="26"/>
      <c r="H132" s="49"/>
      <c r="I132" s="139"/>
      <c r="J132" s="62"/>
      <c r="K132" s="152"/>
      <c r="L132" s="146"/>
      <c r="P132" s="99" t="str">
        <f t="shared" si="4"/>
        <v>&lt;DEV #2&gt;</v>
      </c>
      <c r="Q132" s="99" t="str">
        <f t="shared" si="5"/>
        <v/>
      </c>
      <c r="R132" s="98"/>
    </row>
    <row r="133" spans="1:18" s="5" customFormat="1" ht="12.75">
      <c r="A133" s="144"/>
      <c r="B133" s="24"/>
      <c r="C133" s="24"/>
      <c r="D133" s="26"/>
      <c r="E133" s="26"/>
      <c r="F133" s="26"/>
      <c r="G133" s="26"/>
      <c r="H133" s="49"/>
      <c r="I133" s="139"/>
      <c r="J133" s="62"/>
      <c r="K133" s="152"/>
      <c r="L133" s="146"/>
      <c r="P133" s="99" t="str">
        <f t="shared" si="4"/>
        <v>&lt;DEV #2&gt;</v>
      </c>
      <c r="Q133" s="99" t="str">
        <f t="shared" si="5"/>
        <v/>
      </c>
      <c r="R133" s="98"/>
    </row>
    <row r="134" spans="1:18" s="5" customFormat="1" ht="12.75">
      <c r="A134" s="144"/>
      <c r="B134" s="24"/>
      <c r="C134" s="24"/>
      <c r="D134" s="26"/>
      <c r="E134" s="26"/>
      <c r="F134" s="26"/>
      <c r="G134" s="26"/>
      <c r="H134" s="49"/>
      <c r="I134" s="139"/>
      <c r="J134" s="62"/>
      <c r="K134" s="152"/>
      <c r="L134" s="146"/>
      <c r="P134" s="99" t="str">
        <f t="shared" si="4"/>
        <v>&lt;DEV #2&gt;</v>
      </c>
      <c r="Q134" s="99" t="str">
        <f t="shared" si="5"/>
        <v/>
      </c>
      <c r="R134" s="98"/>
    </row>
    <row r="135" spans="1:18" s="5" customFormat="1" ht="12.75">
      <c r="A135" s="144"/>
      <c r="B135" s="24"/>
      <c r="C135" s="24"/>
      <c r="D135" s="26"/>
      <c r="E135" s="26"/>
      <c r="F135" s="26"/>
      <c r="G135" s="26"/>
      <c r="H135" s="49"/>
      <c r="I135" s="139"/>
      <c r="J135" s="62"/>
      <c r="K135" s="153"/>
      <c r="L135" s="147"/>
      <c r="P135" s="99" t="str">
        <f t="shared" si="4"/>
        <v>&lt;DEV #2&gt;</v>
      </c>
      <c r="Q135" s="99" t="str">
        <f t="shared" si="5"/>
        <v/>
      </c>
      <c r="R135" s="98"/>
    </row>
    <row r="136" spans="1:18" s="5" customFormat="1" ht="12.75">
      <c r="A136" s="143" t="s">
        <v>423</v>
      </c>
      <c r="B136" s="24"/>
      <c r="C136" s="24"/>
      <c r="D136" s="26"/>
      <c r="E136" s="26"/>
      <c r="F136" s="26"/>
      <c r="G136" s="26"/>
      <c r="H136" s="49"/>
      <c r="I136" s="139"/>
      <c r="J136" s="62"/>
      <c r="K136" s="145" t="s">
        <v>24</v>
      </c>
      <c r="L136" s="148" t="s">
        <v>134</v>
      </c>
      <c r="P136" s="99" t="str">
        <f t="shared" si="4"/>
        <v>&lt;SVC #1&gt;</v>
      </c>
      <c r="Q136" s="99" t="str">
        <f t="shared" si="5"/>
        <v>&lt;SVC #1&gt;</v>
      </c>
      <c r="R136" s="98"/>
    </row>
    <row r="137" spans="1:18" s="5" customFormat="1" ht="12.75">
      <c r="A137" s="143"/>
      <c r="B137" s="24"/>
      <c r="C137" s="24"/>
      <c r="D137" s="26"/>
      <c r="E137" s="26"/>
      <c r="F137" s="26"/>
      <c r="G137" s="26"/>
      <c r="H137" s="49"/>
      <c r="I137" s="139"/>
      <c r="J137" s="62"/>
      <c r="K137" s="146"/>
      <c r="L137" s="149"/>
      <c r="P137" s="99" t="str">
        <f t="shared" si="4"/>
        <v>&lt;SVC #1&gt;</v>
      </c>
      <c r="Q137" s="99" t="str">
        <f t="shared" si="5"/>
        <v/>
      </c>
      <c r="R137" s="98"/>
    </row>
    <row r="138" spans="1:18" s="5" customFormat="1" ht="12.75">
      <c r="A138" s="143"/>
      <c r="B138" s="24"/>
      <c r="C138" s="24"/>
      <c r="D138" s="26"/>
      <c r="E138" s="26"/>
      <c r="F138" s="26"/>
      <c r="G138" s="26"/>
      <c r="H138" s="49"/>
      <c r="I138" s="139"/>
      <c r="J138" s="62"/>
      <c r="K138" s="146"/>
      <c r="L138" s="149"/>
      <c r="P138" s="99" t="str">
        <f t="shared" si="4"/>
        <v>&lt;SVC #1&gt;</v>
      </c>
      <c r="Q138" s="99" t="str">
        <f t="shared" si="5"/>
        <v/>
      </c>
      <c r="R138" s="98"/>
    </row>
    <row r="139" spans="1:18" s="5" customFormat="1" ht="12.75">
      <c r="A139" s="143"/>
      <c r="B139" s="24"/>
      <c r="C139" s="24"/>
      <c r="D139" s="26"/>
      <c r="E139" s="26"/>
      <c r="F139" s="26"/>
      <c r="G139" s="26"/>
      <c r="H139" s="49"/>
      <c r="I139" s="139"/>
      <c r="J139" s="62"/>
      <c r="K139" s="146"/>
      <c r="L139" s="149"/>
      <c r="P139" s="99" t="str">
        <f t="shared" si="4"/>
        <v>&lt;SVC #1&gt;</v>
      </c>
      <c r="Q139" s="99" t="str">
        <f t="shared" si="5"/>
        <v/>
      </c>
      <c r="R139" s="98"/>
    </row>
    <row r="140" spans="1:18" s="5" customFormat="1" ht="12.75">
      <c r="A140" s="143"/>
      <c r="B140" s="24"/>
      <c r="C140" s="24"/>
      <c r="D140" s="26"/>
      <c r="E140" s="26"/>
      <c r="F140" s="26"/>
      <c r="G140" s="26"/>
      <c r="H140" s="49"/>
      <c r="I140" s="139"/>
      <c r="J140" s="62"/>
      <c r="K140" s="146"/>
      <c r="L140" s="149"/>
      <c r="P140" s="99" t="str">
        <f t="shared" si="4"/>
        <v>&lt;SVC #1&gt;</v>
      </c>
      <c r="Q140" s="99" t="str">
        <f t="shared" si="5"/>
        <v/>
      </c>
      <c r="R140" s="98"/>
    </row>
    <row r="141" spans="1:18" s="5" customFormat="1" ht="12.75">
      <c r="A141" s="143" t="s">
        <v>424</v>
      </c>
      <c r="B141" s="24"/>
      <c r="C141" s="24"/>
      <c r="D141" s="26"/>
      <c r="E141" s="26"/>
      <c r="F141" s="26"/>
      <c r="G141" s="26"/>
      <c r="H141" s="49"/>
      <c r="I141" s="139"/>
      <c r="J141" s="62"/>
      <c r="K141" s="146"/>
      <c r="L141" s="149"/>
      <c r="P141" s="99" t="str">
        <f t="shared" si="4"/>
        <v>&lt;SVC #2&gt;</v>
      </c>
      <c r="Q141" s="99" t="str">
        <f t="shared" si="5"/>
        <v>&lt;SVC #2&gt;</v>
      </c>
      <c r="R141" s="98"/>
    </row>
    <row r="142" spans="1:18" s="5" customFormat="1" ht="12.75">
      <c r="A142" s="143"/>
      <c r="B142" s="24"/>
      <c r="C142" s="24"/>
      <c r="D142" s="26"/>
      <c r="E142" s="26"/>
      <c r="F142" s="26"/>
      <c r="G142" s="26"/>
      <c r="H142" s="49"/>
      <c r="I142" s="139"/>
      <c r="J142" s="62"/>
      <c r="K142" s="146"/>
      <c r="L142" s="149"/>
      <c r="P142" s="99" t="str">
        <f t="shared" si="4"/>
        <v>&lt;SVC #2&gt;</v>
      </c>
      <c r="Q142" s="99" t="str">
        <f t="shared" si="5"/>
        <v/>
      </c>
      <c r="R142" s="98"/>
    </row>
    <row r="143" spans="1:18" s="5" customFormat="1" ht="12.75">
      <c r="A143" s="143"/>
      <c r="B143" s="24"/>
      <c r="C143" s="24"/>
      <c r="D143" s="26"/>
      <c r="E143" s="26"/>
      <c r="F143" s="26"/>
      <c r="G143" s="26"/>
      <c r="H143" s="49"/>
      <c r="I143" s="139"/>
      <c r="J143" s="62"/>
      <c r="K143" s="146"/>
      <c r="L143" s="149"/>
      <c r="P143" s="99" t="str">
        <f t="shared" si="4"/>
        <v>&lt;SVC #2&gt;</v>
      </c>
      <c r="Q143" s="99" t="str">
        <f t="shared" si="5"/>
        <v/>
      </c>
      <c r="R143" s="98"/>
    </row>
    <row r="144" spans="1:18" s="5" customFormat="1" ht="12.75">
      <c r="A144" s="143"/>
      <c r="B144" s="24"/>
      <c r="C144" s="24"/>
      <c r="D144" s="26"/>
      <c r="E144" s="26"/>
      <c r="F144" s="26"/>
      <c r="G144" s="26"/>
      <c r="H144" s="49"/>
      <c r="I144" s="139"/>
      <c r="J144" s="62"/>
      <c r="K144" s="146"/>
      <c r="L144" s="149"/>
      <c r="P144" s="99" t="str">
        <f t="shared" si="4"/>
        <v>&lt;SVC #2&gt;</v>
      </c>
      <c r="Q144" s="99" t="str">
        <f t="shared" si="5"/>
        <v/>
      </c>
      <c r="R144" s="98"/>
    </row>
    <row r="145" spans="1:18" s="5" customFormat="1" ht="12.75">
      <c r="A145" s="143"/>
      <c r="B145" s="24"/>
      <c r="C145" s="24"/>
      <c r="D145" s="26"/>
      <c r="E145" s="26"/>
      <c r="F145" s="26"/>
      <c r="G145" s="26"/>
      <c r="H145" s="49"/>
      <c r="I145" s="139"/>
      <c r="J145" s="62"/>
      <c r="K145" s="147"/>
      <c r="L145" s="150"/>
      <c r="P145" s="99" t="str">
        <f t="shared" si="4"/>
        <v>&lt;SVC #2&gt;</v>
      </c>
      <c r="Q145" s="99" t="str">
        <f t="shared" si="5"/>
        <v/>
      </c>
      <c r="R145" s="98"/>
    </row>
    <row r="146" spans="1:18" ht="18.75">
      <c r="A146" s="21" t="s">
        <v>141</v>
      </c>
      <c r="B146" s="76" t="s">
        <v>142</v>
      </c>
      <c r="C146" s="35"/>
      <c r="D146" s="35"/>
      <c r="E146" s="35"/>
      <c r="F146" s="35"/>
      <c r="G146" s="35"/>
      <c r="H146" s="35"/>
      <c r="I146" s="35"/>
      <c r="J146" s="62"/>
      <c r="K146" s="151" t="s">
        <v>143</v>
      </c>
      <c r="L146" s="145" t="s">
        <v>24</v>
      </c>
      <c r="P146" s="99" t="str">
        <f t="shared" si="4"/>
        <v>Always include</v>
      </c>
      <c r="Q146" s="99" t="str">
        <f t="shared" si="5"/>
        <v>RDM 3.6</v>
      </c>
      <c r="R146" s="98" t="s">
        <v>3</v>
      </c>
    </row>
    <row r="147" spans="1:18" s="10" customFormat="1" ht="38.25">
      <c r="A147" s="100"/>
      <c r="B147" s="101" t="s">
        <v>144</v>
      </c>
      <c r="C147" s="102"/>
      <c r="D147" s="103"/>
      <c r="E147" s="103"/>
      <c r="F147" s="103"/>
      <c r="G147" s="103"/>
      <c r="H147" s="103"/>
      <c r="I147" s="103"/>
      <c r="J147" s="79" t="s">
        <v>145</v>
      </c>
      <c r="K147" s="152"/>
      <c r="L147" s="146"/>
      <c r="P147" s="99" t="str">
        <f t="shared" si="4"/>
        <v>Value</v>
      </c>
      <c r="Q147" s="99" t="str">
        <f t="shared" si="5"/>
        <v/>
      </c>
      <c r="R147" s="98" t="s">
        <v>27</v>
      </c>
    </row>
    <row r="148" spans="1:18" ht="12.75">
      <c r="A148" s="220" t="s">
        <v>419</v>
      </c>
      <c r="B148" s="24"/>
      <c r="C148" s="24"/>
      <c r="D148" s="26" t="s">
        <v>297</v>
      </c>
      <c r="E148" s="26" t="s">
        <v>297</v>
      </c>
      <c r="F148" s="26"/>
      <c r="G148" s="26" t="s">
        <v>297</v>
      </c>
      <c r="H148" s="49"/>
      <c r="I148" s="167" t="s">
        <v>297</v>
      </c>
      <c r="J148" s="62"/>
      <c r="K148" s="152"/>
      <c r="L148" s="146"/>
      <c r="P148" s="99" t="str">
        <f t="shared" si="4"/>
        <v>Proc. Doc.</v>
      </c>
      <c r="Q148" s="99" t="str">
        <f t="shared" si="5"/>
        <v>Proc. Doc.</v>
      </c>
    </row>
    <row r="149" spans="1:18" ht="12.75">
      <c r="A149" s="221"/>
      <c r="B149" s="24"/>
      <c r="C149" s="24"/>
      <c r="D149" s="26" t="s">
        <v>297</v>
      </c>
      <c r="E149" s="26" t="s">
        <v>297</v>
      </c>
      <c r="F149" s="26"/>
      <c r="G149" s="26" t="s">
        <v>297</v>
      </c>
      <c r="H149" s="49"/>
      <c r="I149" s="168"/>
      <c r="J149" s="62"/>
      <c r="K149" s="152"/>
      <c r="L149" s="146"/>
      <c r="P149" s="99" t="str">
        <f t="shared" si="4"/>
        <v>Proc. Doc.</v>
      </c>
      <c r="Q149" s="99" t="str">
        <f t="shared" si="5"/>
        <v/>
      </c>
    </row>
    <row r="150" spans="1:18" ht="12.75">
      <c r="A150" s="222"/>
      <c r="B150" s="24"/>
      <c r="C150" s="24"/>
      <c r="D150" s="26" t="s">
        <v>297</v>
      </c>
      <c r="E150" s="26" t="s">
        <v>297</v>
      </c>
      <c r="F150" s="26"/>
      <c r="G150" s="26" t="s">
        <v>297</v>
      </c>
      <c r="H150" s="49"/>
      <c r="I150" s="223"/>
      <c r="J150" s="62"/>
      <c r="K150" s="152"/>
      <c r="L150" s="146"/>
      <c r="P150" s="99" t="str">
        <f t="shared" si="4"/>
        <v>Proc. Doc.</v>
      </c>
      <c r="Q150" s="99" t="str">
        <f t="shared" si="5"/>
        <v/>
      </c>
    </row>
    <row r="151" spans="1:18" ht="12.75">
      <c r="A151" s="220" t="s">
        <v>420</v>
      </c>
      <c r="B151" s="24"/>
      <c r="C151" s="24"/>
      <c r="D151" s="26"/>
      <c r="E151" s="26"/>
      <c r="F151" s="26"/>
      <c r="G151" s="26"/>
      <c r="H151" s="49"/>
      <c r="I151" s="167"/>
      <c r="J151" s="62"/>
      <c r="K151" s="152"/>
      <c r="L151" s="146"/>
      <c r="P151" s="99" t="str">
        <f t="shared" si="4"/>
        <v>Org-Level Im</v>
      </c>
      <c r="Q151" s="99" t="str">
        <f t="shared" si="5"/>
        <v>Org-Level Im</v>
      </c>
    </row>
    <row r="152" spans="1:18" ht="12.75">
      <c r="A152" s="221"/>
      <c r="B152" s="24"/>
      <c r="C152" s="24"/>
      <c r="D152" s="26"/>
      <c r="E152" s="26"/>
      <c r="F152" s="26"/>
      <c r="G152" s="26"/>
      <c r="H152" s="49"/>
      <c r="I152" s="168"/>
      <c r="J152" s="62"/>
      <c r="K152" s="152"/>
      <c r="L152" s="146"/>
      <c r="P152" s="99" t="str">
        <f t="shared" si="4"/>
        <v>Org-Level Im</v>
      </c>
      <c r="Q152" s="99" t="str">
        <f t="shared" si="5"/>
        <v/>
      </c>
    </row>
    <row r="153" spans="1:18" ht="12.75">
      <c r="A153" s="222"/>
      <c r="B153" s="24"/>
      <c r="C153" s="24"/>
      <c r="D153" s="26"/>
      <c r="E153" s="26"/>
      <c r="F153" s="26"/>
      <c r="G153" s="26"/>
      <c r="H153" s="49"/>
      <c r="I153" s="223"/>
      <c r="J153" s="62"/>
      <c r="K153" s="152"/>
      <c r="L153" s="146"/>
      <c r="P153" s="99" t="str">
        <f t="shared" si="4"/>
        <v>Org-Level Im</v>
      </c>
      <c r="Q153" s="99" t="str">
        <f t="shared" si="5"/>
        <v/>
      </c>
    </row>
    <row r="154" spans="1:18" s="5" customFormat="1" ht="12.75">
      <c r="A154" s="144" t="s">
        <v>421</v>
      </c>
      <c r="B154" s="24"/>
      <c r="C154" s="24"/>
      <c r="D154" s="26"/>
      <c r="E154" s="26"/>
      <c r="F154" s="26"/>
      <c r="G154" s="26"/>
      <c r="H154" s="49"/>
      <c r="I154" s="139"/>
      <c r="J154" s="62"/>
      <c r="K154" s="152"/>
      <c r="L154" s="146"/>
      <c r="P154" s="99" t="str">
        <f t="shared" si="4"/>
        <v>&lt;DEV #1&gt;</v>
      </c>
      <c r="Q154" s="99" t="str">
        <f t="shared" si="5"/>
        <v>&lt;DEV #1&gt;</v>
      </c>
      <c r="R154" s="98"/>
    </row>
    <row r="155" spans="1:18" s="5" customFormat="1" ht="12.75">
      <c r="A155" s="144"/>
      <c r="B155" s="24"/>
      <c r="C155" s="24"/>
      <c r="D155" s="26"/>
      <c r="E155" s="26"/>
      <c r="F155" s="26"/>
      <c r="G155" s="26"/>
      <c r="H155" s="49"/>
      <c r="I155" s="139"/>
      <c r="J155" s="62"/>
      <c r="K155" s="152"/>
      <c r="L155" s="146"/>
      <c r="P155" s="99" t="str">
        <f t="shared" si="4"/>
        <v>&lt;DEV #1&gt;</v>
      </c>
      <c r="Q155" s="99" t="str">
        <f t="shared" si="5"/>
        <v/>
      </c>
      <c r="R155" s="98"/>
    </row>
    <row r="156" spans="1:18" s="5" customFormat="1" ht="12.75">
      <c r="A156" s="144"/>
      <c r="B156" s="24"/>
      <c r="C156" s="24"/>
      <c r="D156" s="26"/>
      <c r="E156" s="26"/>
      <c r="F156" s="26"/>
      <c r="G156" s="26"/>
      <c r="H156" s="49"/>
      <c r="I156" s="139"/>
      <c r="J156" s="62"/>
      <c r="K156" s="152"/>
      <c r="L156" s="146"/>
      <c r="P156" s="99" t="str">
        <f t="shared" si="4"/>
        <v>&lt;DEV #1&gt;</v>
      </c>
      <c r="Q156" s="99" t="str">
        <f t="shared" si="5"/>
        <v/>
      </c>
      <c r="R156" s="98"/>
    </row>
    <row r="157" spans="1:18" s="5" customFormat="1" ht="12.75">
      <c r="A157" s="144"/>
      <c r="B157" s="24"/>
      <c r="C157" s="24"/>
      <c r="D157" s="26"/>
      <c r="E157" s="26"/>
      <c r="F157" s="26"/>
      <c r="G157" s="26"/>
      <c r="H157" s="49"/>
      <c r="I157" s="139"/>
      <c r="J157" s="62"/>
      <c r="K157" s="152"/>
      <c r="L157" s="146"/>
      <c r="P157" s="99" t="str">
        <f t="shared" si="4"/>
        <v>&lt;DEV #1&gt;</v>
      </c>
      <c r="Q157" s="99" t="str">
        <f t="shared" si="5"/>
        <v/>
      </c>
      <c r="R157" s="98"/>
    </row>
    <row r="158" spans="1:18" s="5" customFormat="1" ht="12.75">
      <c r="A158" s="144"/>
      <c r="B158" s="24"/>
      <c r="C158" s="24"/>
      <c r="D158" s="26"/>
      <c r="E158" s="26"/>
      <c r="F158" s="26"/>
      <c r="G158" s="26"/>
      <c r="H158" s="49"/>
      <c r="I158" s="139"/>
      <c r="J158" s="62"/>
      <c r="K158" s="152"/>
      <c r="L158" s="146"/>
      <c r="P158" s="99" t="str">
        <f t="shared" si="4"/>
        <v>&lt;DEV #1&gt;</v>
      </c>
      <c r="Q158" s="99" t="str">
        <f t="shared" si="5"/>
        <v/>
      </c>
      <c r="R158" s="98"/>
    </row>
    <row r="159" spans="1:18" s="5" customFormat="1" ht="12.75">
      <c r="A159" s="144" t="s">
        <v>422</v>
      </c>
      <c r="B159" s="24"/>
      <c r="C159" s="24"/>
      <c r="D159" s="26"/>
      <c r="E159" s="26"/>
      <c r="F159" s="26"/>
      <c r="G159" s="26"/>
      <c r="H159" s="49"/>
      <c r="I159" s="139"/>
      <c r="J159" s="62"/>
      <c r="K159" s="152"/>
      <c r="L159" s="146"/>
      <c r="P159" s="99" t="str">
        <f t="shared" si="4"/>
        <v>&lt;DEV #2&gt;</v>
      </c>
      <c r="Q159" s="99" t="str">
        <f t="shared" si="5"/>
        <v>&lt;DEV #2&gt;</v>
      </c>
      <c r="R159" s="98"/>
    </row>
    <row r="160" spans="1:18" s="5" customFormat="1" ht="12.75">
      <c r="A160" s="144"/>
      <c r="B160" s="24"/>
      <c r="C160" s="24"/>
      <c r="D160" s="26"/>
      <c r="E160" s="26"/>
      <c r="F160" s="26"/>
      <c r="G160" s="26"/>
      <c r="H160" s="49"/>
      <c r="I160" s="139"/>
      <c r="J160" s="62"/>
      <c r="K160" s="152"/>
      <c r="L160" s="146"/>
      <c r="P160" s="99" t="str">
        <f t="shared" si="4"/>
        <v>&lt;DEV #2&gt;</v>
      </c>
      <c r="Q160" s="99" t="str">
        <f t="shared" si="5"/>
        <v/>
      </c>
      <c r="R160" s="98"/>
    </row>
    <row r="161" spans="1:18" s="5" customFormat="1" ht="12.75">
      <c r="A161" s="144"/>
      <c r="B161" s="24"/>
      <c r="C161" s="24"/>
      <c r="D161" s="26"/>
      <c r="E161" s="26"/>
      <c r="F161" s="26"/>
      <c r="G161" s="26"/>
      <c r="H161" s="49"/>
      <c r="I161" s="139"/>
      <c r="J161" s="62"/>
      <c r="K161" s="152"/>
      <c r="L161" s="146"/>
      <c r="P161" s="99" t="str">
        <f t="shared" si="4"/>
        <v>&lt;DEV #2&gt;</v>
      </c>
      <c r="Q161" s="99" t="str">
        <f t="shared" si="5"/>
        <v/>
      </c>
      <c r="R161" s="98"/>
    </row>
    <row r="162" spans="1:18" s="5" customFormat="1" ht="12.75">
      <c r="A162" s="144"/>
      <c r="B162" s="24"/>
      <c r="C162" s="24"/>
      <c r="D162" s="26"/>
      <c r="E162" s="26"/>
      <c r="F162" s="26"/>
      <c r="G162" s="26"/>
      <c r="H162" s="49"/>
      <c r="I162" s="139"/>
      <c r="J162" s="62"/>
      <c r="K162" s="152"/>
      <c r="L162" s="146"/>
      <c r="P162" s="99" t="str">
        <f t="shared" si="4"/>
        <v>&lt;DEV #2&gt;</v>
      </c>
      <c r="Q162" s="99" t="str">
        <f t="shared" si="5"/>
        <v/>
      </c>
      <c r="R162" s="98"/>
    </row>
    <row r="163" spans="1:18" s="5" customFormat="1" ht="12.75">
      <c r="A163" s="144"/>
      <c r="B163" s="24"/>
      <c r="C163" s="24"/>
      <c r="D163" s="26"/>
      <c r="E163" s="26"/>
      <c r="F163" s="26"/>
      <c r="G163" s="26"/>
      <c r="H163" s="49"/>
      <c r="I163" s="139"/>
      <c r="J163" s="62"/>
      <c r="K163" s="153"/>
      <c r="L163" s="147"/>
      <c r="P163" s="99" t="str">
        <f t="shared" si="4"/>
        <v>&lt;DEV #2&gt;</v>
      </c>
      <c r="Q163" s="99" t="str">
        <f t="shared" si="5"/>
        <v/>
      </c>
      <c r="R163" s="98"/>
    </row>
    <row r="164" spans="1:18" s="5" customFormat="1" ht="12.75">
      <c r="A164" s="143" t="s">
        <v>423</v>
      </c>
      <c r="B164" s="24"/>
      <c r="C164" s="24"/>
      <c r="D164" s="26"/>
      <c r="E164" s="26"/>
      <c r="F164" s="26"/>
      <c r="G164" s="26"/>
      <c r="H164" s="49"/>
      <c r="I164" s="139"/>
      <c r="J164" s="62"/>
      <c r="K164" s="145" t="s">
        <v>24</v>
      </c>
      <c r="L164" s="148" t="s">
        <v>152</v>
      </c>
      <c r="P164" s="99" t="str">
        <f t="shared" si="4"/>
        <v>&lt;SVC #1&gt;</v>
      </c>
      <c r="Q164" s="99" t="str">
        <f t="shared" si="5"/>
        <v>&lt;SVC #1&gt;</v>
      </c>
      <c r="R164" s="98"/>
    </row>
    <row r="165" spans="1:18" s="5" customFormat="1" ht="12.75">
      <c r="A165" s="143"/>
      <c r="B165" s="24"/>
      <c r="C165" s="24"/>
      <c r="D165" s="26"/>
      <c r="E165" s="26"/>
      <c r="F165" s="26"/>
      <c r="G165" s="26"/>
      <c r="H165" s="49"/>
      <c r="I165" s="139"/>
      <c r="J165" s="62"/>
      <c r="K165" s="146"/>
      <c r="L165" s="149"/>
      <c r="P165" s="99" t="str">
        <f t="shared" si="4"/>
        <v>&lt;SVC #1&gt;</v>
      </c>
      <c r="Q165" s="99" t="str">
        <f t="shared" si="5"/>
        <v/>
      </c>
      <c r="R165" s="98"/>
    </row>
    <row r="166" spans="1:18" s="5" customFormat="1" ht="12.75">
      <c r="A166" s="143"/>
      <c r="B166" s="24"/>
      <c r="C166" s="24"/>
      <c r="D166" s="26"/>
      <c r="E166" s="26"/>
      <c r="F166" s="26"/>
      <c r="G166" s="26"/>
      <c r="H166" s="49"/>
      <c r="I166" s="139"/>
      <c r="J166" s="62"/>
      <c r="K166" s="146"/>
      <c r="L166" s="149"/>
      <c r="P166" s="99" t="str">
        <f t="shared" si="4"/>
        <v>&lt;SVC #1&gt;</v>
      </c>
      <c r="Q166" s="99" t="str">
        <f t="shared" si="5"/>
        <v/>
      </c>
      <c r="R166" s="98"/>
    </row>
    <row r="167" spans="1:18" s="5" customFormat="1" ht="12.75">
      <c r="A167" s="143"/>
      <c r="B167" s="24"/>
      <c r="C167" s="24"/>
      <c r="D167" s="26"/>
      <c r="E167" s="26"/>
      <c r="F167" s="26"/>
      <c r="G167" s="26"/>
      <c r="H167" s="49"/>
      <c r="I167" s="139"/>
      <c r="J167" s="62"/>
      <c r="K167" s="146"/>
      <c r="L167" s="149"/>
      <c r="P167" s="99" t="str">
        <f t="shared" si="4"/>
        <v>&lt;SVC #1&gt;</v>
      </c>
      <c r="Q167" s="99" t="str">
        <f t="shared" si="5"/>
        <v/>
      </c>
      <c r="R167" s="98"/>
    </row>
    <row r="168" spans="1:18" s="5" customFormat="1" ht="12.75">
      <c r="A168" s="143"/>
      <c r="B168" s="24"/>
      <c r="C168" s="24"/>
      <c r="D168" s="26"/>
      <c r="E168" s="26"/>
      <c r="F168" s="26"/>
      <c r="G168" s="26"/>
      <c r="H168" s="49"/>
      <c r="I168" s="139"/>
      <c r="J168" s="62"/>
      <c r="K168" s="146"/>
      <c r="L168" s="149"/>
      <c r="P168" s="99" t="str">
        <f t="shared" si="4"/>
        <v>&lt;SVC #1&gt;</v>
      </c>
      <c r="Q168" s="99" t="str">
        <f t="shared" si="5"/>
        <v/>
      </c>
      <c r="R168" s="98"/>
    </row>
    <row r="169" spans="1:18" s="5" customFormat="1" ht="12.75">
      <c r="A169" s="143" t="s">
        <v>424</v>
      </c>
      <c r="B169" s="24"/>
      <c r="C169" s="24"/>
      <c r="D169" s="26"/>
      <c r="E169" s="26"/>
      <c r="F169" s="26"/>
      <c r="G169" s="26"/>
      <c r="H169" s="49"/>
      <c r="I169" s="139"/>
      <c r="J169" s="62"/>
      <c r="K169" s="146"/>
      <c r="L169" s="149"/>
      <c r="P169" s="99" t="str">
        <f t="shared" si="4"/>
        <v>&lt;SVC #2&gt;</v>
      </c>
      <c r="Q169" s="99" t="str">
        <f t="shared" si="5"/>
        <v>&lt;SVC #2&gt;</v>
      </c>
      <c r="R169" s="98"/>
    </row>
    <row r="170" spans="1:18" s="5" customFormat="1" ht="12.75">
      <c r="A170" s="143"/>
      <c r="B170" s="24"/>
      <c r="C170" s="24"/>
      <c r="D170" s="26"/>
      <c r="E170" s="26"/>
      <c r="F170" s="26"/>
      <c r="G170" s="26"/>
      <c r="H170" s="49"/>
      <c r="I170" s="139"/>
      <c r="J170" s="62"/>
      <c r="K170" s="146"/>
      <c r="L170" s="149"/>
      <c r="P170" s="99" t="str">
        <f t="shared" si="4"/>
        <v>&lt;SVC #2&gt;</v>
      </c>
      <c r="Q170" s="99" t="str">
        <f t="shared" si="5"/>
        <v/>
      </c>
      <c r="R170" s="98"/>
    </row>
    <row r="171" spans="1:18" s="5" customFormat="1" ht="12.75">
      <c r="A171" s="143"/>
      <c r="B171" s="24"/>
      <c r="C171" s="24"/>
      <c r="D171" s="26"/>
      <c r="E171" s="26"/>
      <c r="F171" s="26"/>
      <c r="G171" s="26"/>
      <c r="H171" s="49"/>
      <c r="I171" s="139"/>
      <c r="J171" s="62"/>
      <c r="K171" s="146"/>
      <c r="L171" s="149"/>
      <c r="P171" s="99" t="str">
        <f t="shared" si="4"/>
        <v>&lt;SVC #2&gt;</v>
      </c>
      <c r="Q171" s="99" t="str">
        <f t="shared" si="5"/>
        <v/>
      </c>
      <c r="R171" s="98"/>
    </row>
    <row r="172" spans="1:18" s="5" customFormat="1" ht="12.75">
      <c r="A172" s="143"/>
      <c r="B172" s="24"/>
      <c r="C172" s="24"/>
      <c r="D172" s="26"/>
      <c r="E172" s="26"/>
      <c r="F172" s="26"/>
      <c r="G172" s="26"/>
      <c r="H172" s="49"/>
      <c r="I172" s="139"/>
      <c r="J172" s="62"/>
      <c r="K172" s="146"/>
      <c r="L172" s="149"/>
      <c r="P172" s="99" t="str">
        <f t="shared" si="4"/>
        <v>&lt;SVC #2&gt;</v>
      </c>
      <c r="Q172" s="99" t="str">
        <f t="shared" si="5"/>
        <v/>
      </c>
      <c r="R172" s="98"/>
    </row>
    <row r="173" spans="1:18" s="5" customFormat="1" ht="12.75">
      <c r="A173" s="143"/>
      <c r="B173" s="24"/>
      <c r="C173" s="24"/>
      <c r="D173" s="26"/>
      <c r="E173" s="26"/>
      <c r="F173" s="26"/>
      <c r="G173" s="26"/>
      <c r="H173" s="49"/>
      <c r="I173" s="139"/>
      <c r="J173" s="62"/>
      <c r="K173" s="147"/>
      <c r="L173" s="150"/>
      <c r="P173" s="99" t="str">
        <f t="shared" si="4"/>
        <v>&lt;SVC #2&gt;</v>
      </c>
      <c r="Q173" s="99" t="str">
        <f t="shared" si="5"/>
        <v/>
      </c>
      <c r="R173" s="98"/>
    </row>
    <row r="174" spans="1:18" s="10" customFormat="1" ht="18.75">
      <c r="A174" s="21" t="s">
        <v>158</v>
      </c>
      <c r="B174" s="76" t="s">
        <v>159</v>
      </c>
      <c r="C174" s="35"/>
      <c r="D174" s="35"/>
      <c r="E174" s="35"/>
      <c r="F174" s="35"/>
      <c r="G174" s="35"/>
      <c r="H174" s="35"/>
      <c r="I174" s="35"/>
      <c r="J174" s="62"/>
      <c r="K174" s="151" t="s">
        <v>160</v>
      </c>
      <c r="L174" s="145" t="s">
        <v>24</v>
      </c>
      <c r="P174" s="99" t="str">
        <f t="shared" si="4"/>
        <v>Always include</v>
      </c>
      <c r="Q174" s="99" t="str">
        <f t="shared" si="5"/>
        <v>RDM 3.2</v>
      </c>
      <c r="R174" s="98" t="s">
        <v>3</v>
      </c>
    </row>
    <row r="175" spans="1:18" s="10" customFormat="1" ht="51">
      <c r="A175" s="100"/>
      <c r="B175" s="101" t="s">
        <v>161</v>
      </c>
      <c r="C175" s="102"/>
      <c r="D175" s="103"/>
      <c r="E175" s="103"/>
      <c r="F175" s="103"/>
      <c r="G175" s="103"/>
      <c r="H175" s="103"/>
      <c r="I175" s="103"/>
      <c r="J175" s="79" t="s">
        <v>162</v>
      </c>
      <c r="K175" s="152"/>
      <c r="L175" s="146"/>
      <c r="P175" s="99" t="str">
        <f t="shared" si="4"/>
        <v>Value</v>
      </c>
      <c r="Q175" s="99" t="str">
        <f t="shared" si="5"/>
        <v/>
      </c>
      <c r="R175" s="98" t="s">
        <v>27</v>
      </c>
    </row>
    <row r="176" spans="1:18" s="5" customFormat="1" ht="12.75">
      <c r="A176" s="220" t="s">
        <v>419</v>
      </c>
      <c r="B176" s="24"/>
      <c r="C176" s="24"/>
      <c r="D176" s="26" t="s">
        <v>297</v>
      </c>
      <c r="E176" s="26" t="s">
        <v>297</v>
      </c>
      <c r="F176" s="26"/>
      <c r="G176" s="26" t="s">
        <v>297</v>
      </c>
      <c r="H176" s="49"/>
      <c r="I176" s="167" t="s">
        <v>297</v>
      </c>
      <c r="J176" s="62"/>
      <c r="K176" s="152"/>
      <c r="L176" s="146"/>
      <c r="P176" s="99" t="str">
        <f t="shared" si="4"/>
        <v>Proc. Doc.</v>
      </c>
      <c r="Q176" s="99" t="str">
        <f t="shared" si="5"/>
        <v>Proc. Doc.</v>
      </c>
      <c r="R176" s="98"/>
    </row>
    <row r="177" spans="1:18" s="5" customFormat="1" ht="12.75">
      <c r="A177" s="221"/>
      <c r="B177" s="24"/>
      <c r="C177" s="24"/>
      <c r="D177" s="26" t="s">
        <v>297</v>
      </c>
      <c r="E177" s="26" t="s">
        <v>297</v>
      </c>
      <c r="F177" s="26"/>
      <c r="G177" s="26" t="s">
        <v>297</v>
      </c>
      <c r="H177" s="49"/>
      <c r="I177" s="168"/>
      <c r="J177" s="62"/>
      <c r="K177" s="152"/>
      <c r="L177" s="146"/>
      <c r="P177" s="99" t="str">
        <f t="shared" si="4"/>
        <v>Proc. Doc.</v>
      </c>
      <c r="Q177" s="99" t="str">
        <f t="shared" si="5"/>
        <v/>
      </c>
      <c r="R177" s="98"/>
    </row>
    <row r="178" spans="1:18" s="5" customFormat="1" ht="12.75">
      <c r="A178" s="222"/>
      <c r="B178" s="24"/>
      <c r="C178" s="24"/>
      <c r="D178" s="26" t="s">
        <v>297</v>
      </c>
      <c r="E178" s="26" t="s">
        <v>297</v>
      </c>
      <c r="F178" s="26"/>
      <c r="G178" s="26" t="s">
        <v>297</v>
      </c>
      <c r="H178" s="49"/>
      <c r="I178" s="223"/>
      <c r="J178" s="62"/>
      <c r="K178" s="152"/>
      <c r="L178" s="146"/>
      <c r="P178" s="99" t="str">
        <f t="shared" si="4"/>
        <v>Proc. Doc.</v>
      </c>
      <c r="Q178" s="99" t="str">
        <f t="shared" si="5"/>
        <v/>
      </c>
      <c r="R178" s="98"/>
    </row>
    <row r="179" spans="1:18" s="5" customFormat="1" ht="12.75">
      <c r="A179" s="220" t="s">
        <v>420</v>
      </c>
      <c r="B179" s="24"/>
      <c r="C179" s="24"/>
      <c r="D179" s="26"/>
      <c r="E179" s="26"/>
      <c r="F179" s="26"/>
      <c r="G179" s="26"/>
      <c r="H179" s="49"/>
      <c r="I179" s="167"/>
      <c r="J179" s="62"/>
      <c r="K179" s="152"/>
      <c r="L179" s="146"/>
      <c r="P179" s="99" t="str">
        <f t="shared" si="4"/>
        <v>Org-Level Im</v>
      </c>
      <c r="Q179" s="99" t="str">
        <f t="shared" si="5"/>
        <v>Org-Level Im</v>
      </c>
      <c r="R179" s="98"/>
    </row>
    <row r="180" spans="1:18" s="5" customFormat="1" ht="12.75">
      <c r="A180" s="221"/>
      <c r="B180" s="24"/>
      <c r="C180" s="24"/>
      <c r="D180" s="26"/>
      <c r="E180" s="26"/>
      <c r="F180" s="26"/>
      <c r="G180" s="26"/>
      <c r="H180" s="49"/>
      <c r="I180" s="168"/>
      <c r="J180" s="62"/>
      <c r="K180" s="152"/>
      <c r="L180" s="146"/>
      <c r="P180" s="99" t="str">
        <f t="shared" si="4"/>
        <v>Org-Level Im</v>
      </c>
      <c r="Q180" s="99" t="str">
        <f t="shared" si="5"/>
        <v/>
      </c>
      <c r="R180" s="98"/>
    </row>
    <row r="181" spans="1:18" s="5" customFormat="1" ht="12.75">
      <c r="A181" s="222"/>
      <c r="B181" s="24"/>
      <c r="C181" s="24"/>
      <c r="D181" s="26"/>
      <c r="E181" s="26"/>
      <c r="F181" s="26"/>
      <c r="G181" s="26"/>
      <c r="H181" s="49"/>
      <c r="I181" s="223"/>
      <c r="J181" s="62"/>
      <c r="K181" s="152"/>
      <c r="L181" s="146"/>
      <c r="P181" s="99" t="str">
        <f t="shared" si="4"/>
        <v>Org-Level Im</v>
      </c>
      <c r="Q181" s="99" t="str">
        <f t="shared" si="5"/>
        <v/>
      </c>
      <c r="R181" s="98"/>
    </row>
    <row r="182" spans="1:18" s="5" customFormat="1" ht="12.75">
      <c r="A182" s="144" t="s">
        <v>421</v>
      </c>
      <c r="B182" s="24"/>
      <c r="C182" s="24"/>
      <c r="D182" s="26"/>
      <c r="E182" s="26"/>
      <c r="F182" s="26"/>
      <c r="G182" s="26"/>
      <c r="H182" s="49"/>
      <c r="I182" s="139"/>
      <c r="J182" s="62"/>
      <c r="K182" s="152"/>
      <c r="L182" s="146"/>
      <c r="P182" s="99" t="str">
        <f t="shared" si="4"/>
        <v>&lt;DEV #1&gt;</v>
      </c>
      <c r="Q182" s="99" t="str">
        <f t="shared" si="5"/>
        <v>&lt;DEV #1&gt;</v>
      </c>
      <c r="R182" s="98"/>
    </row>
    <row r="183" spans="1:18" s="5" customFormat="1" ht="12.75">
      <c r="A183" s="144"/>
      <c r="B183" s="24"/>
      <c r="C183" s="24"/>
      <c r="D183" s="26"/>
      <c r="E183" s="26"/>
      <c r="F183" s="26"/>
      <c r="G183" s="26"/>
      <c r="H183" s="49"/>
      <c r="I183" s="139"/>
      <c r="J183" s="62"/>
      <c r="K183" s="152"/>
      <c r="L183" s="146"/>
      <c r="P183" s="99" t="str">
        <f t="shared" si="4"/>
        <v>&lt;DEV #1&gt;</v>
      </c>
      <c r="Q183" s="99" t="str">
        <f t="shared" si="5"/>
        <v/>
      </c>
      <c r="R183" s="98"/>
    </row>
    <row r="184" spans="1:18" s="5" customFormat="1" ht="12.75">
      <c r="A184" s="144"/>
      <c r="B184" s="24"/>
      <c r="C184" s="24"/>
      <c r="D184" s="26"/>
      <c r="E184" s="26"/>
      <c r="F184" s="26"/>
      <c r="G184" s="26"/>
      <c r="H184" s="49"/>
      <c r="I184" s="139"/>
      <c r="J184" s="62"/>
      <c r="K184" s="152"/>
      <c r="L184" s="146"/>
      <c r="P184" s="99" t="str">
        <f t="shared" si="4"/>
        <v>&lt;DEV #1&gt;</v>
      </c>
      <c r="Q184" s="99" t="str">
        <f t="shared" si="5"/>
        <v/>
      </c>
      <c r="R184" s="98"/>
    </row>
    <row r="185" spans="1:18" s="5" customFormat="1" ht="12.75">
      <c r="A185" s="144"/>
      <c r="B185" s="24"/>
      <c r="C185" s="24"/>
      <c r="D185" s="26"/>
      <c r="E185" s="26"/>
      <c r="F185" s="26"/>
      <c r="G185" s="26"/>
      <c r="H185" s="49"/>
      <c r="I185" s="139"/>
      <c r="J185" s="62"/>
      <c r="K185" s="152"/>
      <c r="L185" s="146"/>
      <c r="P185" s="99" t="str">
        <f t="shared" si="4"/>
        <v>&lt;DEV #1&gt;</v>
      </c>
      <c r="Q185" s="99" t="str">
        <f t="shared" si="5"/>
        <v/>
      </c>
      <c r="R185" s="98"/>
    </row>
    <row r="186" spans="1:18" s="5" customFormat="1" ht="12.75">
      <c r="A186" s="144"/>
      <c r="B186" s="24"/>
      <c r="C186" s="24"/>
      <c r="D186" s="26"/>
      <c r="E186" s="26"/>
      <c r="F186" s="26"/>
      <c r="G186" s="26"/>
      <c r="H186" s="49"/>
      <c r="I186" s="139"/>
      <c r="J186" s="62"/>
      <c r="K186" s="152"/>
      <c r="L186" s="146"/>
      <c r="P186" s="99" t="str">
        <f t="shared" si="4"/>
        <v>&lt;DEV #1&gt;</v>
      </c>
      <c r="Q186" s="99" t="str">
        <f t="shared" si="5"/>
        <v/>
      </c>
      <c r="R186" s="98"/>
    </row>
    <row r="187" spans="1:18" s="5" customFormat="1" ht="12.75">
      <c r="A187" s="144" t="s">
        <v>422</v>
      </c>
      <c r="B187" s="24"/>
      <c r="C187" s="24"/>
      <c r="D187" s="26"/>
      <c r="E187" s="26"/>
      <c r="F187" s="26"/>
      <c r="G187" s="26"/>
      <c r="H187" s="49"/>
      <c r="I187" s="139"/>
      <c r="J187" s="62"/>
      <c r="K187" s="152"/>
      <c r="L187" s="146"/>
      <c r="P187" s="99" t="str">
        <f t="shared" si="4"/>
        <v>&lt;DEV #2&gt;</v>
      </c>
      <c r="Q187" s="99" t="str">
        <f t="shared" si="5"/>
        <v>&lt;DEV #2&gt;</v>
      </c>
      <c r="R187" s="98"/>
    </row>
    <row r="188" spans="1:18" s="5" customFormat="1" ht="12.75">
      <c r="A188" s="144"/>
      <c r="B188" s="24"/>
      <c r="C188" s="24"/>
      <c r="D188" s="26"/>
      <c r="E188" s="26"/>
      <c r="F188" s="26"/>
      <c r="G188" s="26"/>
      <c r="H188" s="49"/>
      <c r="I188" s="139"/>
      <c r="J188" s="62"/>
      <c r="K188" s="152"/>
      <c r="L188" s="146"/>
      <c r="P188" s="99" t="str">
        <f t="shared" si="4"/>
        <v>&lt;DEV #2&gt;</v>
      </c>
      <c r="Q188" s="99" t="str">
        <f t="shared" si="5"/>
        <v/>
      </c>
      <c r="R188" s="98"/>
    </row>
    <row r="189" spans="1:18" s="5" customFormat="1" ht="12.75">
      <c r="A189" s="144"/>
      <c r="B189" s="24"/>
      <c r="C189" s="24"/>
      <c r="D189" s="26"/>
      <c r="E189" s="26"/>
      <c r="F189" s="26"/>
      <c r="G189" s="26"/>
      <c r="H189" s="49"/>
      <c r="I189" s="139"/>
      <c r="J189" s="62"/>
      <c r="K189" s="152"/>
      <c r="L189" s="146"/>
      <c r="P189" s="99" t="str">
        <f t="shared" si="4"/>
        <v>&lt;DEV #2&gt;</v>
      </c>
      <c r="Q189" s="99" t="str">
        <f t="shared" si="5"/>
        <v/>
      </c>
      <c r="R189" s="98"/>
    </row>
    <row r="190" spans="1:18" s="5" customFormat="1" ht="12.75">
      <c r="A190" s="144"/>
      <c r="B190" s="24"/>
      <c r="C190" s="24"/>
      <c r="D190" s="26"/>
      <c r="E190" s="26"/>
      <c r="F190" s="26"/>
      <c r="G190" s="26"/>
      <c r="H190" s="49"/>
      <c r="I190" s="139"/>
      <c r="J190" s="62"/>
      <c r="K190" s="152"/>
      <c r="L190" s="146"/>
      <c r="P190" s="99" t="str">
        <f t="shared" si="4"/>
        <v>&lt;DEV #2&gt;</v>
      </c>
      <c r="Q190" s="99" t="str">
        <f t="shared" si="5"/>
        <v/>
      </c>
      <c r="R190" s="98"/>
    </row>
    <row r="191" spans="1:18" s="5" customFormat="1" ht="12.75">
      <c r="A191" s="144"/>
      <c r="B191" s="24"/>
      <c r="C191" s="24"/>
      <c r="D191" s="26"/>
      <c r="E191" s="26"/>
      <c r="F191" s="26"/>
      <c r="G191" s="26"/>
      <c r="H191" s="49"/>
      <c r="I191" s="139"/>
      <c r="J191" s="62"/>
      <c r="K191" s="153"/>
      <c r="L191" s="147"/>
      <c r="P191" s="99" t="str">
        <f t="shared" si="4"/>
        <v>&lt;DEV #2&gt;</v>
      </c>
      <c r="Q191" s="99" t="str">
        <f t="shared" si="5"/>
        <v/>
      </c>
      <c r="R191" s="98"/>
    </row>
    <row r="192" spans="1:18" s="5" customFormat="1" ht="12.75">
      <c r="A192" s="143" t="s">
        <v>423</v>
      </c>
      <c r="B192" s="24"/>
      <c r="C192" s="24"/>
      <c r="D192" s="26"/>
      <c r="E192" s="26"/>
      <c r="F192" s="26"/>
      <c r="G192" s="26"/>
      <c r="H192" s="49"/>
      <c r="I192" s="139"/>
      <c r="J192" s="62"/>
      <c r="K192" s="145" t="s">
        <v>24</v>
      </c>
      <c r="L192" s="148" t="s">
        <v>171</v>
      </c>
      <c r="P192" s="99" t="str">
        <f t="shared" si="4"/>
        <v>&lt;SVC #1&gt;</v>
      </c>
      <c r="Q192" s="99" t="str">
        <f t="shared" si="5"/>
        <v>&lt;SVC #1&gt;</v>
      </c>
      <c r="R192" s="98"/>
    </row>
    <row r="193" spans="1:18" s="5" customFormat="1" ht="12.75">
      <c r="A193" s="143"/>
      <c r="B193" s="24"/>
      <c r="C193" s="24"/>
      <c r="D193" s="26"/>
      <c r="E193" s="26"/>
      <c r="F193" s="26"/>
      <c r="G193" s="26"/>
      <c r="H193" s="49"/>
      <c r="I193" s="139"/>
      <c r="J193" s="62"/>
      <c r="K193" s="146"/>
      <c r="L193" s="149"/>
      <c r="P193" s="99" t="str">
        <f t="shared" si="4"/>
        <v>&lt;SVC #1&gt;</v>
      </c>
      <c r="Q193" s="99" t="str">
        <f t="shared" si="5"/>
        <v/>
      </c>
      <c r="R193" s="98"/>
    </row>
    <row r="194" spans="1:18" s="5" customFormat="1" ht="12.75">
      <c r="A194" s="143"/>
      <c r="B194" s="24"/>
      <c r="C194" s="24"/>
      <c r="D194" s="26"/>
      <c r="E194" s="26"/>
      <c r="F194" s="26"/>
      <c r="G194" s="26"/>
      <c r="H194" s="49"/>
      <c r="I194" s="139"/>
      <c r="J194" s="62"/>
      <c r="K194" s="146"/>
      <c r="L194" s="149"/>
      <c r="P194" s="99" t="str">
        <f t="shared" ref="P194:P257" si="6">IF(NOT(R194=""),R194,IF(Q194="",P193,Q194))</f>
        <v>&lt;SVC #1&gt;</v>
      </c>
      <c r="Q194" s="99" t="str">
        <f t="shared" ref="Q194:Q257" si="7">LEFT(A194,12)</f>
        <v/>
      </c>
      <c r="R194" s="98"/>
    </row>
    <row r="195" spans="1:18" s="5" customFormat="1" ht="12.75">
      <c r="A195" s="143"/>
      <c r="B195" s="24"/>
      <c r="C195" s="24"/>
      <c r="D195" s="26"/>
      <c r="E195" s="26"/>
      <c r="F195" s="26"/>
      <c r="G195" s="26"/>
      <c r="H195" s="49"/>
      <c r="I195" s="139"/>
      <c r="J195" s="62"/>
      <c r="K195" s="146"/>
      <c r="L195" s="149"/>
      <c r="P195" s="99" t="str">
        <f t="shared" si="6"/>
        <v>&lt;SVC #1&gt;</v>
      </c>
      <c r="Q195" s="99" t="str">
        <f t="shared" si="7"/>
        <v/>
      </c>
      <c r="R195" s="98"/>
    </row>
    <row r="196" spans="1:18" s="5" customFormat="1" ht="12.75">
      <c r="A196" s="143"/>
      <c r="B196" s="24"/>
      <c r="C196" s="24"/>
      <c r="D196" s="26"/>
      <c r="E196" s="26"/>
      <c r="F196" s="26"/>
      <c r="G196" s="26"/>
      <c r="H196" s="49"/>
      <c r="I196" s="139"/>
      <c r="J196" s="62"/>
      <c r="K196" s="146"/>
      <c r="L196" s="149"/>
      <c r="P196" s="99" t="str">
        <f t="shared" si="6"/>
        <v>&lt;SVC #1&gt;</v>
      </c>
      <c r="Q196" s="99" t="str">
        <f t="shared" si="7"/>
        <v/>
      </c>
      <c r="R196" s="98"/>
    </row>
    <row r="197" spans="1:18" s="5" customFormat="1" ht="12.75">
      <c r="A197" s="143" t="s">
        <v>424</v>
      </c>
      <c r="B197" s="24"/>
      <c r="C197" s="24"/>
      <c r="D197" s="26"/>
      <c r="E197" s="26"/>
      <c r="F197" s="26"/>
      <c r="G197" s="26"/>
      <c r="H197" s="49"/>
      <c r="I197" s="139"/>
      <c r="J197" s="62"/>
      <c r="K197" s="146"/>
      <c r="L197" s="149"/>
      <c r="P197" s="99" t="str">
        <f t="shared" si="6"/>
        <v>&lt;SVC #2&gt;</v>
      </c>
      <c r="Q197" s="99" t="str">
        <f t="shared" si="7"/>
        <v>&lt;SVC #2&gt;</v>
      </c>
      <c r="R197" s="98"/>
    </row>
    <row r="198" spans="1:18" s="5" customFormat="1" ht="12.75">
      <c r="A198" s="143"/>
      <c r="B198" s="24"/>
      <c r="C198" s="24"/>
      <c r="D198" s="26"/>
      <c r="E198" s="26"/>
      <c r="F198" s="26"/>
      <c r="G198" s="26"/>
      <c r="H198" s="49"/>
      <c r="I198" s="139"/>
      <c r="J198" s="62"/>
      <c r="K198" s="146"/>
      <c r="L198" s="149"/>
      <c r="P198" s="99" t="str">
        <f t="shared" si="6"/>
        <v>&lt;SVC #2&gt;</v>
      </c>
      <c r="Q198" s="99" t="str">
        <f t="shared" si="7"/>
        <v/>
      </c>
      <c r="R198" s="98"/>
    </row>
    <row r="199" spans="1:18" s="5" customFormat="1" ht="12.75">
      <c r="A199" s="143"/>
      <c r="B199" s="24"/>
      <c r="C199" s="24"/>
      <c r="D199" s="26"/>
      <c r="E199" s="26"/>
      <c r="F199" s="26"/>
      <c r="G199" s="26"/>
      <c r="H199" s="49"/>
      <c r="I199" s="139"/>
      <c r="J199" s="62"/>
      <c r="K199" s="146"/>
      <c r="L199" s="149"/>
      <c r="P199" s="99" t="str">
        <f t="shared" si="6"/>
        <v>&lt;SVC #2&gt;</v>
      </c>
      <c r="Q199" s="99" t="str">
        <f t="shared" si="7"/>
        <v/>
      </c>
      <c r="R199" s="98"/>
    </row>
    <row r="200" spans="1:18" s="5" customFormat="1" ht="12.75">
      <c r="A200" s="143"/>
      <c r="B200" s="24"/>
      <c r="C200" s="24"/>
      <c r="D200" s="26"/>
      <c r="E200" s="26"/>
      <c r="F200" s="26"/>
      <c r="G200" s="26"/>
      <c r="H200" s="49"/>
      <c r="I200" s="139"/>
      <c r="J200" s="62"/>
      <c r="K200" s="146"/>
      <c r="L200" s="149"/>
      <c r="P200" s="99" t="str">
        <f t="shared" si="6"/>
        <v>&lt;SVC #2&gt;</v>
      </c>
      <c r="Q200" s="99" t="str">
        <f t="shared" si="7"/>
        <v/>
      </c>
      <c r="R200" s="98"/>
    </row>
    <row r="201" spans="1:18" s="5" customFormat="1" ht="12.75">
      <c r="A201" s="143"/>
      <c r="B201" s="24"/>
      <c r="C201" s="24"/>
      <c r="D201" s="26"/>
      <c r="E201" s="26"/>
      <c r="F201" s="26"/>
      <c r="G201" s="26"/>
      <c r="H201" s="49"/>
      <c r="I201" s="139"/>
      <c r="J201" s="62"/>
      <c r="K201" s="147"/>
      <c r="L201" s="150"/>
      <c r="P201" s="99" t="str">
        <f t="shared" si="6"/>
        <v>&lt;SVC #2&gt;</v>
      </c>
      <c r="Q201" s="99" t="str">
        <f t="shared" si="7"/>
        <v/>
      </c>
      <c r="R201" s="98"/>
    </row>
    <row r="202" spans="1:18" s="10" customFormat="1" ht="18.75">
      <c r="A202" s="21" t="s">
        <v>176</v>
      </c>
      <c r="B202" s="76" t="s">
        <v>177</v>
      </c>
      <c r="C202" s="35"/>
      <c r="D202" s="35"/>
      <c r="E202" s="35"/>
      <c r="F202" s="35"/>
      <c r="G202" s="35"/>
      <c r="H202" s="35"/>
      <c r="I202" s="35"/>
      <c r="J202" s="62"/>
      <c r="K202" s="151" t="s">
        <v>178</v>
      </c>
      <c r="L202" s="145" t="s">
        <v>24</v>
      </c>
      <c r="P202" s="99" t="str">
        <f t="shared" si="6"/>
        <v>Always include</v>
      </c>
      <c r="Q202" s="99" t="str">
        <f t="shared" si="7"/>
        <v>RDM 3.3</v>
      </c>
      <c r="R202" s="98" t="s">
        <v>3</v>
      </c>
    </row>
    <row r="203" spans="1:18" s="10" customFormat="1" ht="63.75">
      <c r="A203" s="100"/>
      <c r="B203" s="101" t="s">
        <v>179</v>
      </c>
      <c r="C203" s="102"/>
      <c r="D203" s="103"/>
      <c r="E203" s="103"/>
      <c r="F203" s="103"/>
      <c r="G203" s="103"/>
      <c r="H203" s="103"/>
      <c r="I203" s="103"/>
      <c r="J203" s="79" t="s">
        <v>180</v>
      </c>
      <c r="K203" s="152"/>
      <c r="L203" s="146"/>
      <c r="P203" s="99" t="str">
        <f t="shared" si="6"/>
        <v>Value</v>
      </c>
      <c r="Q203" s="99" t="str">
        <f t="shared" si="7"/>
        <v/>
      </c>
      <c r="R203" s="98" t="s">
        <v>27</v>
      </c>
    </row>
    <row r="204" spans="1:18" s="5" customFormat="1" ht="12.75">
      <c r="A204" s="220" t="s">
        <v>419</v>
      </c>
      <c r="B204" s="24"/>
      <c r="C204" s="24"/>
      <c r="D204" s="26" t="s">
        <v>297</v>
      </c>
      <c r="E204" s="26" t="s">
        <v>297</v>
      </c>
      <c r="F204" s="26"/>
      <c r="G204" s="26" t="s">
        <v>297</v>
      </c>
      <c r="H204" s="49"/>
      <c r="I204" s="167" t="s">
        <v>24</v>
      </c>
      <c r="J204" s="62"/>
      <c r="K204" s="152"/>
      <c r="L204" s="146"/>
      <c r="P204" s="99" t="str">
        <f t="shared" si="6"/>
        <v>Proc. Doc.</v>
      </c>
      <c r="Q204" s="99" t="str">
        <f t="shared" si="7"/>
        <v>Proc. Doc.</v>
      </c>
      <c r="R204" s="98"/>
    </row>
    <row r="205" spans="1:18" s="5" customFormat="1" ht="12.75">
      <c r="A205" s="221"/>
      <c r="B205" s="24"/>
      <c r="C205" s="24"/>
      <c r="D205" s="26" t="s">
        <v>297</v>
      </c>
      <c r="E205" s="26" t="s">
        <v>297</v>
      </c>
      <c r="F205" s="26"/>
      <c r="G205" s="26" t="s">
        <v>297</v>
      </c>
      <c r="H205" s="49"/>
      <c r="I205" s="168"/>
      <c r="J205" s="62"/>
      <c r="K205" s="152"/>
      <c r="L205" s="146"/>
      <c r="P205" s="99" t="str">
        <f t="shared" si="6"/>
        <v>Proc. Doc.</v>
      </c>
      <c r="Q205" s="99" t="str">
        <f t="shared" si="7"/>
        <v/>
      </c>
      <c r="R205" s="98"/>
    </row>
    <row r="206" spans="1:18" s="5" customFormat="1" ht="12.75">
      <c r="A206" s="222"/>
      <c r="B206" s="24"/>
      <c r="C206" s="24"/>
      <c r="D206" s="26" t="s">
        <v>297</v>
      </c>
      <c r="E206" s="26" t="s">
        <v>297</v>
      </c>
      <c r="F206" s="26"/>
      <c r="G206" s="26" t="s">
        <v>297</v>
      </c>
      <c r="H206" s="49"/>
      <c r="I206" s="223"/>
      <c r="J206" s="62"/>
      <c r="K206" s="152"/>
      <c r="L206" s="146"/>
      <c r="P206" s="99" t="str">
        <f t="shared" si="6"/>
        <v>Proc. Doc.</v>
      </c>
      <c r="Q206" s="99" t="str">
        <f t="shared" si="7"/>
        <v/>
      </c>
      <c r="R206" s="98"/>
    </row>
    <row r="207" spans="1:18" s="5" customFormat="1" ht="12.75">
      <c r="A207" s="220" t="s">
        <v>420</v>
      </c>
      <c r="B207" s="24"/>
      <c r="C207" s="24"/>
      <c r="D207" s="26"/>
      <c r="E207" s="26"/>
      <c r="F207" s="26"/>
      <c r="G207" s="26"/>
      <c r="H207" s="49"/>
      <c r="I207" s="167"/>
      <c r="J207" s="62"/>
      <c r="K207" s="152"/>
      <c r="L207" s="146"/>
      <c r="P207" s="99" t="str">
        <f t="shared" si="6"/>
        <v>Org-Level Im</v>
      </c>
      <c r="Q207" s="99" t="str">
        <f t="shared" si="7"/>
        <v>Org-Level Im</v>
      </c>
      <c r="R207" s="98"/>
    </row>
    <row r="208" spans="1:18" s="5" customFormat="1" ht="12.75">
      <c r="A208" s="221"/>
      <c r="B208" s="24"/>
      <c r="C208" s="24"/>
      <c r="D208" s="26"/>
      <c r="E208" s="26"/>
      <c r="F208" s="26"/>
      <c r="G208" s="26"/>
      <c r="H208" s="49"/>
      <c r="I208" s="168"/>
      <c r="J208" s="62"/>
      <c r="K208" s="152"/>
      <c r="L208" s="146"/>
      <c r="P208" s="99" t="str">
        <f t="shared" si="6"/>
        <v>Org-Level Im</v>
      </c>
      <c r="Q208" s="99" t="str">
        <f t="shared" si="7"/>
        <v/>
      </c>
      <c r="R208" s="98"/>
    </row>
    <row r="209" spans="1:18" s="5" customFormat="1" ht="12.75">
      <c r="A209" s="222"/>
      <c r="B209" s="24"/>
      <c r="C209" s="24"/>
      <c r="D209" s="26"/>
      <c r="E209" s="26"/>
      <c r="F209" s="26"/>
      <c r="G209" s="26"/>
      <c r="H209" s="49"/>
      <c r="I209" s="223"/>
      <c r="J209" s="62"/>
      <c r="K209" s="152"/>
      <c r="L209" s="146"/>
      <c r="P209" s="99" t="str">
        <f t="shared" si="6"/>
        <v>Org-Level Im</v>
      </c>
      <c r="Q209" s="99" t="str">
        <f t="shared" si="7"/>
        <v/>
      </c>
      <c r="R209" s="98"/>
    </row>
    <row r="210" spans="1:18" s="5" customFormat="1" ht="12.75">
      <c r="A210" s="144" t="s">
        <v>421</v>
      </c>
      <c r="B210" s="24"/>
      <c r="C210" s="24"/>
      <c r="D210" s="26"/>
      <c r="E210" s="26"/>
      <c r="F210" s="26"/>
      <c r="G210" s="26"/>
      <c r="H210" s="49"/>
      <c r="I210" s="139"/>
      <c r="J210" s="62"/>
      <c r="K210" s="152"/>
      <c r="L210" s="146"/>
      <c r="P210" s="99" t="str">
        <f t="shared" si="6"/>
        <v>&lt;DEV #1&gt;</v>
      </c>
      <c r="Q210" s="99" t="str">
        <f t="shared" si="7"/>
        <v>&lt;DEV #1&gt;</v>
      </c>
      <c r="R210" s="98"/>
    </row>
    <row r="211" spans="1:18" s="5" customFormat="1" ht="12.75">
      <c r="A211" s="144"/>
      <c r="B211" s="24"/>
      <c r="C211" s="24"/>
      <c r="D211" s="26"/>
      <c r="E211" s="26"/>
      <c r="F211" s="26"/>
      <c r="G211" s="26"/>
      <c r="H211" s="49"/>
      <c r="I211" s="139"/>
      <c r="J211" s="62"/>
      <c r="K211" s="152"/>
      <c r="L211" s="146"/>
      <c r="P211" s="99" t="str">
        <f t="shared" si="6"/>
        <v>&lt;DEV #1&gt;</v>
      </c>
      <c r="Q211" s="99" t="str">
        <f t="shared" si="7"/>
        <v/>
      </c>
      <c r="R211" s="98"/>
    </row>
    <row r="212" spans="1:18" s="5" customFormat="1" ht="12.75">
      <c r="A212" s="144"/>
      <c r="B212" s="24"/>
      <c r="C212" s="24"/>
      <c r="D212" s="26"/>
      <c r="E212" s="26"/>
      <c r="F212" s="26"/>
      <c r="G212" s="26"/>
      <c r="H212" s="49"/>
      <c r="I212" s="139"/>
      <c r="J212" s="62"/>
      <c r="K212" s="152"/>
      <c r="L212" s="146"/>
      <c r="P212" s="99" t="str">
        <f t="shared" si="6"/>
        <v>&lt;DEV #1&gt;</v>
      </c>
      <c r="Q212" s="99" t="str">
        <f t="shared" si="7"/>
        <v/>
      </c>
      <c r="R212" s="98"/>
    </row>
    <row r="213" spans="1:18" s="5" customFormat="1" ht="12.75">
      <c r="A213" s="144"/>
      <c r="B213" s="24"/>
      <c r="C213" s="24"/>
      <c r="D213" s="26"/>
      <c r="E213" s="26"/>
      <c r="F213" s="26"/>
      <c r="G213" s="26"/>
      <c r="H213" s="49"/>
      <c r="I213" s="139"/>
      <c r="J213" s="62"/>
      <c r="K213" s="152"/>
      <c r="L213" s="146"/>
      <c r="P213" s="99" t="str">
        <f t="shared" si="6"/>
        <v>&lt;DEV #1&gt;</v>
      </c>
      <c r="Q213" s="99" t="str">
        <f t="shared" si="7"/>
        <v/>
      </c>
      <c r="R213" s="98"/>
    </row>
    <row r="214" spans="1:18" s="5" customFormat="1" ht="12.75">
      <c r="A214" s="144"/>
      <c r="B214" s="24"/>
      <c r="C214" s="24"/>
      <c r="D214" s="26"/>
      <c r="E214" s="26"/>
      <c r="F214" s="26"/>
      <c r="G214" s="26"/>
      <c r="H214" s="49"/>
      <c r="I214" s="139"/>
      <c r="J214" s="62"/>
      <c r="K214" s="152"/>
      <c r="L214" s="146"/>
      <c r="P214" s="99" t="str">
        <f t="shared" si="6"/>
        <v>&lt;DEV #1&gt;</v>
      </c>
      <c r="Q214" s="99" t="str">
        <f t="shared" si="7"/>
        <v/>
      </c>
      <c r="R214" s="98"/>
    </row>
    <row r="215" spans="1:18" s="5" customFormat="1" ht="12.75">
      <c r="A215" s="144" t="s">
        <v>422</v>
      </c>
      <c r="B215" s="24"/>
      <c r="C215" s="24"/>
      <c r="D215" s="26"/>
      <c r="E215" s="26"/>
      <c r="F215" s="26"/>
      <c r="G215" s="26"/>
      <c r="H215" s="49"/>
      <c r="I215" s="139"/>
      <c r="J215" s="62"/>
      <c r="K215" s="152"/>
      <c r="L215" s="146"/>
      <c r="P215" s="99" t="str">
        <f t="shared" si="6"/>
        <v>&lt;DEV #2&gt;</v>
      </c>
      <c r="Q215" s="99" t="str">
        <f t="shared" si="7"/>
        <v>&lt;DEV #2&gt;</v>
      </c>
      <c r="R215" s="98"/>
    </row>
    <row r="216" spans="1:18" s="5" customFormat="1" ht="12.75">
      <c r="A216" s="144"/>
      <c r="B216" s="24"/>
      <c r="C216" s="24"/>
      <c r="D216" s="26"/>
      <c r="E216" s="26"/>
      <c r="F216" s="26"/>
      <c r="G216" s="26"/>
      <c r="H216" s="49"/>
      <c r="I216" s="139"/>
      <c r="J216" s="62"/>
      <c r="K216" s="152"/>
      <c r="L216" s="146"/>
      <c r="P216" s="99" t="str">
        <f t="shared" si="6"/>
        <v>&lt;DEV #2&gt;</v>
      </c>
      <c r="Q216" s="99" t="str">
        <f t="shared" si="7"/>
        <v/>
      </c>
      <c r="R216" s="98"/>
    </row>
    <row r="217" spans="1:18" s="5" customFormat="1" ht="12.75">
      <c r="A217" s="144"/>
      <c r="B217" s="24"/>
      <c r="C217" s="24"/>
      <c r="D217" s="26"/>
      <c r="E217" s="26"/>
      <c r="F217" s="26"/>
      <c r="G217" s="26"/>
      <c r="H217" s="49"/>
      <c r="I217" s="139"/>
      <c r="J217" s="62"/>
      <c r="K217" s="152"/>
      <c r="L217" s="146"/>
      <c r="P217" s="99" t="str">
        <f t="shared" si="6"/>
        <v>&lt;DEV #2&gt;</v>
      </c>
      <c r="Q217" s="99" t="str">
        <f t="shared" si="7"/>
        <v/>
      </c>
      <c r="R217" s="98"/>
    </row>
    <row r="218" spans="1:18" s="5" customFormat="1" ht="12.75">
      <c r="A218" s="144"/>
      <c r="B218" s="24"/>
      <c r="C218" s="24"/>
      <c r="D218" s="26"/>
      <c r="E218" s="26"/>
      <c r="F218" s="26"/>
      <c r="G218" s="26"/>
      <c r="H218" s="49"/>
      <c r="I218" s="139"/>
      <c r="J218" s="62"/>
      <c r="K218" s="152"/>
      <c r="L218" s="146"/>
      <c r="P218" s="99" t="str">
        <f t="shared" si="6"/>
        <v>&lt;DEV #2&gt;</v>
      </c>
      <c r="Q218" s="99" t="str">
        <f t="shared" si="7"/>
        <v/>
      </c>
      <c r="R218" s="98"/>
    </row>
    <row r="219" spans="1:18" s="5" customFormat="1" ht="12.75">
      <c r="A219" s="144"/>
      <c r="B219" s="24"/>
      <c r="C219" s="24"/>
      <c r="D219" s="26"/>
      <c r="E219" s="26"/>
      <c r="F219" s="26"/>
      <c r="G219" s="26"/>
      <c r="H219" s="49"/>
      <c r="I219" s="139"/>
      <c r="J219" s="62"/>
      <c r="K219" s="153"/>
      <c r="L219" s="147"/>
      <c r="P219" s="99" t="str">
        <f t="shared" si="6"/>
        <v>&lt;DEV #2&gt;</v>
      </c>
      <c r="Q219" s="99" t="str">
        <f t="shared" si="7"/>
        <v/>
      </c>
      <c r="R219" s="98"/>
    </row>
    <row r="220" spans="1:18" s="5" customFormat="1" ht="12.75">
      <c r="A220" s="143" t="s">
        <v>423</v>
      </c>
      <c r="B220" s="24"/>
      <c r="C220" s="24"/>
      <c r="D220" s="26"/>
      <c r="E220" s="26"/>
      <c r="F220" s="26"/>
      <c r="G220" s="26"/>
      <c r="H220" s="49"/>
      <c r="I220" s="139"/>
      <c r="J220" s="62"/>
      <c r="K220" s="145" t="s">
        <v>24</v>
      </c>
      <c r="L220" s="148" t="s">
        <v>188</v>
      </c>
      <c r="P220" s="99" t="str">
        <f t="shared" si="6"/>
        <v>&lt;SVC #1&gt;</v>
      </c>
      <c r="Q220" s="99" t="str">
        <f t="shared" si="7"/>
        <v>&lt;SVC #1&gt;</v>
      </c>
      <c r="R220" s="98"/>
    </row>
    <row r="221" spans="1:18" s="5" customFormat="1" ht="12.75">
      <c r="A221" s="143"/>
      <c r="B221" s="24"/>
      <c r="C221" s="24"/>
      <c r="D221" s="26"/>
      <c r="E221" s="26"/>
      <c r="F221" s="26"/>
      <c r="G221" s="26"/>
      <c r="H221" s="49"/>
      <c r="I221" s="139"/>
      <c r="J221" s="62"/>
      <c r="K221" s="146"/>
      <c r="L221" s="149"/>
      <c r="P221" s="99" t="str">
        <f t="shared" si="6"/>
        <v>&lt;SVC #1&gt;</v>
      </c>
      <c r="Q221" s="99" t="str">
        <f t="shared" si="7"/>
        <v/>
      </c>
      <c r="R221" s="98"/>
    </row>
    <row r="222" spans="1:18" s="5" customFormat="1" ht="12.75">
      <c r="A222" s="143"/>
      <c r="B222" s="24"/>
      <c r="C222" s="24"/>
      <c r="D222" s="26"/>
      <c r="E222" s="26"/>
      <c r="F222" s="26"/>
      <c r="G222" s="26"/>
      <c r="H222" s="49"/>
      <c r="I222" s="139"/>
      <c r="J222" s="62"/>
      <c r="K222" s="146"/>
      <c r="L222" s="149"/>
      <c r="P222" s="99" t="str">
        <f t="shared" si="6"/>
        <v>&lt;SVC #1&gt;</v>
      </c>
      <c r="Q222" s="99" t="str">
        <f t="shared" si="7"/>
        <v/>
      </c>
      <c r="R222" s="98"/>
    </row>
    <row r="223" spans="1:18" s="5" customFormat="1" ht="12.75">
      <c r="A223" s="143"/>
      <c r="B223" s="24"/>
      <c r="C223" s="24"/>
      <c r="D223" s="26"/>
      <c r="E223" s="26"/>
      <c r="F223" s="26"/>
      <c r="G223" s="26"/>
      <c r="H223" s="49"/>
      <c r="I223" s="139"/>
      <c r="J223" s="62"/>
      <c r="K223" s="146"/>
      <c r="L223" s="149"/>
      <c r="P223" s="99" t="str">
        <f t="shared" si="6"/>
        <v>&lt;SVC #1&gt;</v>
      </c>
      <c r="Q223" s="99" t="str">
        <f t="shared" si="7"/>
        <v/>
      </c>
      <c r="R223" s="98"/>
    </row>
    <row r="224" spans="1:18" s="5" customFormat="1" ht="12.75">
      <c r="A224" s="143"/>
      <c r="B224" s="24"/>
      <c r="C224" s="24"/>
      <c r="D224" s="26"/>
      <c r="E224" s="26"/>
      <c r="F224" s="26"/>
      <c r="G224" s="26"/>
      <c r="H224" s="49"/>
      <c r="I224" s="139"/>
      <c r="J224" s="62"/>
      <c r="K224" s="146"/>
      <c r="L224" s="149"/>
      <c r="P224" s="99" t="str">
        <f t="shared" si="6"/>
        <v>&lt;SVC #1&gt;</v>
      </c>
      <c r="Q224" s="99" t="str">
        <f t="shared" si="7"/>
        <v/>
      </c>
      <c r="R224" s="98"/>
    </row>
    <row r="225" spans="1:18" s="5" customFormat="1" ht="12.75">
      <c r="A225" s="143" t="s">
        <v>424</v>
      </c>
      <c r="B225" s="24"/>
      <c r="C225" s="24"/>
      <c r="D225" s="26"/>
      <c r="E225" s="26"/>
      <c r="F225" s="26"/>
      <c r="G225" s="26"/>
      <c r="H225" s="49"/>
      <c r="I225" s="139"/>
      <c r="J225" s="62"/>
      <c r="K225" s="146"/>
      <c r="L225" s="149"/>
      <c r="P225" s="99" t="str">
        <f t="shared" si="6"/>
        <v>&lt;SVC #2&gt;</v>
      </c>
      <c r="Q225" s="99" t="str">
        <f t="shared" si="7"/>
        <v>&lt;SVC #2&gt;</v>
      </c>
      <c r="R225" s="98"/>
    </row>
    <row r="226" spans="1:18" s="5" customFormat="1" ht="12.75">
      <c r="A226" s="143"/>
      <c r="B226" s="24"/>
      <c r="C226" s="24"/>
      <c r="D226" s="26"/>
      <c r="E226" s="26"/>
      <c r="F226" s="26"/>
      <c r="G226" s="26"/>
      <c r="H226" s="49"/>
      <c r="I226" s="139"/>
      <c r="J226" s="62"/>
      <c r="K226" s="146"/>
      <c r="L226" s="149"/>
      <c r="P226" s="99" t="str">
        <f t="shared" si="6"/>
        <v>&lt;SVC #2&gt;</v>
      </c>
      <c r="Q226" s="99" t="str">
        <f t="shared" si="7"/>
        <v/>
      </c>
      <c r="R226" s="98"/>
    </row>
    <row r="227" spans="1:18" s="5" customFormat="1" ht="12.75">
      <c r="A227" s="143"/>
      <c r="B227" s="24"/>
      <c r="C227" s="24"/>
      <c r="D227" s="26"/>
      <c r="E227" s="26"/>
      <c r="F227" s="26"/>
      <c r="G227" s="26"/>
      <c r="H227" s="49"/>
      <c r="I227" s="139"/>
      <c r="J227" s="62"/>
      <c r="K227" s="146"/>
      <c r="L227" s="149"/>
      <c r="P227" s="99" t="str">
        <f t="shared" si="6"/>
        <v>&lt;SVC #2&gt;</v>
      </c>
      <c r="Q227" s="99" t="str">
        <f t="shared" si="7"/>
        <v/>
      </c>
      <c r="R227" s="98"/>
    </row>
    <row r="228" spans="1:18" s="5" customFormat="1" ht="12.75">
      <c r="A228" s="143"/>
      <c r="B228" s="24"/>
      <c r="C228" s="24"/>
      <c r="D228" s="26"/>
      <c r="E228" s="26"/>
      <c r="F228" s="26"/>
      <c r="G228" s="26"/>
      <c r="H228" s="49"/>
      <c r="I228" s="139"/>
      <c r="J228" s="62"/>
      <c r="K228" s="146"/>
      <c r="L228" s="149"/>
      <c r="P228" s="99" t="str">
        <f t="shared" si="6"/>
        <v>&lt;SVC #2&gt;</v>
      </c>
      <c r="Q228" s="99" t="str">
        <f t="shared" si="7"/>
        <v/>
      </c>
      <c r="R228" s="98"/>
    </row>
    <row r="229" spans="1:18" s="5" customFormat="1" ht="13.5" thickBot="1">
      <c r="A229" s="143"/>
      <c r="B229" s="24"/>
      <c r="C229" s="24"/>
      <c r="D229" s="26"/>
      <c r="E229" s="26"/>
      <c r="F229" s="26"/>
      <c r="G229" s="26"/>
      <c r="H229" s="49"/>
      <c r="I229" s="139"/>
      <c r="J229" s="62"/>
      <c r="K229" s="147"/>
      <c r="L229" s="150"/>
      <c r="P229" s="99" t="str">
        <f t="shared" si="6"/>
        <v>&lt;SVC #2&gt;</v>
      </c>
      <c r="Q229" s="99" t="str">
        <f t="shared" si="7"/>
        <v/>
      </c>
      <c r="R229" s="98"/>
    </row>
    <row r="230" spans="1:18" ht="23.25" thickBot="1">
      <c r="A230" s="217" t="s">
        <v>192</v>
      </c>
      <c r="B230" s="218"/>
      <c r="C230" s="218"/>
      <c r="D230" s="218"/>
      <c r="E230" s="218"/>
      <c r="F230" s="218"/>
      <c r="G230" s="218"/>
      <c r="H230" s="218"/>
      <c r="I230" s="219"/>
      <c r="J230" s="117"/>
      <c r="K230" s="116"/>
      <c r="L230" s="116"/>
      <c r="P230" s="99" t="str">
        <f t="shared" si="6"/>
        <v>Requirements</v>
      </c>
      <c r="Q230" s="99" t="str">
        <f t="shared" si="7"/>
        <v>Requirements</v>
      </c>
      <c r="R230" s="4"/>
    </row>
    <row r="231" spans="1:18" s="10" customFormat="1" ht="37.5">
      <c r="A231" s="21" t="s">
        <v>193</v>
      </c>
      <c r="B231" s="78" t="s">
        <v>194</v>
      </c>
      <c r="C231" s="35"/>
      <c r="D231" s="35"/>
      <c r="E231" s="35"/>
      <c r="F231" s="35"/>
      <c r="G231" s="35"/>
      <c r="H231" s="35"/>
      <c r="I231" s="35"/>
      <c r="J231" s="62"/>
      <c r="K231" s="151" t="s">
        <v>195</v>
      </c>
      <c r="L231" s="145" t="s">
        <v>24</v>
      </c>
      <c r="P231" s="99" t="str">
        <f>IF(NOT(R231=""),R231,IF(Q231="",#REF!,Q231))</f>
        <v>Always include</v>
      </c>
      <c r="Q231" s="99" t="str">
        <f t="shared" si="7"/>
        <v>RDM 2.3</v>
      </c>
      <c r="R231" s="98" t="s">
        <v>3</v>
      </c>
    </row>
    <row r="232" spans="1:18" s="10" customFormat="1" ht="102">
      <c r="A232" s="100"/>
      <c r="B232" s="101" t="s">
        <v>196</v>
      </c>
      <c r="C232" s="102"/>
      <c r="D232" s="103"/>
      <c r="E232" s="103"/>
      <c r="F232" s="103"/>
      <c r="G232" s="103"/>
      <c r="H232" s="103"/>
      <c r="I232" s="103"/>
      <c r="J232" s="79" t="s">
        <v>197</v>
      </c>
      <c r="K232" s="152"/>
      <c r="L232" s="146"/>
      <c r="P232" s="99" t="str">
        <f t="shared" si="6"/>
        <v>Value</v>
      </c>
      <c r="Q232" s="99" t="str">
        <f t="shared" si="7"/>
        <v/>
      </c>
      <c r="R232" s="98" t="s">
        <v>27</v>
      </c>
    </row>
    <row r="233" spans="1:18" s="5" customFormat="1" ht="12.75">
      <c r="A233" s="220" t="s">
        <v>419</v>
      </c>
      <c r="B233" s="24"/>
      <c r="C233" s="24"/>
      <c r="D233" s="26" t="s">
        <v>297</v>
      </c>
      <c r="E233" s="26" t="s">
        <v>297</v>
      </c>
      <c r="F233" s="26"/>
      <c r="G233" s="26" t="s">
        <v>297</v>
      </c>
      <c r="H233" s="49"/>
      <c r="I233" s="167" t="s">
        <v>297</v>
      </c>
      <c r="J233" s="62"/>
      <c r="K233" s="152"/>
      <c r="L233" s="146"/>
      <c r="P233" s="99" t="str">
        <f t="shared" si="6"/>
        <v>Proc. Doc.</v>
      </c>
      <c r="Q233" s="99" t="str">
        <f t="shared" si="7"/>
        <v>Proc. Doc.</v>
      </c>
      <c r="R233" s="98"/>
    </row>
    <row r="234" spans="1:18" s="5" customFormat="1" ht="12.75">
      <c r="A234" s="221"/>
      <c r="B234" s="24"/>
      <c r="C234" s="24"/>
      <c r="D234" s="26" t="s">
        <v>297</v>
      </c>
      <c r="E234" s="26" t="s">
        <v>297</v>
      </c>
      <c r="F234" s="26"/>
      <c r="G234" s="26" t="s">
        <v>297</v>
      </c>
      <c r="H234" s="49"/>
      <c r="I234" s="168"/>
      <c r="J234" s="62"/>
      <c r="K234" s="152"/>
      <c r="L234" s="146"/>
      <c r="P234" s="99" t="str">
        <f t="shared" si="6"/>
        <v>Proc. Doc.</v>
      </c>
      <c r="Q234" s="99" t="str">
        <f t="shared" si="7"/>
        <v/>
      </c>
      <c r="R234" s="98"/>
    </row>
    <row r="235" spans="1:18" s="5" customFormat="1" ht="12.75">
      <c r="A235" s="222"/>
      <c r="B235" s="24"/>
      <c r="C235" s="24"/>
      <c r="D235" s="26" t="s">
        <v>297</v>
      </c>
      <c r="E235" s="26" t="s">
        <v>297</v>
      </c>
      <c r="F235" s="26"/>
      <c r="G235" s="26" t="s">
        <v>297</v>
      </c>
      <c r="H235" s="49"/>
      <c r="I235" s="223"/>
      <c r="J235" s="62"/>
      <c r="K235" s="152"/>
      <c r="L235" s="146"/>
      <c r="P235" s="99" t="str">
        <f t="shared" si="6"/>
        <v>Proc. Doc.</v>
      </c>
      <c r="Q235" s="99" t="str">
        <f t="shared" si="7"/>
        <v/>
      </c>
      <c r="R235" s="98"/>
    </row>
    <row r="236" spans="1:18" s="5" customFormat="1" ht="12.75">
      <c r="A236" s="220" t="s">
        <v>420</v>
      </c>
      <c r="B236" s="24"/>
      <c r="C236" s="24"/>
      <c r="D236" s="26"/>
      <c r="E236" s="26"/>
      <c r="F236" s="26"/>
      <c r="G236" s="26"/>
      <c r="H236" s="49"/>
      <c r="I236" s="167"/>
      <c r="J236" s="62"/>
      <c r="K236" s="152"/>
      <c r="L236" s="146"/>
      <c r="P236" s="99" t="str">
        <f t="shared" si="6"/>
        <v>Org-Level Im</v>
      </c>
      <c r="Q236" s="99" t="str">
        <f t="shared" si="7"/>
        <v>Org-Level Im</v>
      </c>
      <c r="R236" s="98"/>
    </row>
    <row r="237" spans="1:18" s="5" customFormat="1" ht="12.75">
      <c r="A237" s="221"/>
      <c r="B237" s="24"/>
      <c r="C237" s="24"/>
      <c r="D237" s="26"/>
      <c r="E237" s="26"/>
      <c r="F237" s="26"/>
      <c r="G237" s="26"/>
      <c r="H237" s="49"/>
      <c r="I237" s="168"/>
      <c r="J237" s="62"/>
      <c r="K237" s="152"/>
      <c r="L237" s="146"/>
      <c r="P237" s="99" t="str">
        <f t="shared" si="6"/>
        <v>Org-Level Im</v>
      </c>
      <c r="Q237" s="99" t="str">
        <f t="shared" si="7"/>
        <v/>
      </c>
      <c r="R237" s="98"/>
    </row>
    <row r="238" spans="1:18" s="5" customFormat="1" ht="12.75">
      <c r="A238" s="222"/>
      <c r="B238" s="24"/>
      <c r="C238" s="24"/>
      <c r="D238" s="26"/>
      <c r="E238" s="26"/>
      <c r="F238" s="26"/>
      <c r="G238" s="26"/>
      <c r="H238" s="49"/>
      <c r="I238" s="223"/>
      <c r="J238" s="62"/>
      <c r="K238" s="152"/>
      <c r="L238" s="146"/>
      <c r="P238" s="99" t="str">
        <f t="shared" si="6"/>
        <v>Org-Level Im</v>
      </c>
      <c r="Q238" s="99" t="str">
        <f t="shared" si="7"/>
        <v/>
      </c>
      <c r="R238" s="98"/>
    </row>
    <row r="239" spans="1:18" s="5" customFormat="1" ht="12.75">
      <c r="A239" s="144" t="s">
        <v>421</v>
      </c>
      <c r="B239" s="24"/>
      <c r="C239" s="24"/>
      <c r="D239" s="26"/>
      <c r="E239" s="26"/>
      <c r="F239" s="26"/>
      <c r="G239" s="26"/>
      <c r="H239" s="49"/>
      <c r="I239" s="139"/>
      <c r="J239" s="62"/>
      <c r="K239" s="152"/>
      <c r="L239" s="146"/>
      <c r="P239" s="99" t="str">
        <f t="shared" si="6"/>
        <v>&lt;DEV #1&gt;</v>
      </c>
      <c r="Q239" s="99" t="str">
        <f t="shared" si="7"/>
        <v>&lt;DEV #1&gt;</v>
      </c>
      <c r="R239" s="98"/>
    </row>
    <row r="240" spans="1:18" s="5" customFormat="1" ht="12.75">
      <c r="A240" s="144"/>
      <c r="B240" s="24"/>
      <c r="C240" s="24"/>
      <c r="D240" s="26"/>
      <c r="E240" s="26"/>
      <c r="F240" s="26"/>
      <c r="G240" s="26"/>
      <c r="H240" s="49"/>
      <c r="I240" s="139"/>
      <c r="J240" s="62"/>
      <c r="K240" s="152"/>
      <c r="L240" s="146"/>
      <c r="P240" s="99" t="str">
        <f t="shared" si="6"/>
        <v>&lt;DEV #1&gt;</v>
      </c>
      <c r="Q240" s="99" t="str">
        <f t="shared" si="7"/>
        <v/>
      </c>
      <c r="R240" s="98"/>
    </row>
    <row r="241" spans="1:18" s="5" customFormat="1" ht="12.75">
      <c r="A241" s="144"/>
      <c r="B241" s="24"/>
      <c r="C241" s="24"/>
      <c r="D241" s="26"/>
      <c r="E241" s="26"/>
      <c r="F241" s="26"/>
      <c r="G241" s="26"/>
      <c r="H241" s="49"/>
      <c r="I241" s="139"/>
      <c r="J241" s="62"/>
      <c r="K241" s="152"/>
      <c r="L241" s="146"/>
      <c r="P241" s="99" t="str">
        <f t="shared" si="6"/>
        <v>&lt;DEV #1&gt;</v>
      </c>
      <c r="Q241" s="99" t="str">
        <f t="shared" si="7"/>
        <v/>
      </c>
      <c r="R241" s="98"/>
    </row>
    <row r="242" spans="1:18" s="5" customFormat="1" ht="12.75">
      <c r="A242" s="144"/>
      <c r="B242" s="24"/>
      <c r="C242" s="24"/>
      <c r="D242" s="26"/>
      <c r="E242" s="26"/>
      <c r="F242" s="26"/>
      <c r="G242" s="26"/>
      <c r="H242" s="49"/>
      <c r="I242" s="139"/>
      <c r="J242" s="62"/>
      <c r="K242" s="152"/>
      <c r="L242" s="146"/>
      <c r="P242" s="99" t="str">
        <f t="shared" si="6"/>
        <v>&lt;DEV #1&gt;</v>
      </c>
      <c r="Q242" s="99" t="str">
        <f t="shared" si="7"/>
        <v/>
      </c>
      <c r="R242" s="98"/>
    </row>
    <row r="243" spans="1:18" s="5" customFormat="1" ht="12.75">
      <c r="A243" s="144"/>
      <c r="B243" s="24"/>
      <c r="C243" s="24"/>
      <c r="D243" s="26"/>
      <c r="E243" s="26"/>
      <c r="F243" s="26"/>
      <c r="G243" s="26"/>
      <c r="H243" s="49"/>
      <c r="I243" s="139"/>
      <c r="J243" s="62"/>
      <c r="K243" s="152"/>
      <c r="L243" s="146"/>
      <c r="P243" s="99" t="str">
        <f t="shared" si="6"/>
        <v>&lt;DEV #1&gt;</v>
      </c>
      <c r="Q243" s="99" t="str">
        <f t="shared" si="7"/>
        <v/>
      </c>
      <c r="R243" s="98"/>
    </row>
    <row r="244" spans="1:18" s="5" customFormat="1" ht="12.75">
      <c r="A244" s="144" t="s">
        <v>422</v>
      </c>
      <c r="B244" s="24"/>
      <c r="C244" s="24"/>
      <c r="D244" s="26"/>
      <c r="E244" s="26"/>
      <c r="F244" s="26"/>
      <c r="G244" s="26"/>
      <c r="H244" s="49"/>
      <c r="I244" s="139"/>
      <c r="J244" s="62"/>
      <c r="K244" s="152"/>
      <c r="L244" s="146"/>
      <c r="P244" s="99" t="str">
        <f t="shared" si="6"/>
        <v>&lt;DEV #2&gt;</v>
      </c>
      <c r="Q244" s="99" t="str">
        <f t="shared" si="7"/>
        <v>&lt;DEV #2&gt;</v>
      </c>
      <c r="R244" s="98"/>
    </row>
    <row r="245" spans="1:18" s="5" customFormat="1" ht="12.75">
      <c r="A245" s="144"/>
      <c r="B245" s="24"/>
      <c r="C245" s="24"/>
      <c r="D245" s="26"/>
      <c r="E245" s="26"/>
      <c r="F245" s="26"/>
      <c r="G245" s="26"/>
      <c r="H245" s="49"/>
      <c r="I245" s="139"/>
      <c r="J245" s="62"/>
      <c r="K245" s="152"/>
      <c r="L245" s="146"/>
      <c r="P245" s="99" t="str">
        <f t="shared" si="6"/>
        <v>&lt;DEV #2&gt;</v>
      </c>
      <c r="Q245" s="99" t="str">
        <f t="shared" si="7"/>
        <v/>
      </c>
      <c r="R245" s="98"/>
    </row>
    <row r="246" spans="1:18" s="5" customFormat="1" ht="12.75">
      <c r="A246" s="144"/>
      <c r="B246" s="24"/>
      <c r="C246" s="24"/>
      <c r="D246" s="26"/>
      <c r="E246" s="26"/>
      <c r="F246" s="26"/>
      <c r="G246" s="26"/>
      <c r="H246" s="49"/>
      <c r="I246" s="139"/>
      <c r="J246" s="62"/>
      <c r="K246" s="152"/>
      <c r="L246" s="146"/>
      <c r="P246" s="99" t="str">
        <f t="shared" si="6"/>
        <v>&lt;DEV #2&gt;</v>
      </c>
      <c r="Q246" s="99" t="str">
        <f t="shared" si="7"/>
        <v/>
      </c>
      <c r="R246" s="98"/>
    </row>
    <row r="247" spans="1:18" s="5" customFormat="1" ht="12.75">
      <c r="A247" s="144"/>
      <c r="B247" s="24"/>
      <c r="C247" s="24"/>
      <c r="D247" s="26"/>
      <c r="E247" s="26"/>
      <c r="F247" s="26"/>
      <c r="G247" s="26"/>
      <c r="H247" s="49"/>
      <c r="I247" s="139"/>
      <c r="J247" s="62"/>
      <c r="K247" s="152"/>
      <c r="L247" s="146"/>
      <c r="P247" s="99" t="str">
        <f t="shared" si="6"/>
        <v>&lt;DEV #2&gt;</v>
      </c>
      <c r="Q247" s="99" t="str">
        <f t="shared" si="7"/>
        <v/>
      </c>
      <c r="R247" s="98"/>
    </row>
    <row r="248" spans="1:18" s="5" customFormat="1" ht="12.75">
      <c r="A248" s="144"/>
      <c r="B248" s="24"/>
      <c r="C248" s="24"/>
      <c r="D248" s="26"/>
      <c r="E248" s="26"/>
      <c r="F248" s="26"/>
      <c r="G248" s="26"/>
      <c r="H248" s="49"/>
      <c r="I248" s="139"/>
      <c r="J248" s="62"/>
      <c r="K248" s="153"/>
      <c r="L248" s="147"/>
      <c r="P248" s="99" t="str">
        <f t="shared" si="6"/>
        <v>&lt;DEV #2&gt;</v>
      </c>
      <c r="Q248" s="99" t="str">
        <f t="shared" si="7"/>
        <v/>
      </c>
      <c r="R248" s="98"/>
    </row>
    <row r="249" spans="1:18" s="5" customFormat="1" ht="12.75">
      <c r="A249" s="143" t="s">
        <v>423</v>
      </c>
      <c r="B249" s="24"/>
      <c r="C249" s="24"/>
      <c r="D249" s="26"/>
      <c r="E249" s="26"/>
      <c r="F249" s="26"/>
      <c r="G249" s="26"/>
      <c r="H249" s="49"/>
      <c r="I249" s="139"/>
      <c r="J249" s="62"/>
      <c r="K249" s="145" t="s">
        <v>24</v>
      </c>
      <c r="L249" s="148" t="s">
        <v>210</v>
      </c>
      <c r="P249" s="99" t="str">
        <f t="shared" si="6"/>
        <v>&lt;SVC #1&gt;</v>
      </c>
      <c r="Q249" s="99" t="str">
        <f t="shared" si="7"/>
        <v>&lt;SVC #1&gt;</v>
      </c>
      <c r="R249" s="98"/>
    </row>
    <row r="250" spans="1:18" s="5" customFormat="1" ht="12.75">
      <c r="A250" s="143"/>
      <c r="B250" s="24"/>
      <c r="C250" s="24"/>
      <c r="D250" s="26"/>
      <c r="E250" s="26"/>
      <c r="F250" s="26"/>
      <c r="G250" s="26"/>
      <c r="H250" s="49"/>
      <c r="I250" s="139"/>
      <c r="J250" s="62"/>
      <c r="K250" s="146"/>
      <c r="L250" s="149"/>
      <c r="P250" s="99" t="str">
        <f t="shared" si="6"/>
        <v>&lt;SVC #1&gt;</v>
      </c>
      <c r="Q250" s="99" t="str">
        <f t="shared" si="7"/>
        <v/>
      </c>
      <c r="R250" s="98"/>
    </row>
    <row r="251" spans="1:18" s="5" customFormat="1" ht="12.75">
      <c r="A251" s="143"/>
      <c r="B251" s="24"/>
      <c r="C251" s="24"/>
      <c r="D251" s="26"/>
      <c r="E251" s="26"/>
      <c r="F251" s="26"/>
      <c r="G251" s="26"/>
      <c r="H251" s="49"/>
      <c r="I251" s="139"/>
      <c r="J251" s="62"/>
      <c r="K251" s="146"/>
      <c r="L251" s="149"/>
      <c r="P251" s="99" t="str">
        <f t="shared" si="6"/>
        <v>&lt;SVC #1&gt;</v>
      </c>
      <c r="Q251" s="99" t="str">
        <f t="shared" si="7"/>
        <v/>
      </c>
      <c r="R251" s="98"/>
    </row>
    <row r="252" spans="1:18" s="5" customFormat="1" ht="12.75">
      <c r="A252" s="143"/>
      <c r="B252" s="24"/>
      <c r="C252" s="24"/>
      <c r="D252" s="26"/>
      <c r="E252" s="26"/>
      <c r="F252" s="26"/>
      <c r="G252" s="26"/>
      <c r="H252" s="49"/>
      <c r="I252" s="139"/>
      <c r="J252" s="62"/>
      <c r="K252" s="146"/>
      <c r="L252" s="149"/>
      <c r="P252" s="99" t="str">
        <f t="shared" si="6"/>
        <v>&lt;SVC #1&gt;</v>
      </c>
      <c r="Q252" s="99" t="str">
        <f t="shared" si="7"/>
        <v/>
      </c>
      <c r="R252" s="98"/>
    </row>
    <row r="253" spans="1:18" s="5" customFormat="1" ht="12.75">
      <c r="A253" s="143"/>
      <c r="B253" s="24"/>
      <c r="C253" s="24"/>
      <c r="D253" s="26"/>
      <c r="E253" s="26"/>
      <c r="F253" s="26"/>
      <c r="G253" s="26"/>
      <c r="H253" s="49"/>
      <c r="I253" s="139"/>
      <c r="J253" s="62"/>
      <c r="K253" s="146"/>
      <c r="L253" s="149"/>
      <c r="P253" s="99" t="str">
        <f t="shared" si="6"/>
        <v>&lt;SVC #1&gt;</v>
      </c>
      <c r="Q253" s="99" t="str">
        <f t="shared" si="7"/>
        <v/>
      </c>
      <c r="R253" s="98"/>
    </row>
    <row r="254" spans="1:18" s="5" customFormat="1" ht="12.75">
      <c r="A254" s="143" t="s">
        <v>424</v>
      </c>
      <c r="B254" s="24"/>
      <c r="C254" s="24"/>
      <c r="D254" s="26"/>
      <c r="E254" s="26"/>
      <c r="F254" s="26"/>
      <c r="G254" s="26"/>
      <c r="H254" s="49"/>
      <c r="I254" s="139"/>
      <c r="J254" s="62"/>
      <c r="K254" s="146"/>
      <c r="L254" s="149"/>
      <c r="P254" s="99" t="str">
        <f t="shared" si="6"/>
        <v>&lt;SVC #2&gt;</v>
      </c>
      <c r="Q254" s="99" t="str">
        <f t="shared" si="7"/>
        <v>&lt;SVC #2&gt;</v>
      </c>
      <c r="R254" s="98"/>
    </row>
    <row r="255" spans="1:18" s="5" customFormat="1" ht="12.75">
      <c r="A255" s="143"/>
      <c r="B255" s="24"/>
      <c r="C255" s="24"/>
      <c r="D255" s="26"/>
      <c r="E255" s="26"/>
      <c r="F255" s="26"/>
      <c r="G255" s="26"/>
      <c r="H255" s="49"/>
      <c r="I255" s="139"/>
      <c r="J255" s="62"/>
      <c r="K255" s="146"/>
      <c r="L255" s="149"/>
      <c r="P255" s="99" t="str">
        <f t="shared" si="6"/>
        <v>&lt;SVC #2&gt;</v>
      </c>
      <c r="Q255" s="99" t="str">
        <f t="shared" si="7"/>
        <v/>
      </c>
      <c r="R255" s="98"/>
    </row>
    <row r="256" spans="1:18" s="5" customFormat="1" ht="12.75">
      <c r="A256" s="143"/>
      <c r="B256" s="24"/>
      <c r="C256" s="24"/>
      <c r="D256" s="26"/>
      <c r="E256" s="26"/>
      <c r="F256" s="26"/>
      <c r="G256" s="26"/>
      <c r="H256" s="49"/>
      <c r="I256" s="139"/>
      <c r="J256" s="62"/>
      <c r="K256" s="146"/>
      <c r="L256" s="149"/>
      <c r="P256" s="99" t="str">
        <f t="shared" si="6"/>
        <v>&lt;SVC #2&gt;</v>
      </c>
      <c r="Q256" s="99" t="str">
        <f t="shared" si="7"/>
        <v/>
      </c>
      <c r="R256" s="98"/>
    </row>
    <row r="257" spans="1:18" s="5" customFormat="1" ht="12.75">
      <c r="A257" s="143"/>
      <c r="B257" s="24"/>
      <c r="C257" s="24"/>
      <c r="D257" s="26"/>
      <c r="E257" s="26"/>
      <c r="F257" s="26"/>
      <c r="G257" s="26"/>
      <c r="H257" s="49"/>
      <c r="I257" s="139"/>
      <c r="J257" s="62"/>
      <c r="K257" s="146"/>
      <c r="L257" s="149"/>
      <c r="P257" s="99" t="str">
        <f t="shared" si="6"/>
        <v>&lt;SVC #2&gt;</v>
      </c>
      <c r="Q257" s="99" t="str">
        <f t="shared" si="7"/>
        <v/>
      </c>
      <c r="R257" s="98"/>
    </row>
    <row r="258" spans="1:18" s="5" customFormat="1" ht="12.75">
      <c r="A258" s="143"/>
      <c r="B258" s="24"/>
      <c r="C258" s="24"/>
      <c r="D258" s="26"/>
      <c r="E258" s="26"/>
      <c r="F258" s="26"/>
      <c r="G258" s="26"/>
      <c r="H258" s="49"/>
      <c r="I258" s="139"/>
      <c r="J258" s="62"/>
      <c r="K258" s="147"/>
      <c r="L258" s="150"/>
      <c r="P258" s="99" t="str">
        <f t="shared" ref="P258:P321" si="8">IF(NOT(R258=""),R258,IF(Q258="",P257,Q258))</f>
        <v>&lt;SVC #2&gt;</v>
      </c>
      <c r="Q258" s="99" t="str">
        <f t="shared" ref="Q258:Q321" si="9">LEFT(A258,12)</f>
        <v/>
      </c>
      <c r="R258" s="98"/>
    </row>
    <row r="259" spans="1:18" s="10" customFormat="1" ht="37.5">
      <c r="A259" s="21" t="s">
        <v>214</v>
      </c>
      <c r="B259" s="78" t="s">
        <v>215</v>
      </c>
      <c r="C259" s="35"/>
      <c r="D259" s="35"/>
      <c r="E259" s="35"/>
      <c r="F259" s="35"/>
      <c r="G259" s="35"/>
      <c r="H259" s="35"/>
      <c r="I259" s="35"/>
      <c r="J259" s="62"/>
      <c r="K259" s="151" t="s">
        <v>216</v>
      </c>
      <c r="L259" s="145" t="s">
        <v>24</v>
      </c>
      <c r="P259" s="99" t="str">
        <f t="shared" si="8"/>
        <v>Always include</v>
      </c>
      <c r="Q259" s="99" t="str">
        <f t="shared" si="9"/>
        <v>RDM 2.5</v>
      </c>
      <c r="R259" s="98" t="s">
        <v>3</v>
      </c>
    </row>
    <row r="260" spans="1:18" s="10" customFormat="1" ht="63.75">
      <c r="A260" s="100"/>
      <c r="B260" s="101" t="s">
        <v>217</v>
      </c>
      <c r="C260" s="102"/>
      <c r="D260" s="103"/>
      <c r="E260" s="103"/>
      <c r="F260" s="103"/>
      <c r="G260" s="103"/>
      <c r="H260" s="103"/>
      <c r="I260" s="103"/>
      <c r="J260" s="79" t="s">
        <v>218</v>
      </c>
      <c r="K260" s="152"/>
      <c r="L260" s="146"/>
      <c r="P260" s="99" t="str">
        <f t="shared" si="8"/>
        <v>Value</v>
      </c>
      <c r="Q260" s="99" t="str">
        <f t="shared" si="9"/>
        <v/>
      </c>
      <c r="R260" s="98" t="s">
        <v>27</v>
      </c>
    </row>
    <row r="261" spans="1:18" s="5" customFormat="1" ht="12.75">
      <c r="A261" s="220" t="s">
        <v>419</v>
      </c>
      <c r="B261" s="24"/>
      <c r="C261" s="24"/>
      <c r="D261" s="26" t="s">
        <v>297</v>
      </c>
      <c r="E261" s="26" t="s">
        <v>297</v>
      </c>
      <c r="F261" s="26"/>
      <c r="G261" s="26" t="s">
        <v>297</v>
      </c>
      <c r="H261" s="49"/>
      <c r="I261" s="167" t="s">
        <v>297</v>
      </c>
      <c r="J261" s="62"/>
      <c r="K261" s="152"/>
      <c r="L261" s="146"/>
      <c r="P261" s="99" t="str">
        <f t="shared" si="8"/>
        <v>Proc. Doc.</v>
      </c>
      <c r="Q261" s="99" t="str">
        <f t="shared" si="9"/>
        <v>Proc. Doc.</v>
      </c>
      <c r="R261" s="98"/>
    </row>
    <row r="262" spans="1:18" s="5" customFormat="1" ht="12.75">
      <c r="A262" s="221"/>
      <c r="B262" s="24"/>
      <c r="C262" s="24"/>
      <c r="D262" s="26" t="s">
        <v>297</v>
      </c>
      <c r="E262" s="26" t="s">
        <v>297</v>
      </c>
      <c r="F262" s="26"/>
      <c r="G262" s="26" t="s">
        <v>297</v>
      </c>
      <c r="H262" s="49"/>
      <c r="I262" s="168"/>
      <c r="J262" s="62"/>
      <c r="K262" s="152"/>
      <c r="L262" s="146"/>
      <c r="P262" s="99" t="str">
        <f t="shared" si="8"/>
        <v>Proc. Doc.</v>
      </c>
      <c r="Q262" s="99" t="str">
        <f t="shared" si="9"/>
        <v/>
      </c>
      <c r="R262" s="98"/>
    </row>
    <row r="263" spans="1:18" s="5" customFormat="1" ht="12.75">
      <c r="A263" s="222"/>
      <c r="B263" s="24"/>
      <c r="C263" s="24"/>
      <c r="D263" s="26" t="s">
        <v>297</v>
      </c>
      <c r="E263" s="26" t="s">
        <v>297</v>
      </c>
      <c r="F263" s="26"/>
      <c r="G263" s="26" t="s">
        <v>297</v>
      </c>
      <c r="H263" s="49"/>
      <c r="I263" s="223"/>
      <c r="J263" s="62"/>
      <c r="K263" s="152"/>
      <c r="L263" s="146"/>
      <c r="P263" s="99" t="str">
        <f t="shared" si="8"/>
        <v>Proc. Doc.</v>
      </c>
      <c r="Q263" s="99" t="str">
        <f t="shared" si="9"/>
        <v/>
      </c>
      <c r="R263" s="98"/>
    </row>
    <row r="264" spans="1:18" s="5" customFormat="1" ht="12.75">
      <c r="A264" s="220" t="s">
        <v>420</v>
      </c>
      <c r="B264" s="24"/>
      <c r="C264" s="24"/>
      <c r="D264" s="26"/>
      <c r="E264" s="26"/>
      <c r="F264" s="26"/>
      <c r="G264" s="26"/>
      <c r="H264" s="49"/>
      <c r="I264" s="167"/>
      <c r="J264" s="62"/>
      <c r="K264" s="152"/>
      <c r="L264" s="146"/>
      <c r="P264" s="99" t="str">
        <f t="shared" si="8"/>
        <v>Org-Level Im</v>
      </c>
      <c r="Q264" s="99" t="str">
        <f t="shared" si="9"/>
        <v>Org-Level Im</v>
      </c>
      <c r="R264" s="98"/>
    </row>
    <row r="265" spans="1:18" s="5" customFormat="1" ht="12.75">
      <c r="A265" s="221"/>
      <c r="B265" s="24"/>
      <c r="C265" s="24"/>
      <c r="D265" s="26"/>
      <c r="E265" s="26"/>
      <c r="F265" s="26"/>
      <c r="G265" s="26"/>
      <c r="H265" s="49"/>
      <c r="I265" s="168"/>
      <c r="J265" s="62"/>
      <c r="K265" s="152"/>
      <c r="L265" s="146"/>
      <c r="P265" s="99" t="str">
        <f t="shared" si="8"/>
        <v>Org-Level Im</v>
      </c>
      <c r="Q265" s="99" t="str">
        <f t="shared" si="9"/>
        <v/>
      </c>
      <c r="R265" s="98"/>
    </row>
    <row r="266" spans="1:18" s="5" customFormat="1" ht="12.75">
      <c r="A266" s="222"/>
      <c r="B266" s="24"/>
      <c r="C266" s="24"/>
      <c r="D266" s="26"/>
      <c r="E266" s="26"/>
      <c r="F266" s="26"/>
      <c r="G266" s="26"/>
      <c r="H266" s="49"/>
      <c r="I266" s="223"/>
      <c r="J266" s="62"/>
      <c r="K266" s="152"/>
      <c r="L266" s="146"/>
      <c r="P266" s="99" t="str">
        <f t="shared" si="8"/>
        <v>Org-Level Im</v>
      </c>
      <c r="Q266" s="99" t="str">
        <f t="shared" si="9"/>
        <v/>
      </c>
      <c r="R266" s="98"/>
    </row>
    <row r="267" spans="1:18" s="5" customFormat="1" ht="12.75">
      <c r="A267" s="144" t="s">
        <v>421</v>
      </c>
      <c r="B267" s="24"/>
      <c r="C267" s="24"/>
      <c r="D267" s="26"/>
      <c r="E267" s="26"/>
      <c r="F267" s="26"/>
      <c r="G267" s="26"/>
      <c r="H267" s="49"/>
      <c r="I267" s="139"/>
      <c r="J267" s="62"/>
      <c r="K267" s="152"/>
      <c r="L267" s="146"/>
      <c r="P267" s="99" t="str">
        <f t="shared" si="8"/>
        <v>&lt;DEV #1&gt;</v>
      </c>
      <c r="Q267" s="99" t="str">
        <f t="shared" si="9"/>
        <v>&lt;DEV #1&gt;</v>
      </c>
      <c r="R267" s="98"/>
    </row>
    <row r="268" spans="1:18" s="5" customFormat="1" ht="12.75">
      <c r="A268" s="144"/>
      <c r="B268" s="24"/>
      <c r="C268" s="24"/>
      <c r="D268" s="26"/>
      <c r="E268" s="26"/>
      <c r="F268" s="26"/>
      <c r="G268" s="26"/>
      <c r="H268" s="49"/>
      <c r="I268" s="139"/>
      <c r="J268" s="62"/>
      <c r="K268" s="152"/>
      <c r="L268" s="146"/>
      <c r="P268" s="99" t="str">
        <f t="shared" si="8"/>
        <v>&lt;DEV #1&gt;</v>
      </c>
      <c r="Q268" s="99" t="str">
        <f t="shared" si="9"/>
        <v/>
      </c>
      <c r="R268" s="98"/>
    </row>
    <row r="269" spans="1:18" s="5" customFormat="1" ht="12.75">
      <c r="A269" s="144"/>
      <c r="B269" s="24"/>
      <c r="C269" s="24"/>
      <c r="D269" s="26"/>
      <c r="E269" s="26"/>
      <c r="F269" s="26"/>
      <c r="G269" s="26"/>
      <c r="H269" s="49"/>
      <c r="I269" s="139"/>
      <c r="J269" s="62"/>
      <c r="K269" s="152"/>
      <c r="L269" s="146"/>
      <c r="P269" s="99" t="str">
        <f t="shared" si="8"/>
        <v>&lt;DEV #1&gt;</v>
      </c>
      <c r="Q269" s="99" t="str">
        <f t="shared" si="9"/>
        <v/>
      </c>
      <c r="R269" s="98"/>
    </row>
    <row r="270" spans="1:18" s="5" customFormat="1" ht="12.75">
      <c r="A270" s="144"/>
      <c r="B270" s="24"/>
      <c r="C270" s="24"/>
      <c r="D270" s="26"/>
      <c r="E270" s="26"/>
      <c r="F270" s="26"/>
      <c r="G270" s="26"/>
      <c r="H270" s="49"/>
      <c r="I270" s="139"/>
      <c r="J270" s="62"/>
      <c r="K270" s="152"/>
      <c r="L270" s="146"/>
      <c r="P270" s="99" t="str">
        <f t="shared" si="8"/>
        <v>&lt;DEV #1&gt;</v>
      </c>
      <c r="Q270" s="99" t="str">
        <f t="shared" si="9"/>
        <v/>
      </c>
      <c r="R270" s="98"/>
    </row>
    <row r="271" spans="1:18" s="5" customFormat="1" ht="12.75">
      <c r="A271" s="144"/>
      <c r="B271" s="24"/>
      <c r="C271" s="24"/>
      <c r="D271" s="26"/>
      <c r="E271" s="26"/>
      <c r="F271" s="26"/>
      <c r="G271" s="26"/>
      <c r="H271" s="49"/>
      <c r="I271" s="139"/>
      <c r="J271" s="62"/>
      <c r="K271" s="152"/>
      <c r="L271" s="146"/>
      <c r="P271" s="99" t="str">
        <f t="shared" si="8"/>
        <v>&lt;DEV #1&gt;</v>
      </c>
      <c r="Q271" s="99" t="str">
        <f t="shared" si="9"/>
        <v/>
      </c>
      <c r="R271" s="98"/>
    </row>
    <row r="272" spans="1:18" s="5" customFormat="1" ht="12.75">
      <c r="A272" s="144" t="s">
        <v>422</v>
      </c>
      <c r="B272" s="24"/>
      <c r="C272" s="24"/>
      <c r="D272" s="26"/>
      <c r="E272" s="26"/>
      <c r="F272" s="26"/>
      <c r="G272" s="26"/>
      <c r="H272" s="49"/>
      <c r="I272" s="139"/>
      <c r="J272" s="62"/>
      <c r="K272" s="152"/>
      <c r="L272" s="146"/>
      <c r="P272" s="99" t="str">
        <f t="shared" si="8"/>
        <v>&lt;DEV #2&gt;</v>
      </c>
      <c r="Q272" s="99" t="str">
        <f t="shared" si="9"/>
        <v>&lt;DEV #2&gt;</v>
      </c>
      <c r="R272" s="98"/>
    </row>
    <row r="273" spans="1:18" s="5" customFormat="1" ht="12.75">
      <c r="A273" s="144"/>
      <c r="B273" s="24"/>
      <c r="C273" s="24"/>
      <c r="D273" s="26"/>
      <c r="E273" s="26"/>
      <c r="F273" s="26"/>
      <c r="G273" s="26"/>
      <c r="H273" s="49"/>
      <c r="I273" s="139"/>
      <c r="J273" s="62"/>
      <c r="K273" s="152"/>
      <c r="L273" s="146"/>
      <c r="P273" s="99" t="str">
        <f t="shared" si="8"/>
        <v>&lt;DEV #2&gt;</v>
      </c>
      <c r="Q273" s="99" t="str">
        <f t="shared" si="9"/>
        <v/>
      </c>
      <c r="R273" s="98"/>
    </row>
    <row r="274" spans="1:18" s="5" customFormat="1" ht="12.75">
      <c r="A274" s="144"/>
      <c r="B274" s="24"/>
      <c r="C274" s="24"/>
      <c r="D274" s="26"/>
      <c r="E274" s="26"/>
      <c r="F274" s="26"/>
      <c r="G274" s="26"/>
      <c r="H274" s="49"/>
      <c r="I274" s="139"/>
      <c r="J274" s="62"/>
      <c r="K274" s="152"/>
      <c r="L274" s="146"/>
      <c r="P274" s="99" t="str">
        <f t="shared" si="8"/>
        <v>&lt;DEV #2&gt;</v>
      </c>
      <c r="Q274" s="99" t="str">
        <f t="shared" si="9"/>
        <v/>
      </c>
      <c r="R274" s="98"/>
    </row>
    <row r="275" spans="1:18" s="5" customFormat="1" ht="12.75">
      <c r="A275" s="144"/>
      <c r="B275" s="24"/>
      <c r="C275" s="24"/>
      <c r="D275" s="26"/>
      <c r="E275" s="26"/>
      <c r="F275" s="26"/>
      <c r="G275" s="26"/>
      <c r="H275" s="49"/>
      <c r="I275" s="139"/>
      <c r="J275" s="62"/>
      <c r="K275" s="152"/>
      <c r="L275" s="146"/>
      <c r="P275" s="99" t="str">
        <f t="shared" si="8"/>
        <v>&lt;DEV #2&gt;</v>
      </c>
      <c r="Q275" s="99" t="str">
        <f t="shared" si="9"/>
        <v/>
      </c>
      <c r="R275" s="98"/>
    </row>
    <row r="276" spans="1:18" s="5" customFormat="1" ht="12.75">
      <c r="A276" s="144"/>
      <c r="B276" s="24"/>
      <c r="C276" s="24"/>
      <c r="D276" s="26"/>
      <c r="E276" s="26"/>
      <c r="F276" s="26"/>
      <c r="G276" s="26"/>
      <c r="H276" s="49"/>
      <c r="I276" s="139"/>
      <c r="J276" s="62"/>
      <c r="K276" s="153"/>
      <c r="L276" s="147"/>
      <c r="P276" s="99" t="str">
        <f t="shared" si="8"/>
        <v>&lt;DEV #2&gt;</v>
      </c>
      <c r="Q276" s="99" t="str">
        <f t="shared" si="9"/>
        <v/>
      </c>
      <c r="R276" s="98"/>
    </row>
    <row r="277" spans="1:18" s="5" customFormat="1" ht="12.75">
      <c r="A277" s="143" t="s">
        <v>423</v>
      </c>
      <c r="B277" s="24"/>
      <c r="C277" s="24"/>
      <c r="D277" s="26"/>
      <c r="E277" s="26"/>
      <c r="F277" s="26"/>
      <c r="G277" s="26"/>
      <c r="H277" s="49"/>
      <c r="I277" s="139"/>
      <c r="J277" s="62"/>
      <c r="K277" s="145" t="s">
        <v>24</v>
      </c>
      <c r="L277" s="148" t="s">
        <v>227</v>
      </c>
      <c r="P277" s="99" t="str">
        <f t="shared" si="8"/>
        <v>&lt;SVC #1&gt;</v>
      </c>
      <c r="Q277" s="99" t="str">
        <f t="shared" si="9"/>
        <v>&lt;SVC #1&gt;</v>
      </c>
      <c r="R277" s="98"/>
    </row>
    <row r="278" spans="1:18" s="5" customFormat="1" ht="12.75">
      <c r="A278" s="143"/>
      <c r="B278" s="24"/>
      <c r="C278" s="24"/>
      <c r="D278" s="26"/>
      <c r="E278" s="26"/>
      <c r="F278" s="26"/>
      <c r="G278" s="26"/>
      <c r="H278" s="49"/>
      <c r="I278" s="139"/>
      <c r="J278" s="62"/>
      <c r="K278" s="146"/>
      <c r="L278" s="149"/>
      <c r="P278" s="99" t="str">
        <f t="shared" si="8"/>
        <v>&lt;SVC #1&gt;</v>
      </c>
      <c r="Q278" s="99" t="str">
        <f t="shared" si="9"/>
        <v/>
      </c>
      <c r="R278" s="98"/>
    </row>
    <row r="279" spans="1:18" s="5" customFormat="1" ht="12.75">
      <c r="A279" s="143"/>
      <c r="B279" s="24"/>
      <c r="C279" s="24"/>
      <c r="D279" s="26"/>
      <c r="E279" s="26"/>
      <c r="F279" s="26"/>
      <c r="G279" s="26"/>
      <c r="H279" s="49"/>
      <c r="I279" s="139"/>
      <c r="J279" s="62"/>
      <c r="K279" s="146"/>
      <c r="L279" s="149"/>
      <c r="P279" s="99" t="str">
        <f t="shared" si="8"/>
        <v>&lt;SVC #1&gt;</v>
      </c>
      <c r="Q279" s="99" t="str">
        <f t="shared" si="9"/>
        <v/>
      </c>
      <c r="R279" s="98"/>
    </row>
    <row r="280" spans="1:18" s="5" customFormat="1" ht="12.75">
      <c r="A280" s="143"/>
      <c r="B280" s="24"/>
      <c r="C280" s="24"/>
      <c r="D280" s="26"/>
      <c r="E280" s="26"/>
      <c r="F280" s="26"/>
      <c r="G280" s="26"/>
      <c r="H280" s="49"/>
      <c r="I280" s="139"/>
      <c r="J280" s="62"/>
      <c r="K280" s="146"/>
      <c r="L280" s="149"/>
      <c r="P280" s="99" t="str">
        <f t="shared" si="8"/>
        <v>&lt;SVC #1&gt;</v>
      </c>
      <c r="Q280" s="99" t="str">
        <f t="shared" si="9"/>
        <v/>
      </c>
      <c r="R280" s="98"/>
    </row>
    <row r="281" spans="1:18" s="5" customFormat="1" ht="12.75">
      <c r="A281" s="143"/>
      <c r="B281" s="24"/>
      <c r="C281" s="24"/>
      <c r="D281" s="26"/>
      <c r="E281" s="26"/>
      <c r="F281" s="26"/>
      <c r="G281" s="26"/>
      <c r="H281" s="49"/>
      <c r="I281" s="139"/>
      <c r="J281" s="62"/>
      <c r="K281" s="146"/>
      <c r="L281" s="149"/>
      <c r="P281" s="99" t="str">
        <f t="shared" si="8"/>
        <v>&lt;SVC #1&gt;</v>
      </c>
      <c r="Q281" s="99" t="str">
        <f t="shared" si="9"/>
        <v/>
      </c>
      <c r="R281" s="98"/>
    </row>
    <row r="282" spans="1:18" s="5" customFormat="1" ht="12.75">
      <c r="A282" s="143" t="s">
        <v>424</v>
      </c>
      <c r="B282" s="24"/>
      <c r="C282" s="24"/>
      <c r="D282" s="26"/>
      <c r="E282" s="26"/>
      <c r="F282" s="26"/>
      <c r="G282" s="26"/>
      <c r="H282" s="49"/>
      <c r="I282" s="139"/>
      <c r="J282" s="62"/>
      <c r="K282" s="146"/>
      <c r="L282" s="149"/>
      <c r="P282" s="99" t="str">
        <f t="shared" si="8"/>
        <v>&lt;SVC #2&gt;</v>
      </c>
      <c r="Q282" s="99" t="str">
        <f t="shared" si="9"/>
        <v>&lt;SVC #2&gt;</v>
      </c>
      <c r="R282" s="98"/>
    </row>
    <row r="283" spans="1:18" s="5" customFormat="1" ht="12.75">
      <c r="A283" s="143"/>
      <c r="B283" s="24"/>
      <c r="C283" s="24"/>
      <c r="D283" s="26"/>
      <c r="E283" s="26"/>
      <c r="F283" s="26"/>
      <c r="G283" s="26"/>
      <c r="H283" s="49"/>
      <c r="I283" s="139"/>
      <c r="J283" s="62"/>
      <c r="K283" s="146"/>
      <c r="L283" s="149"/>
      <c r="P283" s="99" t="str">
        <f t="shared" si="8"/>
        <v>&lt;SVC #2&gt;</v>
      </c>
      <c r="Q283" s="99" t="str">
        <f t="shared" si="9"/>
        <v/>
      </c>
      <c r="R283" s="98"/>
    </row>
    <row r="284" spans="1:18" s="5" customFormat="1" ht="12.75">
      <c r="A284" s="143"/>
      <c r="B284" s="24"/>
      <c r="C284" s="24"/>
      <c r="D284" s="26"/>
      <c r="E284" s="26"/>
      <c r="F284" s="26"/>
      <c r="G284" s="26"/>
      <c r="H284" s="49"/>
      <c r="I284" s="139"/>
      <c r="J284" s="62"/>
      <c r="K284" s="146"/>
      <c r="L284" s="149"/>
      <c r="P284" s="99" t="str">
        <f t="shared" si="8"/>
        <v>&lt;SVC #2&gt;</v>
      </c>
      <c r="Q284" s="99" t="str">
        <f t="shared" si="9"/>
        <v/>
      </c>
      <c r="R284" s="98"/>
    </row>
    <row r="285" spans="1:18" s="5" customFormat="1" ht="12.75">
      <c r="A285" s="143"/>
      <c r="B285" s="24"/>
      <c r="C285" s="24"/>
      <c r="D285" s="26"/>
      <c r="E285" s="26"/>
      <c r="F285" s="26"/>
      <c r="G285" s="26"/>
      <c r="H285" s="49"/>
      <c r="I285" s="139"/>
      <c r="J285" s="62"/>
      <c r="K285" s="146"/>
      <c r="L285" s="149"/>
      <c r="P285" s="99" t="str">
        <f t="shared" si="8"/>
        <v>&lt;SVC #2&gt;</v>
      </c>
      <c r="Q285" s="99" t="str">
        <f t="shared" si="9"/>
        <v/>
      </c>
      <c r="R285" s="98"/>
    </row>
    <row r="286" spans="1:18" s="5" customFormat="1" ht="12.75">
      <c r="A286" s="143"/>
      <c r="B286" s="24"/>
      <c r="C286" s="24"/>
      <c r="D286" s="26"/>
      <c r="E286" s="26"/>
      <c r="F286" s="26"/>
      <c r="G286" s="26"/>
      <c r="H286" s="49"/>
      <c r="I286" s="139"/>
      <c r="J286" s="62"/>
      <c r="K286" s="147"/>
      <c r="L286" s="150"/>
      <c r="P286" s="99" t="str">
        <f t="shared" si="8"/>
        <v>&lt;SVC #2&gt;</v>
      </c>
      <c r="Q286" s="99" t="str">
        <f t="shared" si="9"/>
        <v/>
      </c>
      <c r="R286" s="98"/>
    </row>
    <row r="287" spans="1:18" s="10" customFormat="1" ht="56.25">
      <c r="A287" s="21" t="s">
        <v>233</v>
      </c>
      <c r="B287" s="78" t="s">
        <v>234</v>
      </c>
      <c r="C287" s="35"/>
      <c r="D287" s="35"/>
      <c r="E287" s="35"/>
      <c r="F287" s="35"/>
      <c r="G287" s="35"/>
      <c r="H287" s="35"/>
      <c r="I287" s="35"/>
      <c r="J287" s="62"/>
      <c r="K287" s="151" t="s">
        <v>235</v>
      </c>
      <c r="L287" s="145" t="s">
        <v>24</v>
      </c>
      <c r="P287" s="99" t="str">
        <f t="shared" si="8"/>
        <v>Always include</v>
      </c>
      <c r="Q287" s="99" t="str">
        <f t="shared" si="9"/>
        <v>RDM 2.4</v>
      </c>
      <c r="R287" s="98" t="s">
        <v>3</v>
      </c>
    </row>
    <row r="288" spans="1:18" s="10" customFormat="1" ht="51">
      <c r="A288" s="100"/>
      <c r="B288" s="101" t="s">
        <v>236</v>
      </c>
      <c r="C288" s="102"/>
      <c r="D288" s="103"/>
      <c r="E288" s="103"/>
      <c r="F288" s="103"/>
      <c r="G288" s="103"/>
      <c r="H288" s="103"/>
      <c r="I288" s="103"/>
      <c r="J288" s="79" t="s">
        <v>237</v>
      </c>
      <c r="K288" s="152"/>
      <c r="L288" s="146"/>
      <c r="P288" s="99" t="str">
        <f t="shared" si="8"/>
        <v>Value</v>
      </c>
      <c r="Q288" s="99" t="str">
        <f t="shared" si="9"/>
        <v/>
      </c>
      <c r="R288" s="98" t="s">
        <v>27</v>
      </c>
    </row>
    <row r="289" spans="1:18" s="5" customFormat="1" ht="12.75">
      <c r="A289" s="220" t="s">
        <v>419</v>
      </c>
      <c r="B289" s="24"/>
      <c r="C289" s="24"/>
      <c r="D289" s="26" t="s">
        <v>297</v>
      </c>
      <c r="E289" s="26" t="s">
        <v>297</v>
      </c>
      <c r="F289" s="26"/>
      <c r="G289" s="26" t="s">
        <v>297</v>
      </c>
      <c r="H289" s="49"/>
      <c r="I289" s="167" t="s">
        <v>297</v>
      </c>
      <c r="J289" s="62"/>
      <c r="K289" s="152"/>
      <c r="L289" s="146"/>
      <c r="P289" s="99" t="str">
        <f t="shared" si="8"/>
        <v>Proc. Doc.</v>
      </c>
      <c r="Q289" s="99" t="str">
        <f t="shared" si="9"/>
        <v>Proc. Doc.</v>
      </c>
      <c r="R289" s="98"/>
    </row>
    <row r="290" spans="1:18" s="5" customFormat="1" ht="12.75">
      <c r="A290" s="221"/>
      <c r="B290" s="24"/>
      <c r="C290" s="24"/>
      <c r="D290" s="26" t="s">
        <v>297</v>
      </c>
      <c r="E290" s="26" t="s">
        <v>297</v>
      </c>
      <c r="F290" s="26"/>
      <c r="G290" s="26" t="s">
        <v>297</v>
      </c>
      <c r="H290" s="49"/>
      <c r="I290" s="168"/>
      <c r="J290" s="62"/>
      <c r="K290" s="152"/>
      <c r="L290" s="146"/>
      <c r="P290" s="99" t="str">
        <f t="shared" si="8"/>
        <v>Proc. Doc.</v>
      </c>
      <c r="Q290" s="99" t="str">
        <f t="shared" si="9"/>
        <v/>
      </c>
      <c r="R290" s="98"/>
    </row>
    <row r="291" spans="1:18" s="5" customFormat="1" ht="12.75">
      <c r="A291" s="222"/>
      <c r="B291" s="24"/>
      <c r="C291" s="24"/>
      <c r="D291" s="26" t="s">
        <v>297</v>
      </c>
      <c r="E291" s="26" t="s">
        <v>297</v>
      </c>
      <c r="F291" s="26"/>
      <c r="G291" s="26" t="s">
        <v>297</v>
      </c>
      <c r="H291" s="49"/>
      <c r="I291" s="223"/>
      <c r="J291" s="62"/>
      <c r="K291" s="152"/>
      <c r="L291" s="146"/>
      <c r="P291" s="99" t="str">
        <f t="shared" si="8"/>
        <v>Proc. Doc.</v>
      </c>
      <c r="Q291" s="99" t="str">
        <f t="shared" si="9"/>
        <v/>
      </c>
      <c r="R291" s="98"/>
    </row>
    <row r="292" spans="1:18" s="5" customFormat="1" ht="12.75">
      <c r="A292" s="220" t="s">
        <v>420</v>
      </c>
      <c r="B292" s="24"/>
      <c r="C292" s="24"/>
      <c r="D292" s="26"/>
      <c r="E292" s="26"/>
      <c r="F292" s="26"/>
      <c r="G292" s="26"/>
      <c r="H292" s="49"/>
      <c r="I292" s="167"/>
      <c r="J292" s="62"/>
      <c r="K292" s="152"/>
      <c r="L292" s="146"/>
      <c r="P292" s="99" t="str">
        <f t="shared" si="8"/>
        <v>Org-Level Im</v>
      </c>
      <c r="Q292" s="99" t="str">
        <f t="shared" si="9"/>
        <v>Org-Level Im</v>
      </c>
      <c r="R292" s="98"/>
    </row>
    <row r="293" spans="1:18" s="5" customFormat="1" ht="12.75">
      <c r="A293" s="221"/>
      <c r="B293" s="24"/>
      <c r="C293" s="24"/>
      <c r="D293" s="26"/>
      <c r="E293" s="26"/>
      <c r="F293" s="26"/>
      <c r="G293" s="26"/>
      <c r="H293" s="49"/>
      <c r="I293" s="168"/>
      <c r="J293" s="62"/>
      <c r="K293" s="152"/>
      <c r="L293" s="146"/>
      <c r="P293" s="99" t="str">
        <f t="shared" si="8"/>
        <v>Org-Level Im</v>
      </c>
      <c r="Q293" s="99" t="str">
        <f t="shared" si="9"/>
        <v/>
      </c>
      <c r="R293" s="98"/>
    </row>
    <row r="294" spans="1:18" s="5" customFormat="1" ht="12.75">
      <c r="A294" s="222"/>
      <c r="B294" s="24"/>
      <c r="C294" s="24"/>
      <c r="D294" s="26"/>
      <c r="E294" s="26"/>
      <c r="F294" s="26"/>
      <c r="G294" s="26"/>
      <c r="H294" s="49"/>
      <c r="I294" s="223"/>
      <c r="J294" s="62"/>
      <c r="K294" s="152"/>
      <c r="L294" s="146"/>
      <c r="P294" s="99" t="str">
        <f t="shared" si="8"/>
        <v>Org-Level Im</v>
      </c>
      <c r="Q294" s="99" t="str">
        <f t="shared" si="9"/>
        <v/>
      </c>
      <c r="R294" s="98"/>
    </row>
    <row r="295" spans="1:18" s="5" customFormat="1" ht="12.75">
      <c r="A295" s="144" t="s">
        <v>421</v>
      </c>
      <c r="B295" s="24"/>
      <c r="C295" s="24"/>
      <c r="D295" s="26"/>
      <c r="E295" s="26"/>
      <c r="F295" s="26"/>
      <c r="G295" s="26"/>
      <c r="H295" s="49"/>
      <c r="I295" s="139"/>
      <c r="J295" s="62"/>
      <c r="K295" s="152"/>
      <c r="L295" s="146"/>
      <c r="P295" s="99" t="str">
        <f t="shared" si="8"/>
        <v>&lt;DEV #1&gt;</v>
      </c>
      <c r="Q295" s="99" t="str">
        <f t="shared" si="9"/>
        <v>&lt;DEV #1&gt;</v>
      </c>
      <c r="R295" s="98"/>
    </row>
    <row r="296" spans="1:18" s="5" customFormat="1" ht="12.75">
      <c r="A296" s="144"/>
      <c r="B296" s="24"/>
      <c r="C296" s="24"/>
      <c r="D296" s="26"/>
      <c r="E296" s="26"/>
      <c r="F296" s="26"/>
      <c r="G296" s="26"/>
      <c r="H296" s="49"/>
      <c r="I296" s="139"/>
      <c r="J296" s="62"/>
      <c r="K296" s="152"/>
      <c r="L296" s="146"/>
      <c r="P296" s="99" t="str">
        <f t="shared" si="8"/>
        <v>&lt;DEV #1&gt;</v>
      </c>
      <c r="Q296" s="99" t="str">
        <f t="shared" si="9"/>
        <v/>
      </c>
      <c r="R296" s="98"/>
    </row>
    <row r="297" spans="1:18" s="5" customFormat="1" ht="12.75">
      <c r="A297" s="144"/>
      <c r="B297" s="24"/>
      <c r="C297" s="24"/>
      <c r="D297" s="26"/>
      <c r="E297" s="26"/>
      <c r="F297" s="26"/>
      <c r="G297" s="26"/>
      <c r="H297" s="49"/>
      <c r="I297" s="139"/>
      <c r="J297" s="62"/>
      <c r="K297" s="152"/>
      <c r="L297" s="146"/>
      <c r="P297" s="99" t="str">
        <f t="shared" si="8"/>
        <v>&lt;DEV #1&gt;</v>
      </c>
      <c r="Q297" s="99" t="str">
        <f t="shared" si="9"/>
        <v/>
      </c>
      <c r="R297" s="98"/>
    </row>
    <row r="298" spans="1:18" s="5" customFormat="1" ht="12.75">
      <c r="A298" s="144"/>
      <c r="B298" s="24"/>
      <c r="C298" s="24"/>
      <c r="D298" s="26"/>
      <c r="E298" s="26"/>
      <c r="F298" s="26"/>
      <c r="G298" s="26"/>
      <c r="H298" s="49"/>
      <c r="I298" s="139"/>
      <c r="J298" s="62"/>
      <c r="K298" s="152"/>
      <c r="L298" s="146"/>
      <c r="P298" s="99" t="str">
        <f t="shared" si="8"/>
        <v>&lt;DEV #1&gt;</v>
      </c>
      <c r="Q298" s="99" t="str">
        <f t="shared" si="9"/>
        <v/>
      </c>
      <c r="R298" s="98"/>
    </row>
    <row r="299" spans="1:18" s="5" customFormat="1" ht="12.75">
      <c r="A299" s="144"/>
      <c r="B299" s="24"/>
      <c r="C299" s="24"/>
      <c r="D299" s="26"/>
      <c r="E299" s="26"/>
      <c r="F299" s="26"/>
      <c r="G299" s="26"/>
      <c r="H299" s="49"/>
      <c r="I299" s="139"/>
      <c r="J299" s="62"/>
      <c r="K299" s="152"/>
      <c r="L299" s="146"/>
      <c r="P299" s="99" t="str">
        <f t="shared" si="8"/>
        <v>&lt;DEV #1&gt;</v>
      </c>
      <c r="Q299" s="99" t="str">
        <f t="shared" si="9"/>
        <v/>
      </c>
      <c r="R299" s="98"/>
    </row>
    <row r="300" spans="1:18" s="5" customFormat="1" ht="12.75">
      <c r="A300" s="144" t="s">
        <v>422</v>
      </c>
      <c r="B300" s="24"/>
      <c r="C300" s="24"/>
      <c r="D300" s="26"/>
      <c r="E300" s="26"/>
      <c r="F300" s="26"/>
      <c r="G300" s="26"/>
      <c r="H300" s="49"/>
      <c r="I300" s="139"/>
      <c r="J300" s="62"/>
      <c r="K300" s="152"/>
      <c r="L300" s="146"/>
      <c r="P300" s="99" t="str">
        <f t="shared" si="8"/>
        <v>&lt;DEV #2&gt;</v>
      </c>
      <c r="Q300" s="99" t="str">
        <f t="shared" si="9"/>
        <v>&lt;DEV #2&gt;</v>
      </c>
      <c r="R300" s="98"/>
    </row>
    <row r="301" spans="1:18" s="5" customFormat="1" ht="12.75">
      <c r="A301" s="144"/>
      <c r="B301" s="24"/>
      <c r="C301" s="24"/>
      <c r="D301" s="26"/>
      <c r="E301" s="26"/>
      <c r="F301" s="26"/>
      <c r="G301" s="26"/>
      <c r="H301" s="49"/>
      <c r="I301" s="139"/>
      <c r="J301" s="62"/>
      <c r="K301" s="152"/>
      <c r="L301" s="146"/>
      <c r="P301" s="99" t="str">
        <f t="shared" si="8"/>
        <v>&lt;DEV #2&gt;</v>
      </c>
      <c r="Q301" s="99" t="str">
        <f t="shared" si="9"/>
        <v/>
      </c>
      <c r="R301" s="98"/>
    </row>
    <row r="302" spans="1:18" s="5" customFormat="1" ht="12.75">
      <c r="A302" s="144"/>
      <c r="B302" s="24"/>
      <c r="C302" s="24"/>
      <c r="D302" s="26"/>
      <c r="E302" s="26"/>
      <c r="F302" s="26"/>
      <c r="G302" s="26"/>
      <c r="H302" s="49"/>
      <c r="I302" s="139"/>
      <c r="J302" s="62"/>
      <c r="K302" s="152"/>
      <c r="L302" s="146"/>
      <c r="P302" s="99" t="str">
        <f t="shared" si="8"/>
        <v>&lt;DEV #2&gt;</v>
      </c>
      <c r="Q302" s="99" t="str">
        <f t="shared" si="9"/>
        <v/>
      </c>
      <c r="R302" s="98"/>
    </row>
    <row r="303" spans="1:18" s="5" customFormat="1" ht="12.75">
      <c r="A303" s="144"/>
      <c r="B303" s="24"/>
      <c r="C303" s="24"/>
      <c r="D303" s="26"/>
      <c r="E303" s="26"/>
      <c r="F303" s="26"/>
      <c r="G303" s="26"/>
      <c r="H303" s="49"/>
      <c r="I303" s="139"/>
      <c r="J303" s="62"/>
      <c r="K303" s="152"/>
      <c r="L303" s="146"/>
      <c r="P303" s="99" t="str">
        <f t="shared" si="8"/>
        <v>&lt;DEV #2&gt;</v>
      </c>
      <c r="Q303" s="99" t="str">
        <f t="shared" si="9"/>
        <v/>
      </c>
      <c r="R303" s="98"/>
    </row>
    <row r="304" spans="1:18" s="5" customFormat="1" ht="12.75">
      <c r="A304" s="144"/>
      <c r="B304" s="24"/>
      <c r="C304" s="24"/>
      <c r="D304" s="26"/>
      <c r="E304" s="26"/>
      <c r="F304" s="26"/>
      <c r="G304" s="26"/>
      <c r="H304" s="49"/>
      <c r="I304" s="139"/>
      <c r="J304" s="62"/>
      <c r="K304" s="153"/>
      <c r="L304" s="147"/>
      <c r="P304" s="99" t="str">
        <f t="shared" si="8"/>
        <v>&lt;DEV #2&gt;</v>
      </c>
      <c r="Q304" s="99" t="str">
        <f t="shared" si="9"/>
        <v/>
      </c>
      <c r="R304" s="98"/>
    </row>
    <row r="305" spans="1:18" s="5" customFormat="1" ht="12.75">
      <c r="A305" s="143" t="s">
        <v>423</v>
      </c>
      <c r="B305" s="24"/>
      <c r="C305" s="24"/>
      <c r="D305" s="26"/>
      <c r="E305" s="26"/>
      <c r="F305" s="26"/>
      <c r="G305" s="26"/>
      <c r="H305" s="49"/>
      <c r="I305" s="139"/>
      <c r="J305" s="62"/>
      <c r="K305" s="145" t="s">
        <v>24</v>
      </c>
      <c r="L305" s="148" t="s">
        <v>247</v>
      </c>
      <c r="P305" s="99" t="str">
        <f t="shared" si="8"/>
        <v>&lt;SVC #1&gt;</v>
      </c>
      <c r="Q305" s="99" t="str">
        <f t="shared" si="9"/>
        <v>&lt;SVC #1&gt;</v>
      </c>
      <c r="R305" s="98"/>
    </row>
    <row r="306" spans="1:18" s="5" customFormat="1" ht="12.75">
      <c r="A306" s="143"/>
      <c r="B306" s="24"/>
      <c r="C306" s="24"/>
      <c r="D306" s="26"/>
      <c r="E306" s="26"/>
      <c r="F306" s="26"/>
      <c r="G306" s="26"/>
      <c r="H306" s="49"/>
      <c r="I306" s="139"/>
      <c r="J306" s="62"/>
      <c r="K306" s="146"/>
      <c r="L306" s="149"/>
      <c r="P306" s="99" t="str">
        <f t="shared" si="8"/>
        <v>&lt;SVC #1&gt;</v>
      </c>
      <c r="Q306" s="99" t="str">
        <f t="shared" si="9"/>
        <v/>
      </c>
      <c r="R306" s="98"/>
    </row>
    <row r="307" spans="1:18" s="5" customFormat="1" ht="12.75">
      <c r="A307" s="143"/>
      <c r="B307" s="24"/>
      <c r="C307" s="24"/>
      <c r="D307" s="26"/>
      <c r="E307" s="26"/>
      <c r="F307" s="26"/>
      <c r="G307" s="26"/>
      <c r="H307" s="49"/>
      <c r="I307" s="139"/>
      <c r="J307" s="62"/>
      <c r="K307" s="146"/>
      <c r="L307" s="149"/>
      <c r="P307" s="99" t="str">
        <f t="shared" si="8"/>
        <v>&lt;SVC #1&gt;</v>
      </c>
      <c r="Q307" s="99" t="str">
        <f t="shared" si="9"/>
        <v/>
      </c>
      <c r="R307" s="98"/>
    </row>
    <row r="308" spans="1:18" s="5" customFormat="1" ht="12.75">
      <c r="A308" s="143"/>
      <c r="B308" s="24"/>
      <c r="C308" s="24"/>
      <c r="D308" s="26"/>
      <c r="E308" s="26"/>
      <c r="F308" s="26"/>
      <c r="G308" s="26"/>
      <c r="H308" s="49"/>
      <c r="I308" s="139"/>
      <c r="J308" s="62"/>
      <c r="K308" s="146"/>
      <c r="L308" s="149"/>
      <c r="P308" s="99" t="str">
        <f t="shared" si="8"/>
        <v>&lt;SVC #1&gt;</v>
      </c>
      <c r="Q308" s="99" t="str">
        <f t="shared" si="9"/>
        <v/>
      </c>
      <c r="R308" s="98"/>
    </row>
    <row r="309" spans="1:18" s="5" customFormat="1" ht="12.75">
      <c r="A309" s="143"/>
      <c r="B309" s="24"/>
      <c r="C309" s="24"/>
      <c r="D309" s="26"/>
      <c r="E309" s="26"/>
      <c r="F309" s="26"/>
      <c r="G309" s="26"/>
      <c r="H309" s="49"/>
      <c r="I309" s="139"/>
      <c r="J309" s="62"/>
      <c r="K309" s="146"/>
      <c r="L309" s="149"/>
      <c r="P309" s="99" t="str">
        <f t="shared" si="8"/>
        <v>&lt;SVC #1&gt;</v>
      </c>
      <c r="Q309" s="99" t="str">
        <f t="shared" si="9"/>
        <v/>
      </c>
      <c r="R309" s="98"/>
    </row>
    <row r="310" spans="1:18" s="5" customFormat="1" ht="12.75">
      <c r="A310" s="143" t="s">
        <v>424</v>
      </c>
      <c r="B310" s="24"/>
      <c r="C310" s="24"/>
      <c r="D310" s="26"/>
      <c r="E310" s="26"/>
      <c r="F310" s="26"/>
      <c r="G310" s="26"/>
      <c r="H310" s="49"/>
      <c r="I310" s="139"/>
      <c r="J310" s="62"/>
      <c r="K310" s="146"/>
      <c r="L310" s="149"/>
      <c r="P310" s="99" t="str">
        <f t="shared" si="8"/>
        <v>&lt;SVC #2&gt;</v>
      </c>
      <c r="Q310" s="99" t="str">
        <f t="shared" si="9"/>
        <v>&lt;SVC #2&gt;</v>
      </c>
      <c r="R310" s="98"/>
    </row>
    <row r="311" spans="1:18" s="5" customFormat="1" ht="12.75">
      <c r="A311" s="143"/>
      <c r="B311" s="24"/>
      <c r="C311" s="24"/>
      <c r="D311" s="26"/>
      <c r="E311" s="26"/>
      <c r="F311" s="26"/>
      <c r="G311" s="26"/>
      <c r="H311" s="49"/>
      <c r="I311" s="139"/>
      <c r="J311" s="62"/>
      <c r="K311" s="146"/>
      <c r="L311" s="149"/>
      <c r="P311" s="99" t="str">
        <f t="shared" si="8"/>
        <v>&lt;SVC #2&gt;</v>
      </c>
      <c r="Q311" s="99" t="str">
        <f t="shared" si="9"/>
        <v/>
      </c>
      <c r="R311" s="98"/>
    </row>
    <row r="312" spans="1:18" s="5" customFormat="1" ht="12.75">
      <c r="A312" s="143"/>
      <c r="B312" s="24"/>
      <c r="C312" s="24"/>
      <c r="D312" s="26"/>
      <c r="E312" s="26"/>
      <c r="F312" s="26"/>
      <c r="G312" s="26"/>
      <c r="H312" s="49"/>
      <c r="I312" s="139"/>
      <c r="J312" s="62"/>
      <c r="K312" s="146"/>
      <c r="L312" s="149"/>
      <c r="P312" s="99" t="str">
        <f t="shared" si="8"/>
        <v>&lt;SVC #2&gt;</v>
      </c>
      <c r="Q312" s="99" t="str">
        <f t="shared" si="9"/>
        <v/>
      </c>
      <c r="R312" s="98"/>
    </row>
    <row r="313" spans="1:18" s="5" customFormat="1" ht="12.75">
      <c r="A313" s="143"/>
      <c r="B313" s="24"/>
      <c r="C313" s="24"/>
      <c r="D313" s="26"/>
      <c r="E313" s="26"/>
      <c r="F313" s="26"/>
      <c r="G313" s="26"/>
      <c r="H313" s="49"/>
      <c r="I313" s="139"/>
      <c r="J313" s="62"/>
      <c r="K313" s="146"/>
      <c r="L313" s="149"/>
      <c r="P313" s="99" t="str">
        <f t="shared" si="8"/>
        <v>&lt;SVC #2&gt;</v>
      </c>
      <c r="Q313" s="99" t="str">
        <f t="shared" si="9"/>
        <v/>
      </c>
      <c r="R313" s="98"/>
    </row>
    <row r="314" spans="1:18" s="5" customFormat="1" ht="12.75">
      <c r="A314" s="143"/>
      <c r="B314" s="24"/>
      <c r="C314" s="24"/>
      <c r="D314" s="26"/>
      <c r="E314" s="26"/>
      <c r="F314" s="26"/>
      <c r="G314" s="26"/>
      <c r="H314" s="49"/>
      <c r="I314" s="139"/>
      <c r="J314" s="62"/>
      <c r="K314" s="147"/>
      <c r="L314" s="150"/>
      <c r="P314" s="99" t="str">
        <f t="shared" si="8"/>
        <v>&lt;SVC #2&gt;</v>
      </c>
      <c r="Q314" s="99" t="str">
        <f t="shared" si="9"/>
        <v/>
      </c>
      <c r="R314" s="98"/>
    </row>
    <row r="315" spans="1:18" ht="56.25">
      <c r="A315" s="21" t="s">
        <v>253</v>
      </c>
      <c r="B315" s="76" t="s">
        <v>254</v>
      </c>
      <c r="C315" s="35"/>
      <c r="D315" s="35"/>
      <c r="E315" s="35"/>
      <c r="F315" s="35"/>
      <c r="G315" s="35"/>
      <c r="H315" s="35"/>
      <c r="I315" s="35"/>
      <c r="J315" s="62"/>
      <c r="K315" s="151" t="s">
        <v>255</v>
      </c>
      <c r="L315" s="145" t="s">
        <v>24</v>
      </c>
      <c r="P315" s="99" t="str">
        <f t="shared" si="8"/>
        <v>Always include</v>
      </c>
      <c r="Q315" s="99" t="str">
        <f t="shared" si="9"/>
        <v>RDM 3.7</v>
      </c>
      <c r="R315" s="98" t="s">
        <v>3</v>
      </c>
    </row>
    <row r="316" spans="1:18" s="10" customFormat="1" ht="47.25">
      <c r="A316" s="100"/>
      <c r="B316" s="101" t="s">
        <v>256</v>
      </c>
      <c r="C316" s="102"/>
      <c r="D316" s="103"/>
      <c r="E316" s="103"/>
      <c r="F316" s="103"/>
      <c r="G316" s="103"/>
      <c r="H316" s="103"/>
      <c r="I316" s="103"/>
      <c r="J316" s="79" t="s">
        <v>257</v>
      </c>
      <c r="K316" s="152"/>
      <c r="L316" s="146"/>
      <c r="P316" s="99" t="str">
        <f t="shared" si="8"/>
        <v>Value</v>
      </c>
      <c r="Q316" s="99" t="str">
        <f t="shared" si="9"/>
        <v/>
      </c>
      <c r="R316" s="98" t="s">
        <v>27</v>
      </c>
    </row>
    <row r="317" spans="1:18" ht="12.75">
      <c r="A317" s="220" t="s">
        <v>419</v>
      </c>
      <c r="B317" s="24"/>
      <c r="C317" s="24"/>
      <c r="D317" s="26" t="s">
        <v>297</v>
      </c>
      <c r="E317" s="26" t="s">
        <v>297</v>
      </c>
      <c r="F317" s="26"/>
      <c r="G317" s="26" t="s">
        <v>297</v>
      </c>
      <c r="H317" s="49"/>
      <c r="I317" s="167" t="s">
        <v>297</v>
      </c>
      <c r="J317" s="62"/>
      <c r="K317" s="152"/>
      <c r="L317" s="146"/>
      <c r="P317" s="99" t="str">
        <f t="shared" si="8"/>
        <v>Proc. Doc.</v>
      </c>
      <c r="Q317" s="99" t="str">
        <f t="shared" si="9"/>
        <v>Proc. Doc.</v>
      </c>
    </row>
    <row r="318" spans="1:18" ht="12.75">
      <c r="A318" s="221"/>
      <c r="B318" s="24"/>
      <c r="C318" s="24"/>
      <c r="D318" s="26" t="s">
        <v>297</v>
      </c>
      <c r="E318" s="26" t="s">
        <v>297</v>
      </c>
      <c r="F318" s="26"/>
      <c r="G318" s="26" t="s">
        <v>297</v>
      </c>
      <c r="H318" s="49"/>
      <c r="I318" s="168"/>
      <c r="J318" s="62"/>
      <c r="K318" s="152"/>
      <c r="L318" s="146"/>
      <c r="P318" s="99" t="str">
        <f t="shared" si="8"/>
        <v>Proc. Doc.</v>
      </c>
      <c r="Q318" s="99" t="str">
        <f t="shared" si="9"/>
        <v/>
      </c>
    </row>
    <row r="319" spans="1:18" ht="12.75">
      <c r="A319" s="222"/>
      <c r="B319" s="24"/>
      <c r="C319" s="24"/>
      <c r="D319" s="26" t="s">
        <v>297</v>
      </c>
      <c r="E319" s="26" t="s">
        <v>297</v>
      </c>
      <c r="F319" s="26"/>
      <c r="G319" s="26" t="s">
        <v>297</v>
      </c>
      <c r="H319" s="49"/>
      <c r="I319" s="223"/>
      <c r="J319" s="62"/>
      <c r="K319" s="152"/>
      <c r="L319" s="146"/>
      <c r="P319" s="99" t="str">
        <f t="shared" si="8"/>
        <v>Proc. Doc.</v>
      </c>
      <c r="Q319" s="99" t="str">
        <f t="shared" si="9"/>
        <v/>
      </c>
    </row>
    <row r="320" spans="1:18" ht="12.75">
      <c r="A320" s="220" t="s">
        <v>420</v>
      </c>
      <c r="B320" s="24"/>
      <c r="C320" s="24"/>
      <c r="D320" s="26"/>
      <c r="E320" s="26"/>
      <c r="F320" s="26"/>
      <c r="G320" s="26"/>
      <c r="H320" s="49"/>
      <c r="I320" s="167"/>
      <c r="J320" s="62"/>
      <c r="K320" s="152"/>
      <c r="L320" s="146"/>
      <c r="P320" s="99" t="str">
        <f t="shared" si="8"/>
        <v>Org-Level Im</v>
      </c>
      <c r="Q320" s="99" t="str">
        <f t="shared" si="9"/>
        <v>Org-Level Im</v>
      </c>
    </row>
    <row r="321" spans="1:18" ht="12.75">
      <c r="A321" s="221"/>
      <c r="B321" s="24"/>
      <c r="C321" s="24"/>
      <c r="D321" s="26"/>
      <c r="E321" s="26"/>
      <c r="F321" s="26"/>
      <c r="G321" s="26"/>
      <c r="H321" s="49"/>
      <c r="I321" s="168"/>
      <c r="J321" s="62"/>
      <c r="K321" s="152"/>
      <c r="L321" s="146"/>
      <c r="P321" s="99" t="str">
        <f t="shared" si="8"/>
        <v>Org-Level Im</v>
      </c>
      <c r="Q321" s="99" t="str">
        <f t="shared" si="9"/>
        <v/>
      </c>
    </row>
    <row r="322" spans="1:18" ht="12.75">
      <c r="A322" s="222"/>
      <c r="B322" s="24"/>
      <c r="C322" s="24"/>
      <c r="D322" s="26"/>
      <c r="E322" s="26"/>
      <c r="F322" s="26"/>
      <c r="G322" s="26"/>
      <c r="H322" s="49"/>
      <c r="I322" s="223"/>
      <c r="J322" s="62"/>
      <c r="K322" s="152"/>
      <c r="L322" s="146"/>
      <c r="P322" s="99" t="str">
        <f t="shared" ref="P322:P357" si="10">IF(NOT(R322=""),R322,IF(Q322="",P321,Q322))</f>
        <v>Org-Level Im</v>
      </c>
      <c r="Q322" s="99" t="str">
        <f t="shared" ref="Q322:Q357" si="11">LEFT(A322,12)</f>
        <v/>
      </c>
    </row>
    <row r="323" spans="1:18" s="5" customFormat="1" ht="12.75">
      <c r="A323" s="144" t="s">
        <v>421</v>
      </c>
      <c r="B323" s="24"/>
      <c r="C323" s="24"/>
      <c r="D323" s="26"/>
      <c r="E323" s="26"/>
      <c r="F323" s="26"/>
      <c r="G323" s="26"/>
      <c r="H323" s="49"/>
      <c r="I323" s="139"/>
      <c r="J323" s="62"/>
      <c r="K323" s="152"/>
      <c r="L323" s="146"/>
      <c r="P323" s="99" t="str">
        <f t="shared" si="10"/>
        <v>&lt;DEV #1&gt;</v>
      </c>
      <c r="Q323" s="99" t="str">
        <f t="shared" si="11"/>
        <v>&lt;DEV #1&gt;</v>
      </c>
      <c r="R323" s="98"/>
    </row>
    <row r="324" spans="1:18" s="5" customFormat="1" ht="12.75">
      <c r="A324" s="144"/>
      <c r="B324" s="24"/>
      <c r="C324" s="24"/>
      <c r="D324" s="26"/>
      <c r="E324" s="26"/>
      <c r="F324" s="26"/>
      <c r="G324" s="26"/>
      <c r="H324" s="49"/>
      <c r="I324" s="139"/>
      <c r="J324" s="62"/>
      <c r="K324" s="152"/>
      <c r="L324" s="146"/>
      <c r="P324" s="99" t="str">
        <f t="shared" si="10"/>
        <v>&lt;DEV #1&gt;</v>
      </c>
      <c r="Q324" s="99" t="str">
        <f t="shared" si="11"/>
        <v/>
      </c>
      <c r="R324" s="98"/>
    </row>
    <row r="325" spans="1:18" s="5" customFormat="1" ht="12.75">
      <c r="A325" s="144"/>
      <c r="B325" s="24"/>
      <c r="C325" s="24"/>
      <c r="D325" s="26"/>
      <c r="E325" s="26"/>
      <c r="F325" s="26"/>
      <c r="G325" s="26"/>
      <c r="H325" s="49"/>
      <c r="I325" s="139"/>
      <c r="J325" s="62"/>
      <c r="K325" s="152"/>
      <c r="L325" s="146"/>
      <c r="P325" s="99" t="str">
        <f t="shared" si="10"/>
        <v>&lt;DEV #1&gt;</v>
      </c>
      <c r="Q325" s="99" t="str">
        <f t="shared" si="11"/>
        <v/>
      </c>
      <c r="R325" s="98"/>
    </row>
    <row r="326" spans="1:18" s="5" customFormat="1" ht="12.75">
      <c r="A326" s="144"/>
      <c r="B326" s="24"/>
      <c r="C326" s="24"/>
      <c r="D326" s="26"/>
      <c r="E326" s="26"/>
      <c r="F326" s="26"/>
      <c r="G326" s="26"/>
      <c r="H326" s="49"/>
      <c r="I326" s="139"/>
      <c r="J326" s="62"/>
      <c r="K326" s="152"/>
      <c r="L326" s="146"/>
      <c r="P326" s="99" t="str">
        <f t="shared" si="10"/>
        <v>&lt;DEV #1&gt;</v>
      </c>
      <c r="Q326" s="99" t="str">
        <f t="shared" si="11"/>
        <v/>
      </c>
      <c r="R326" s="98"/>
    </row>
    <row r="327" spans="1:18" s="5" customFormat="1" ht="12.75">
      <c r="A327" s="144"/>
      <c r="B327" s="24"/>
      <c r="C327" s="24"/>
      <c r="D327" s="26"/>
      <c r="E327" s="26"/>
      <c r="F327" s="26"/>
      <c r="G327" s="26"/>
      <c r="H327" s="49"/>
      <c r="I327" s="139"/>
      <c r="J327" s="62"/>
      <c r="K327" s="152"/>
      <c r="L327" s="146"/>
      <c r="P327" s="99" t="str">
        <f t="shared" si="10"/>
        <v>&lt;DEV #1&gt;</v>
      </c>
      <c r="Q327" s="99" t="str">
        <f t="shared" si="11"/>
        <v/>
      </c>
      <c r="R327" s="98"/>
    </row>
    <row r="328" spans="1:18" s="5" customFormat="1" ht="12.75">
      <c r="A328" s="144" t="s">
        <v>422</v>
      </c>
      <c r="B328" s="24"/>
      <c r="C328" s="24"/>
      <c r="D328" s="26"/>
      <c r="E328" s="26"/>
      <c r="F328" s="26"/>
      <c r="G328" s="26"/>
      <c r="H328" s="49"/>
      <c r="I328" s="139"/>
      <c r="J328" s="62"/>
      <c r="K328" s="152"/>
      <c r="L328" s="146"/>
      <c r="P328" s="99" t="str">
        <f t="shared" si="10"/>
        <v>&lt;DEV #2&gt;</v>
      </c>
      <c r="Q328" s="99" t="str">
        <f t="shared" si="11"/>
        <v>&lt;DEV #2&gt;</v>
      </c>
      <c r="R328" s="98"/>
    </row>
    <row r="329" spans="1:18" s="5" customFormat="1" ht="12.75">
      <c r="A329" s="144"/>
      <c r="B329" s="24"/>
      <c r="C329" s="24"/>
      <c r="D329" s="26"/>
      <c r="E329" s="26"/>
      <c r="F329" s="26"/>
      <c r="G329" s="26"/>
      <c r="H329" s="49"/>
      <c r="I329" s="139"/>
      <c r="J329" s="62"/>
      <c r="K329" s="152"/>
      <c r="L329" s="146"/>
      <c r="P329" s="99" t="str">
        <f t="shared" si="10"/>
        <v>&lt;DEV #2&gt;</v>
      </c>
      <c r="Q329" s="99" t="str">
        <f t="shared" si="11"/>
        <v/>
      </c>
      <c r="R329" s="98"/>
    </row>
    <row r="330" spans="1:18" s="5" customFormat="1" ht="12.75">
      <c r="A330" s="144"/>
      <c r="B330" s="24"/>
      <c r="C330" s="24"/>
      <c r="D330" s="26"/>
      <c r="E330" s="26"/>
      <c r="F330" s="26"/>
      <c r="G330" s="26"/>
      <c r="H330" s="49"/>
      <c r="I330" s="139"/>
      <c r="J330" s="62"/>
      <c r="K330" s="152"/>
      <c r="L330" s="146"/>
      <c r="P330" s="99" t="str">
        <f t="shared" si="10"/>
        <v>&lt;DEV #2&gt;</v>
      </c>
      <c r="Q330" s="99" t="str">
        <f t="shared" si="11"/>
        <v/>
      </c>
      <c r="R330" s="98"/>
    </row>
    <row r="331" spans="1:18" s="5" customFormat="1" ht="12.75">
      <c r="A331" s="144"/>
      <c r="B331" s="24"/>
      <c r="C331" s="24"/>
      <c r="D331" s="26"/>
      <c r="E331" s="26"/>
      <c r="F331" s="26"/>
      <c r="G331" s="26"/>
      <c r="H331" s="49"/>
      <c r="I331" s="139"/>
      <c r="J331" s="62"/>
      <c r="K331" s="152"/>
      <c r="L331" s="146"/>
      <c r="P331" s="99" t="str">
        <f t="shared" si="10"/>
        <v>&lt;DEV #2&gt;</v>
      </c>
      <c r="Q331" s="99" t="str">
        <f t="shared" si="11"/>
        <v/>
      </c>
      <c r="R331" s="98"/>
    </row>
    <row r="332" spans="1:18" s="5" customFormat="1" ht="12.75">
      <c r="A332" s="144"/>
      <c r="B332" s="24"/>
      <c r="C332" s="24"/>
      <c r="D332" s="26"/>
      <c r="E332" s="26"/>
      <c r="F332" s="26"/>
      <c r="G332" s="26"/>
      <c r="H332" s="49"/>
      <c r="I332" s="139"/>
      <c r="J332" s="62"/>
      <c r="K332" s="153"/>
      <c r="L332" s="147"/>
      <c r="P332" s="99" t="str">
        <f t="shared" si="10"/>
        <v>&lt;DEV #2&gt;</v>
      </c>
      <c r="Q332" s="99" t="str">
        <f t="shared" si="11"/>
        <v/>
      </c>
      <c r="R332" s="98"/>
    </row>
    <row r="333" spans="1:18" s="5" customFormat="1" ht="12.75">
      <c r="A333" s="143" t="s">
        <v>423</v>
      </c>
      <c r="B333" s="24"/>
      <c r="C333" s="24"/>
      <c r="D333" s="26"/>
      <c r="E333" s="26"/>
      <c r="F333" s="26"/>
      <c r="G333" s="26"/>
      <c r="H333" s="49"/>
      <c r="I333" s="139"/>
      <c r="J333" s="62"/>
      <c r="K333" s="145" t="s">
        <v>24</v>
      </c>
      <c r="L333" s="148" t="s">
        <v>267</v>
      </c>
      <c r="P333" s="99" t="str">
        <f t="shared" si="10"/>
        <v>&lt;SVC #1&gt;</v>
      </c>
      <c r="Q333" s="99" t="str">
        <f t="shared" si="11"/>
        <v>&lt;SVC #1&gt;</v>
      </c>
      <c r="R333" s="98"/>
    </row>
    <row r="334" spans="1:18" s="5" customFormat="1" ht="12.75">
      <c r="A334" s="143"/>
      <c r="B334" s="24"/>
      <c r="C334" s="24"/>
      <c r="D334" s="26"/>
      <c r="E334" s="26"/>
      <c r="F334" s="26"/>
      <c r="G334" s="26"/>
      <c r="H334" s="49"/>
      <c r="I334" s="139"/>
      <c r="J334" s="62"/>
      <c r="K334" s="146"/>
      <c r="L334" s="149"/>
      <c r="P334" s="99" t="str">
        <f t="shared" si="10"/>
        <v>&lt;SVC #1&gt;</v>
      </c>
      <c r="Q334" s="99" t="str">
        <f t="shared" si="11"/>
        <v/>
      </c>
      <c r="R334" s="98"/>
    </row>
    <row r="335" spans="1:18" s="5" customFormat="1" ht="12.75">
      <c r="A335" s="143"/>
      <c r="B335" s="24"/>
      <c r="C335" s="24"/>
      <c r="D335" s="26"/>
      <c r="E335" s="26"/>
      <c r="F335" s="26"/>
      <c r="G335" s="26"/>
      <c r="H335" s="49"/>
      <c r="I335" s="139"/>
      <c r="J335" s="62"/>
      <c r="K335" s="146"/>
      <c r="L335" s="149"/>
      <c r="P335" s="99" t="str">
        <f t="shared" si="10"/>
        <v>&lt;SVC #1&gt;</v>
      </c>
      <c r="Q335" s="99" t="str">
        <f t="shared" si="11"/>
        <v/>
      </c>
      <c r="R335" s="98"/>
    </row>
    <row r="336" spans="1:18" s="5" customFormat="1" ht="12.75">
      <c r="A336" s="143"/>
      <c r="B336" s="24"/>
      <c r="C336" s="24"/>
      <c r="D336" s="26"/>
      <c r="E336" s="26"/>
      <c r="F336" s="26"/>
      <c r="G336" s="26"/>
      <c r="H336" s="49"/>
      <c r="I336" s="139"/>
      <c r="J336" s="62"/>
      <c r="K336" s="146"/>
      <c r="L336" s="149"/>
      <c r="P336" s="99" t="str">
        <f t="shared" si="10"/>
        <v>&lt;SVC #1&gt;</v>
      </c>
      <c r="Q336" s="99" t="str">
        <f t="shared" si="11"/>
        <v/>
      </c>
      <c r="R336" s="98"/>
    </row>
    <row r="337" spans="1:18" s="5" customFormat="1" ht="12.75">
      <c r="A337" s="143"/>
      <c r="B337" s="24"/>
      <c r="C337" s="24"/>
      <c r="D337" s="26"/>
      <c r="E337" s="26"/>
      <c r="F337" s="26"/>
      <c r="G337" s="26"/>
      <c r="H337" s="49"/>
      <c r="I337" s="139"/>
      <c r="J337" s="62"/>
      <c r="K337" s="146"/>
      <c r="L337" s="149"/>
      <c r="P337" s="99" t="str">
        <f t="shared" si="10"/>
        <v>&lt;SVC #1&gt;</v>
      </c>
      <c r="Q337" s="99" t="str">
        <f t="shared" si="11"/>
        <v/>
      </c>
      <c r="R337" s="98"/>
    </row>
    <row r="338" spans="1:18" s="5" customFormat="1" ht="12.75">
      <c r="A338" s="143" t="s">
        <v>424</v>
      </c>
      <c r="B338" s="24"/>
      <c r="C338" s="24"/>
      <c r="D338" s="26"/>
      <c r="E338" s="26"/>
      <c r="F338" s="26"/>
      <c r="G338" s="26"/>
      <c r="H338" s="49"/>
      <c r="I338" s="139"/>
      <c r="J338" s="62"/>
      <c r="K338" s="146"/>
      <c r="L338" s="149"/>
      <c r="P338" s="99" t="str">
        <f t="shared" si="10"/>
        <v>&lt;SVC #2&gt;</v>
      </c>
      <c r="Q338" s="99" t="str">
        <f t="shared" si="11"/>
        <v>&lt;SVC #2&gt;</v>
      </c>
      <c r="R338" s="98"/>
    </row>
    <row r="339" spans="1:18" s="5" customFormat="1" ht="12.75">
      <c r="A339" s="143"/>
      <c r="B339" s="24"/>
      <c r="C339" s="24"/>
      <c r="D339" s="26"/>
      <c r="E339" s="26"/>
      <c r="F339" s="26"/>
      <c r="G339" s="26"/>
      <c r="H339" s="49"/>
      <c r="I339" s="139"/>
      <c r="J339" s="62"/>
      <c r="K339" s="146"/>
      <c r="L339" s="149"/>
      <c r="P339" s="99" t="str">
        <f t="shared" si="10"/>
        <v>&lt;SVC #2&gt;</v>
      </c>
      <c r="Q339" s="99" t="str">
        <f t="shared" si="11"/>
        <v/>
      </c>
      <c r="R339" s="98"/>
    </row>
    <row r="340" spans="1:18" s="5" customFormat="1" ht="12.75">
      <c r="A340" s="143"/>
      <c r="B340" s="24"/>
      <c r="C340" s="24"/>
      <c r="D340" s="26"/>
      <c r="E340" s="26"/>
      <c r="F340" s="26"/>
      <c r="G340" s="26"/>
      <c r="H340" s="49"/>
      <c r="I340" s="139"/>
      <c r="J340" s="62"/>
      <c r="K340" s="146"/>
      <c r="L340" s="149"/>
      <c r="P340" s="99" t="str">
        <f t="shared" si="10"/>
        <v>&lt;SVC #2&gt;</v>
      </c>
      <c r="Q340" s="99" t="str">
        <f t="shared" si="11"/>
        <v/>
      </c>
      <c r="R340" s="98"/>
    </row>
    <row r="341" spans="1:18" s="5" customFormat="1" ht="12.75">
      <c r="A341" s="143"/>
      <c r="B341" s="24"/>
      <c r="C341" s="24"/>
      <c r="D341" s="26"/>
      <c r="E341" s="26"/>
      <c r="F341" s="26"/>
      <c r="G341" s="26"/>
      <c r="H341" s="49"/>
      <c r="I341" s="139"/>
      <c r="J341" s="62"/>
      <c r="K341" s="146"/>
      <c r="L341" s="149"/>
      <c r="P341" s="99" t="str">
        <f t="shared" si="10"/>
        <v>&lt;SVC #2&gt;</v>
      </c>
      <c r="Q341" s="99" t="str">
        <f t="shared" si="11"/>
        <v/>
      </c>
      <c r="R341" s="98"/>
    </row>
    <row r="342" spans="1:18" s="5" customFormat="1" ht="13.5" thickBot="1">
      <c r="A342" s="143"/>
      <c r="B342" s="24"/>
      <c r="C342" s="24"/>
      <c r="D342" s="26"/>
      <c r="E342" s="26"/>
      <c r="F342" s="26"/>
      <c r="G342" s="26"/>
      <c r="H342" s="49"/>
      <c r="I342" s="139"/>
      <c r="J342" s="62"/>
      <c r="K342" s="147"/>
      <c r="L342" s="150"/>
      <c r="P342" s="99" t="str">
        <f t="shared" si="10"/>
        <v>&lt;SVC #2&gt;</v>
      </c>
      <c r="Q342" s="99" t="str">
        <f t="shared" si="11"/>
        <v/>
      </c>
      <c r="R342" s="98"/>
    </row>
    <row r="343" spans="1:18" ht="23.25" thickBot="1">
      <c r="A343" s="214" t="s">
        <v>272</v>
      </c>
      <c r="B343" s="215"/>
      <c r="C343" s="215"/>
      <c r="D343" s="215"/>
      <c r="E343" s="215"/>
      <c r="F343" s="215"/>
      <c r="G343" s="215"/>
      <c r="H343" s="215"/>
      <c r="I343" s="215"/>
      <c r="J343" s="215"/>
      <c r="K343" s="215"/>
      <c r="L343" s="216"/>
      <c r="M343" s="104" t="s">
        <v>273</v>
      </c>
      <c r="N343" s="104" t="s">
        <v>274</v>
      </c>
      <c r="P343" s="99" t="str">
        <f t="shared" si="10"/>
        <v xml:space="preserve">            </v>
      </c>
      <c r="Q343" s="99" t="str">
        <f t="shared" si="11"/>
        <v xml:space="preserve">            </v>
      </c>
    </row>
    <row r="344" spans="1:18" s="13" customFormat="1" ht="23.25" thickBot="1">
      <c r="A344" s="154" t="s">
        <v>275</v>
      </c>
      <c r="B344" s="155"/>
      <c r="C344" s="155"/>
      <c r="D344" s="155"/>
      <c r="E344" s="155"/>
      <c r="F344" s="155"/>
      <c r="G344" s="155"/>
      <c r="H344" s="155"/>
      <c r="I344" s="155"/>
      <c r="J344" s="155"/>
      <c r="K344" s="155"/>
      <c r="L344" s="155"/>
      <c r="M344" s="155"/>
      <c r="N344" s="156"/>
      <c r="P344" s="99" t="str">
        <f t="shared" si="10"/>
        <v>Always include</v>
      </c>
      <c r="Q344" s="99" t="str">
        <f t="shared" si="11"/>
        <v>Level 2 Prac</v>
      </c>
      <c r="R344" s="98" t="s">
        <v>3</v>
      </c>
    </row>
    <row r="345" spans="1:18" s="10" customFormat="1" ht="56.25">
      <c r="A345" s="21" t="s">
        <v>20</v>
      </c>
      <c r="B345" s="78" t="s">
        <v>276</v>
      </c>
      <c r="C345" s="35"/>
      <c r="D345" s="35"/>
      <c r="E345" s="35"/>
      <c r="F345" s="35"/>
      <c r="G345" s="35"/>
      <c r="H345" s="35"/>
      <c r="I345" s="35"/>
      <c r="J345" s="62"/>
      <c r="K345" s="131" t="str">
        <f>K6</f>
        <v>2.1D</v>
      </c>
      <c r="L345" s="132" t="str">
        <f>L24</f>
        <v>2.1S</v>
      </c>
      <c r="M345" s="180"/>
      <c r="N345" s="158"/>
      <c r="P345" s="99" t="str">
        <f t="shared" si="10"/>
        <v>Always include</v>
      </c>
      <c r="Q345" s="99" t="str">
        <f t="shared" si="11"/>
        <v>RDM 2.1</v>
      </c>
      <c r="R345" s="98" t="s">
        <v>3</v>
      </c>
    </row>
    <row r="346" spans="1:18" s="10" customFormat="1" ht="56.25">
      <c r="A346" s="21" t="s">
        <v>61</v>
      </c>
      <c r="B346" s="78" t="s">
        <v>62</v>
      </c>
      <c r="C346" s="35"/>
      <c r="D346" s="35"/>
      <c r="E346" s="35"/>
      <c r="F346" s="35"/>
      <c r="G346" s="35"/>
      <c r="H346" s="35"/>
      <c r="I346" s="35"/>
      <c r="J346" s="62"/>
      <c r="K346" s="131" t="str">
        <f>K34</f>
        <v>2.2D</v>
      </c>
      <c r="L346" s="132" t="str">
        <f>L52</f>
        <v>2.2S</v>
      </c>
      <c r="M346" s="181"/>
      <c r="N346" s="159"/>
      <c r="P346" s="99" t="str">
        <f t="shared" si="10"/>
        <v>Always include</v>
      </c>
      <c r="Q346" s="99" t="str">
        <f t="shared" si="11"/>
        <v>RDM 2.2</v>
      </c>
      <c r="R346" s="98" t="s">
        <v>3</v>
      </c>
    </row>
    <row r="347" spans="1:18" s="10" customFormat="1" ht="37.5">
      <c r="A347" s="21" t="s">
        <v>193</v>
      </c>
      <c r="B347" s="78" t="s">
        <v>194</v>
      </c>
      <c r="C347" s="35"/>
      <c r="D347" s="35"/>
      <c r="E347" s="35"/>
      <c r="F347" s="35"/>
      <c r="G347" s="35"/>
      <c r="H347" s="35"/>
      <c r="I347" s="35"/>
      <c r="J347" s="62"/>
      <c r="K347" s="131" t="str">
        <f>K231</f>
        <v>2.3D</v>
      </c>
      <c r="L347" s="132" t="str">
        <f>L249</f>
        <v>2.3S</v>
      </c>
      <c r="M347" s="181"/>
      <c r="N347" s="159"/>
      <c r="P347" s="99" t="str">
        <f t="shared" si="10"/>
        <v>Always include</v>
      </c>
      <c r="Q347" s="99" t="str">
        <f t="shared" si="11"/>
        <v>RDM 2.3</v>
      </c>
      <c r="R347" s="98" t="s">
        <v>3</v>
      </c>
    </row>
    <row r="348" spans="1:18" s="10" customFormat="1" ht="56.25">
      <c r="A348" s="21" t="s">
        <v>233</v>
      </c>
      <c r="B348" s="78" t="s">
        <v>234</v>
      </c>
      <c r="C348" s="35"/>
      <c r="D348" s="35"/>
      <c r="E348" s="35"/>
      <c r="F348" s="35"/>
      <c r="G348" s="35"/>
      <c r="H348" s="35"/>
      <c r="I348" s="35"/>
      <c r="J348" s="62"/>
      <c r="K348" s="131" t="str">
        <f>K287</f>
        <v>2.4D</v>
      </c>
      <c r="L348" s="132" t="str">
        <f>L305</f>
        <v>2.4S</v>
      </c>
      <c r="M348" s="181"/>
      <c r="N348" s="159"/>
      <c r="P348" s="99" t="str">
        <f t="shared" si="10"/>
        <v>Always include</v>
      </c>
      <c r="Q348" s="99" t="str">
        <f t="shared" si="11"/>
        <v>RDM 2.4</v>
      </c>
      <c r="R348" s="98" t="s">
        <v>3</v>
      </c>
    </row>
    <row r="349" spans="1:18" s="10" customFormat="1" ht="38.25" thickBot="1">
      <c r="A349" s="21" t="s">
        <v>214</v>
      </c>
      <c r="B349" s="78" t="s">
        <v>215</v>
      </c>
      <c r="C349" s="35"/>
      <c r="D349" s="35"/>
      <c r="E349" s="35"/>
      <c r="F349" s="35"/>
      <c r="G349" s="35"/>
      <c r="H349" s="35"/>
      <c r="I349" s="35"/>
      <c r="J349" s="62"/>
      <c r="K349" s="131" t="str">
        <f>K259</f>
        <v>2.5D</v>
      </c>
      <c r="L349" s="132" t="str">
        <f>L277</f>
        <v>2.5S</v>
      </c>
      <c r="M349" s="181"/>
      <c r="N349" s="159"/>
      <c r="P349" s="99" t="str">
        <f t="shared" si="10"/>
        <v>Always include</v>
      </c>
      <c r="Q349" s="99" t="str">
        <f t="shared" si="11"/>
        <v>RDM 2.5</v>
      </c>
      <c r="R349" s="98" t="s">
        <v>3</v>
      </c>
    </row>
    <row r="350" spans="1:18" s="13" customFormat="1" ht="23.25" thickBot="1">
      <c r="A350" s="154" t="s">
        <v>277</v>
      </c>
      <c r="B350" s="155"/>
      <c r="C350" s="155"/>
      <c r="D350" s="155"/>
      <c r="E350" s="155"/>
      <c r="F350" s="155"/>
      <c r="G350" s="155"/>
      <c r="H350" s="155"/>
      <c r="I350" s="155"/>
      <c r="J350" s="155"/>
      <c r="K350" s="155"/>
      <c r="L350" s="155"/>
      <c r="M350" s="155"/>
      <c r="N350" s="156"/>
      <c r="P350" s="99" t="str">
        <f>IF(NOT(R350=""),R350,IF(Q350="",#REF!,Q350))</f>
        <v>Always include</v>
      </c>
      <c r="Q350" s="99" t="str">
        <f t="shared" si="11"/>
        <v>Level 3 Prac</v>
      </c>
      <c r="R350" s="98" t="s">
        <v>3</v>
      </c>
    </row>
    <row r="351" spans="1:18" s="10" customFormat="1" ht="37.5">
      <c r="A351" s="21" t="s">
        <v>85</v>
      </c>
      <c r="B351" s="76" t="s">
        <v>86</v>
      </c>
      <c r="C351" s="35"/>
      <c r="D351" s="35"/>
      <c r="E351" s="35"/>
      <c r="F351" s="35"/>
      <c r="G351" s="35"/>
      <c r="H351" s="35"/>
      <c r="I351" s="35"/>
      <c r="J351" s="62"/>
      <c r="K351" s="131" t="str">
        <f>K62</f>
        <v>3.1D</v>
      </c>
      <c r="L351" s="132" t="str">
        <f>L80</f>
        <v>3.1S</v>
      </c>
      <c r="M351" s="157"/>
      <c r="N351" s="160"/>
      <c r="P351" s="99" t="str">
        <f t="shared" si="10"/>
        <v>Always include</v>
      </c>
      <c r="Q351" s="99" t="str">
        <f t="shared" si="11"/>
        <v>RDM 3.1</v>
      </c>
      <c r="R351" s="98" t="s">
        <v>3</v>
      </c>
    </row>
    <row r="352" spans="1:18" s="10" customFormat="1" ht="20.25">
      <c r="A352" s="21" t="s">
        <v>158</v>
      </c>
      <c r="B352" s="76" t="s">
        <v>159</v>
      </c>
      <c r="C352" s="35"/>
      <c r="D352" s="35"/>
      <c r="E352" s="35"/>
      <c r="F352" s="35"/>
      <c r="G352" s="35"/>
      <c r="H352" s="35"/>
      <c r="I352" s="35"/>
      <c r="J352" s="62"/>
      <c r="K352" s="131" t="str">
        <f>K174</f>
        <v>3.2D</v>
      </c>
      <c r="L352" s="132" t="str">
        <f>L192</f>
        <v>3.2S</v>
      </c>
      <c r="M352" s="157"/>
      <c r="N352" s="160"/>
      <c r="P352" s="99" t="str">
        <f t="shared" si="10"/>
        <v>Always include</v>
      </c>
      <c r="Q352" s="99" t="str">
        <f t="shared" si="11"/>
        <v>RDM 3.2</v>
      </c>
      <c r="R352" s="98" t="s">
        <v>3</v>
      </c>
    </row>
    <row r="353" spans="1:18" s="10" customFormat="1" ht="20.25">
      <c r="A353" s="21" t="s">
        <v>176</v>
      </c>
      <c r="B353" s="76" t="s">
        <v>177</v>
      </c>
      <c r="C353" s="35"/>
      <c r="D353" s="35"/>
      <c r="E353" s="35"/>
      <c r="F353" s="35"/>
      <c r="G353" s="35"/>
      <c r="H353" s="35"/>
      <c r="I353" s="35"/>
      <c r="J353" s="62"/>
      <c r="K353" s="131" t="str">
        <f>K202</f>
        <v>3.3D</v>
      </c>
      <c r="L353" s="132" t="str">
        <f>L220</f>
        <v>3.3S</v>
      </c>
      <c r="M353" s="157"/>
      <c r="N353" s="160"/>
      <c r="P353" s="99" t="str">
        <f t="shared" si="10"/>
        <v>Always include</v>
      </c>
      <c r="Q353" s="99" t="str">
        <f t="shared" si="11"/>
        <v>RDM 3.3</v>
      </c>
      <c r="R353" s="98" t="s">
        <v>3</v>
      </c>
    </row>
    <row r="354" spans="1:18" s="10" customFormat="1" ht="37.5">
      <c r="A354" s="21" t="s">
        <v>104</v>
      </c>
      <c r="B354" s="76" t="s">
        <v>105</v>
      </c>
      <c r="C354" s="35"/>
      <c r="D354" s="35"/>
      <c r="E354" s="35"/>
      <c r="F354" s="35"/>
      <c r="G354" s="35"/>
      <c r="H354" s="35"/>
      <c r="I354" s="35"/>
      <c r="J354" s="62"/>
      <c r="K354" s="131" t="str">
        <f>K90</f>
        <v>3.4D</v>
      </c>
      <c r="L354" s="132" t="str">
        <f>L108</f>
        <v>3.4S</v>
      </c>
      <c r="M354" s="157"/>
      <c r="N354" s="160"/>
      <c r="P354" s="99" t="str">
        <f t="shared" si="10"/>
        <v>Always include</v>
      </c>
      <c r="Q354" s="99" t="str">
        <f t="shared" si="11"/>
        <v>RDM 3.4</v>
      </c>
      <c r="R354" s="98" t="s">
        <v>3</v>
      </c>
    </row>
    <row r="355" spans="1:18" s="10" customFormat="1" ht="37.5">
      <c r="A355" s="21" t="s">
        <v>120</v>
      </c>
      <c r="B355" s="76" t="s">
        <v>121</v>
      </c>
      <c r="C355" s="35"/>
      <c r="D355" s="35"/>
      <c r="E355" s="35"/>
      <c r="F355" s="35"/>
      <c r="G355" s="35"/>
      <c r="H355" s="35"/>
      <c r="I355" s="35"/>
      <c r="J355" s="62"/>
      <c r="K355" s="131" t="str">
        <f>K118</f>
        <v>3.5D</v>
      </c>
      <c r="L355" s="132" t="str">
        <f>L136</f>
        <v>3.5S</v>
      </c>
      <c r="M355" s="157"/>
      <c r="N355" s="160"/>
      <c r="P355" s="99" t="str">
        <f t="shared" si="10"/>
        <v>Always include</v>
      </c>
      <c r="Q355" s="99" t="str">
        <f t="shared" si="11"/>
        <v>RDM 3.5</v>
      </c>
      <c r="R355" s="98" t="s">
        <v>3</v>
      </c>
    </row>
    <row r="356" spans="1:18" ht="20.25">
      <c r="A356" s="21" t="s">
        <v>141</v>
      </c>
      <c r="B356" s="76" t="s">
        <v>142</v>
      </c>
      <c r="C356" s="35"/>
      <c r="D356" s="35"/>
      <c r="E356" s="35"/>
      <c r="F356" s="35"/>
      <c r="G356" s="35"/>
      <c r="H356" s="35"/>
      <c r="I356" s="35"/>
      <c r="J356" s="62"/>
      <c r="K356" s="131" t="str">
        <f>K146</f>
        <v>3.6D</v>
      </c>
      <c r="L356" s="132" t="str">
        <f>L164</f>
        <v>3.6S</v>
      </c>
      <c r="M356" s="157"/>
      <c r="N356" s="160"/>
      <c r="P356" s="99" t="str">
        <f t="shared" si="10"/>
        <v>Always include</v>
      </c>
      <c r="Q356" s="99" t="str">
        <f t="shared" si="11"/>
        <v>RDM 3.6</v>
      </c>
      <c r="R356" s="98" t="s">
        <v>3</v>
      </c>
    </row>
    <row r="357" spans="1:18" ht="56.25">
      <c r="A357" s="21" t="s">
        <v>253</v>
      </c>
      <c r="B357" s="76" t="s">
        <v>254</v>
      </c>
      <c r="C357" s="35"/>
      <c r="D357" s="35"/>
      <c r="E357" s="35"/>
      <c r="F357" s="35"/>
      <c r="G357" s="35"/>
      <c r="H357" s="35"/>
      <c r="I357" s="35"/>
      <c r="J357" s="62"/>
      <c r="K357" s="131" t="str">
        <f>K315</f>
        <v>3.7D</v>
      </c>
      <c r="L357" s="132" t="str">
        <f>L333</f>
        <v>3.7S</v>
      </c>
      <c r="M357" s="157"/>
      <c r="N357" s="160"/>
      <c r="P357" s="99" t="str">
        <f t="shared" si="10"/>
        <v>Always include</v>
      </c>
      <c r="Q357" s="99" t="str">
        <f t="shared" si="11"/>
        <v>RDM 3.7</v>
      </c>
      <c r="R357" s="98" t="s">
        <v>3</v>
      </c>
    </row>
  </sheetData>
  <mergeCells count="211">
    <mergeCell ref="A350:N350"/>
    <mergeCell ref="M351:M357"/>
    <mergeCell ref="N351:N357"/>
    <mergeCell ref="A333:A337"/>
    <mergeCell ref="I333:I337"/>
    <mergeCell ref="K333:K342"/>
    <mergeCell ref="L333:L342"/>
    <mergeCell ref="A338:A342"/>
    <mergeCell ref="I338:I342"/>
    <mergeCell ref="A343:L343"/>
    <mergeCell ref="A344:N344"/>
    <mergeCell ref="M345:M349"/>
    <mergeCell ref="N345:N349"/>
    <mergeCell ref="A323:A327"/>
    <mergeCell ref="I323:I327"/>
    <mergeCell ref="A328:A332"/>
    <mergeCell ref="I328:I332"/>
    <mergeCell ref="K315:K332"/>
    <mergeCell ref="L315:L332"/>
    <mergeCell ref="A317:A319"/>
    <mergeCell ref="I317:I319"/>
    <mergeCell ref="A320:A322"/>
    <mergeCell ref="I320:I322"/>
    <mergeCell ref="A305:A309"/>
    <mergeCell ref="I305:I309"/>
    <mergeCell ref="K305:K314"/>
    <mergeCell ref="L305:L314"/>
    <mergeCell ref="A310:A314"/>
    <mergeCell ref="I310:I314"/>
    <mergeCell ref="A295:A299"/>
    <mergeCell ref="I295:I299"/>
    <mergeCell ref="A300:A304"/>
    <mergeCell ref="I300:I304"/>
    <mergeCell ref="K287:K304"/>
    <mergeCell ref="L287:L304"/>
    <mergeCell ref="A289:A291"/>
    <mergeCell ref="I289:I291"/>
    <mergeCell ref="A292:A294"/>
    <mergeCell ref="I292:I294"/>
    <mergeCell ref="A277:A281"/>
    <mergeCell ref="I277:I281"/>
    <mergeCell ref="K277:K286"/>
    <mergeCell ref="L277:L286"/>
    <mergeCell ref="A282:A286"/>
    <mergeCell ref="I282:I286"/>
    <mergeCell ref="A267:A271"/>
    <mergeCell ref="I267:I271"/>
    <mergeCell ref="A272:A276"/>
    <mergeCell ref="I272:I276"/>
    <mergeCell ref="K259:K276"/>
    <mergeCell ref="L259:L276"/>
    <mergeCell ref="A261:A263"/>
    <mergeCell ref="I261:I263"/>
    <mergeCell ref="A264:A266"/>
    <mergeCell ref="I264:I266"/>
    <mergeCell ref="A230:I230"/>
    <mergeCell ref="K231:K248"/>
    <mergeCell ref="L231:L248"/>
    <mergeCell ref="A233:A235"/>
    <mergeCell ref="I233:I235"/>
    <mergeCell ref="A236:A238"/>
    <mergeCell ref="I236:I238"/>
    <mergeCell ref="A249:A253"/>
    <mergeCell ref="I249:I253"/>
    <mergeCell ref="K249:K258"/>
    <mergeCell ref="L249:L258"/>
    <mergeCell ref="A254:A258"/>
    <mergeCell ref="I254:I258"/>
    <mergeCell ref="A239:A243"/>
    <mergeCell ref="I239:I243"/>
    <mergeCell ref="A244:A248"/>
    <mergeCell ref="I244:I248"/>
    <mergeCell ref="A220:A224"/>
    <mergeCell ref="I220:I224"/>
    <mergeCell ref="K220:K229"/>
    <mergeCell ref="L220:L229"/>
    <mergeCell ref="A225:A229"/>
    <mergeCell ref="I225:I229"/>
    <mergeCell ref="A210:A214"/>
    <mergeCell ref="I210:I214"/>
    <mergeCell ref="A215:A219"/>
    <mergeCell ref="I215:I219"/>
    <mergeCell ref="K202:K219"/>
    <mergeCell ref="L202:L219"/>
    <mergeCell ref="A204:A206"/>
    <mergeCell ref="I204:I206"/>
    <mergeCell ref="A207:A209"/>
    <mergeCell ref="I207:I209"/>
    <mergeCell ref="A192:A196"/>
    <mergeCell ref="I192:I196"/>
    <mergeCell ref="K192:K201"/>
    <mergeCell ref="L192:L201"/>
    <mergeCell ref="A197:A201"/>
    <mergeCell ref="I197:I201"/>
    <mergeCell ref="A182:A186"/>
    <mergeCell ref="I182:I186"/>
    <mergeCell ref="A187:A191"/>
    <mergeCell ref="I187:I191"/>
    <mergeCell ref="K174:K191"/>
    <mergeCell ref="L174:L191"/>
    <mergeCell ref="A176:A178"/>
    <mergeCell ref="I176:I178"/>
    <mergeCell ref="A179:A181"/>
    <mergeCell ref="I179:I181"/>
    <mergeCell ref="A164:A168"/>
    <mergeCell ref="I164:I168"/>
    <mergeCell ref="K164:K173"/>
    <mergeCell ref="L164:L173"/>
    <mergeCell ref="A169:A173"/>
    <mergeCell ref="I169:I173"/>
    <mergeCell ref="A154:A158"/>
    <mergeCell ref="I154:I158"/>
    <mergeCell ref="A159:A163"/>
    <mergeCell ref="I159:I163"/>
    <mergeCell ref="K146:K163"/>
    <mergeCell ref="L146:L163"/>
    <mergeCell ref="A148:A150"/>
    <mergeCell ref="I148:I150"/>
    <mergeCell ref="A151:A153"/>
    <mergeCell ref="I151:I153"/>
    <mergeCell ref="A136:A140"/>
    <mergeCell ref="I136:I140"/>
    <mergeCell ref="K136:K145"/>
    <mergeCell ref="L136:L145"/>
    <mergeCell ref="A141:A145"/>
    <mergeCell ref="I141:I145"/>
    <mergeCell ref="A126:A130"/>
    <mergeCell ref="I126:I130"/>
    <mergeCell ref="A131:A135"/>
    <mergeCell ref="I131:I135"/>
    <mergeCell ref="K118:K135"/>
    <mergeCell ref="L118:L135"/>
    <mergeCell ref="A120:A122"/>
    <mergeCell ref="I120:I122"/>
    <mergeCell ref="A123:A125"/>
    <mergeCell ref="I123:I125"/>
    <mergeCell ref="A108:A112"/>
    <mergeCell ref="I108:I112"/>
    <mergeCell ref="K108:K117"/>
    <mergeCell ref="L108:L117"/>
    <mergeCell ref="A113:A117"/>
    <mergeCell ref="I113:I117"/>
    <mergeCell ref="A98:A102"/>
    <mergeCell ref="I98:I102"/>
    <mergeCell ref="A103:A107"/>
    <mergeCell ref="I103:I107"/>
    <mergeCell ref="K90:K107"/>
    <mergeCell ref="L90:L107"/>
    <mergeCell ref="A92:A94"/>
    <mergeCell ref="I92:I94"/>
    <mergeCell ref="A95:A97"/>
    <mergeCell ref="I95:I97"/>
    <mergeCell ref="A80:A84"/>
    <mergeCell ref="I80:I84"/>
    <mergeCell ref="K80:K89"/>
    <mergeCell ref="L80:L89"/>
    <mergeCell ref="A85:A89"/>
    <mergeCell ref="I85:I89"/>
    <mergeCell ref="A70:A74"/>
    <mergeCell ref="I70:I74"/>
    <mergeCell ref="A75:A79"/>
    <mergeCell ref="I75:I79"/>
    <mergeCell ref="K62:K79"/>
    <mergeCell ref="L62:L79"/>
    <mergeCell ref="A64:A66"/>
    <mergeCell ref="I64:I66"/>
    <mergeCell ref="A67:A69"/>
    <mergeCell ref="I67:I69"/>
    <mergeCell ref="A52:A56"/>
    <mergeCell ref="I52:I56"/>
    <mergeCell ref="K52:K61"/>
    <mergeCell ref="L52:L61"/>
    <mergeCell ref="A57:A61"/>
    <mergeCell ref="I57:I61"/>
    <mergeCell ref="A42:A46"/>
    <mergeCell ref="I42:I46"/>
    <mergeCell ref="A47:A51"/>
    <mergeCell ref="I47:I51"/>
    <mergeCell ref="K34:K51"/>
    <mergeCell ref="L34:L51"/>
    <mergeCell ref="A36:A38"/>
    <mergeCell ref="I36:I38"/>
    <mergeCell ref="A39:A41"/>
    <mergeCell ref="I39:I41"/>
    <mergeCell ref="A24:A28"/>
    <mergeCell ref="I24:I28"/>
    <mergeCell ref="K24:K33"/>
    <mergeCell ref="L24:L33"/>
    <mergeCell ref="A29:A33"/>
    <mergeCell ref="I29:I33"/>
    <mergeCell ref="A19:A23"/>
    <mergeCell ref="I19:I23"/>
    <mergeCell ref="A5:I5"/>
    <mergeCell ref="K6:K23"/>
    <mergeCell ref="L6:L23"/>
    <mergeCell ref="A8:A10"/>
    <mergeCell ref="I8:I10"/>
    <mergeCell ref="A11:A13"/>
    <mergeCell ref="I11:I13"/>
    <mergeCell ref="A14:A18"/>
    <mergeCell ref="I14:I18"/>
    <mergeCell ref="J3:J4"/>
    <mergeCell ref="K3:K4"/>
    <mergeCell ref="L3:L4"/>
    <mergeCell ref="A1:I1"/>
    <mergeCell ref="D3:D4"/>
    <mergeCell ref="E3:E4"/>
    <mergeCell ref="F3:F4"/>
    <mergeCell ref="G3:G4"/>
    <mergeCell ref="H3:H4"/>
    <mergeCell ref="I3:I4"/>
  </mergeCells>
  <conditionalFormatting sqref="C8:C33">
    <cfRule type="cellIs" dxfId="422" priority="243" stopIfTrue="1" operator="equal">
      <formula>""</formula>
    </cfRule>
    <cfRule type="cellIs" dxfId="421" priority="244" stopIfTrue="1" operator="between">
      <formula>"IA"</formula>
      <formula>"IP"</formula>
    </cfRule>
    <cfRule type="cellIs" dxfId="420" priority="245" stopIfTrue="1" operator="notEqual">
      <formula>" "</formula>
    </cfRule>
  </conditionalFormatting>
  <conditionalFormatting sqref="C36:C61">
    <cfRule type="cellIs" dxfId="419" priority="224" stopIfTrue="1" operator="equal">
      <formula>""</formula>
    </cfRule>
    <cfRule type="cellIs" dxfId="418" priority="225" stopIfTrue="1" operator="between">
      <formula>"IA"</formula>
      <formula>"IP"</formula>
    </cfRule>
    <cfRule type="cellIs" dxfId="417" priority="226" stopIfTrue="1" operator="notEqual">
      <formula>" "</formula>
    </cfRule>
  </conditionalFormatting>
  <conditionalFormatting sqref="C64:C89">
    <cfRule type="cellIs" dxfId="416" priority="212" stopIfTrue="1" operator="equal">
      <formula>""</formula>
    </cfRule>
    <cfRule type="cellIs" dxfId="415" priority="213" stopIfTrue="1" operator="between">
      <formula>"IA"</formula>
      <formula>"IP"</formula>
    </cfRule>
    <cfRule type="cellIs" dxfId="414" priority="214" stopIfTrue="1" operator="notEqual">
      <formula>" "</formula>
    </cfRule>
  </conditionalFormatting>
  <conditionalFormatting sqref="C92:C117">
    <cfRule type="cellIs" dxfId="413" priority="200" stopIfTrue="1" operator="equal">
      <formula>""</formula>
    </cfRule>
    <cfRule type="cellIs" dxfId="412" priority="201" stopIfTrue="1" operator="between">
      <formula>"IA"</formula>
      <formula>"IP"</formula>
    </cfRule>
    <cfRule type="cellIs" dxfId="411" priority="202" stopIfTrue="1" operator="notEqual">
      <formula>" "</formula>
    </cfRule>
  </conditionalFormatting>
  <conditionalFormatting sqref="C120:C145">
    <cfRule type="cellIs" dxfId="410" priority="188" stopIfTrue="1" operator="equal">
      <formula>""</formula>
    </cfRule>
    <cfRule type="cellIs" dxfId="409" priority="189" stopIfTrue="1" operator="between">
      <formula>"IA"</formula>
      <formula>"IP"</formula>
    </cfRule>
    <cfRule type="cellIs" dxfId="408" priority="190" stopIfTrue="1" operator="notEqual">
      <formula>" "</formula>
    </cfRule>
  </conditionalFormatting>
  <conditionalFormatting sqref="C148:C173">
    <cfRule type="cellIs" dxfId="407" priority="179" stopIfTrue="1" operator="between">
      <formula>"IA"</formula>
      <formula>"IP"</formula>
    </cfRule>
    <cfRule type="cellIs" dxfId="406" priority="178" stopIfTrue="1" operator="equal">
      <formula>""</formula>
    </cfRule>
    <cfRule type="cellIs" dxfId="405" priority="180" stopIfTrue="1" operator="notEqual">
      <formula>" "</formula>
    </cfRule>
  </conditionalFormatting>
  <conditionalFormatting sqref="C176:C201">
    <cfRule type="cellIs" dxfId="404" priority="33" stopIfTrue="1" operator="notEqual">
      <formula>" "</formula>
    </cfRule>
    <cfRule type="cellIs" dxfId="403" priority="32" stopIfTrue="1" operator="between">
      <formula>"IA"</formula>
      <formula>"IP"</formula>
    </cfRule>
    <cfRule type="cellIs" dxfId="402" priority="31" stopIfTrue="1" operator="equal">
      <formula>""</formula>
    </cfRule>
  </conditionalFormatting>
  <conditionalFormatting sqref="C204:C229">
    <cfRule type="cellIs" dxfId="401" priority="175" stopIfTrue="1" operator="notEqual">
      <formula>" "</formula>
    </cfRule>
    <cfRule type="cellIs" dxfId="400" priority="174" stopIfTrue="1" operator="between">
      <formula>"IA"</formula>
      <formula>"IP"</formula>
    </cfRule>
    <cfRule type="cellIs" dxfId="399" priority="173" stopIfTrue="1" operator="equal">
      <formula>""</formula>
    </cfRule>
  </conditionalFormatting>
  <conditionalFormatting sqref="C233:C258">
    <cfRule type="cellIs" dxfId="398" priority="163" stopIfTrue="1" operator="notEqual">
      <formula>" "</formula>
    </cfRule>
    <cfRule type="cellIs" dxfId="397" priority="162" stopIfTrue="1" operator="between">
      <formula>"IA"</formula>
      <formula>"IP"</formula>
    </cfRule>
    <cfRule type="cellIs" dxfId="396" priority="161" stopIfTrue="1" operator="equal">
      <formula>""</formula>
    </cfRule>
  </conditionalFormatting>
  <conditionalFormatting sqref="C261:C286">
    <cfRule type="cellIs" dxfId="395" priority="151" stopIfTrue="1" operator="notEqual">
      <formula>" "</formula>
    </cfRule>
    <cfRule type="cellIs" dxfId="394" priority="150" stopIfTrue="1" operator="between">
      <formula>"IA"</formula>
      <formula>"IP"</formula>
    </cfRule>
    <cfRule type="cellIs" dxfId="393" priority="149" stopIfTrue="1" operator="equal">
      <formula>""</formula>
    </cfRule>
  </conditionalFormatting>
  <conditionalFormatting sqref="C289:C314">
    <cfRule type="cellIs" dxfId="392" priority="138" stopIfTrue="1" operator="between">
      <formula>"IA"</formula>
      <formula>"IP"</formula>
    </cfRule>
    <cfRule type="cellIs" dxfId="391" priority="137" stopIfTrue="1" operator="equal">
      <formula>""</formula>
    </cfRule>
    <cfRule type="cellIs" dxfId="390" priority="139" stopIfTrue="1" operator="notEqual">
      <formula>" "</formula>
    </cfRule>
  </conditionalFormatting>
  <conditionalFormatting sqref="C317:C342">
    <cfRule type="cellIs" dxfId="389" priority="127" stopIfTrue="1" operator="notEqual">
      <formula>" "</formula>
    </cfRule>
    <cfRule type="cellIs" dxfId="388" priority="126" stopIfTrue="1" operator="between">
      <formula>"IA"</formula>
      <formula>"IP"</formula>
    </cfRule>
    <cfRule type="cellIs" dxfId="387" priority="125" stopIfTrue="1" operator="equal">
      <formula>""</formula>
    </cfRule>
  </conditionalFormatting>
  <conditionalFormatting sqref="D4:G4 D231:G342 D345:G349 D351:G1037">
    <cfRule type="cellIs" priority="412" stopIfTrue="1" operator="equal">
      <formula>""</formula>
    </cfRule>
    <cfRule type="cellIs" dxfId="386" priority="413" stopIfTrue="1" operator="equal">
      <formula>"B"</formula>
    </cfRule>
    <cfRule type="cellIs" dxfId="385" priority="414" stopIfTrue="1" operator="equal">
      <formula>0</formula>
    </cfRule>
    <cfRule type="cellIs" dxfId="384" priority="415" stopIfTrue="1" operator="greaterThan">
      <formula>0</formula>
    </cfRule>
  </conditionalFormatting>
  <conditionalFormatting sqref="D6:G229">
    <cfRule type="cellIs" dxfId="383" priority="29" stopIfTrue="1" operator="equal">
      <formula>0</formula>
    </cfRule>
    <cfRule type="cellIs" priority="27" stopIfTrue="1" operator="equal">
      <formula>""</formula>
    </cfRule>
    <cfRule type="cellIs" dxfId="382" priority="30" stopIfTrue="1" operator="greaterThan">
      <formula>0</formula>
    </cfRule>
    <cfRule type="cellIs" dxfId="381" priority="28" stopIfTrue="1" operator="equal">
      <formula>"B"</formula>
    </cfRule>
  </conditionalFormatting>
  <conditionalFormatting sqref="I4">
    <cfRule type="cellIs" dxfId="380" priority="306" stopIfTrue="1" operator="equal">
      <formula>"DM"</formula>
    </cfRule>
    <cfRule type="cellIs" dxfId="379" priority="307" stopIfTrue="1" operator="equal">
      <formula>"LM"</formula>
    </cfRule>
    <cfRule type="cellIs" dxfId="378" priority="308" stopIfTrue="1" operator="equal">
      <formula>"FM"</formula>
    </cfRule>
    <cfRule type="cellIs" dxfId="377" priority="303" stopIfTrue="1" operator="equal">
      <formula>"B"</formula>
    </cfRule>
    <cfRule type="cellIs" dxfId="376" priority="305" stopIfTrue="1" operator="equal">
      <formula>"PF"</formula>
    </cfRule>
    <cfRule type="cellIs" dxfId="375" priority="304" stopIfTrue="1" operator="equal">
      <formula>"NY"</formula>
    </cfRule>
  </conditionalFormatting>
  <conditionalFormatting sqref="I6:I34">
    <cfRule type="cellIs" dxfId="374" priority="396" stopIfTrue="1" operator="equal">
      <formula>"NY"</formula>
    </cfRule>
  </conditionalFormatting>
  <conditionalFormatting sqref="I7">
    <cfRule type="cellIs" dxfId="373" priority="395" stopIfTrue="1" operator="equal">
      <formula>"B"</formula>
    </cfRule>
    <cfRule type="cellIs" dxfId="372" priority="397" stopIfTrue="1" operator="equal">
      <formula>"PF"</formula>
    </cfRule>
    <cfRule type="cellIs" dxfId="371" priority="398" stopIfTrue="1" operator="equal">
      <formula>"NM"</formula>
    </cfRule>
    <cfRule type="cellIs" dxfId="370" priority="399" stopIfTrue="1" operator="equal">
      <formula>"PM"</formula>
    </cfRule>
    <cfRule type="cellIs" dxfId="369" priority="400" stopIfTrue="1" operator="equal">
      <formula>"LM"</formula>
    </cfRule>
    <cfRule type="cellIs" dxfId="368" priority="401" stopIfTrue="1" operator="equal">
      <formula>"FM"</formula>
    </cfRule>
  </conditionalFormatting>
  <conditionalFormatting sqref="I35">
    <cfRule type="cellIs" dxfId="367" priority="388" stopIfTrue="1" operator="equal">
      <formula>"B"</formula>
    </cfRule>
    <cfRule type="cellIs" dxfId="366" priority="390" stopIfTrue="1" operator="equal">
      <formula>"PF"</formula>
    </cfRule>
    <cfRule type="cellIs" dxfId="365" priority="391" stopIfTrue="1" operator="equal">
      <formula>"NM"</formula>
    </cfRule>
    <cfRule type="cellIs" dxfId="364" priority="394" stopIfTrue="1" operator="equal">
      <formula>"FM"</formula>
    </cfRule>
    <cfRule type="cellIs" dxfId="363" priority="393" stopIfTrue="1" operator="equal">
      <formula>"LM"</formula>
    </cfRule>
    <cfRule type="cellIs" dxfId="362" priority="392" stopIfTrue="1" operator="equal">
      <formula>"PM"</formula>
    </cfRule>
  </conditionalFormatting>
  <conditionalFormatting sqref="I35:I41">
    <cfRule type="cellIs" dxfId="361" priority="389" stopIfTrue="1" operator="equal">
      <formula>"NY"</formula>
    </cfRule>
  </conditionalFormatting>
  <conditionalFormatting sqref="I42:I61">
    <cfRule type="cellIs" dxfId="360" priority="217" stopIfTrue="1" operator="equal">
      <formula>"NY"</formula>
    </cfRule>
    <cfRule type="cellIs" dxfId="359" priority="218" stopIfTrue="1" operator="equal">
      <formula>"b"</formula>
    </cfRule>
  </conditionalFormatting>
  <conditionalFormatting sqref="I62:I69">
    <cfRule type="cellIs" dxfId="358" priority="382" stopIfTrue="1" operator="equal">
      <formula>"NY"</formula>
    </cfRule>
  </conditionalFormatting>
  <conditionalFormatting sqref="I63">
    <cfRule type="cellIs" dxfId="357" priority="387" stopIfTrue="1" operator="equal">
      <formula>"FM"</formula>
    </cfRule>
    <cfRule type="cellIs" dxfId="356" priority="386" stopIfTrue="1" operator="equal">
      <formula>"LM"</formula>
    </cfRule>
    <cfRule type="cellIs" dxfId="355" priority="385" stopIfTrue="1" operator="equal">
      <formula>"PM"</formula>
    </cfRule>
    <cfRule type="cellIs" dxfId="354" priority="384" stopIfTrue="1" operator="equal">
      <formula>"NM"</formula>
    </cfRule>
    <cfRule type="cellIs" dxfId="353" priority="383" stopIfTrue="1" operator="equal">
      <formula>"PF"</formula>
    </cfRule>
    <cfRule type="cellIs" dxfId="352" priority="381" stopIfTrue="1" operator="equal">
      <formula>"B"</formula>
    </cfRule>
  </conditionalFormatting>
  <conditionalFormatting sqref="I70:I89">
    <cfRule type="cellIs" dxfId="351" priority="206" stopIfTrue="1" operator="equal">
      <formula>"b"</formula>
    </cfRule>
    <cfRule type="cellIs" dxfId="350" priority="205" stopIfTrue="1" operator="equal">
      <formula>"NY"</formula>
    </cfRule>
  </conditionalFormatting>
  <conditionalFormatting sqref="I90:I97">
    <cfRule type="cellIs" dxfId="349" priority="375" stopIfTrue="1" operator="equal">
      <formula>"NY"</formula>
    </cfRule>
  </conditionalFormatting>
  <conditionalFormatting sqref="I91">
    <cfRule type="cellIs" dxfId="348" priority="379" stopIfTrue="1" operator="equal">
      <formula>"LM"</formula>
    </cfRule>
    <cfRule type="cellIs" dxfId="347" priority="380" stopIfTrue="1" operator="equal">
      <formula>"FM"</formula>
    </cfRule>
    <cfRule type="cellIs" dxfId="346" priority="378" stopIfTrue="1" operator="equal">
      <formula>"PM"</formula>
    </cfRule>
    <cfRule type="cellIs" dxfId="345" priority="377" stopIfTrue="1" operator="equal">
      <formula>"NM"</formula>
    </cfRule>
    <cfRule type="cellIs" dxfId="344" priority="376" stopIfTrue="1" operator="equal">
      <formula>"PF"</formula>
    </cfRule>
    <cfRule type="cellIs" dxfId="343" priority="374" stopIfTrue="1" operator="equal">
      <formula>"B"</formula>
    </cfRule>
  </conditionalFormatting>
  <conditionalFormatting sqref="I98:I117">
    <cfRule type="cellIs" dxfId="342" priority="194" stopIfTrue="1" operator="equal">
      <formula>"b"</formula>
    </cfRule>
    <cfRule type="cellIs" dxfId="341" priority="193" stopIfTrue="1" operator="equal">
      <formula>"NY"</formula>
    </cfRule>
  </conditionalFormatting>
  <conditionalFormatting sqref="I118">
    <cfRule type="cellIs" dxfId="340" priority="331" stopIfTrue="1" operator="equal">
      <formula>"b"</formula>
    </cfRule>
  </conditionalFormatting>
  <conditionalFormatting sqref="I118:I125">
    <cfRule type="cellIs" dxfId="339" priority="325" stopIfTrue="1" operator="equal">
      <formula>"NY"</formula>
    </cfRule>
  </conditionalFormatting>
  <conditionalFormatting sqref="I119">
    <cfRule type="cellIs" dxfId="338" priority="324" stopIfTrue="1" operator="equal">
      <formula>"B"</formula>
    </cfRule>
    <cfRule type="cellIs" dxfId="337" priority="330" stopIfTrue="1" operator="equal">
      <formula>"FM"</formula>
    </cfRule>
    <cfRule type="cellIs" dxfId="336" priority="326" stopIfTrue="1" operator="equal">
      <formula>"PF"</formula>
    </cfRule>
    <cfRule type="cellIs" dxfId="335" priority="327" stopIfTrue="1" operator="equal">
      <formula>"NM"</formula>
    </cfRule>
    <cfRule type="cellIs" dxfId="334" priority="328" stopIfTrue="1" operator="equal">
      <formula>"PM"</formula>
    </cfRule>
    <cfRule type="cellIs" dxfId="333" priority="329" stopIfTrue="1" operator="equal">
      <formula>"LM"</formula>
    </cfRule>
  </conditionalFormatting>
  <conditionalFormatting sqref="I126:I145">
    <cfRule type="cellIs" dxfId="332" priority="182" stopIfTrue="1" operator="equal">
      <formula>"b"</formula>
    </cfRule>
    <cfRule type="cellIs" dxfId="331" priority="181" stopIfTrue="1" operator="equal">
      <formula>"NY"</formula>
    </cfRule>
  </conditionalFormatting>
  <conditionalFormatting sqref="I146:I153">
    <cfRule type="cellIs" dxfId="330" priority="368" stopIfTrue="1" operator="equal">
      <formula>"NY"</formula>
    </cfRule>
  </conditionalFormatting>
  <conditionalFormatting sqref="I147">
    <cfRule type="cellIs" dxfId="329" priority="372" stopIfTrue="1" operator="equal">
      <formula>"LM"</formula>
    </cfRule>
    <cfRule type="cellIs" dxfId="328" priority="369" stopIfTrue="1" operator="equal">
      <formula>"PF"</formula>
    </cfRule>
    <cfRule type="cellIs" dxfId="327" priority="370" stopIfTrue="1" operator="equal">
      <formula>"NM"</formula>
    </cfRule>
    <cfRule type="cellIs" dxfId="326" priority="371" stopIfTrue="1" operator="equal">
      <formula>"PM"</formula>
    </cfRule>
    <cfRule type="cellIs" dxfId="325" priority="373" stopIfTrue="1" operator="equal">
      <formula>"FM"</formula>
    </cfRule>
    <cfRule type="cellIs" dxfId="324" priority="367" stopIfTrue="1" operator="equal">
      <formula>"B"</formula>
    </cfRule>
  </conditionalFormatting>
  <conditionalFormatting sqref="I154:I174 I176:I181">
    <cfRule type="cellIs" dxfId="323" priority="48" stopIfTrue="1" operator="equal">
      <formula>"b"</formula>
    </cfRule>
  </conditionalFormatting>
  <conditionalFormatting sqref="I154:I181">
    <cfRule type="cellIs" dxfId="322" priority="42" stopIfTrue="1" operator="equal">
      <formula>"NY"</formula>
    </cfRule>
  </conditionalFormatting>
  <conditionalFormatting sqref="I175">
    <cfRule type="cellIs" dxfId="321" priority="43" stopIfTrue="1" operator="equal">
      <formula>"PF"</formula>
    </cfRule>
    <cfRule type="cellIs" dxfId="320" priority="44" stopIfTrue="1" operator="equal">
      <formula>"NM"</formula>
    </cfRule>
    <cfRule type="cellIs" dxfId="319" priority="41" stopIfTrue="1" operator="equal">
      <formula>"B"</formula>
    </cfRule>
    <cfRule type="cellIs" dxfId="318" priority="45" stopIfTrue="1" operator="equal">
      <formula>"PM"</formula>
    </cfRule>
    <cfRule type="cellIs" dxfId="317" priority="46" stopIfTrue="1" operator="equal">
      <formula>"LM"</formula>
    </cfRule>
    <cfRule type="cellIs" dxfId="316" priority="47" stopIfTrue="1" operator="equal">
      <formula>"FM"</formula>
    </cfRule>
  </conditionalFormatting>
  <conditionalFormatting sqref="I182:I201">
    <cfRule type="cellIs" dxfId="315" priority="21" stopIfTrue="1" operator="equal">
      <formula>"b"</formula>
    </cfRule>
    <cfRule type="cellIs" dxfId="314" priority="20" stopIfTrue="1" operator="equal">
      <formula>"NY"</formula>
    </cfRule>
  </conditionalFormatting>
  <conditionalFormatting sqref="I202:I209">
    <cfRule type="cellIs" dxfId="313" priority="361" stopIfTrue="1" operator="equal">
      <formula>"NY"</formula>
    </cfRule>
  </conditionalFormatting>
  <conditionalFormatting sqref="I203">
    <cfRule type="cellIs" dxfId="312" priority="363" stopIfTrue="1" operator="equal">
      <formula>"NM"</formula>
    </cfRule>
    <cfRule type="cellIs" dxfId="311" priority="366" stopIfTrue="1" operator="equal">
      <formula>"FM"</formula>
    </cfRule>
    <cfRule type="cellIs" dxfId="310" priority="365" stopIfTrue="1" operator="equal">
      <formula>"LM"</formula>
    </cfRule>
    <cfRule type="cellIs" dxfId="309" priority="360" stopIfTrue="1" operator="equal">
      <formula>"B"</formula>
    </cfRule>
    <cfRule type="cellIs" dxfId="308" priority="362" stopIfTrue="1" operator="equal">
      <formula>"PF"</formula>
    </cfRule>
    <cfRule type="cellIs" dxfId="307" priority="364" stopIfTrue="1" operator="equal">
      <formula>"PM"</formula>
    </cfRule>
  </conditionalFormatting>
  <conditionalFormatting sqref="I210:I229">
    <cfRule type="cellIs" dxfId="306" priority="167" stopIfTrue="1" operator="equal">
      <formula>"b"</formula>
    </cfRule>
    <cfRule type="cellIs" dxfId="305" priority="166" stopIfTrue="1" operator="equal">
      <formula>"NY"</formula>
    </cfRule>
  </conditionalFormatting>
  <conditionalFormatting sqref="I231:I238">
    <cfRule type="cellIs" dxfId="304" priority="354" stopIfTrue="1" operator="equal">
      <formula>"NY"</formula>
    </cfRule>
  </conditionalFormatting>
  <conditionalFormatting sqref="I232">
    <cfRule type="cellIs" dxfId="303" priority="356" stopIfTrue="1" operator="equal">
      <formula>"NM"</formula>
    </cfRule>
    <cfRule type="cellIs" dxfId="302" priority="353" stopIfTrue="1" operator="equal">
      <formula>"B"</formula>
    </cfRule>
    <cfRule type="cellIs" dxfId="301" priority="355" stopIfTrue="1" operator="equal">
      <formula>"PF"</formula>
    </cfRule>
    <cfRule type="cellIs" dxfId="300" priority="357" stopIfTrue="1" operator="equal">
      <formula>"PM"</formula>
    </cfRule>
    <cfRule type="cellIs" dxfId="299" priority="358" stopIfTrue="1" operator="equal">
      <formula>"LM"</formula>
    </cfRule>
    <cfRule type="cellIs" dxfId="298" priority="359" stopIfTrue="1" operator="equal">
      <formula>"FM"</formula>
    </cfRule>
  </conditionalFormatting>
  <conditionalFormatting sqref="I239:I258">
    <cfRule type="cellIs" dxfId="297" priority="154" stopIfTrue="1" operator="equal">
      <formula>"NY"</formula>
    </cfRule>
    <cfRule type="cellIs" dxfId="296" priority="155" stopIfTrue="1" operator="equal">
      <formula>"b"</formula>
    </cfRule>
  </conditionalFormatting>
  <conditionalFormatting sqref="I259">
    <cfRule type="cellIs" dxfId="295" priority="316" stopIfTrue="1" operator="equal">
      <formula>"b"</formula>
    </cfRule>
  </conditionalFormatting>
  <conditionalFormatting sqref="I259:I266">
    <cfRule type="cellIs" dxfId="294" priority="310" stopIfTrue="1" operator="equal">
      <formula>"NY"</formula>
    </cfRule>
  </conditionalFormatting>
  <conditionalFormatting sqref="I260">
    <cfRule type="cellIs" dxfId="293" priority="315" stopIfTrue="1" operator="equal">
      <formula>"FM"</formula>
    </cfRule>
    <cfRule type="cellIs" dxfId="292" priority="312" stopIfTrue="1" operator="equal">
      <formula>"NM"</formula>
    </cfRule>
    <cfRule type="cellIs" dxfId="291" priority="311" stopIfTrue="1" operator="equal">
      <formula>"PF"</formula>
    </cfRule>
    <cfRule type="cellIs" dxfId="290" priority="313" stopIfTrue="1" operator="equal">
      <formula>"PM"</formula>
    </cfRule>
    <cfRule type="cellIs" dxfId="289" priority="314" stopIfTrue="1" operator="equal">
      <formula>"LM"</formula>
    </cfRule>
    <cfRule type="cellIs" dxfId="288" priority="309" stopIfTrue="1" operator="equal">
      <formula>"B"</formula>
    </cfRule>
  </conditionalFormatting>
  <conditionalFormatting sqref="I267:I286">
    <cfRule type="cellIs" dxfId="287" priority="142" stopIfTrue="1" operator="equal">
      <formula>"NY"</formula>
    </cfRule>
    <cfRule type="cellIs" dxfId="286" priority="143" stopIfTrue="1" operator="equal">
      <formula>"b"</formula>
    </cfRule>
  </conditionalFormatting>
  <conditionalFormatting sqref="I287:I294">
    <cfRule type="cellIs" dxfId="285" priority="347" stopIfTrue="1" operator="equal">
      <formula>"NY"</formula>
    </cfRule>
  </conditionalFormatting>
  <conditionalFormatting sqref="I288">
    <cfRule type="cellIs" dxfId="284" priority="346" stopIfTrue="1" operator="equal">
      <formula>"B"</formula>
    </cfRule>
    <cfRule type="cellIs" dxfId="283" priority="348" stopIfTrue="1" operator="equal">
      <formula>"PF"</formula>
    </cfRule>
    <cfRule type="cellIs" dxfId="282" priority="349" stopIfTrue="1" operator="equal">
      <formula>"NM"</formula>
    </cfRule>
    <cfRule type="cellIs" dxfId="281" priority="350" stopIfTrue="1" operator="equal">
      <formula>"PM"</formula>
    </cfRule>
    <cfRule type="cellIs" dxfId="280" priority="352" stopIfTrue="1" operator="equal">
      <formula>"FM"</formula>
    </cfRule>
    <cfRule type="cellIs" dxfId="279" priority="351" stopIfTrue="1" operator="equal">
      <formula>"LM"</formula>
    </cfRule>
  </conditionalFormatting>
  <conditionalFormatting sqref="I295:I314">
    <cfRule type="cellIs" dxfId="278" priority="130" stopIfTrue="1" operator="equal">
      <formula>"NY"</formula>
    </cfRule>
    <cfRule type="cellIs" dxfId="277" priority="131" stopIfTrue="1" operator="equal">
      <formula>"b"</formula>
    </cfRule>
  </conditionalFormatting>
  <conditionalFormatting sqref="I315:I322">
    <cfRule type="cellIs" dxfId="276" priority="340" stopIfTrue="1" operator="equal">
      <formula>"NY"</formula>
    </cfRule>
  </conditionalFormatting>
  <conditionalFormatting sqref="I316">
    <cfRule type="cellIs" dxfId="275" priority="339" stopIfTrue="1" operator="equal">
      <formula>"B"</formula>
    </cfRule>
    <cfRule type="cellIs" dxfId="274" priority="345" stopIfTrue="1" operator="equal">
      <formula>"FM"</formula>
    </cfRule>
    <cfRule type="cellIs" dxfId="273" priority="343" stopIfTrue="1" operator="equal">
      <formula>"PM"</formula>
    </cfRule>
    <cfRule type="cellIs" dxfId="272" priority="342" stopIfTrue="1" operator="equal">
      <formula>"NM"</formula>
    </cfRule>
    <cfRule type="cellIs" dxfId="271" priority="341" stopIfTrue="1" operator="equal">
      <formula>"PF"</formula>
    </cfRule>
    <cfRule type="cellIs" dxfId="270" priority="344" stopIfTrue="1" operator="equal">
      <formula>"LM"</formula>
    </cfRule>
  </conditionalFormatting>
  <conditionalFormatting sqref="I323:I342">
    <cfRule type="cellIs" dxfId="269" priority="118" stopIfTrue="1" operator="equal">
      <formula>"NY"</formula>
    </cfRule>
    <cfRule type="cellIs" dxfId="268" priority="119" stopIfTrue="1" operator="equal">
      <formula>"b"</formula>
    </cfRule>
  </conditionalFormatting>
  <conditionalFormatting sqref="I345:I349 I351:I1037 I6 I8:I34 I36:I41 I62 I64:I69 I90 I92:I97 I146 I148:I153 I202 I204:I209 I231 I233:I238 I287 I289:I294 I315 I317:I322 I120:I125 I261:I266">
    <cfRule type="cellIs" dxfId="267" priority="403" stopIfTrue="1" operator="equal">
      <formula>"b"</formula>
    </cfRule>
  </conditionalFormatting>
  <conditionalFormatting sqref="I345:I349 I351:I1037">
    <cfRule type="cellIs" dxfId="266" priority="402" stopIfTrue="1" operator="equal">
      <formula>"NY"</formula>
    </cfRule>
  </conditionalFormatting>
  <conditionalFormatting sqref="I19:J23">
    <cfRule type="cellIs" dxfId="265" priority="1" stopIfTrue="1" operator="equal">
      <formula>"PF"</formula>
    </cfRule>
    <cfRule type="cellIs" dxfId="264" priority="2" stopIfTrue="1" operator="equal">
      <formula>"DM"</formula>
    </cfRule>
    <cfRule type="cellIs" dxfId="263" priority="3" stopIfTrue="1" operator="equal">
      <formula>"PM"</formula>
    </cfRule>
    <cfRule type="cellIs" dxfId="262" priority="4" stopIfTrue="1" operator="equal">
      <formula>"LM"</formula>
    </cfRule>
    <cfRule type="cellIs" dxfId="261" priority="5" stopIfTrue="1" operator="equal">
      <formula>"FM"</formula>
    </cfRule>
  </conditionalFormatting>
  <conditionalFormatting sqref="I42:J61">
    <cfRule type="cellIs" dxfId="260" priority="222" stopIfTrue="1" operator="equal">
      <formula>"LM"</formula>
    </cfRule>
    <cfRule type="cellIs" dxfId="259" priority="219" stopIfTrue="1" operator="equal">
      <formula>"PF"</formula>
    </cfRule>
    <cfRule type="cellIs" dxfId="258" priority="221" stopIfTrue="1" operator="equal">
      <formula>"PM"</formula>
    </cfRule>
    <cfRule type="cellIs" dxfId="257" priority="220" stopIfTrue="1" operator="equal">
      <formula>"DM"</formula>
    </cfRule>
    <cfRule type="cellIs" dxfId="256" priority="223" stopIfTrue="1" operator="equal">
      <formula>"FM"</formula>
    </cfRule>
  </conditionalFormatting>
  <conditionalFormatting sqref="I70:J89">
    <cfRule type="cellIs" dxfId="255" priority="209" stopIfTrue="1" operator="equal">
      <formula>"PM"</formula>
    </cfRule>
    <cfRule type="cellIs" dxfId="254" priority="210" stopIfTrue="1" operator="equal">
      <formula>"LM"</formula>
    </cfRule>
    <cfRule type="cellIs" dxfId="253" priority="211" stopIfTrue="1" operator="equal">
      <formula>"FM"</formula>
    </cfRule>
    <cfRule type="cellIs" dxfId="252" priority="207" stopIfTrue="1" operator="equal">
      <formula>"PF"</formula>
    </cfRule>
    <cfRule type="cellIs" dxfId="251" priority="208" stopIfTrue="1" operator="equal">
      <formula>"DM"</formula>
    </cfRule>
  </conditionalFormatting>
  <conditionalFormatting sqref="I98:J117">
    <cfRule type="cellIs" dxfId="250" priority="198" stopIfTrue="1" operator="equal">
      <formula>"LM"</formula>
    </cfRule>
    <cfRule type="cellIs" dxfId="249" priority="197" stopIfTrue="1" operator="equal">
      <formula>"PM"</formula>
    </cfRule>
    <cfRule type="cellIs" dxfId="248" priority="199" stopIfTrue="1" operator="equal">
      <formula>"FM"</formula>
    </cfRule>
    <cfRule type="cellIs" dxfId="247" priority="196" stopIfTrue="1" operator="equal">
      <formula>"DM"</formula>
    </cfRule>
    <cfRule type="cellIs" dxfId="246" priority="195" stopIfTrue="1" operator="equal">
      <formula>"PF"</formula>
    </cfRule>
  </conditionalFormatting>
  <conditionalFormatting sqref="I118:J118">
    <cfRule type="cellIs" dxfId="245" priority="334" stopIfTrue="1" operator="equal">
      <formula>"PM"</formula>
    </cfRule>
    <cfRule type="cellIs" dxfId="244" priority="333" stopIfTrue="1" operator="equal">
      <formula>"DM"</formula>
    </cfRule>
    <cfRule type="cellIs" dxfId="243" priority="332" stopIfTrue="1" operator="equal">
      <formula>"PF"</formula>
    </cfRule>
    <cfRule type="cellIs" dxfId="242" priority="336" stopIfTrue="1" operator="equal">
      <formula>"FM"</formula>
    </cfRule>
    <cfRule type="cellIs" dxfId="241" priority="335" stopIfTrue="1" operator="equal">
      <formula>"LM"</formula>
    </cfRule>
  </conditionalFormatting>
  <conditionalFormatting sqref="I126:J145">
    <cfRule type="cellIs" dxfId="240" priority="184" stopIfTrue="1" operator="equal">
      <formula>"DM"</formula>
    </cfRule>
    <cfRule type="cellIs" dxfId="239" priority="185" stopIfTrue="1" operator="equal">
      <formula>"PM"</formula>
    </cfRule>
    <cfRule type="cellIs" dxfId="238" priority="186" stopIfTrue="1" operator="equal">
      <formula>"LM"</formula>
    </cfRule>
    <cfRule type="cellIs" dxfId="237" priority="187" stopIfTrue="1" operator="equal">
      <formula>"FM"</formula>
    </cfRule>
    <cfRule type="cellIs" dxfId="236" priority="183" stopIfTrue="1" operator="equal">
      <formula>"PF"</formula>
    </cfRule>
  </conditionalFormatting>
  <conditionalFormatting sqref="I154:J174 I176:J181">
    <cfRule type="cellIs" dxfId="235" priority="49" stopIfTrue="1" operator="equal">
      <formula>"PF"</formula>
    </cfRule>
    <cfRule type="cellIs" dxfId="234" priority="50" stopIfTrue="1" operator="equal">
      <formula>"DM"</formula>
    </cfRule>
    <cfRule type="cellIs" dxfId="233" priority="53" stopIfTrue="1" operator="equal">
      <formula>"FM"</formula>
    </cfRule>
    <cfRule type="cellIs" dxfId="232" priority="52" stopIfTrue="1" operator="equal">
      <formula>"LM"</formula>
    </cfRule>
    <cfRule type="cellIs" dxfId="231" priority="51" stopIfTrue="1" operator="equal">
      <formula>"PM"</formula>
    </cfRule>
  </conditionalFormatting>
  <conditionalFormatting sqref="I182:J201">
    <cfRule type="cellIs" dxfId="230" priority="26" stopIfTrue="1" operator="equal">
      <formula>"FM"</formula>
    </cfRule>
    <cfRule type="cellIs" dxfId="229" priority="22" stopIfTrue="1" operator="equal">
      <formula>"PF"</formula>
    </cfRule>
    <cfRule type="cellIs" dxfId="228" priority="25" stopIfTrue="1" operator="equal">
      <formula>"LM"</formula>
    </cfRule>
    <cfRule type="cellIs" dxfId="227" priority="24" stopIfTrue="1" operator="equal">
      <formula>"PM"</formula>
    </cfRule>
    <cfRule type="cellIs" dxfId="226" priority="23" stopIfTrue="1" operator="equal">
      <formula>"DM"</formula>
    </cfRule>
  </conditionalFormatting>
  <conditionalFormatting sqref="I210:J229">
    <cfRule type="cellIs" dxfId="225" priority="172" stopIfTrue="1" operator="equal">
      <formula>"FM"</formula>
    </cfRule>
    <cfRule type="cellIs" dxfId="224" priority="171" stopIfTrue="1" operator="equal">
      <formula>"LM"</formula>
    </cfRule>
    <cfRule type="cellIs" dxfId="223" priority="169" stopIfTrue="1" operator="equal">
      <formula>"DM"</formula>
    </cfRule>
    <cfRule type="cellIs" dxfId="222" priority="168" stopIfTrue="1" operator="equal">
      <formula>"PF"</formula>
    </cfRule>
    <cfRule type="cellIs" dxfId="221" priority="170" stopIfTrue="1" operator="equal">
      <formula>"PM"</formula>
    </cfRule>
  </conditionalFormatting>
  <conditionalFormatting sqref="I239:J258">
    <cfRule type="cellIs" dxfId="220" priority="158" stopIfTrue="1" operator="equal">
      <formula>"PM"</formula>
    </cfRule>
    <cfRule type="cellIs" dxfId="219" priority="159" stopIfTrue="1" operator="equal">
      <formula>"LM"</formula>
    </cfRule>
    <cfRule type="cellIs" dxfId="218" priority="156" stopIfTrue="1" operator="equal">
      <formula>"PF"</formula>
    </cfRule>
    <cfRule type="cellIs" dxfId="217" priority="160" stopIfTrue="1" operator="equal">
      <formula>"FM"</formula>
    </cfRule>
    <cfRule type="cellIs" dxfId="216" priority="157" stopIfTrue="1" operator="equal">
      <formula>"DM"</formula>
    </cfRule>
  </conditionalFormatting>
  <conditionalFormatting sqref="I259:J259">
    <cfRule type="cellIs" dxfId="215" priority="318" stopIfTrue="1" operator="equal">
      <formula>"DM"</formula>
    </cfRule>
    <cfRule type="cellIs" dxfId="214" priority="320" stopIfTrue="1" operator="equal">
      <formula>"LM"</formula>
    </cfRule>
    <cfRule type="cellIs" dxfId="213" priority="321" stopIfTrue="1" operator="equal">
      <formula>"FM"</formula>
    </cfRule>
    <cfRule type="cellIs" dxfId="212" priority="319" stopIfTrue="1" operator="equal">
      <formula>"PM"</formula>
    </cfRule>
    <cfRule type="cellIs" dxfId="211" priority="317" stopIfTrue="1" operator="equal">
      <formula>"PF"</formula>
    </cfRule>
  </conditionalFormatting>
  <conditionalFormatting sqref="I267:J286">
    <cfRule type="cellIs" dxfId="210" priority="148" stopIfTrue="1" operator="equal">
      <formula>"FM"</formula>
    </cfRule>
    <cfRule type="cellIs" dxfId="209" priority="144" stopIfTrue="1" operator="equal">
      <formula>"PF"</formula>
    </cfRule>
    <cfRule type="cellIs" dxfId="208" priority="147" stopIfTrue="1" operator="equal">
      <formula>"LM"</formula>
    </cfRule>
    <cfRule type="cellIs" dxfId="207" priority="146" stopIfTrue="1" operator="equal">
      <formula>"PM"</formula>
    </cfRule>
    <cfRule type="cellIs" dxfId="206" priority="145" stopIfTrue="1" operator="equal">
      <formula>"DM"</formula>
    </cfRule>
  </conditionalFormatting>
  <conditionalFormatting sqref="I295:J314">
    <cfRule type="cellIs" dxfId="205" priority="135" stopIfTrue="1" operator="equal">
      <formula>"LM"</formula>
    </cfRule>
    <cfRule type="cellIs" dxfId="204" priority="134" stopIfTrue="1" operator="equal">
      <formula>"PM"</formula>
    </cfRule>
    <cfRule type="cellIs" dxfId="203" priority="133" stopIfTrue="1" operator="equal">
      <formula>"DM"</formula>
    </cfRule>
    <cfRule type="cellIs" dxfId="202" priority="132" stopIfTrue="1" operator="equal">
      <formula>"PF"</formula>
    </cfRule>
    <cfRule type="cellIs" dxfId="201" priority="136" stopIfTrue="1" operator="equal">
      <formula>"FM"</formula>
    </cfRule>
  </conditionalFormatting>
  <conditionalFormatting sqref="I323:J342">
    <cfRule type="cellIs" dxfId="200" priority="124" stopIfTrue="1" operator="equal">
      <formula>"FM"</formula>
    </cfRule>
    <cfRule type="cellIs" dxfId="199" priority="123" stopIfTrue="1" operator="equal">
      <formula>"LM"</formula>
    </cfRule>
    <cfRule type="cellIs" dxfId="198" priority="122" stopIfTrue="1" operator="equal">
      <formula>"PM"</formula>
    </cfRule>
    <cfRule type="cellIs" dxfId="197" priority="120" stopIfTrue="1" operator="equal">
      <formula>"PF"</formula>
    </cfRule>
    <cfRule type="cellIs" dxfId="196" priority="121" stopIfTrue="1" operator="equal">
      <formula>"DM"</formula>
    </cfRule>
  </conditionalFormatting>
  <conditionalFormatting sqref="I6:K6 I8:J18 I24:K24 I25:J34 I36:J41 I62:J62 I64:J69 I90:J90 I92:J97 I120:J125 I146:J146 I148:J153 I202:J202 I204:J209 I231:J231 I233:J238 I261:J266 I287:J287 I289:J294 I315:J315 I317:J322 I345:K349 I351:K1037">
    <cfRule type="cellIs" dxfId="195" priority="408" stopIfTrue="1" operator="equal">
      <formula>"FM"</formula>
    </cfRule>
    <cfRule type="cellIs" dxfId="194" priority="407" stopIfTrue="1" operator="equal">
      <formula>"LM"</formula>
    </cfRule>
    <cfRule type="cellIs" dxfId="193" priority="406" stopIfTrue="1" operator="equal">
      <formula>"PM"</formula>
    </cfRule>
    <cfRule type="cellIs" dxfId="192" priority="405" stopIfTrue="1" operator="equal">
      <formula>"DM"</formula>
    </cfRule>
    <cfRule type="cellIs" dxfId="191" priority="404" stopIfTrue="1" operator="equal">
      <formula>"PF"</formula>
    </cfRule>
  </conditionalFormatting>
  <conditionalFormatting sqref="J5">
    <cfRule type="cellIs" dxfId="190" priority="56" stopIfTrue="1" operator="between">
      <formula>"?"</formula>
      <formula>"?ZZZ"</formula>
    </cfRule>
    <cfRule type="cellIs" dxfId="189" priority="57" stopIfTrue="1" operator="greaterThan">
      <formula>""</formula>
    </cfRule>
  </conditionalFormatting>
  <conditionalFormatting sqref="J6 J8:J18 J24:J34 J36:J41 J231 J233:J238 J287 J289:J294 J315 J317:J322">
    <cfRule type="cellIs" dxfId="188" priority="424" stopIfTrue="1" operator="between">
      <formula>"?"</formula>
      <formula>"?ZZZ"</formula>
    </cfRule>
    <cfRule type="cellIs" dxfId="187" priority="425" stopIfTrue="1" operator="greaterThan">
      <formula>""</formula>
    </cfRule>
  </conditionalFormatting>
  <conditionalFormatting sqref="J7">
    <cfRule type="cellIs" dxfId="186" priority="300" stopIfTrue="1" operator="equal">
      <formula>"PM"</formula>
    </cfRule>
    <cfRule type="cellIs" dxfId="185" priority="299" stopIfTrue="1" operator="equal">
      <formula>"DM"</formula>
    </cfRule>
    <cfRule type="cellIs" dxfId="184" priority="298" stopIfTrue="1" operator="equal">
      <formula>"PF"</formula>
    </cfRule>
    <cfRule type="cellIs" dxfId="183" priority="302" stopIfTrue="1" operator="equal">
      <formula>"FM"</formula>
    </cfRule>
    <cfRule type="cellIs" dxfId="182" priority="301" stopIfTrue="1" operator="equal">
      <formula>"LM"</formula>
    </cfRule>
  </conditionalFormatting>
  <conditionalFormatting sqref="J19:J23">
    <cfRule type="cellIs" dxfId="181" priority="246" stopIfTrue="1" operator="between">
      <formula>"?"</formula>
      <formula>"?ZZZ"</formula>
    </cfRule>
    <cfRule type="cellIs" dxfId="180" priority="247" stopIfTrue="1" operator="greaterThan">
      <formula>""</formula>
    </cfRule>
  </conditionalFormatting>
  <conditionalFormatting sqref="J35">
    <cfRule type="cellIs" dxfId="179" priority="295" stopIfTrue="1" operator="equal">
      <formula>"PM"</formula>
    </cfRule>
    <cfRule type="cellIs" dxfId="178" priority="293" stopIfTrue="1" operator="equal">
      <formula>"PF"</formula>
    </cfRule>
    <cfRule type="cellIs" dxfId="177" priority="294" stopIfTrue="1" operator="equal">
      <formula>"DM"</formula>
    </cfRule>
    <cfRule type="cellIs" dxfId="176" priority="296" stopIfTrue="1" operator="equal">
      <formula>"LM"</formula>
    </cfRule>
    <cfRule type="cellIs" dxfId="175" priority="297" stopIfTrue="1" operator="equal">
      <formula>"FM"</formula>
    </cfRule>
  </conditionalFormatting>
  <conditionalFormatting sqref="J42:J61">
    <cfRule type="cellIs" dxfId="174" priority="228" stopIfTrue="1" operator="greaterThan">
      <formula>""</formula>
    </cfRule>
    <cfRule type="cellIs" dxfId="173" priority="227" stopIfTrue="1" operator="between">
      <formula>"?"</formula>
      <formula>"?ZZZ"</formula>
    </cfRule>
  </conditionalFormatting>
  <conditionalFormatting sqref="J62 J64:J69">
    <cfRule type="cellIs" dxfId="172" priority="423" stopIfTrue="1" operator="greaterThan">
      <formula>""</formula>
    </cfRule>
    <cfRule type="cellIs" dxfId="171" priority="422" stopIfTrue="1" operator="between">
      <formula>"?"</formula>
      <formula>"?ZZZ"</formula>
    </cfRule>
  </conditionalFormatting>
  <conditionalFormatting sqref="J63">
    <cfRule type="cellIs" dxfId="170" priority="289" stopIfTrue="1" operator="equal">
      <formula>"DM"</formula>
    </cfRule>
    <cfRule type="cellIs" dxfId="169" priority="288" stopIfTrue="1" operator="equal">
      <formula>"PF"</formula>
    </cfRule>
    <cfRule type="cellIs" dxfId="168" priority="292" stopIfTrue="1" operator="equal">
      <formula>"FM"</formula>
    </cfRule>
    <cfRule type="cellIs" dxfId="167" priority="291" stopIfTrue="1" operator="equal">
      <formula>"LM"</formula>
    </cfRule>
    <cfRule type="cellIs" dxfId="166" priority="290" stopIfTrue="1" operator="equal">
      <formula>"PM"</formula>
    </cfRule>
  </conditionalFormatting>
  <conditionalFormatting sqref="J70:J89">
    <cfRule type="cellIs" dxfId="165" priority="216" stopIfTrue="1" operator="greaterThan">
      <formula>""</formula>
    </cfRule>
    <cfRule type="cellIs" dxfId="164" priority="215" stopIfTrue="1" operator="between">
      <formula>"?"</formula>
      <formula>"?ZZZ"</formula>
    </cfRule>
  </conditionalFormatting>
  <conditionalFormatting sqref="J90 J92:J97">
    <cfRule type="cellIs" dxfId="163" priority="421" stopIfTrue="1" operator="greaterThan">
      <formula>""</formula>
    </cfRule>
    <cfRule type="cellIs" dxfId="162" priority="420" stopIfTrue="1" operator="between">
      <formula>"?"</formula>
      <formula>"?ZZZ"</formula>
    </cfRule>
  </conditionalFormatting>
  <conditionalFormatting sqref="J91">
    <cfRule type="cellIs" dxfId="161" priority="287" stopIfTrue="1" operator="equal">
      <formula>"FM"</formula>
    </cfRule>
    <cfRule type="cellIs" dxfId="160" priority="285" stopIfTrue="1" operator="equal">
      <formula>"PM"</formula>
    </cfRule>
    <cfRule type="cellIs" dxfId="159" priority="284" stopIfTrue="1" operator="equal">
      <formula>"DM"</formula>
    </cfRule>
    <cfRule type="cellIs" dxfId="158" priority="283" stopIfTrue="1" operator="equal">
      <formula>"PF"</formula>
    </cfRule>
    <cfRule type="cellIs" dxfId="157" priority="286" stopIfTrue="1" operator="equal">
      <formula>"LM"</formula>
    </cfRule>
  </conditionalFormatting>
  <conditionalFormatting sqref="J98:J117">
    <cfRule type="cellIs" dxfId="156" priority="203" stopIfTrue="1" operator="between">
      <formula>"?"</formula>
      <formula>"?ZZZ"</formula>
    </cfRule>
    <cfRule type="cellIs" dxfId="155" priority="204" stopIfTrue="1" operator="greaterThan">
      <formula>""</formula>
    </cfRule>
  </conditionalFormatting>
  <conditionalFormatting sqref="J118">
    <cfRule type="cellIs" dxfId="154" priority="337" stopIfTrue="1" operator="between">
      <formula>"?"</formula>
      <formula>"?ZZZ"</formula>
    </cfRule>
    <cfRule type="cellIs" dxfId="153" priority="338" stopIfTrue="1" operator="greaterThan">
      <formula>""</formula>
    </cfRule>
  </conditionalFormatting>
  <conditionalFormatting sqref="J119">
    <cfRule type="cellIs" dxfId="152" priority="278" stopIfTrue="1" operator="equal">
      <formula>"PF"</formula>
    </cfRule>
    <cfRule type="cellIs" dxfId="151" priority="279" stopIfTrue="1" operator="equal">
      <formula>"DM"</formula>
    </cfRule>
    <cfRule type="cellIs" dxfId="150" priority="280" stopIfTrue="1" operator="equal">
      <formula>"PM"</formula>
    </cfRule>
    <cfRule type="cellIs" dxfId="149" priority="281" stopIfTrue="1" operator="equal">
      <formula>"LM"</formula>
    </cfRule>
    <cfRule type="cellIs" dxfId="148" priority="282" stopIfTrue="1" operator="equal">
      <formula>"FM"</formula>
    </cfRule>
  </conditionalFormatting>
  <conditionalFormatting sqref="J120:J145">
    <cfRule type="cellIs" dxfId="147" priority="192" stopIfTrue="1" operator="greaterThan">
      <formula>""</formula>
    </cfRule>
    <cfRule type="cellIs" dxfId="146" priority="191" stopIfTrue="1" operator="between">
      <formula>"?"</formula>
      <formula>"?ZZZ"</formula>
    </cfRule>
  </conditionalFormatting>
  <conditionalFormatting sqref="J146 J148:J153">
    <cfRule type="cellIs" dxfId="145" priority="418" stopIfTrue="1" operator="between">
      <formula>"?"</formula>
      <formula>"?ZZZ"</formula>
    </cfRule>
    <cfRule type="cellIs" dxfId="144" priority="419" stopIfTrue="1" operator="greaterThan">
      <formula>""</formula>
    </cfRule>
  </conditionalFormatting>
  <conditionalFormatting sqref="J147">
    <cfRule type="cellIs" dxfId="143" priority="277" stopIfTrue="1" operator="equal">
      <formula>"FM"</formula>
    </cfRule>
    <cfRule type="cellIs" dxfId="142" priority="276" stopIfTrue="1" operator="equal">
      <formula>"LM"</formula>
    </cfRule>
    <cfRule type="cellIs" dxfId="141" priority="275" stopIfTrue="1" operator="equal">
      <formula>"PM"</formula>
    </cfRule>
    <cfRule type="cellIs" dxfId="140" priority="274" stopIfTrue="1" operator="equal">
      <formula>"DM"</formula>
    </cfRule>
    <cfRule type="cellIs" dxfId="139" priority="273" stopIfTrue="1" operator="equal">
      <formula>"PF"</formula>
    </cfRule>
  </conditionalFormatting>
  <conditionalFormatting sqref="J154:J174 J176:J181">
    <cfRule type="cellIs" dxfId="138" priority="55" stopIfTrue="1" operator="greaterThan">
      <formula>""</formula>
    </cfRule>
    <cfRule type="cellIs" dxfId="137" priority="54" stopIfTrue="1" operator="between">
      <formula>"?"</formula>
      <formula>"?ZZZ"</formula>
    </cfRule>
  </conditionalFormatting>
  <conditionalFormatting sqref="J175">
    <cfRule type="cellIs" dxfId="136" priority="37" stopIfTrue="1" operator="equal">
      <formula>"DM"</formula>
    </cfRule>
    <cfRule type="cellIs" dxfId="135" priority="40" stopIfTrue="1" operator="equal">
      <formula>"FM"</formula>
    </cfRule>
    <cfRule type="cellIs" dxfId="134" priority="38" stopIfTrue="1" operator="equal">
      <formula>"PM"</formula>
    </cfRule>
    <cfRule type="cellIs" dxfId="133" priority="39" stopIfTrue="1" operator="equal">
      <formula>"LM"</formula>
    </cfRule>
    <cfRule type="cellIs" dxfId="132" priority="36" stopIfTrue="1" operator="equal">
      <formula>"PF"</formula>
    </cfRule>
  </conditionalFormatting>
  <conditionalFormatting sqref="J182:J201">
    <cfRule type="cellIs" dxfId="131" priority="34" stopIfTrue="1" operator="between">
      <formula>"?"</formula>
      <formula>"?ZZZ"</formula>
    </cfRule>
    <cfRule type="cellIs" dxfId="130" priority="35" stopIfTrue="1" operator="greaterThan">
      <formula>""</formula>
    </cfRule>
  </conditionalFormatting>
  <conditionalFormatting sqref="J202 J204:J209">
    <cfRule type="cellIs" dxfId="129" priority="416" stopIfTrue="1" operator="between">
      <formula>"?"</formula>
      <formula>"?ZZZ"</formula>
    </cfRule>
    <cfRule type="cellIs" dxfId="128" priority="417" stopIfTrue="1" operator="greaterThan">
      <formula>""</formula>
    </cfRule>
  </conditionalFormatting>
  <conditionalFormatting sqref="J203">
    <cfRule type="cellIs" dxfId="127" priority="272" stopIfTrue="1" operator="equal">
      <formula>"FM"</formula>
    </cfRule>
    <cfRule type="cellIs" dxfId="126" priority="271" stopIfTrue="1" operator="equal">
      <formula>"LM"</formula>
    </cfRule>
    <cfRule type="cellIs" dxfId="125" priority="270" stopIfTrue="1" operator="equal">
      <formula>"PM"</formula>
    </cfRule>
    <cfRule type="cellIs" dxfId="124" priority="269" stopIfTrue="1" operator="equal">
      <formula>"DM"</formula>
    </cfRule>
    <cfRule type="cellIs" dxfId="123" priority="268" stopIfTrue="1" operator="equal">
      <formula>"PF"</formula>
    </cfRule>
  </conditionalFormatting>
  <conditionalFormatting sqref="J210:J229">
    <cfRule type="cellIs" dxfId="122" priority="177" stopIfTrue="1" operator="greaterThan">
      <formula>""</formula>
    </cfRule>
    <cfRule type="cellIs" dxfId="121" priority="176" stopIfTrue="1" operator="between">
      <formula>"?"</formula>
      <formula>"?ZZZ"</formula>
    </cfRule>
  </conditionalFormatting>
  <conditionalFormatting sqref="J230">
    <cfRule type="cellIs" dxfId="120" priority="6" stopIfTrue="1" operator="between">
      <formula>"?"</formula>
      <formula>"?ZZZ"</formula>
    </cfRule>
    <cfRule type="cellIs" dxfId="119" priority="7" stopIfTrue="1" operator="greaterThan">
      <formula>""</formula>
    </cfRule>
  </conditionalFormatting>
  <conditionalFormatting sqref="J232">
    <cfRule type="cellIs" dxfId="118" priority="264" stopIfTrue="1" operator="equal">
      <formula>"DM"</formula>
    </cfRule>
    <cfRule type="cellIs" dxfId="117" priority="265" stopIfTrue="1" operator="equal">
      <formula>"PM"</formula>
    </cfRule>
    <cfRule type="cellIs" dxfId="116" priority="266" stopIfTrue="1" operator="equal">
      <formula>"LM"</formula>
    </cfRule>
    <cfRule type="cellIs" dxfId="115" priority="267" stopIfTrue="1" operator="equal">
      <formula>"FM"</formula>
    </cfRule>
    <cfRule type="cellIs" dxfId="114" priority="263" stopIfTrue="1" operator="equal">
      <formula>"PF"</formula>
    </cfRule>
  </conditionalFormatting>
  <conditionalFormatting sqref="J239:J258">
    <cfRule type="cellIs" dxfId="113" priority="165" stopIfTrue="1" operator="greaterThan">
      <formula>""</formula>
    </cfRule>
    <cfRule type="cellIs" dxfId="112" priority="164" stopIfTrue="1" operator="between">
      <formula>"?"</formula>
      <formula>"?ZZZ"</formula>
    </cfRule>
  </conditionalFormatting>
  <conditionalFormatting sqref="J259">
    <cfRule type="cellIs" dxfId="111" priority="322" stopIfTrue="1" operator="between">
      <formula>"?"</formula>
      <formula>"?ZZZ"</formula>
    </cfRule>
    <cfRule type="cellIs" dxfId="110" priority="323" stopIfTrue="1" operator="greaterThan">
      <formula>""</formula>
    </cfRule>
  </conditionalFormatting>
  <conditionalFormatting sqref="J260">
    <cfRule type="cellIs" dxfId="109" priority="262" stopIfTrue="1" operator="equal">
      <formula>"FM"</formula>
    </cfRule>
    <cfRule type="cellIs" dxfId="108" priority="261" stopIfTrue="1" operator="equal">
      <formula>"LM"</formula>
    </cfRule>
    <cfRule type="cellIs" dxfId="107" priority="260" stopIfTrue="1" operator="equal">
      <formula>"PM"</formula>
    </cfRule>
    <cfRule type="cellIs" dxfId="106" priority="259" stopIfTrue="1" operator="equal">
      <formula>"DM"</formula>
    </cfRule>
    <cfRule type="cellIs" dxfId="105" priority="258" stopIfTrue="1" operator="equal">
      <formula>"PF"</formula>
    </cfRule>
  </conditionalFormatting>
  <conditionalFormatting sqref="J261:J286">
    <cfRule type="cellIs" dxfId="104" priority="153" stopIfTrue="1" operator="greaterThan">
      <formula>""</formula>
    </cfRule>
    <cfRule type="cellIs" dxfId="103" priority="152" stopIfTrue="1" operator="between">
      <formula>"?"</formula>
      <formula>"?ZZZ"</formula>
    </cfRule>
  </conditionalFormatting>
  <conditionalFormatting sqref="J288">
    <cfRule type="cellIs" dxfId="102" priority="257" stopIfTrue="1" operator="equal">
      <formula>"FM"</formula>
    </cfRule>
    <cfRule type="cellIs" dxfId="101" priority="256" stopIfTrue="1" operator="equal">
      <formula>"LM"</formula>
    </cfRule>
    <cfRule type="cellIs" dxfId="100" priority="255" stopIfTrue="1" operator="equal">
      <formula>"PM"</formula>
    </cfRule>
    <cfRule type="cellIs" dxfId="99" priority="254" stopIfTrue="1" operator="equal">
      <formula>"DM"</formula>
    </cfRule>
    <cfRule type="cellIs" dxfId="98" priority="253" stopIfTrue="1" operator="equal">
      <formula>"PF"</formula>
    </cfRule>
  </conditionalFormatting>
  <conditionalFormatting sqref="J295:J314">
    <cfRule type="cellIs" dxfId="97" priority="141" stopIfTrue="1" operator="greaterThan">
      <formula>""</formula>
    </cfRule>
    <cfRule type="cellIs" dxfId="96" priority="140" stopIfTrue="1" operator="between">
      <formula>"?"</formula>
      <formula>"?ZZZ"</formula>
    </cfRule>
  </conditionalFormatting>
  <conditionalFormatting sqref="J316">
    <cfRule type="cellIs" dxfId="95" priority="251" stopIfTrue="1" operator="equal">
      <formula>"LM"</formula>
    </cfRule>
    <cfRule type="cellIs" dxfId="94" priority="248" stopIfTrue="1" operator="equal">
      <formula>"PF"</formula>
    </cfRule>
    <cfRule type="cellIs" dxfId="93" priority="249" stopIfTrue="1" operator="equal">
      <formula>"DM"</formula>
    </cfRule>
    <cfRule type="cellIs" dxfId="92" priority="250" stopIfTrue="1" operator="equal">
      <formula>"PM"</formula>
    </cfRule>
    <cfRule type="cellIs" dxfId="91" priority="252" stopIfTrue="1" operator="equal">
      <formula>"FM"</formula>
    </cfRule>
  </conditionalFormatting>
  <conditionalFormatting sqref="J323:J342">
    <cfRule type="cellIs" dxfId="90" priority="128" stopIfTrue="1" operator="between">
      <formula>"?"</formula>
      <formula>"?ZZZ"</formula>
    </cfRule>
    <cfRule type="cellIs" dxfId="89" priority="129" stopIfTrue="1" operator="greaterThan">
      <formula>""</formula>
    </cfRule>
  </conditionalFormatting>
  <conditionalFormatting sqref="J345:J349 J351:J357">
    <cfRule type="cellIs" dxfId="88" priority="411" stopIfTrue="1" operator="greaterThan">
      <formula>""</formula>
    </cfRule>
    <cfRule type="cellIs" dxfId="87" priority="410" stopIfTrue="1" operator="between">
      <formula>"?"</formula>
      <formula>"?ZZZ"</formula>
    </cfRule>
  </conditionalFormatting>
  <conditionalFormatting sqref="J4:L5 L345:L349 L351:L1037">
    <cfRule type="cellIs" dxfId="86" priority="235" stopIfTrue="1" operator="equal">
      <formula>"PF"</formula>
    </cfRule>
    <cfRule type="cellIs" dxfId="85" priority="236" stopIfTrue="1" operator="equal">
      <formula>"DM"</formula>
    </cfRule>
    <cfRule type="cellIs" dxfId="84" priority="237" stopIfTrue="1" operator="equal">
      <formula>"PM"</formula>
    </cfRule>
    <cfRule type="cellIs" dxfId="83" priority="238" stopIfTrue="1" operator="equal">
      <formula>"LM"</formula>
    </cfRule>
    <cfRule type="cellIs" dxfId="82" priority="239" stopIfTrue="1" operator="equal">
      <formula>"FM"</formula>
    </cfRule>
  </conditionalFormatting>
  <conditionalFormatting sqref="J230:L230">
    <cfRule type="cellIs" dxfId="81" priority="9" stopIfTrue="1" operator="equal">
      <formula>"DM"</formula>
    </cfRule>
    <cfRule type="cellIs" dxfId="80" priority="12" stopIfTrue="1" operator="equal">
      <formula>"FM"</formula>
    </cfRule>
    <cfRule type="cellIs" dxfId="79" priority="8" stopIfTrue="1" operator="equal">
      <formula>"PF"</formula>
    </cfRule>
    <cfRule type="cellIs" dxfId="78" priority="11" stopIfTrue="1" operator="equal">
      <formula>"LM"</formula>
    </cfRule>
    <cfRule type="cellIs" dxfId="77" priority="10" stopIfTrue="1" operator="equal">
      <formula>"PM"</formula>
    </cfRule>
  </conditionalFormatting>
  <conditionalFormatting sqref="K4:K6 K24 K345:K349 K351:K1037">
    <cfRule type="cellIs" dxfId="76" priority="409" stopIfTrue="1" operator="equal">
      <formula>"b"</formula>
    </cfRule>
  </conditionalFormatting>
  <conditionalFormatting sqref="K34:L34 K52:L52">
    <cfRule type="cellIs" dxfId="75" priority="117" stopIfTrue="1" operator="equal">
      <formula>"b"</formula>
    </cfRule>
    <cfRule type="cellIs" dxfId="74" priority="116" stopIfTrue="1" operator="equal">
      <formula>"FM"</formula>
    </cfRule>
    <cfRule type="cellIs" dxfId="73" priority="112" stopIfTrue="1" operator="equal">
      <formula>"PF"</formula>
    </cfRule>
    <cfRule type="cellIs" dxfId="72" priority="113" stopIfTrue="1" operator="equal">
      <formula>"DM"</formula>
    </cfRule>
    <cfRule type="cellIs" dxfId="71" priority="114" stopIfTrue="1" operator="equal">
      <formula>"PM"</formula>
    </cfRule>
    <cfRule type="cellIs" dxfId="70" priority="115" stopIfTrue="1" operator="equal">
      <formula>"LM"</formula>
    </cfRule>
  </conditionalFormatting>
  <conditionalFormatting sqref="K62:L62 K80:L80">
    <cfRule type="cellIs" dxfId="69" priority="106" stopIfTrue="1" operator="equal">
      <formula>"PF"</formula>
    </cfRule>
    <cfRule type="cellIs" dxfId="68" priority="107" stopIfTrue="1" operator="equal">
      <formula>"DM"</formula>
    </cfRule>
    <cfRule type="cellIs" dxfId="67" priority="108" stopIfTrue="1" operator="equal">
      <formula>"PM"</formula>
    </cfRule>
    <cfRule type="cellIs" dxfId="66" priority="109" stopIfTrue="1" operator="equal">
      <formula>"LM"</formula>
    </cfRule>
    <cfRule type="cellIs" dxfId="65" priority="110" stopIfTrue="1" operator="equal">
      <formula>"FM"</formula>
    </cfRule>
    <cfRule type="cellIs" dxfId="64" priority="111" stopIfTrue="1" operator="equal">
      <formula>"b"</formula>
    </cfRule>
  </conditionalFormatting>
  <conditionalFormatting sqref="K90:L90 K108:L108">
    <cfRule type="cellIs" dxfId="63" priority="100" stopIfTrue="1" operator="equal">
      <formula>"PF"</formula>
    </cfRule>
    <cfRule type="cellIs" dxfId="62" priority="101" stopIfTrue="1" operator="equal">
      <formula>"DM"</formula>
    </cfRule>
    <cfRule type="cellIs" dxfId="61" priority="102" stopIfTrue="1" operator="equal">
      <formula>"PM"</formula>
    </cfRule>
    <cfRule type="cellIs" dxfId="60" priority="103" stopIfTrue="1" operator="equal">
      <formula>"LM"</formula>
    </cfRule>
    <cfRule type="cellIs" dxfId="59" priority="104" stopIfTrue="1" operator="equal">
      <formula>"FM"</formula>
    </cfRule>
    <cfRule type="cellIs" dxfId="58" priority="105" stopIfTrue="1" operator="equal">
      <formula>"b"</formula>
    </cfRule>
  </conditionalFormatting>
  <conditionalFormatting sqref="K118:L118 K136:L136">
    <cfRule type="cellIs" dxfId="57" priority="98" stopIfTrue="1" operator="equal">
      <formula>"FM"</formula>
    </cfRule>
    <cfRule type="cellIs" dxfId="56" priority="99" stopIfTrue="1" operator="equal">
      <formula>"b"</formula>
    </cfRule>
    <cfRule type="cellIs" dxfId="55" priority="97" stopIfTrue="1" operator="equal">
      <formula>"LM"</formula>
    </cfRule>
    <cfRule type="cellIs" dxfId="54" priority="96" stopIfTrue="1" operator="equal">
      <formula>"PM"</formula>
    </cfRule>
    <cfRule type="cellIs" dxfId="53" priority="95" stopIfTrue="1" operator="equal">
      <formula>"DM"</formula>
    </cfRule>
    <cfRule type="cellIs" dxfId="52" priority="94" stopIfTrue="1" operator="equal">
      <formula>"PF"</formula>
    </cfRule>
  </conditionalFormatting>
  <conditionalFormatting sqref="K146:L146 K164:L164">
    <cfRule type="cellIs" dxfId="51" priority="92" stopIfTrue="1" operator="equal">
      <formula>"FM"</formula>
    </cfRule>
    <cfRule type="cellIs" dxfId="50" priority="91" stopIfTrue="1" operator="equal">
      <formula>"LM"</formula>
    </cfRule>
    <cfRule type="cellIs" dxfId="49" priority="90" stopIfTrue="1" operator="equal">
      <formula>"PM"</formula>
    </cfRule>
    <cfRule type="cellIs" dxfId="48" priority="89" stopIfTrue="1" operator="equal">
      <formula>"DM"</formula>
    </cfRule>
    <cfRule type="cellIs" dxfId="47" priority="88" stopIfTrue="1" operator="equal">
      <formula>"PF"</formula>
    </cfRule>
    <cfRule type="cellIs" dxfId="46" priority="93" stopIfTrue="1" operator="equal">
      <formula>"b"</formula>
    </cfRule>
  </conditionalFormatting>
  <conditionalFormatting sqref="K174:L174 K192:L192">
    <cfRule type="cellIs" dxfId="45" priority="14" stopIfTrue="1" operator="equal">
      <formula>"PF"</formula>
    </cfRule>
    <cfRule type="cellIs" dxfId="44" priority="19" stopIfTrue="1" operator="equal">
      <formula>"b"</formula>
    </cfRule>
    <cfRule type="cellIs" dxfId="43" priority="18" stopIfTrue="1" operator="equal">
      <formula>"FM"</formula>
    </cfRule>
    <cfRule type="cellIs" dxfId="42" priority="17" stopIfTrue="1" operator="equal">
      <formula>"LM"</formula>
    </cfRule>
    <cfRule type="cellIs" dxfId="41" priority="16" stopIfTrue="1" operator="equal">
      <formula>"PM"</formula>
    </cfRule>
    <cfRule type="cellIs" dxfId="40" priority="15" stopIfTrue="1" operator="equal">
      <formula>"DM"</formula>
    </cfRule>
  </conditionalFormatting>
  <conditionalFormatting sqref="K202:L202 K220:L220">
    <cfRule type="cellIs" dxfId="39" priority="82" stopIfTrue="1" operator="equal">
      <formula>"PF"</formula>
    </cfRule>
    <cfRule type="cellIs" dxfId="38" priority="83" stopIfTrue="1" operator="equal">
      <formula>"DM"</formula>
    </cfRule>
    <cfRule type="cellIs" dxfId="37" priority="84" stopIfTrue="1" operator="equal">
      <formula>"PM"</formula>
    </cfRule>
    <cfRule type="cellIs" dxfId="36" priority="85" stopIfTrue="1" operator="equal">
      <formula>"LM"</formula>
    </cfRule>
    <cfRule type="cellIs" dxfId="35" priority="86" stopIfTrue="1" operator="equal">
      <formula>"FM"</formula>
    </cfRule>
    <cfRule type="cellIs" dxfId="34" priority="87" stopIfTrue="1" operator="equal">
      <formula>"b"</formula>
    </cfRule>
  </conditionalFormatting>
  <conditionalFormatting sqref="K230:L230">
    <cfRule type="cellIs" dxfId="33" priority="13" stopIfTrue="1" operator="equal">
      <formula>"b"</formula>
    </cfRule>
  </conditionalFormatting>
  <conditionalFormatting sqref="K231:L231 K249:L249">
    <cfRule type="cellIs" dxfId="32" priority="76" stopIfTrue="1" operator="equal">
      <formula>"PF"</formula>
    </cfRule>
    <cfRule type="cellIs" dxfId="31" priority="77" stopIfTrue="1" operator="equal">
      <formula>"DM"</formula>
    </cfRule>
    <cfRule type="cellIs" dxfId="30" priority="78" stopIfTrue="1" operator="equal">
      <formula>"PM"</formula>
    </cfRule>
    <cfRule type="cellIs" dxfId="29" priority="79" stopIfTrue="1" operator="equal">
      <formula>"LM"</formula>
    </cfRule>
    <cfRule type="cellIs" dxfId="28" priority="80" stopIfTrue="1" operator="equal">
      <formula>"FM"</formula>
    </cfRule>
    <cfRule type="cellIs" dxfId="27" priority="81" stopIfTrue="1" operator="equal">
      <formula>"b"</formula>
    </cfRule>
  </conditionalFormatting>
  <conditionalFormatting sqref="K259:L259 K277:L277">
    <cfRule type="cellIs" dxfId="26" priority="71" stopIfTrue="1" operator="equal">
      <formula>"DM"</formula>
    </cfRule>
    <cfRule type="cellIs" dxfId="25" priority="73" stopIfTrue="1" operator="equal">
      <formula>"LM"</formula>
    </cfRule>
    <cfRule type="cellIs" dxfId="24" priority="72" stopIfTrue="1" operator="equal">
      <formula>"PM"</formula>
    </cfRule>
    <cfRule type="cellIs" dxfId="23" priority="75" stopIfTrue="1" operator="equal">
      <formula>"b"</formula>
    </cfRule>
    <cfRule type="cellIs" dxfId="22" priority="70" stopIfTrue="1" operator="equal">
      <formula>"PF"</formula>
    </cfRule>
    <cfRule type="cellIs" dxfId="21" priority="74" stopIfTrue="1" operator="equal">
      <formula>"FM"</formula>
    </cfRule>
  </conditionalFormatting>
  <conditionalFormatting sqref="K287:L287 K305:L305">
    <cfRule type="cellIs" dxfId="20" priority="68" stopIfTrue="1" operator="equal">
      <formula>"FM"</formula>
    </cfRule>
    <cfRule type="cellIs" dxfId="19" priority="69" stopIfTrue="1" operator="equal">
      <formula>"b"</formula>
    </cfRule>
    <cfRule type="cellIs" dxfId="18" priority="67" stopIfTrue="1" operator="equal">
      <formula>"LM"</formula>
    </cfRule>
    <cfRule type="cellIs" dxfId="17" priority="66" stopIfTrue="1" operator="equal">
      <formula>"PM"</formula>
    </cfRule>
    <cfRule type="cellIs" dxfId="16" priority="65" stopIfTrue="1" operator="equal">
      <formula>"DM"</formula>
    </cfRule>
    <cfRule type="cellIs" dxfId="15" priority="64" stopIfTrue="1" operator="equal">
      <formula>"PF"</formula>
    </cfRule>
  </conditionalFormatting>
  <conditionalFormatting sqref="K315:L315 K333:L333">
    <cfRule type="cellIs" dxfId="14" priority="58" stopIfTrue="1" operator="equal">
      <formula>"PF"</formula>
    </cfRule>
    <cfRule type="cellIs" dxfId="13" priority="63" stopIfTrue="1" operator="equal">
      <formula>"b"</formula>
    </cfRule>
    <cfRule type="cellIs" dxfId="12" priority="62" stopIfTrue="1" operator="equal">
      <formula>"FM"</formula>
    </cfRule>
    <cfRule type="cellIs" dxfId="11" priority="61" stopIfTrue="1" operator="equal">
      <formula>"LM"</formula>
    </cfRule>
    <cfRule type="cellIs" dxfId="10" priority="60" stopIfTrue="1" operator="equal">
      <formula>"PM"</formula>
    </cfRule>
    <cfRule type="cellIs" dxfId="9" priority="59" stopIfTrue="1" operator="equal">
      <formula>"DM"</formula>
    </cfRule>
  </conditionalFormatting>
  <conditionalFormatting sqref="L4:L5 L345:L349 L351:L1037">
    <cfRule type="cellIs" dxfId="8" priority="240" stopIfTrue="1" operator="equal">
      <formula>"b"</formula>
    </cfRule>
  </conditionalFormatting>
  <conditionalFormatting sqref="L6 L24">
    <cfRule type="cellIs" dxfId="7" priority="229" stopIfTrue="1" operator="equal">
      <formula>"PF"</formula>
    </cfRule>
    <cfRule type="cellIs" dxfId="6" priority="232" stopIfTrue="1" operator="equal">
      <formula>"LM"</formula>
    </cfRule>
    <cfRule type="cellIs" dxfId="5" priority="230" stopIfTrue="1" operator="equal">
      <formula>"DM"</formula>
    </cfRule>
    <cfRule type="cellIs" dxfId="4" priority="234" stopIfTrue="1" operator="equal">
      <formula>"b"</formula>
    </cfRule>
    <cfRule type="cellIs" dxfId="3" priority="233" stopIfTrue="1" operator="equal">
      <formula>"FM"</formula>
    </cfRule>
    <cfRule type="cellIs" dxfId="2" priority="231" stopIfTrue="1" operator="equal">
      <formula>"PM"</formula>
    </cfRule>
  </conditionalFormatting>
  <conditionalFormatting sqref="M345:N349 M351:N357">
    <cfRule type="cellIs" dxfId="1" priority="241" stopIfTrue="1" operator="equal">
      <formula>"U"</formula>
    </cfRule>
    <cfRule type="cellIs" dxfId="0" priority="242" stopIfTrue="1" operator="equal">
      <formula>"S"</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C36C5-1A25-46EB-B1DD-816366573037}">
  <sheetPr>
    <tabColor rgb="FFFF0000"/>
  </sheetPr>
  <dimension ref="A1:B95"/>
  <sheetViews>
    <sheetView showGridLines="0" workbookViewId="0">
      <pane ySplit="2" topLeftCell="A3" activePane="bottomLeft" state="frozen"/>
      <selection pane="bottomLeft" activeCell="A4" sqref="A4"/>
    </sheetView>
  </sheetViews>
  <sheetFormatPr defaultColWidth="11.42578125" defaultRowHeight="15.75"/>
  <cols>
    <col min="1" max="1" width="15.5703125" style="15" customWidth="1"/>
    <col min="2" max="2" width="120.5703125" style="1" customWidth="1"/>
    <col min="3" max="16384" width="11.42578125" style="4"/>
  </cols>
  <sheetData>
    <row r="1" spans="1:2" s="11" customFormat="1" ht="24" thickBot="1">
      <c r="A1" s="214" t="s">
        <v>0</v>
      </c>
      <c r="B1" s="216"/>
    </row>
    <row r="2" spans="1:2" s="5" customFormat="1" ht="56.45" customHeight="1" thickBot="1">
      <c r="A2" s="224" t="s">
        <v>425</v>
      </c>
      <c r="B2" s="225"/>
    </row>
    <row r="3" spans="1:2" s="13" customFormat="1" ht="23.25" thickBot="1">
      <c r="A3" s="226" t="s">
        <v>275</v>
      </c>
      <c r="B3" s="227"/>
    </row>
    <row r="4" spans="1:2" s="10" customFormat="1" ht="81.75">
      <c r="A4" s="105" t="s">
        <v>20</v>
      </c>
      <c r="B4" s="106" t="s">
        <v>21</v>
      </c>
    </row>
    <row r="5" spans="1:2" s="10" customFormat="1" ht="31.5">
      <c r="A5" s="100"/>
      <c r="B5" s="101" t="s">
        <v>25</v>
      </c>
    </row>
    <row r="6" spans="1:2" s="5" customFormat="1" ht="26.1" customHeight="1">
      <c r="A6" s="229" t="s">
        <v>426</v>
      </c>
      <c r="B6" s="24" t="s">
        <v>427</v>
      </c>
    </row>
    <row r="7" spans="1:2" s="5" customFormat="1" ht="12.75">
      <c r="A7" s="230"/>
      <c r="B7" s="24" t="s">
        <v>428</v>
      </c>
    </row>
    <row r="8" spans="1:2" s="5" customFormat="1" ht="12.75">
      <c r="A8" s="230"/>
      <c r="B8" s="24" t="s">
        <v>429</v>
      </c>
    </row>
    <row r="9" spans="1:2" s="5" customFormat="1" ht="12.75">
      <c r="A9" s="230"/>
      <c r="B9" s="24" t="s">
        <v>430</v>
      </c>
    </row>
    <row r="10" spans="1:2" s="5" customFormat="1" ht="12.75">
      <c r="A10" s="230"/>
      <c r="B10" s="24" t="s">
        <v>431</v>
      </c>
    </row>
    <row r="11" spans="1:2" s="5" customFormat="1" ht="12.75">
      <c r="A11" s="228" t="s">
        <v>432</v>
      </c>
      <c r="B11" s="24" t="s">
        <v>433</v>
      </c>
    </row>
    <row r="12" spans="1:2" s="5" customFormat="1" ht="12.75">
      <c r="A12" s="228"/>
      <c r="B12" s="24" t="s">
        <v>434</v>
      </c>
    </row>
    <row r="13" spans="1:2" s="5" customFormat="1" ht="12.75">
      <c r="A13" s="228"/>
      <c r="B13" s="24" t="s">
        <v>435</v>
      </c>
    </row>
    <row r="14" spans="1:2" s="5" customFormat="1" ht="12.75">
      <c r="A14" s="228"/>
      <c r="B14" s="24" t="s">
        <v>436</v>
      </c>
    </row>
    <row r="15" spans="1:2" s="5" customFormat="1" ht="12.75">
      <c r="A15" s="228"/>
      <c r="B15" s="24" t="s">
        <v>437</v>
      </c>
    </row>
    <row r="16" spans="1:2" s="5" customFormat="1" ht="12.75">
      <c r="A16" s="228"/>
      <c r="B16" s="24" t="s">
        <v>438</v>
      </c>
    </row>
    <row r="17" spans="1:2" s="10" customFormat="1" ht="37.5">
      <c r="A17" s="21" t="s">
        <v>61</v>
      </c>
      <c r="B17" s="78" t="s">
        <v>62</v>
      </c>
    </row>
    <row r="18" spans="1:2" s="10" customFormat="1" ht="31.5">
      <c r="A18" s="100"/>
      <c r="B18" s="101" t="s">
        <v>64</v>
      </c>
    </row>
    <row r="19" spans="1:2" s="5" customFormat="1" ht="12.75">
      <c r="A19" s="228" t="s">
        <v>426</v>
      </c>
      <c r="B19" s="24" t="s">
        <v>439</v>
      </c>
    </row>
    <row r="20" spans="1:2" s="5" customFormat="1" ht="12.75">
      <c r="A20" s="228"/>
      <c r="B20" s="24" t="s">
        <v>440</v>
      </c>
    </row>
    <row r="21" spans="1:2" s="5" customFormat="1" ht="12.75">
      <c r="A21" s="228" t="s">
        <v>432</v>
      </c>
      <c r="B21" s="24" t="s">
        <v>441</v>
      </c>
    </row>
    <row r="22" spans="1:2" s="5" customFormat="1" ht="12.75">
      <c r="A22" s="228"/>
      <c r="B22" s="24" t="s">
        <v>442</v>
      </c>
    </row>
    <row r="23" spans="1:2" s="10" customFormat="1" ht="18.75">
      <c r="A23" s="21" t="s">
        <v>193</v>
      </c>
      <c r="B23" s="78" t="s">
        <v>194</v>
      </c>
    </row>
    <row r="24" spans="1:2" s="10" customFormat="1" ht="18.75">
      <c r="A24" s="100"/>
      <c r="B24" s="101" t="s">
        <v>196</v>
      </c>
    </row>
    <row r="25" spans="1:2" s="5" customFormat="1" ht="12.75">
      <c r="A25" s="228" t="s">
        <v>426</v>
      </c>
      <c r="B25" s="24" t="s">
        <v>443</v>
      </c>
    </row>
    <row r="26" spans="1:2" s="5" customFormat="1" ht="12.75">
      <c r="A26" s="228"/>
      <c r="B26" s="24" t="s">
        <v>444</v>
      </c>
    </row>
    <row r="27" spans="1:2" s="5" customFormat="1" ht="12.75">
      <c r="A27" s="228" t="s">
        <v>432</v>
      </c>
      <c r="B27" s="24" t="s">
        <v>445</v>
      </c>
    </row>
    <row r="28" spans="1:2" s="5" customFormat="1" ht="12.75">
      <c r="A28" s="228"/>
      <c r="B28" s="24" t="s">
        <v>446</v>
      </c>
    </row>
    <row r="29" spans="1:2" s="10" customFormat="1" ht="37.5">
      <c r="A29" s="21" t="s">
        <v>233</v>
      </c>
      <c r="B29" s="78" t="s">
        <v>234</v>
      </c>
    </row>
    <row r="30" spans="1:2" s="10" customFormat="1" ht="18.75">
      <c r="A30" s="100"/>
      <c r="B30" s="101" t="s">
        <v>236</v>
      </c>
    </row>
    <row r="31" spans="1:2" s="5" customFormat="1" ht="25.5">
      <c r="A31" s="135" t="s">
        <v>426</v>
      </c>
      <c r="B31" s="24" t="s">
        <v>447</v>
      </c>
    </row>
    <row r="32" spans="1:2" s="5" customFormat="1" ht="25.5">
      <c r="A32" s="135" t="s">
        <v>432</v>
      </c>
      <c r="B32" s="24" t="s">
        <v>448</v>
      </c>
    </row>
    <row r="33" spans="1:2" s="10" customFormat="1" ht="18.75">
      <c r="A33" s="21" t="s">
        <v>214</v>
      </c>
      <c r="B33" s="78" t="s">
        <v>215</v>
      </c>
    </row>
    <row r="34" spans="1:2" s="10" customFormat="1" ht="18.75">
      <c r="A34" s="100"/>
      <c r="B34" s="101" t="s">
        <v>217</v>
      </c>
    </row>
    <row r="35" spans="1:2" s="5" customFormat="1" ht="12.75">
      <c r="A35" s="228" t="s">
        <v>426</v>
      </c>
      <c r="B35" s="24" t="s">
        <v>449</v>
      </c>
    </row>
    <row r="36" spans="1:2" s="5" customFormat="1" ht="12.75">
      <c r="A36" s="228"/>
      <c r="B36" s="24" t="s">
        <v>450</v>
      </c>
    </row>
    <row r="37" spans="1:2" s="5" customFormat="1" ht="12.75">
      <c r="A37" s="228"/>
      <c r="B37" s="24" t="s">
        <v>451</v>
      </c>
    </row>
    <row r="38" spans="1:2" s="5" customFormat="1" ht="12.75">
      <c r="A38" s="228" t="s">
        <v>432</v>
      </c>
      <c r="B38" s="24" t="s">
        <v>452</v>
      </c>
    </row>
    <row r="39" spans="1:2" s="5" customFormat="1" ht="13.5" thickBot="1">
      <c r="A39" s="229"/>
      <c r="B39" s="107" t="s">
        <v>453</v>
      </c>
    </row>
    <row r="40" spans="1:2" s="13" customFormat="1" ht="23.25" thickBot="1">
      <c r="A40" s="226" t="s">
        <v>277</v>
      </c>
      <c r="B40" s="227"/>
    </row>
    <row r="41" spans="1:2" s="10" customFormat="1" ht="18.75">
      <c r="A41" s="105" t="s">
        <v>85</v>
      </c>
      <c r="B41" s="108" t="s">
        <v>86</v>
      </c>
    </row>
    <row r="42" spans="1:2" s="10" customFormat="1" ht="18.75">
      <c r="A42" s="100"/>
      <c r="B42" s="101" t="s">
        <v>88</v>
      </c>
    </row>
    <row r="43" spans="1:2" s="5" customFormat="1" ht="12.75">
      <c r="A43" s="228" t="s">
        <v>426</v>
      </c>
      <c r="B43" s="24" t="s">
        <v>454</v>
      </c>
    </row>
    <row r="44" spans="1:2" s="5" customFormat="1" ht="12.75">
      <c r="A44" s="228"/>
      <c r="B44" s="24" t="s">
        <v>455</v>
      </c>
    </row>
    <row r="45" spans="1:2" s="5" customFormat="1" ht="12.75">
      <c r="A45" s="228"/>
      <c r="B45" s="24" t="s">
        <v>456</v>
      </c>
    </row>
    <row r="46" spans="1:2" s="5" customFormat="1" ht="12.75">
      <c r="A46" s="228"/>
      <c r="B46" s="24" t="s">
        <v>457</v>
      </c>
    </row>
    <row r="47" spans="1:2" s="5" customFormat="1" ht="12.75">
      <c r="A47" s="228"/>
      <c r="B47" s="24" t="s">
        <v>458</v>
      </c>
    </row>
    <row r="48" spans="1:2" s="5" customFormat="1" ht="12.75">
      <c r="A48" s="228"/>
      <c r="B48" s="24" t="s">
        <v>459</v>
      </c>
    </row>
    <row r="49" spans="1:2" s="5" customFormat="1" ht="12.75">
      <c r="A49" s="228"/>
      <c r="B49" s="24" t="s">
        <v>460</v>
      </c>
    </row>
    <row r="50" spans="1:2" s="5" customFormat="1" ht="25.5">
      <c r="A50" s="135" t="s">
        <v>432</v>
      </c>
      <c r="B50" s="24" t="s">
        <v>461</v>
      </c>
    </row>
    <row r="51" spans="1:2" s="10" customFormat="1" ht="18.75">
      <c r="A51" s="21" t="s">
        <v>158</v>
      </c>
      <c r="B51" s="76" t="s">
        <v>159</v>
      </c>
    </row>
    <row r="52" spans="1:2" s="10" customFormat="1" ht="18.75">
      <c r="A52" s="100"/>
      <c r="B52" s="101" t="s">
        <v>161</v>
      </c>
    </row>
    <row r="53" spans="1:2" s="5" customFormat="1" ht="12.75">
      <c r="A53" s="228" t="s">
        <v>426</v>
      </c>
      <c r="B53" s="24" t="s">
        <v>462</v>
      </c>
    </row>
    <row r="54" spans="1:2" s="5" customFormat="1" ht="12.75">
      <c r="A54" s="228"/>
      <c r="B54" s="24" t="s">
        <v>463</v>
      </c>
    </row>
    <row r="55" spans="1:2" s="5" customFormat="1" ht="25.5">
      <c r="A55" s="135" t="s">
        <v>432</v>
      </c>
      <c r="B55" s="24" t="s">
        <v>464</v>
      </c>
    </row>
    <row r="56" spans="1:2" s="10" customFormat="1" ht="18.75">
      <c r="A56" s="21" t="s">
        <v>176</v>
      </c>
      <c r="B56" s="76" t="s">
        <v>177</v>
      </c>
    </row>
    <row r="57" spans="1:2" s="10" customFormat="1" ht="18.75">
      <c r="A57" s="100"/>
      <c r="B57" s="101" t="s">
        <v>179</v>
      </c>
    </row>
    <row r="58" spans="1:2" s="5" customFormat="1" ht="12.75">
      <c r="A58" s="228" t="s">
        <v>426</v>
      </c>
      <c r="B58" s="24" t="s">
        <v>465</v>
      </c>
    </row>
    <row r="59" spans="1:2" s="5" customFormat="1" ht="12.75">
      <c r="A59" s="228"/>
      <c r="B59" s="24" t="s">
        <v>466</v>
      </c>
    </row>
    <row r="60" spans="1:2" s="5" customFormat="1" ht="12.75">
      <c r="A60" s="228"/>
      <c r="B60" s="24" t="s">
        <v>467</v>
      </c>
    </row>
    <row r="61" spans="1:2" s="5" customFormat="1" ht="25.5">
      <c r="A61" s="135" t="s">
        <v>432</v>
      </c>
      <c r="B61" s="24" t="s">
        <v>468</v>
      </c>
    </row>
    <row r="62" spans="1:2" s="10" customFormat="1" ht="18.75">
      <c r="A62" s="21" t="s">
        <v>104</v>
      </c>
      <c r="B62" s="76" t="s">
        <v>105</v>
      </c>
    </row>
    <row r="63" spans="1:2" s="10" customFormat="1" ht="18.75">
      <c r="A63" s="100"/>
      <c r="B63" s="101" t="s">
        <v>107</v>
      </c>
    </row>
    <row r="64" spans="1:2" s="5" customFormat="1" ht="12.75">
      <c r="A64" s="228" t="s">
        <v>426</v>
      </c>
      <c r="B64" s="24" t="s">
        <v>469</v>
      </c>
    </row>
    <row r="65" spans="1:2" s="5" customFormat="1" ht="12.75">
      <c r="A65" s="228"/>
      <c r="B65" s="24" t="s">
        <v>470</v>
      </c>
    </row>
    <row r="66" spans="1:2" s="5" customFormat="1" ht="12.75">
      <c r="A66" s="228" t="s">
        <v>432</v>
      </c>
      <c r="B66" s="24" t="s">
        <v>471</v>
      </c>
    </row>
    <row r="67" spans="1:2" s="5" customFormat="1" ht="12.75">
      <c r="A67" s="228"/>
      <c r="B67" s="24" t="s">
        <v>472</v>
      </c>
    </row>
    <row r="68" spans="1:2" s="5" customFormat="1" ht="12.75">
      <c r="A68" s="228"/>
      <c r="B68" s="24" t="s">
        <v>473</v>
      </c>
    </row>
    <row r="69" spans="1:2" s="5" customFormat="1" ht="12.75">
      <c r="A69" s="228"/>
      <c r="B69" s="24" t="s">
        <v>474</v>
      </c>
    </row>
    <row r="70" spans="1:2" s="10" customFormat="1" ht="18.75">
      <c r="A70" s="21" t="s">
        <v>120</v>
      </c>
      <c r="B70" s="76" t="s">
        <v>121</v>
      </c>
    </row>
    <row r="71" spans="1:2" s="10" customFormat="1" ht="18.75">
      <c r="A71" s="100"/>
      <c r="B71" s="101" t="s">
        <v>123</v>
      </c>
    </row>
    <row r="72" spans="1:2" s="5" customFormat="1" ht="12.75">
      <c r="A72" s="228" t="s">
        <v>426</v>
      </c>
      <c r="B72" s="24" t="s">
        <v>475</v>
      </c>
    </row>
    <row r="73" spans="1:2" s="5" customFormat="1" ht="12.75">
      <c r="A73" s="228"/>
      <c r="B73" s="24" t="s">
        <v>476</v>
      </c>
    </row>
    <row r="74" spans="1:2" s="5" customFormat="1" ht="12.75">
      <c r="A74" s="228"/>
      <c r="B74" s="24" t="s">
        <v>477</v>
      </c>
    </row>
    <row r="75" spans="1:2" s="5" customFormat="1" ht="12.75">
      <c r="A75" s="228" t="s">
        <v>432</v>
      </c>
      <c r="B75" s="24" t="s">
        <v>478</v>
      </c>
    </row>
    <row r="76" spans="1:2" s="5" customFormat="1" ht="12.75">
      <c r="A76" s="228"/>
      <c r="B76" s="24" t="s">
        <v>479</v>
      </c>
    </row>
    <row r="77" spans="1:2" ht="18.75">
      <c r="A77" s="21" t="s">
        <v>141</v>
      </c>
      <c r="B77" s="76" t="s">
        <v>142</v>
      </c>
    </row>
    <row r="78" spans="1:2" s="10" customFormat="1" ht="18.75">
      <c r="A78" s="100"/>
      <c r="B78" s="101" t="s">
        <v>144</v>
      </c>
    </row>
    <row r="79" spans="1:2" s="5" customFormat="1" ht="12.75">
      <c r="A79" s="228" t="s">
        <v>426</v>
      </c>
      <c r="B79" s="24" t="s">
        <v>480</v>
      </c>
    </row>
    <row r="80" spans="1:2" s="5" customFormat="1" ht="12.75">
      <c r="A80" s="228"/>
      <c r="B80" s="24" t="s">
        <v>481</v>
      </c>
    </row>
    <row r="81" spans="1:2" s="5" customFormat="1" ht="12.75">
      <c r="A81" s="228"/>
      <c r="B81" s="24" t="s">
        <v>482</v>
      </c>
    </row>
    <row r="82" spans="1:2" s="5" customFormat="1" ht="12.75">
      <c r="A82" s="228"/>
      <c r="B82" s="24" t="s">
        <v>483</v>
      </c>
    </row>
    <row r="83" spans="1:2" s="5" customFormat="1" ht="12.75">
      <c r="A83" s="228"/>
      <c r="B83" s="24" t="s">
        <v>484</v>
      </c>
    </row>
    <row r="84" spans="1:2" s="5" customFormat="1" ht="12.75">
      <c r="A84" s="228" t="s">
        <v>432</v>
      </c>
      <c r="B84" s="24" t="s">
        <v>485</v>
      </c>
    </row>
    <row r="85" spans="1:2" s="5" customFormat="1" ht="12.75">
      <c r="A85" s="228"/>
      <c r="B85" s="24" t="s">
        <v>486</v>
      </c>
    </row>
    <row r="86" spans="1:2" s="5" customFormat="1" ht="12.75">
      <c r="A86" s="228"/>
      <c r="B86" s="24" t="s">
        <v>487</v>
      </c>
    </row>
    <row r="87" spans="1:2" ht="37.5">
      <c r="A87" s="21" t="s">
        <v>253</v>
      </c>
      <c r="B87" s="76" t="s">
        <v>254</v>
      </c>
    </row>
    <row r="88" spans="1:2" s="10" customFormat="1" ht="18.75">
      <c r="A88" s="100"/>
      <c r="B88" s="101" t="s">
        <v>256</v>
      </c>
    </row>
    <row r="89" spans="1:2" s="5" customFormat="1" ht="12.75">
      <c r="A89" s="228" t="s">
        <v>426</v>
      </c>
      <c r="B89" s="24" t="s">
        <v>488</v>
      </c>
    </row>
    <row r="90" spans="1:2" s="5" customFormat="1" ht="12.75">
      <c r="A90" s="228"/>
      <c r="B90" s="24" t="s">
        <v>489</v>
      </c>
    </row>
    <row r="91" spans="1:2" s="5" customFormat="1" ht="12.75">
      <c r="A91" s="228"/>
      <c r="B91" s="24" t="s">
        <v>490</v>
      </c>
    </row>
    <row r="92" spans="1:2" s="5" customFormat="1" ht="12.75">
      <c r="A92" s="228"/>
      <c r="B92" s="24" t="s">
        <v>491</v>
      </c>
    </row>
    <row r="93" spans="1:2" s="5" customFormat="1" ht="12.75">
      <c r="A93" s="228" t="s">
        <v>432</v>
      </c>
      <c r="B93" s="24" t="s">
        <v>492</v>
      </c>
    </row>
    <row r="94" spans="1:2" s="5" customFormat="1" ht="12.75">
      <c r="A94" s="228"/>
      <c r="B94" s="24" t="s">
        <v>493</v>
      </c>
    </row>
    <row r="95" spans="1:2" s="5" customFormat="1" ht="12.75">
      <c r="A95" s="228"/>
      <c r="B95" s="24" t="s">
        <v>494</v>
      </c>
    </row>
  </sheetData>
  <mergeCells count="23">
    <mergeCell ref="A89:A92"/>
    <mergeCell ref="A93:A95"/>
    <mergeCell ref="A40:B40"/>
    <mergeCell ref="A25:A26"/>
    <mergeCell ref="A27:A28"/>
    <mergeCell ref="A35:A37"/>
    <mergeCell ref="A38:A39"/>
    <mergeCell ref="A72:A74"/>
    <mergeCell ref="A75:A76"/>
    <mergeCell ref="A58:A60"/>
    <mergeCell ref="A79:A83"/>
    <mergeCell ref="A84:A86"/>
    <mergeCell ref="A21:A22"/>
    <mergeCell ref="A64:A65"/>
    <mergeCell ref="A66:A69"/>
    <mergeCell ref="A53:A54"/>
    <mergeCell ref="A43:A49"/>
    <mergeCell ref="A1:B1"/>
    <mergeCell ref="A2:B2"/>
    <mergeCell ref="A3:B3"/>
    <mergeCell ref="A11:A16"/>
    <mergeCell ref="A19:A20"/>
    <mergeCell ref="A6: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C2711-44A1-45A9-B77B-143F5F0321A3}">
  <dimension ref="A1:H29"/>
  <sheetViews>
    <sheetView showGridLines="0" zoomScale="80" zoomScaleNormal="80" workbookViewId="0">
      <pane xSplit="7" ySplit="3" topLeftCell="H4" activePane="bottomRight" state="frozen"/>
      <selection pane="topRight" activeCell="H1" sqref="H1"/>
      <selection pane="bottomLeft" activeCell="A4" sqref="A4"/>
      <selection pane="bottomRight" activeCell="A5" sqref="A5"/>
    </sheetView>
  </sheetViews>
  <sheetFormatPr defaultColWidth="11.42578125" defaultRowHeight="15.75"/>
  <cols>
    <col min="1" max="1" width="12.42578125" style="4" customWidth="1"/>
    <col min="2" max="2" width="140.5703125" style="1" customWidth="1"/>
    <col min="3" max="5" width="4.140625" style="94" bestFit="1" customWidth="1"/>
    <col min="6" max="6" width="4.140625" style="94" customWidth="1"/>
    <col min="7" max="7" width="4.140625" style="94" bestFit="1" customWidth="1"/>
    <col min="8" max="8" width="46.42578125" style="4" customWidth="1"/>
    <col min="9" max="16384" width="11.42578125" style="4"/>
  </cols>
  <sheetData>
    <row r="1" spans="1:8" ht="30.75" thickBot="1">
      <c r="A1" s="231" t="s">
        <v>0</v>
      </c>
      <c r="B1" s="232"/>
      <c r="C1" s="232"/>
      <c r="D1" s="232"/>
      <c r="E1" s="232"/>
      <c r="F1" s="232"/>
      <c r="G1" s="232"/>
      <c r="H1" s="232"/>
    </row>
    <row r="2" spans="1:8">
      <c r="A2" s="34"/>
      <c r="B2" s="233"/>
      <c r="C2" s="234"/>
      <c r="D2" s="234"/>
      <c r="E2" s="234"/>
      <c r="F2" s="234"/>
      <c r="G2" s="234"/>
      <c r="H2" s="234"/>
    </row>
    <row r="3" spans="1:8" ht="41.25" thickBot="1">
      <c r="A3" s="6"/>
      <c r="B3" s="96" t="s">
        <v>495</v>
      </c>
      <c r="C3" s="95" t="s">
        <v>496</v>
      </c>
      <c r="D3" s="95" t="s">
        <v>497</v>
      </c>
      <c r="E3" s="95" t="s">
        <v>498</v>
      </c>
      <c r="F3" s="95" t="s">
        <v>499</v>
      </c>
      <c r="G3" s="95" t="s">
        <v>374</v>
      </c>
      <c r="H3" s="6" t="s">
        <v>500</v>
      </c>
    </row>
    <row r="4" spans="1:8" ht="23.25" thickBot="1">
      <c r="A4" s="217" t="s">
        <v>19</v>
      </c>
      <c r="B4" s="218"/>
      <c r="C4" s="218"/>
      <c r="D4" s="218"/>
      <c r="E4" s="218"/>
      <c r="F4" s="218"/>
      <c r="G4" s="218"/>
      <c r="H4" s="219"/>
    </row>
    <row r="5" spans="1:8" s="10" customFormat="1" ht="87.75">
      <c r="A5" s="113" t="s">
        <v>20</v>
      </c>
      <c r="B5" s="114" t="s">
        <v>501</v>
      </c>
      <c r="C5" s="115" t="s">
        <v>502</v>
      </c>
      <c r="D5" s="115"/>
      <c r="E5" s="115"/>
      <c r="F5" s="115"/>
      <c r="G5" s="115"/>
      <c r="H5" s="235" t="s">
        <v>503</v>
      </c>
    </row>
    <row r="6" spans="1:8" s="5" customFormat="1" ht="50.1" customHeight="1">
      <c r="A6" s="135" t="s">
        <v>20</v>
      </c>
      <c r="B6" s="237"/>
      <c r="C6" s="238"/>
      <c r="D6" s="238"/>
      <c r="E6" s="238"/>
      <c r="F6" s="238"/>
      <c r="G6" s="239"/>
      <c r="H6" s="236"/>
    </row>
    <row r="7" spans="1:8" s="10" customFormat="1" ht="37.5">
      <c r="A7" s="9" t="s">
        <v>61</v>
      </c>
      <c r="B7" s="8" t="s">
        <v>62</v>
      </c>
      <c r="C7" s="7" t="s">
        <v>502</v>
      </c>
      <c r="D7" s="7"/>
      <c r="E7" s="7"/>
      <c r="F7" s="7"/>
      <c r="G7" s="7"/>
      <c r="H7" s="240" t="s">
        <v>503</v>
      </c>
    </row>
    <row r="8" spans="1:8" s="5" customFormat="1" ht="50.1" customHeight="1">
      <c r="A8" s="135" t="s">
        <v>61</v>
      </c>
      <c r="B8" s="237"/>
      <c r="C8" s="238"/>
      <c r="D8" s="238"/>
      <c r="E8" s="238"/>
      <c r="F8" s="238"/>
      <c r="G8" s="239"/>
      <c r="H8" s="240"/>
    </row>
    <row r="9" spans="1:8" s="10" customFormat="1" ht="18.75">
      <c r="A9" s="9" t="s">
        <v>85</v>
      </c>
      <c r="B9" s="8" t="s">
        <v>86</v>
      </c>
      <c r="C9" s="7" t="s">
        <v>502</v>
      </c>
      <c r="D9" s="7" t="s">
        <v>502</v>
      </c>
      <c r="E9" s="7" t="s">
        <v>504</v>
      </c>
      <c r="F9" s="7"/>
      <c r="G9" s="7"/>
      <c r="H9" s="240" t="s">
        <v>505</v>
      </c>
    </row>
    <row r="10" spans="1:8" s="5" customFormat="1" ht="50.1" customHeight="1">
      <c r="A10" s="135" t="s">
        <v>85</v>
      </c>
      <c r="B10" s="237"/>
      <c r="C10" s="238"/>
      <c r="D10" s="238"/>
      <c r="E10" s="238"/>
      <c r="F10" s="238"/>
      <c r="G10" s="239"/>
      <c r="H10" s="240"/>
    </row>
    <row r="11" spans="1:8" s="10" customFormat="1" ht="18.75">
      <c r="A11" s="9" t="s">
        <v>104</v>
      </c>
      <c r="B11" s="8" t="s">
        <v>105</v>
      </c>
      <c r="C11" s="7" t="s">
        <v>502</v>
      </c>
      <c r="D11" s="7" t="s">
        <v>502</v>
      </c>
      <c r="E11" s="7" t="s">
        <v>504</v>
      </c>
      <c r="F11" s="7"/>
      <c r="G11" s="7"/>
      <c r="H11" s="240" t="s">
        <v>506</v>
      </c>
    </row>
    <row r="12" spans="1:8" s="5" customFormat="1" ht="50.1" customHeight="1">
      <c r="A12" s="135" t="s">
        <v>104</v>
      </c>
      <c r="B12" s="237"/>
      <c r="C12" s="238"/>
      <c r="D12" s="238"/>
      <c r="E12" s="238"/>
      <c r="F12" s="238"/>
      <c r="G12" s="239"/>
      <c r="H12" s="240"/>
    </row>
    <row r="13" spans="1:8" s="10" customFormat="1" ht="18.75">
      <c r="A13" s="9" t="s">
        <v>120</v>
      </c>
      <c r="B13" s="8" t="s">
        <v>121</v>
      </c>
      <c r="C13" s="7" t="s">
        <v>502</v>
      </c>
      <c r="D13" s="7" t="s">
        <v>502</v>
      </c>
      <c r="E13" s="7"/>
      <c r="F13" s="7"/>
      <c r="G13" s="7"/>
      <c r="H13" s="240" t="s">
        <v>507</v>
      </c>
    </row>
    <row r="14" spans="1:8" s="5" customFormat="1" ht="50.1" customHeight="1">
      <c r="A14" s="135" t="s">
        <v>120</v>
      </c>
      <c r="B14" s="237"/>
      <c r="C14" s="238"/>
      <c r="D14" s="238"/>
      <c r="E14" s="238"/>
      <c r="F14" s="238"/>
      <c r="G14" s="239"/>
      <c r="H14" s="240"/>
    </row>
    <row r="15" spans="1:8" s="10" customFormat="1" ht="18.75">
      <c r="A15" s="9" t="s">
        <v>141</v>
      </c>
      <c r="B15" s="8" t="s">
        <v>142</v>
      </c>
      <c r="C15" s="7" t="s">
        <v>502</v>
      </c>
      <c r="D15" s="7" t="s">
        <v>502</v>
      </c>
      <c r="E15" s="7"/>
      <c r="F15" s="7"/>
      <c r="G15" s="7"/>
      <c r="H15" s="240" t="s">
        <v>508</v>
      </c>
    </row>
    <row r="16" spans="1:8" s="5" customFormat="1" ht="50.1" customHeight="1">
      <c r="A16" s="135" t="s">
        <v>141</v>
      </c>
      <c r="B16" s="237"/>
      <c r="C16" s="238"/>
      <c r="D16" s="238"/>
      <c r="E16" s="238"/>
      <c r="F16" s="238"/>
      <c r="G16" s="239"/>
      <c r="H16" s="240"/>
    </row>
    <row r="17" spans="1:8" s="10" customFormat="1" ht="18.75">
      <c r="A17" s="9" t="s">
        <v>158</v>
      </c>
      <c r="B17" s="8" t="s">
        <v>159</v>
      </c>
      <c r="C17" s="7" t="s">
        <v>502</v>
      </c>
      <c r="D17" s="7" t="s">
        <v>504</v>
      </c>
      <c r="E17" s="7" t="s">
        <v>504</v>
      </c>
      <c r="F17" s="7"/>
      <c r="G17" s="7"/>
      <c r="H17" s="240" t="s">
        <v>509</v>
      </c>
    </row>
    <row r="18" spans="1:8" s="5" customFormat="1" ht="50.1" customHeight="1">
      <c r="A18" s="135" t="s">
        <v>158</v>
      </c>
      <c r="B18" s="237"/>
      <c r="C18" s="238"/>
      <c r="D18" s="238"/>
      <c r="E18" s="238"/>
      <c r="F18" s="238"/>
      <c r="G18" s="239"/>
      <c r="H18" s="240"/>
    </row>
    <row r="19" spans="1:8" s="10" customFormat="1" ht="18.75">
      <c r="A19" s="9" t="s">
        <v>176</v>
      </c>
      <c r="B19" s="8" t="s">
        <v>177</v>
      </c>
      <c r="C19" s="7" t="s">
        <v>502</v>
      </c>
      <c r="D19" s="7" t="s">
        <v>504</v>
      </c>
      <c r="E19" s="7"/>
      <c r="F19" s="7"/>
      <c r="G19" s="7"/>
      <c r="H19" s="240" t="s">
        <v>510</v>
      </c>
    </row>
    <row r="20" spans="1:8" s="5" customFormat="1" ht="50.1" customHeight="1" thickBot="1">
      <c r="A20" s="135" t="s">
        <v>176</v>
      </c>
      <c r="B20" s="237"/>
      <c r="C20" s="238"/>
      <c r="D20" s="238"/>
      <c r="E20" s="238"/>
      <c r="F20" s="238"/>
      <c r="G20" s="239"/>
      <c r="H20" s="240"/>
    </row>
    <row r="21" spans="1:8" ht="23.25" thickBot="1">
      <c r="A21" s="217" t="s">
        <v>192</v>
      </c>
      <c r="B21" s="218"/>
      <c r="C21" s="218"/>
      <c r="D21" s="218"/>
      <c r="E21" s="218"/>
      <c r="F21" s="218"/>
      <c r="G21" s="218"/>
      <c r="H21" s="219"/>
    </row>
    <row r="22" spans="1:8" s="10" customFormat="1" ht="18.75">
      <c r="A22" s="9" t="s">
        <v>193</v>
      </c>
      <c r="B22" s="8" t="s">
        <v>194</v>
      </c>
      <c r="C22" s="7"/>
      <c r="D22" s="7" t="s">
        <v>502</v>
      </c>
      <c r="E22" s="7" t="s">
        <v>502</v>
      </c>
      <c r="F22" s="7" t="s">
        <v>502</v>
      </c>
      <c r="G22" s="7" t="s">
        <v>504</v>
      </c>
      <c r="H22" s="241" t="s">
        <v>511</v>
      </c>
    </row>
    <row r="23" spans="1:8" s="5" customFormat="1" ht="50.1" customHeight="1">
      <c r="A23" s="135" t="s">
        <v>193</v>
      </c>
      <c r="B23" s="237"/>
      <c r="C23" s="238"/>
      <c r="D23" s="238"/>
      <c r="E23" s="238"/>
      <c r="F23" s="238"/>
      <c r="G23" s="239"/>
      <c r="H23" s="241"/>
    </row>
    <row r="24" spans="1:8" s="10" customFormat="1" ht="18.75">
      <c r="A24" s="9" t="s">
        <v>214</v>
      </c>
      <c r="B24" s="8" t="s">
        <v>215</v>
      </c>
      <c r="C24" s="7"/>
      <c r="D24" s="7" t="s">
        <v>502</v>
      </c>
      <c r="E24" s="7" t="s">
        <v>502</v>
      </c>
      <c r="F24" s="7" t="s">
        <v>502</v>
      </c>
      <c r="G24" s="7" t="s">
        <v>502</v>
      </c>
      <c r="H24" s="240" t="s">
        <v>512</v>
      </c>
    </row>
    <row r="25" spans="1:8" s="5" customFormat="1" ht="50.1" customHeight="1">
      <c r="A25" s="135" t="s">
        <v>214</v>
      </c>
      <c r="B25" s="237"/>
      <c r="C25" s="238"/>
      <c r="D25" s="238"/>
      <c r="E25" s="238"/>
      <c r="F25" s="238"/>
      <c r="G25" s="239"/>
      <c r="H25" s="240"/>
    </row>
    <row r="26" spans="1:8" s="10" customFormat="1" ht="18.75">
      <c r="A26" s="9" t="s">
        <v>233</v>
      </c>
      <c r="B26" s="8" t="s">
        <v>234</v>
      </c>
      <c r="C26" s="7"/>
      <c r="D26" s="7" t="s">
        <v>502</v>
      </c>
      <c r="E26" s="7" t="s">
        <v>504</v>
      </c>
      <c r="F26" s="7" t="s">
        <v>502</v>
      </c>
      <c r="G26" s="7"/>
      <c r="H26" s="240" t="s">
        <v>513</v>
      </c>
    </row>
    <row r="27" spans="1:8" s="5" customFormat="1" ht="50.1" customHeight="1">
      <c r="A27" s="135" t="s">
        <v>233</v>
      </c>
      <c r="B27" s="237"/>
      <c r="C27" s="238"/>
      <c r="D27" s="238"/>
      <c r="E27" s="238"/>
      <c r="F27" s="238"/>
      <c r="G27" s="239"/>
      <c r="H27" s="240"/>
    </row>
    <row r="28" spans="1:8" s="10" customFormat="1" ht="18.75">
      <c r="A28" s="9" t="s">
        <v>253</v>
      </c>
      <c r="B28" s="8" t="s">
        <v>254</v>
      </c>
      <c r="C28" s="7" t="s">
        <v>502</v>
      </c>
      <c r="D28" s="7" t="s">
        <v>502</v>
      </c>
      <c r="E28" s="7"/>
      <c r="F28" s="7"/>
      <c r="G28" s="7" t="s">
        <v>504</v>
      </c>
      <c r="H28" s="240" t="s">
        <v>514</v>
      </c>
    </row>
    <row r="29" spans="1:8" s="5" customFormat="1" ht="50.1" customHeight="1">
      <c r="A29" s="135" t="s">
        <v>253</v>
      </c>
      <c r="B29" s="237"/>
      <c r="C29" s="238"/>
      <c r="D29" s="238"/>
      <c r="E29" s="238"/>
      <c r="F29" s="238"/>
      <c r="G29" s="239"/>
      <c r="H29" s="240"/>
    </row>
  </sheetData>
  <mergeCells count="28">
    <mergeCell ref="A21:H21"/>
    <mergeCell ref="H28:H29"/>
    <mergeCell ref="B29:G29"/>
    <mergeCell ref="H26:H27"/>
    <mergeCell ref="B27:G27"/>
    <mergeCell ref="H22:H23"/>
    <mergeCell ref="B23:G23"/>
    <mergeCell ref="H24:H25"/>
    <mergeCell ref="B25:G25"/>
    <mergeCell ref="H9:H10"/>
    <mergeCell ref="B10:G10"/>
    <mergeCell ref="H17:H18"/>
    <mergeCell ref="B18:G18"/>
    <mergeCell ref="H19:H20"/>
    <mergeCell ref="B20:G20"/>
    <mergeCell ref="H11:H12"/>
    <mergeCell ref="B12:G12"/>
    <mergeCell ref="H13:H14"/>
    <mergeCell ref="B14:G14"/>
    <mergeCell ref="H15:H16"/>
    <mergeCell ref="B16:G16"/>
    <mergeCell ref="A1:H1"/>
    <mergeCell ref="B2:H2"/>
    <mergeCell ref="H5:H6"/>
    <mergeCell ref="B6:G6"/>
    <mergeCell ref="H7:H8"/>
    <mergeCell ref="B8:G8"/>
    <mergeCell ref="A4:H4"/>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RDM</vt:lpstr>
      <vt:lpstr>Instructions</vt:lpstr>
      <vt:lpstr>WIP - Good Case Example</vt:lpstr>
      <vt:lpstr>Practice Detail</vt:lpstr>
      <vt:lpstr>Interview ML3</vt:lpstr>
      <vt:lpstr>RDM!Print_Area</vt:lpstr>
      <vt:lpstr>RDM!Print_Titles</vt:lpstr>
    </vt:vector>
  </TitlesOfParts>
  <Manager/>
  <Company>TeraQuest Metrics,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Planning</dc:title>
  <dc:subject>PA Worksheets</dc:subject>
  <dc:creator>Pat O'Toole, PACT</dc:creator>
  <cp:keywords/>
  <dc:description/>
  <cp:lastModifiedBy>HIMANI SINGH</cp:lastModifiedBy>
  <cp:revision/>
  <dcterms:created xsi:type="dcterms:W3CDTF">1997-04-30T12:53:10Z</dcterms:created>
  <dcterms:modified xsi:type="dcterms:W3CDTF">2025-05-13T02:44:21Z</dcterms:modified>
  <cp:category/>
  <cp:contentStatus/>
</cp:coreProperties>
</file>