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124226"/>
  <mc:AlternateContent xmlns:mc="http://schemas.openxmlformats.org/markup-compatibility/2006">
    <mc:Choice Requires="x15">
      <x15ac:absPath xmlns:x15ac="http://schemas.microsoft.com/office/spreadsheetml/2010/11/ac" url="C:\Users\HIMANISINGH\Downloads\"/>
    </mc:Choice>
  </mc:AlternateContent>
  <xr:revisionPtr revIDLastSave="0" documentId="13_ncr:1_{18654913-C672-47F8-9862-3FAA5CE5C43B}" xr6:coauthVersionLast="47" xr6:coauthVersionMax="47" xr10:uidLastSave="{00000000-0000-0000-0000-000000000000}"/>
  <bookViews>
    <workbookView xWindow="-120" yWindow="-120" windowWidth="24240" windowHeight="13020" tabRatio="684" xr2:uid="{00000000-000D-0000-FFFF-FFFF00000000}"/>
  </bookViews>
  <sheets>
    <sheet name="VV" sheetId="1" r:id="rId1"/>
    <sheet name="Instructions" sheetId="16" r:id="rId2"/>
    <sheet name="WIP - Good Case Example" sheetId="20" r:id="rId3"/>
    <sheet name="Practice Detail" sheetId="19" r:id="rId4"/>
    <sheet name="Interview ML3" sheetId="18" r:id="rId5"/>
  </sheets>
  <definedNames>
    <definedName name="_xlnm._FilterDatabase" localSheetId="0" hidden="1">VV!$P$1:$P$124</definedName>
    <definedName name="_xlnm.Print_Area" localSheetId="0">VV!$A$1:$I$116</definedName>
    <definedName name="_xlnm.Print_Titles" localSheetId="4">'Interview ML3'!$1:$2</definedName>
    <definedName name="_xlnm.Print_Titles" localSheetId="0">VV!$1:$3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116" i="1" l="1"/>
  <c r="Q115" i="1"/>
  <c r="Q114" i="1"/>
  <c r="Q113" i="1"/>
  <c r="Q112" i="1"/>
  <c r="P112" i="1" s="1"/>
  <c r="Q111" i="1"/>
  <c r="Q110" i="1"/>
  <c r="Q109" i="1"/>
  <c r="Q108" i="1"/>
  <c r="Q107" i="1"/>
  <c r="P107" i="1" s="1"/>
  <c r="Q106" i="1"/>
  <c r="P106" i="1" s="1"/>
  <c r="Q105" i="1"/>
  <c r="Q104" i="1"/>
  <c r="Q103" i="1"/>
  <c r="Q102" i="1"/>
  <c r="Q101" i="1"/>
  <c r="P101" i="1" s="1"/>
  <c r="Q100" i="1"/>
  <c r="Q99" i="1"/>
  <c r="Q98" i="1"/>
  <c r="Q97" i="1"/>
  <c r="Q96" i="1"/>
  <c r="P96" i="1" s="1"/>
  <c r="Q95" i="1"/>
  <c r="Q94" i="1"/>
  <c r="P94" i="1" s="1"/>
  <c r="Q91" i="1"/>
  <c r="Q90" i="1"/>
  <c r="Q89" i="1"/>
  <c r="Q88" i="1"/>
  <c r="Q87" i="1"/>
  <c r="P87" i="1" s="1"/>
  <c r="Q86" i="1"/>
  <c r="Q85" i="1"/>
  <c r="P85" i="1" s="1"/>
  <c r="Q84" i="1"/>
  <c r="P84" i="1" s="1"/>
  <c r="Q83" i="1"/>
  <c r="Q82" i="1"/>
  <c r="Q81" i="1"/>
  <c r="Q80" i="1"/>
  <c r="Q79" i="1"/>
  <c r="P79" i="1" s="1"/>
  <c r="Q78" i="1"/>
  <c r="Q77" i="1"/>
  <c r="P77" i="1" s="1"/>
  <c r="Q76" i="1"/>
  <c r="P76" i="1" s="1"/>
  <c r="Q73" i="1"/>
  <c r="Q72" i="1"/>
  <c r="Q71" i="1"/>
  <c r="Q70" i="1"/>
  <c r="Q69" i="1"/>
  <c r="P69" i="1" s="1"/>
  <c r="Q68" i="1"/>
  <c r="Q67" i="1"/>
  <c r="Q66" i="1"/>
  <c r="Q65" i="1"/>
  <c r="Q64" i="1"/>
  <c r="P64" i="1" s="1"/>
  <c r="Q63" i="1"/>
  <c r="P63" i="1" s="1"/>
  <c r="Q62" i="1"/>
  <c r="Q61" i="1"/>
  <c r="Q60" i="1"/>
  <c r="Q59" i="1"/>
  <c r="Q58" i="1"/>
  <c r="P58" i="1" s="1"/>
  <c r="Q57" i="1"/>
  <c r="Q56" i="1"/>
  <c r="P56" i="1" s="1"/>
  <c r="Q55" i="1"/>
  <c r="Q54" i="1"/>
  <c r="P54" i="1" s="1"/>
  <c r="Q51" i="1"/>
  <c r="Q50" i="1"/>
  <c r="Q49" i="1"/>
  <c r="Q48" i="1"/>
  <c r="Q47" i="1"/>
  <c r="P47" i="1" s="1"/>
  <c r="Q45" i="1"/>
  <c r="Q44" i="1"/>
  <c r="Q43" i="1"/>
  <c r="Q42" i="1"/>
  <c r="P42" i="1" s="1"/>
  <c r="Q41" i="1"/>
  <c r="P41" i="1" s="1"/>
  <c r="Q40" i="1"/>
  <c r="Q39" i="1"/>
  <c r="Q38" i="1"/>
  <c r="Q37" i="1"/>
  <c r="Q36" i="1"/>
  <c r="P36" i="1" s="1"/>
  <c r="Q35" i="1"/>
  <c r="Q34" i="1"/>
  <c r="Q33" i="1"/>
  <c r="P33" i="1" s="1"/>
  <c r="Q32" i="1"/>
  <c r="P32" i="1" s="1"/>
  <c r="Q29" i="1"/>
  <c r="Q28" i="1"/>
  <c r="Q27" i="1"/>
  <c r="Q26" i="1"/>
  <c r="Q25" i="1"/>
  <c r="P25" i="1" s="1"/>
  <c r="Q24" i="1"/>
  <c r="Q23" i="1"/>
  <c r="Q22" i="1"/>
  <c r="Q21" i="1"/>
  <c r="Q20" i="1"/>
  <c r="P20" i="1" s="1"/>
  <c r="Q19" i="1"/>
  <c r="P19" i="1" s="1"/>
  <c r="Q18" i="1"/>
  <c r="Q17" i="1"/>
  <c r="Q16" i="1"/>
  <c r="Q15" i="1"/>
  <c r="Q14" i="1"/>
  <c r="P14" i="1" s="1"/>
  <c r="Q13" i="1"/>
  <c r="Q12" i="1"/>
  <c r="Q11" i="1"/>
  <c r="Q10" i="1"/>
  <c r="Q9" i="1"/>
  <c r="P9" i="1" s="1"/>
  <c r="Q8" i="1"/>
  <c r="Q7" i="1"/>
  <c r="P7" i="1" s="1"/>
  <c r="P86" i="1" l="1"/>
  <c r="P95" i="1"/>
  <c r="P108" i="1"/>
  <c r="P109" i="1" s="1"/>
  <c r="P110" i="1" s="1"/>
  <c r="P111" i="1" s="1"/>
  <c r="P65" i="1"/>
  <c r="P66" i="1" s="1"/>
  <c r="P67" i="1" s="1"/>
  <c r="P68" i="1" s="1"/>
  <c r="P43" i="1"/>
  <c r="P44" i="1" s="1"/>
  <c r="P45" i="1" s="1"/>
  <c r="P88" i="1"/>
  <c r="P80" i="1"/>
  <c r="P81" i="1" s="1"/>
  <c r="P82" i="1" s="1"/>
  <c r="P83" i="1" s="1"/>
  <c r="P26" i="1"/>
  <c r="P27" i="1" s="1"/>
  <c r="P28" i="1" s="1"/>
  <c r="P29" i="1" s="1"/>
  <c r="P59" i="1"/>
  <c r="P60" i="1" s="1"/>
  <c r="P61" i="1" s="1"/>
  <c r="P62" i="1" s="1"/>
  <c r="P55" i="1"/>
  <c r="P21" i="1"/>
  <c r="P22" i="1" s="1"/>
  <c r="P23" i="1" s="1"/>
  <c r="P24" i="1" s="1"/>
  <c r="P10" i="1"/>
  <c r="P11" i="1" s="1"/>
  <c r="P12" i="1" s="1"/>
  <c r="P13" i="1" s="1"/>
  <c r="P97" i="1"/>
  <c r="P98" i="1" s="1"/>
  <c r="P99" i="1" s="1"/>
  <c r="P100" i="1" s="1"/>
  <c r="P70" i="1"/>
  <c r="P71" i="1" s="1"/>
  <c r="P72" i="1" s="1"/>
  <c r="P73" i="1" s="1"/>
  <c r="P8" i="1"/>
  <c r="P78" i="1"/>
  <c r="P113" i="1"/>
  <c r="P114" i="1" s="1"/>
  <c r="P115" i="1" s="1"/>
  <c r="P116" i="1" s="1"/>
  <c r="P89" i="1"/>
  <c r="P90" i="1" s="1"/>
  <c r="P91" i="1" s="1"/>
  <c r="P48" i="1"/>
  <c r="P49" i="1" s="1"/>
  <c r="P50" i="1" s="1"/>
  <c r="P51" i="1" s="1"/>
  <c r="P57" i="1"/>
  <c r="P34" i="1"/>
  <c r="P35" i="1" s="1"/>
  <c r="P102" i="1"/>
  <c r="P103" i="1" s="1"/>
  <c r="P104" i="1" s="1"/>
  <c r="P105" i="1" s="1"/>
  <c r="P37" i="1"/>
  <c r="P38" i="1" s="1"/>
  <c r="P39" i="1" s="1"/>
  <c r="P40" i="1" s="1"/>
  <c r="P15" i="1"/>
  <c r="P16" i="1" s="1"/>
  <c r="P17" i="1" s="1"/>
  <c r="P18" i="1" s="1"/>
  <c r="Q152" i="20"/>
  <c r="P152" i="20"/>
  <c r="L152" i="20"/>
  <c r="K152" i="20"/>
  <c r="Q151" i="20"/>
  <c r="P151" i="20"/>
  <c r="L151" i="20"/>
  <c r="K151" i="20"/>
  <c r="Q150" i="20"/>
  <c r="P150" i="20"/>
  <c r="Q149" i="20"/>
  <c r="P149" i="20"/>
  <c r="L149" i="20"/>
  <c r="K149" i="20"/>
  <c r="Q148" i="20"/>
  <c r="P148" i="20"/>
  <c r="L148" i="20"/>
  <c r="K148" i="20"/>
  <c r="Q147" i="20"/>
  <c r="P147" i="20"/>
  <c r="L147" i="20"/>
  <c r="K147" i="20"/>
  <c r="Q146" i="20"/>
  <c r="P146" i="20"/>
  <c r="Q145" i="20"/>
  <c r="P145" i="20"/>
  <c r="Q144" i="20"/>
  <c r="Q143" i="20"/>
  <c r="Q142" i="20"/>
  <c r="Q141" i="20"/>
  <c r="P141" i="20" s="1"/>
  <c r="P142" i="20" s="1"/>
  <c r="Q140" i="20"/>
  <c r="P140" i="20"/>
  <c r="Q139" i="20"/>
  <c r="Q138" i="20"/>
  <c r="Q137" i="20"/>
  <c r="P137" i="20" s="1"/>
  <c r="Q136" i="20"/>
  <c r="Q135" i="20"/>
  <c r="P135" i="20" s="1"/>
  <c r="P136" i="20" s="1"/>
  <c r="Q134" i="20"/>
  <c r="Q133" i="20"/>
  <c r="Q132" i="20"/>
  <c r="Q131" i="20"/>
  <c r="P131" i="20" s="1"/>
  <c r="Q130" i="20"/>
  <c r="P130" i="20"/>
  <c r="Q129" i="20"/>
  <c r="Q128" i="20"/>
  <c r="Q127" i="20"/>
  <c r="Q126" i="20"/>
  <c r="Q125" i="20"/>
  <c r="P125" i="20" s="1"/>
  <c r="Q124" i="20"/>
  <c r="Q123" i="20"/>
  <c r="P123" i="20" s="1"/>
  <c r="P124" i="20" s="1"/>
  <c r="Q122" i="20"/>
  <c r="P122" i="20"/>
  <c r="Q121" i="20"/>
  <c r="Q120" i="20"/>
  <c r="P120" i="20" s="1"/>
  <c r="P121" i="20" s="1"/>
  <c r="Q119" i="20"/>
  <c r="P119" i="20" s="1"/>
  <c r="Q118" i="20"/>
  <c r="P118" i="20"/>
  <c r="Q117" i="20"/>
  <c r="P117" i="20"/>
  <c r="Q116" i="20"/>
  <c r="Q115" i="20"/>
  <c r="Q114" i="20"/>
  <c r="Q113" i="20"/>
  <c r="P113" i="20" s="1"/>
  <c r="Q112" i="20"/>
  <c r="P112" i="20"/>
  <c r="Q111" i="20"/>
  <c r="Q110" i="20"/>
  <c r="Q109" i="20"/>
  <c r="Q108" i="20"/>
  <c r="Q107" i="20"/>
  <c r="P107" i="20" s="1"/>
  <c r="Q106" i="20"/>
  <c r="Q105" i="20"/>
  <c r="P105" i="20" s="1"/>
  <c r="P106" i="20" s="1"/>
  <c r="Q104" i="20"/>
  <c r="Q103" i="20"/>
  <c r="Q102" i="20"/>
  <c r="P102" i="20" s="1"/>
  <c r="P103" i="20" s="1"/>
  <c r="P104" i="20" s="1"/>
  <c r="Q101" i="20"/>
  <c r="Q100" i="20"/>
  <c r="Q99" i="20"/>
  <c r="P99" i="20" s="1"/>
  <c r="P100" i="20" s="1"/>
  <c r="Q98" i="20"/>
  <c r="P98" i="20"/>
  <c r="Q97" i="20"/>
  <c r="P97" i="20"/>
  <c r="Q96" i="20"/>
  <c r="Q95" i="20"/>
  <c r="P95" i="20" s="1"/>
  <c r="Q94" i="20"/>
  <c r="P94" i="20"/>
  <c r="Q93" i="20"/>
  <c r="P93" i="20" s="1"/>
  <c r="Q92" i="20"/>
  <c r="P92" i="20"/>
  <c r="Q91" i="20"/>
  <c r="P91" i="20"/>
  <c r="Q90" i="20"/>
  <c r="P90" i="20"/>
  <c r="Q89" i="20"/>
  <c r="P89" i="20"/>
  <c r="Q88" i="20"/>
  <c r="Q87" i="20"/>
  <c r="P87" i="20" s="1"/>
  <c r="P88" i="20" s="1"/>
  <c r="Q86" i="20"/>
  <c r="Q85" i="20"/>
  <c r="Q84" i="20"/>
  <c r="P84" i="20" s="1"/>
  <c r="P85" i="20" s="1"/>
  <c r="P86" i="20" s="1"/>
  <c r="Q83" i="20"/>
  <c r="P83" i="20" s="1"/>
  <c r="Q82" i="20"/>
  <c r="Q81" i="20"/>
  <c r="P81" i="20" s="1"/>
  <c r="P82" i="20" s="1"/>
  <c r="Q80" i="20"/>
  <c r="P80" i="20"/>
  <c r="Q79" i="20"/>
  <c r="P79" i="20"/>
  <c r="Q78" i="20"/>
  <c r="Q77" i="20"/>
  <c r="P77" i="20" s="1"/>
  <c r="Q76" i="20"/>
  <c r="Q75" i="20"/>
  <c r="P75" i="20" s="1"/>
  <c r="P76" i="20" s="1"/>
  <c r="Q74" i="20"/>
  <c r="P74" i="20"/>
  <c r="Q73" i="20"/>
  <c r="Q72" i="20"/>
  <c r="Q71" i="20"/>
  <c r="Q70" i="20"/>
  <c r="Q69" i="20"/>
  <c r="P69" i="20" s="1"/>
  <c r="P70" i="20" s="1"/>
  <c r="Q68" i="20"/>
  <c r="Q67" i="20"/>
  <c r="Q66" i="20"/>
  <c r="P66" i="20" s="1"/>
  <c r="P67" i="20" s="1"/>
  <c r="P68" i="20" s="1"/>
  <c r="Q65" i="20"/>
  <c r="Q64" i="20"/>
  <c r="Q63" i="20"/>
  <c r="P63" i="20" s="1"/>
  <c r="P64" i="20" s="1"/>
  <c r="Q62" i="20"/>
  <c r="P62" i="20"/>
  <c r="Q61" i="20"/>
  <c r="P61" i="20"/>
  <c r="Q60" i="20"/>
  <c r="Q59" i="20"/>
  <c r="Q58" i="20"/>
  <c r="Q57" i="20"/>
  <c r="P57" i="20" s="1"/>
  <c r="P58" i="20" s="1"/>
  <c r="Q56" i="20"/>
  <c r="P56" i="20"/>
  <c r="Q55" i="20"/>
  <c r="Q54" i="20"/>
  <c r="Q53" i="20"/>
  <c r="P53" i="20" s="1"/>
  <c r="Q52" i="20"/>
  <c r="Q51" i="20"/>
  <c r="P51" i="20" s="1"/>
  <c r="P52" i="20" s="1"/>
  <c r="Q50" i="20"/>
  <c r="Q49" i="20"/>
  <c r="Q48" i="20"/>
  <c r="Q47" i="20"/>
  <c r="P47" i="20" s="1"/>
  <c r="Q46" i="20"/>
  <c r="P46" i="20"/>
  <c r="Q45" i="20"/>
  <c r="Q44" i="20"/>
  <c r="Q43" i="20"/>
  <c r="Q42" i="20"/>
  <c r="P42" i="20" s="1"/>
  <c r="P43" i="20" s="1"/>
  <c r="P44" i="20" s="1"/>
  <c r="Q41" i="20"/>
  <c r="P41" i="20" s="1"/>
  <c r="Q40" i="20"/>
  <c r="Q39" i="20"/>
  <c r="P39" i="20" s="1"/>
  <c r="P40" i="20" s="1"/>
  <c r="Q38" i="20"/>
  <c r="P38" i="20"/>
  <c r="Q37" i="20"/>
  <c r="Q36" i="20"/>
  <c r="Q35" i="20"/>
  <c r="P35" i="20" s="1"/>
  <c r="Q34" i="20"/>
  <c r="P34" i="20"/>
  <c r="Q33" i="20"/>
  <c r="P33" i="20"/>
  <c r="Q32" i="20"/>
  <c r="Q31" i="20"/>
  <c r="Q30" i="20"/>
  <c r="Q29" i="20"/>
  <c r="P29" i="20" s="1"/>
  <c r="Q28" i="20"/>
  <c r="P28" i="20"/>
  <c r="Q27" i="20"/>
  <c r="Q26" i="20"/>
  <c r="Q25" i="20"/>
  <c r="Q24" i="20"/>
  <c r="Q23" i="20"/>
  <c r="P23" i="20" s="1"/>
  <c r="Q22" i="20"/>
  <c r="Q21" i="20"/>
  <c r="Q20" i="20"/>
  <c r="Q19" i="20"/>
  <c r="Q18" i="20"/>
  <c r="P18" i="20" s="1"/>
  <c r="P19" i="20" s="1"/>
  <c r="P20" i="20" s="1"/>
  <c r="Q17" i="20"/>
  <c r="Q16" i="20"/>
  <c r="Q15" i="20"/>
  <c r="P15" i="20" s="1"/>
  <c r="P16" i="20" s="1"/>
  <c r="Q14" i="20"/>
  <c r="P14" i="20"/>
  <c r="Q13" i="20"/>
  <c r="P13" i="20"/>
  <c r="Q12" i="20"/>
  <c r="P12" i="20" s="1"/>
  <c r="Q11" i="20"/>
  <c r="P11" i="20" s="1"/>
  <c r="Q10" i="20"/>
  <c r="P10" i="20"/>
  <c r="Q9" i="20"/>
  <c r="P9" i="20" s="1"/>
  <c r="Q8" i="20"/>
  <c r="P8" i="20"/>
  <c r="Q7" i="20"/>
  <c r="P7" i="20"/>
  <c r="Q6" i="20"/>
  <c r="P6" i="20"/>
  <c r="Q5" i="20"/>
  <c r="P5" i="20"/>
  <c r="Q4" i="20"/>
  <c r="P4" i="20"/>
  <c r="Q3" i="20"/>
  <c r="P3" i="20"/>
  <c r="Q2" i="20"/>
  <c r="P2" i="20"/>
  <c r="P108" i="20" l="1"/>
  <c r="P109" i="20" s="1"/>
  <c r="P110" i="20" s="1"/>
  <c r="P59" i="20"/>
  <c r="P60" i="20" s="1"/>
  <c r="P138" i="20"/>
  <c r="P139" i="20" s="1"/>
  <c r="P71" i="20"/>
  <c r="P72" i="20"/>
  <c r="P73" i="20" s="1"/>
  <c r="P126" i="20"/>
  <c r="P127" i="20" s="1"/>
  <c r="P128" i="20" s="1"/>
  <c r="P129" i="20" s="1"/>
  <c r="P30" i="20"/>
  <c r="P31" i="20" s="1"/>
  <c r="P32" i="20" s="1"/>
  <c r="P21" i="20"/>
  <c r="P22" i="20" s="1"/>
  <c r="P111" i="20"/>
  <c r="P48" i="20"/>
  <c r="P49" i="20" s="1"/>
  <c r="P50" i="20" s="1"/>
  <c r="P17" i="20"/>
  <c r="P101" i="20"/>
  <c r="P132" i="20"/>
  <c r="P133" i="20" s="1"/>
  <c r="P134" i="20" s="1"/>
  <c r="P143" i="20"/>
  <c r="P144" i="20" s="1"/>
  <c r="P36" i="20"/>
  <c r="P37" i="20" s="1"/>
  <c r="P54" i="20"/>
  <c r="P55" i="20" s="1"/>
  <c r="P78" i="20"/>
  <c r="P96" i="20"/>
  <c r="P24" i="20"/>
  <c r="P25" i="20" s="1"/>
  <c r="P26" i="20" s="1"/>
  <c r="P27" i="20" s="1"/>
  <c r="P45" i="20"/>
  <c r="P65" i="20"/>
  <c r="P114" i="20"/>
  <c r="P115" i="20" s="1"/>
  <c r="P116" i="20" s="1"/>
  <c r="Q124" i="1"/>
  <c r="P124" i="1"/>
  <c r="Q123" i="1"/>
  <c r="P123" i="1"/>
  <c r="Q122" i="1"/>
  <c r="P122" i="1"/>
  <c r="Q121" i="1"/>
  <c r="P121" i="1"/>
  <c r="Q120" i="1"/>
  <c r="P120" i="1"/>
  <c r="Q119" i="1"/>
  <c r="P119" i="1"/>
  <c r="Q118" i="1"/>
  <c r="P118" i="1"/>
  <c r="Q117" i="1"/>
  <c r="P117" i="1"/>
  <c r="Q93" i="1"/>
  <c r="P93" i="1"/>
  <c r="Q92" i="1"/>
  <c r="P92" i="1"/>
  <c r="Q75" i="1"/>
  <c r="P75" i="1"/>
  <c r="Q74" i="1"/>
  <c r="P74" i="1"/>
  <c r="Q53" i="1"/>
  <c r="P53" i="1"/>
  <c r="Q52" i="1"/>
  <c r="P52" i="1"/>
  <c r="Q31" i="1"/>
  <c r="P31" i="1"/>
  <c r="Q30" i="1"/>
  <c r="P30" i="1"/>
  <c r="Q6" i="1"/>
  <c r="P6" i="1"/>
  <c r="Q5" i="1"/>
  <c r="P5" i="1"/>
  <c r="L124" i="1" l="1"/>
  <c r="L123" i="1"/>
  <c r="L121" i="1"/>
  <c r="L120" i="1"/>
  <c r="L119" i="1"/>
  <c r="K124" i="1" l="1"/>
  <c r="K123" i="1"/>
  <c r="K121" i="1"/>
  <c r="K120" i="1"/>
  <c r="K119" i="1"/>
  <c r="Q4" i="1" l="1"/>
  <c r="P4" i="1"/>
  <c r="Q3" i="1"/>
  <c r="P3" i="1"/>
  <c r="Q2" i="1"/>
  <c r="P2" i="1"/>
</calcChain>
</file>

<file path=xl/sharedStrings.xml><?xml version="1.0" encoding="utf-8"?>
<sst xmlns="http://schemas.openxmlformats.org/spreadsheetml/2006/main" count="670" uniqueCount="343">
  <si>
    <t>Verification and Validation</t>
  </si>
  <si>
    <t>Always Include</t>
  </si>
  <si>
    <t>Requirements</t>
  </si>
  <si>
    <t>Always include</t>
  </si>
  <si>
    <t>Component</t>
  </si>
  <si>
    <t>Practices</t>
  </si>
  <si>
    <t>ATM Notes</t>
  </si>
  <si>
    <t>Forensic</t>
  </si>
  <si>
    <t>Circumstantial</t>
  </si>
  <si>
    <t>Intent</t>
  </si>
  <si>
    <t>Testimony</t>
  </si>
  <si>
    <r>
      <t>File Name for:</t>
    </r>
    <r>
      <rPr>
        <b/>
        <sz val="8"/>
        <rFont val="Times New Roman"/>
        <family val="1"/>
      </rPr>
      <t xml:space="preserve">
Forensic Evidence</t>
    </r>
    <r>
      <rPr>
        <b/>
        <sz val="10"/>
        <rFont val="Times New Roman"/>
        <family val="1"/>
      </rPr>
      <t xml:space="preserve">
Circumstantial Evidence
Evidence of Intent</t>
    </r>
  </si>
  <si>
    <t>Implementation
Characterization</t>
  </si>
  <si>
    <r>
      <t xml:space="preserve">Local Interpretive Guidance
</t>
    </r>
    <r>
      <rPr>
        <b/>
        <sz val="12"/>
        <color indexed="30"/>
        <rFont val="Times New Roman"/>
        <family val="1"/>
      </rPr>
      <t>Model Guidance</t>
    </r>
    <r>
      <rPr>
        <b/>
        <sz val="12"/>
        <rFont val="Times New Roman"/>
        <family val="1"/>
      </rPr>
      <t xml:space="preserve">
LA/QA Comments/Suggestions/Replacements</t>
    </r>
  </si>
  <si>
    <t>DEV Org-Unit
Characterization</t>
  </si>
  <si>
    <t>SVC Org-Unit
Characterization</t>
  </si>
  <si>
    <t>Implementation</t>
  </si>
  <si>
    <r>
      <t>Observations</t>
    </r>
    <r>
      <rPr>
        <b/>
        <sz val="12"/>
        <rFont val="Times New Roman"/>
        <family val="1"/>
      </rPr>
      <t xml:space="preserve">
</t>
    </r>
    <r>
      <rPr>
        <sz val="12"/>
        <rFont val="Times New Roman"/>
        <family val="1"/>
      </rPr>
      <t xml:space="preserve">Strength
</t>
    </r>
    <r>
      <rPr>
        <b/>
        <sz val="12"/>
        <color indexed="10"/>
        <rFont val="Times New Roman"/>
        <family val="1"/>
      </rPr>
      <t xml:space="preserve">Major Weakness
</t>
    </r>
    <r>
      <rPr>
        <sz val="12"/>
        <color indexed="10"/>
        <rFont val="Times New Roman"/>
        <family val="1"/>
      </rPr>
      <t>Minor Weakness</t>
    </r>
  </si>
  <si>
    <t>Information Needed/Interview Questions
Improvement Opportunity/Improvement Action
Finding</t>
  </si>
  <si>
    <t>VV 2.1</t>
  </si>
  <si>
    <t>Select components and methods for verification and validation.</t>
  </si>
  <si>
    <t>Note: Most VV activities are typically performed at the project level.</t>
  </si>
  <si>
    <t>2.1D</t>
  </si>
  <si>
    <t>b</t>
  </si>
  <si>
    <t>Value: Produces solutions that meet or exceed customer expectations and needs.</t>
  </si>
  <si>
    <t>What does the organization/project "care enough about" to verify or validate?  Typically every deliverable to the customer (e.g., products, support materials, supplier-provided components, etc.) goes through some kind of verification or validation - the product has to meet the requirements and the customer's expectations.  Identifying which components will be VV'ed, and how, allows the project to plan for these activities appropriately.</t>
  </si>
  <si>
    <t>Value</t>
  </si>
  <si>
    <r>
      <rPr>
        <b/>
        <sz val="11"/>
        <rFont val="Times New Roman"/>
        <family val="1"/>
      </rPr>
      <t>Vitamin Shoppe Industries, Inc.</t>
    </r>
    <r>
      <rPr>
        <sz val="10"/>
        <rFont val="Times New Roman"/>
        <family val="1"/>
      </rPr>
      <t xml:space="preserve">
India (11)
Agile</t>
    </r>
  </si>
  <si>
    <t>Project Procedure tab of VSI_PMSS - Agile (QMS)_V1.9.xlsx describes the verification and validation process in the project. This covers the implementation of the requirement before handling to the QA and the implementation of work change as expected in the system and user expectations.</t>
  </si>
  <si>
    <t>VSI_PMSS - Agile (QMS)_V1.9.xlsx</t>
  </si>
  <si>
    <t>fm</t>
  </si>
  <si>
    <t>Types of testing implemented in the project are as follows:
System and integration testing
Regression testing
UAT
Performance Testing (if applicable)</t>
  </si>
  <si>
    <r>
      <rPr>
        <b/>
        <sz val="11"/>
        <rFont val="Times New Roman"/>
        <family val="1"/>
      </rPr>
      <t>AFG-SAP Move to RISE</t>
    </r>
    <r>
      <rPr>
        <sz val="10"/>
        <rFont val="Times New Roman"/>
        <family val="1"/>
      </rPr>
      <t xml:space="preserve">
India (90)
Traditional</t>
    </r>
  </si>
  <si>
    <t>IO: PMSS was not approved inline with project timelines</t>
  </si>
  <si>
    <t>PMSS1 AFG_V1.0
AFG PMSS Approval.png</t>
  </si>
  <si>
    <t>IO: PMSS should states current project planning approach for verification and validation activities. Separate Test approach exists but reference is missing and mismatch observed in quality management activities.</t>
  </si>
  <si>
    <t>PMSS1 AFG_V1.0</t>
  </si>
  <si>
    <t>Program Test approach is last approved in Jan-24. - It ensures that  RISE Program is  using common framework across Work packages for all test phases .Five work packages are in scope. AFG RISE_WP5_Interface list_PAD.xlsx; RISE WP5 Test Approach V 1.1_Leena.docx has approach for WP 5.
RFI Response - Additionally, review mail and approval emails for the document are uploaded as evidence. Now, all documents are aligned based on the Program-Level Test Approach document.(1. Approval -RE_ RISE Program Test Strategy &amp; Approach Document - Final Steps to closure2. RISE Program Test Strategy &amp; Approach V1.0)</t>
  </si>
  <si>
    <t>RISE Program Test Strategy &amp; Approach V1.0
AFG RISE_WP5_Interface list_PAD.xlsx; RISE WP5 Test Approach V 1.1_Leena.docx</t>
  </si>
  <si>
    <t>Technical Smoke Test and TUT are the test type planned to be executed for each work package.</t>
  </si>
  <si>
    <t>RISE Program Test Strategy &amp; Approach V1.0</t>
  </si>
  <si>
    <r>
      <rPr>
        <b/>
        <sz val="11"/>
        <rFont val="Times New Roman"/>
        <family val="1"/>
      </rPr>
      <t>Banco Davivienda</t>
    </r>
    <r>
      <rPr>
        <sz val="10"/>
        <rFont val="Times New Roman"/>
        <family val="1"/>
      </rPr>
      <t xml:space="preserve">
Colombia (56)
Hybrid</t>
    </r>
  </si>
  <si>
    <r>
      <rPr>
        <b/>
        <sz val="11"/>
        <rFont val="Times New Roman"/>
        <family val="1"/>
      </rPr>
      <t>BMW</t>
    </r>
    <r>
      <rPr>
        <sz val="10"/>
        <rFont val="Times New Roman"/>
        <family val="1"/>
      </rPr>
      <t xml:space="preserve">
India (23)
Agile</t>
    </r>
  </si>
  <si>
    <t>PMSS Agile - CMMI BMW FS DevOps_v1.4 2025 is the latest PMSS.  Under quality management activities, work products identified for VV are Unit test, rework &amp; UAT.</t>
  </si>
  <si>
    <t>RFI - Regression testing is not part of Verification</t>
  </si>
  <si>
    <t xml:space="preserve">Validation &amp; Verification _VV _BMW_RCM_10-Feb-2025 - V1.xlsx
</t>
  </si>
  <si>
    <t>2.1S</t>
  </si>
  <si>
    <r>
      <rPr>
        <b/>
        <sz val="11"/>
        <rFont val="Times New Roman"/>
        <family val="1"/>
      </rPr>
      <t>Amerisource Bergen</t>
    </r>
    <r>
      <rPr>
        <sz val="10"/>
        <rFont val="Times New Roman"/>
        <family val="1"/>
      </rPr>
      <t xml:space="preserve">
India (13)
Traditional</t>
    </r>
  </si>
  <si>
    <t>PMSS is shared is from IDCP tool , Excel extract is shared . Approval records shows plan to be approved on 24th feb.</t>
  </si>
  <si>
    <t>PMSS1 ABC (1)
Revision_approval_history.png</t>
  </si>
  <si>
    <t>PMSS1 ABC (1)</t>
  </si>
  <si>
    <t>Test strategy document - Test Strategy 1.4.1 for Customer Contact Optimization Project  has  testing levels (Unit, System Testing, UAT) and  testing Types (Unit, Sanity / Smoke, Functional system, Regression, Integration, UAT, Data migration) mentioned.
Preconditions is mentioned for every test project or sustainment work for specific test activities
All procedures are captured like Software Testing Life Cycle (STLC) Approach, Test cycles, Test types, schedule , Approach, Execution methodology Closure and various metrics 
JIRA tool is used for managing the testing artifacts - All the Test documents are attached in JIRA .</t>
  </si>
  <si>
    <t>CCO Testing Strategy Document</t>
  </si>
  <si>
    <r>
      <rPr>
        <b/>
        <sz val="10"/>
        <rFont val="Times New Roman"/>
        <family val="1"/>
      </rPr>
      <t>Banco de Seguros del Estado</t>
    </r>
    <r>
      <rPr>
        <sz val="10"/>
        <rFont val="Times New Roman"/>
        <family val="1"/>
      </rPr>
      <t xml:space="preserve">
Uruguay (5) 
Hybrid</t>
    </r>
  </si>
  <si>
    <t>VV 2.3</t>
  </si>
  <si>
    <t>Develop, keep updated, and follow procedures for verification and validation.</t>
  </si>
  <si>
    <t>2.3D</t>
  </si>
  <si>
    <t>Value: Reduces costs for performing the activities and strengthens more predictable performance.</t>
  </si>
  <si>
    <t>Writing test cases or test scripts with well-defined setup procedures, test steps, etc. ensures that testing will be performed in a consistent and repeatable manner - whether it's manual or automated testing.</t>
  </si>
  <si>
    <t>JIRA screenshots provided show that after completing a user story, the development team hands it over to QA. QA then starts a new test, connects it to the user story, plans the tests, runs them, and records all results in the test ticket.
Test Execution OMS-6329</t>
  </si>
  <si>
    <t>VV 2.3.docx</t>
  </si>
  <si>
    <t>Program Test approach is last approved in Jan-24. - It ensures that  RISE Program is  using common framework across Work packages for all test phases</t>
  </si>
  <si>
    <t>RFI Response - Test plan is shared as per snapshot shows as attached to Project plan and on opening the link details of test plan as Task name, % completion, Start and Finish dates etc are shared.
For a detailed test plan, please refer to the Program-Level Test Approach document.(RISE Program Test Strategy &amp; Approach V1.0)</t>
  </si>
  <si>
    <t>PMSS Agile - CMMI BMW FS DevOps_v1.4 2025 is the latest PMSS.  Under quality management activities, work products identified for VV are Unit test, rework &amp; UAT. Auxillary plan - Test environment plan - Client owned.</t>
  </si>
  <si>
    <t>RFI - Please Share the procedures/Test strategy for verification &amp; validation.</t>
  </si>
  <si>
    <t xml:space="preserve">VV 2.3 Tracking UAT defects until closure.docx
</t>
  </si>
  <si>
    <t>2.3S</t>
  </si>
  <si>
    <t>Test strategy document - Test Strategy 1.4.1 for Customer Contact Optimization Project  has  testing levels (Unit, System Testing, UAT) and  testing Types (Unit, Sanity / Smoke, Functional system, Regression, Integration, UAT, Data migration) mentioned.</t>
  </si>
  <si>
    <t>Preconditions is mentioned for every test project or sustainment work for specific test activities</t>
  </si>
  <si>
    <t xml:space="preserve">All procedures are captured like Software Testing Life Cycle (STLC) Approach, Test cycles, Test types, schedule , Approach, Execution methodology Closure and various metrics </t>
  </si>
  <si>
    <t>JIRA tool is used for managing the testing artifacts - All the Test documents are attached in JIRA . test cases are attached to each . Sample shared are Test Execution : CRM-97153 : Contact Creation , Test Execution CRM : 94701 etc</t>
  </si>
  <si>
    <t>CCO Testing Evidence.docx</t>
  </si>
  <si>
    <t>Project Schedule is shared which shows the test planning activities of 2024</t>
  </si>
  <si>
    <t>VV 3.1</t>
  </si>
  <si>
    <t>Develop, keep updated, and use criteria for verification and validation.</t>
  </si>
  <si>
    <t>3.1D</t>
  </si>
  <si>
    <t>Value: Minimizes waste by ensuring the verification and validation activities focus on critical needs.</t>
  </si>
  <si>
    <t>By specifying expected results, testing can be performed more objectively and with more consistent results.  Test-detected defects are simply unexpected results from performing the sequence of test steps based on the system being in a known state.</t>
  </si>
  <si>
    <t>VV 3.1.docx</t>
  </si>
  <si>
    <t>Sprint reviews involve publishing release notes that summarize the progress of each task. Completed test execution tickets in Jira are marked as 'Closed', and linked user stories are set to 'Ready for Build', indicating they're ready to deploy.</t>
  </si>
  <si>
    <t xml:space="preserve">RISE Program Test Strategy &amp; Approach V1.0 Approach document is shared which has the details on Verification and validation criteria.
It has scope mentioned which is five work packages , Applications which are in scope., High level approach for testing for RISE program.
Details on testing approach, Environment details, test artifacts , Assumptions and dependencies . </t>
  </si>
  <si>
    <t>WP5 test execution is in progress. Smoke test and FUT execution reports have been uploaded for reference.
Updated comments : Entry and Exit Criteria for the TUT in different environment is documented under section 3.1.2. Similarly under 3.1.3 for FUT , 3.1.4 for SIT and 3.1.5 for UAT</t>
  </si>
  <si>
    <t>WP5 Execution and Defect Summary - JIRA)
RISE Program Test Strategy &amp; Approach V1.0</t>
  </si>
  <si>
    <t>PAT: Do the test cases have Pass/Fair criteria?  If so, that's kinda sorta what this practice is looking for.</t>
  </si>
  <si>
    <t>User story is moved to ‘In-Review’ after attaching the Unit Test Results (UTR) into the EPIC.Sprint Reviews are planned every two weeks to review topics planned in each sprint. UAT Test Execution linked to the EPIC and tracked (Closed indicates UAT is completed.</t>
  </si>
  <si>
    <t xml:space="preserve">VV 3.1 End-To-End Sprint Overview.docx
VV 3.1.docx
</t>
  </si>
  <si>
    <t>3.1S</t>
  </si>
  <si>
    <t>User story 1.13 CO:CIDM is shared from JIRA tool , snapshot of test scripts and bugs is shared. Work was divided into multiple JRA stories and test cases are attached to each . Sample shared are Test Execution : CRM-97153 : Contact Creation , Test Execution CRM : 94701 etc</t>
  </si>
  <si>
    <t>Detailed list of bugs for various user stories is shared with Validation confirmation comments and Sprint signoff mails.</t>
  </si>
  <si>
    <t>VV_3.1</t>
  </si>
  <si>
    <t>Hyper care defects/ issues are also observed for  Customer Service Case Optimization Hypercare session. 9 issues are reported which are production defects found.</t>
  </si>
  <si>
    <t>Issue Summary Communication.pdf</t>
  </si>
  <si>
    <t>VV 2.2</t>
  </si>
  <si>
    <t>Develop, keep updated, and use the environment needed to support verification and validation.</t>
  </si>
  <si>
    <t>2.2D</t>
  </si>
  <si>
    <t>Value: Minimizes project delays by ensuring that verification and validation environments are ready when needed.</t>
  </si>
  <si>
    <t>Ensuring that the system configuration is correct will avoid wasting time finding false positives.  Ensuring the availability of test data, test instrumentation, test personnel, etc. that is needed verify and validate various system conditions also ensures optimal use of test time.</t>
  </si>
  <si>
    <t>In VSI_PMSS - Agile (QMS)_V1.9.xlsx, section Auxiliary Plans  line #35 - Technical Environment Plan stated "Environments are handled by client. Environment details are available in VSI AID document."</t>
  </si>
  <si>
    <t>VSI_PMSS - Agile (QMS)_V1.9.xlsx,</t>
  </si>
  <si>
    <t>PMSS&gt;Auxiliary Plans&gt; Technical Environment Plan.
This section states is not filled by the project. Test environment details are provided in the Program-Level Test Approach document, section 4.1.(RISE Program Test Strategy &amp; Approach V1.0), but no reference made in PMSS</t>
  </si>
  <si>
    <t>IO:PMSS should have reference to technical environment plan for V&amp;V activities.</t>
  </si>
  <si>
    <t>Environment Plan for covering verification and validation activities.
PMSS1 AFG_V1.0</t>
  </si>
  <si>
    <r>
      <t xml:space="preserve">Under "RISE Program Test Strategy &amp; Approach V1.0" document section 4 "Test Environment and Infrastructure" is mentioned for Smoke Test / Technical Unit test ./ Functional unit test System Integration test / UAT / Performance test and test automation but </t>
    </r>
    <r>
      <rPr>
        <sz val="10"/>
        <color rgb="FFFF0000"/>
        <rFont val="Times New Roman"/>
        <family val="1"/>
      </rPr>
      <t>User and Access type fields are blank</t>
    </r>
  </si>
  <si>
    <t xml:space="preserve">RISE Program Test Strategy &amp; Approach V1.0" </t>
  </si>
  <si>
    <t>RFI same as VV2.3</t>
  </si>
  <si>
    <t xml:space="preserve">VV 2.2 UAT Defect logs.docx
VV 2.2 UT Defect logging.docx
</t>
  </si>
  <si>
    <t>2.2S</t>
  </si>
  <si>
    <t>PMSS&gt;Auxiliary Plans&gt; Technical Environment Plan.
This section states that Hardware details as out of scope of IBM and Software details are managed by client.</t>
  </si>
  <si>
    <t>JIRA screenshot is provided which states following environments " RunDev,QA,RunStage,ABC Force Prod". 
Verification in various environments done and test evidence are captured in the JIRA and tracked by various status updated in JIRA</t>
  </si>
  <si>
    <t>Environment Plan for covering verification and validation activities</t>
  </si>
  <si>
    <t>VV 3.2</t>
  </si>
  <si>
    <t>Analyze and communicate verification and validation results.</t>
  </si>
  <si>
    <t>3.2D</t>
  </si>
  <si>
    <t>Value: Improves verification and validation effectiveness over time.</t>
  </si>
  <si>
    <t>Two types of analysis should be considered: "small 'a' analysis" - essentially, "find the defect, fix the defect;" and "CAPITAL 'A' ANALYSIS" - combinatorial or trend analysis that evolves the perspective from defect detection and resolution to defect prevention.</t>
  </si>
  <si>
    <t>Screenshots from VV3.2.docx</t>
  </si>
  <si>
    <t>Since the client functions as the Product Owner and the leads originate from their side, formal approvals are unnecessary. Upon verification, the QA team tracks Jira tickets for closure, transitioning their status to 'Ready for Build', presuming the testing phase is concluded. However, for tickets involving multiple stakeholders, the QA team dispatches a sign-off email.</t>
  </si>
  <si>
    <t xml:space="preserve">Email screenshots from VV3.2.docx </t>
  </si>
  <si>
    <t>Defect analysis is shared which has data on FUT , hyper care, SI , Smoke Test, TUT and UAT.</t>
  </si>
  <si>
    <t>Defect Analysis Summary</t>
  </si>
  <si>
    <t>Application deficiency, Configuration deficiency, Data deficiency. Environment deficiency , frontend issues and Others is marked as various categories for analysis</t>
  </si>
  <si>
    <t>Corrective actions: Evidence of training given to the team, explaining the changes in S/4HANA compared to the ECC system to minimize defects is attached for reference. (Team Training example 1_To avoid issues_defects)  
They also have daily and weekly calls to analyse the defects  based on priority, volume and functional area in order to take corrective actions in terms of aligning priority, capacity of team and focus of team in resolving defects faster and effectively.</t>
  </si>
  <si>
    <t>Team Training example 1_To avoid issues_defects.mp4</t>
  </si>
  <si>
    <t>Communication on Defect :  Evidence of Daily and weekly communication of analysis is uploaded for reference. Defects summary is shared with stakeholders</t>
  </si>
  <si>
    <t xml:space="preserve">WP5-FUT Open Defects Summary - Venkata Gopi-Business Partner - Outlook.pdf 
WP5 Test Execution and Defect Management Weekly Status reports for WE _ 28-03-2025 - Venkata Gopi-Business Partner - Outlook.pd
</t>
  </si>
  <si>
    <t>No defects anlaysis is observed, They have categorized the defects but over all action plan and closuyre status etc is not available</t>
  </si>
  <si>
    <t>Team has shared defect analysis based on the defects type &amp; No of defects. Team has performed pareto analysis and identified defects type contributing more. 5 why analsysis is performed and action plan is taken.</t>
  </si>
  <si>
    <t>RFI - What is the frequency of doing analysis. who all will be part of analysis. After identifying the action plan is this communicated to all the stakeholder!</t>
  </si>
  <si>
    <t xml:space="preserve">RCM_Defect_Trend_Analysis_2024_Releases.xlsx
RCM Testing defect analysis V 0.1 - Major3.xlsx
RCM Testing defect analysis V 0.1 - Major2.xlsx
RCM Testing defect analysis V 0.1 - Major1.xlsx
</t>
  </si>
  <si>
    <t>3.2S</t>
  </si>
  <si>
    <t>Defect Analysis Document</t>
  </si>
  <si>
    <t xml:space="preserve">                              Practice Group Ratings</t>
  </si>
  <si>
    <t>DEV</t>
  </si>
  <si>
    <t>SVC</t>
  </si>
  <si>
    <t>Level 2 Practice Group</t>
  </si>
  <si>
    <t>Level 3 Practice Group</t>
  </si>
  <si>
    <t>NOTE!!!  Due to the EXTENSIVE use of merged cells and conditional formatting please observe the following guidelines:</t>
  </si>
  <si>
    <t xml:space="preserve">1.  If there is a need to add a row, do not add it as the first row or after the last row of a merged group of cells.  That is, don't insert a new row at the very top </t>
  </si>
  <si>
    <t>or very bottom of a set of merged cells as Excel may not handle this as you might expect!</t>
  </si>
  <si>
    <t>2.  Never insert a row above, or directly below, a VALUE row or a PRACTICE row.  There really should be no need to do so anyway.</t>
  </si>
  <si>
    <t xml:space="preserve">3.  If you delete the top row of a merged cell set, you are most likely going to lose the text in the merged cells.  Fill in information starting at the top row &amp; </t>
  </si>
  <si>
    <t>work your way down.  That way, you are less likely to need to delete the top row.</t>
  </si>
  <si>
    <t>Column</t>
  </si>
  <si>
    <t xml:space="preserve">The Practice Area (PA) worksheets use the following standards and naming conventions: </t>
  </si>
  <si>
    <t>A</t>
  </si>
  <si>
    <r>
      <t>Component /</t>
    </r>
    <r>
      <rPr>
        <b/>
        <sz val="12"/>
        <rFont val="Arial"/>
        <family val="2"/>
      </rPr>
      <t xml:space="preserve"> Implementation</t>
    </r>
  </si>
  <si>
    <t>This column provides the practice number and types of implementations that may be explored:</t>
  </si>
  <si>
    <t>The "Proc. Doc." lines are intended to capture observations about process documentation, procedures, guidelines, templates, etc.  (The infrastructure / "rule book" kinda stuff).</t>
  </si>
  <si>
    <t>With only a few notable exceptions (e.g., PAD), "Proc. Doc." observations should be marked as &lt;Intent&gt; in Column F.</t>
  </si>
  <si>
    <t xml:space="preserve">The "ORG-Level Implementation/Support (if any)" rows are intended to capture observations about organization-level implementations (that is, practices performed at the organization, </t>
  </si>
  <si>
    <r>
      <t xml:space="preserve">rather than the project level).  Practices are </t>
    </r>
    <r>
      <rPr>
        <u/>
        <sz val="10"/>
        <rFont val="Arial"/>
        <family val="2"/>
      </rPr>
      <t>usually</t>
    </r>
    <r>
      <rPr>
        <sz val="10"/>
        <rFont val="Arial"/>
        <family val="2"/>
      </rPr>
      <t xml:space="preserve"> performed at the org-level OR the project-level, but not both.</t>
    </r>
  </si>
  <si>
    <t>Each project implementation starts off with five rows.  It is recommended that you use REPLACE to put the project names (or an abbreviated form) in this column.</t>
  </si>
  <si>
    <t>If additional lines must be inserted for the same implementation, follow the guidelines in rows 1-6 above.</t>
  </si>
  <si>
    <t>NOTE: Many of the worksheets have recently been enhanced (1/2022) to start with 2 DEV and 2 SVC projects.   Having conducted a number  of multiple-model appraisals, I've</t>
  </si>
  <si>
    <t>determined that it's easiest to start with this and delete what is not needed than to add this complexity in later.</t>
  </si>
  <si>
    <t>B</t>
  </si>
  <si>
    <r>
      <t>Practices/</t>
    </r>
    <r>
      <rPr>
        <b/>
        <sz val="12"/>
        <rFont val="Arial"/>
        <family val="2"/>
      </rPr>
      <t>Additional Required Information</t>
    </r>
    <r>
      <rPr>
        <b/>
        <sz val="14"/>
        <rFont val="Arial"/>
        <family val="2"/>
      </rPr>
      <t xml:space="preserve"> / </t>
    </r>
    <r>
      <rPr>
        <b/>
        <u/>
        <sz val="14"/>
        <rFont val="Arial"/>
        <family val="2"/>
      </rPr>
      <t>Observations</t>
    </r>
    <r>
      <rPr>
        <b/>
        <sz val="14"/>
        <rFont val="Arial"/>
        <family val="2"/>
      </rPr>
      <t xml:space="preserve">: Strength / </t>
    </r>
    <r>
      <rPr>
        <b/>
        <sz val="14"/>
        <color indexed="10"/>
        <rFont val="Arial"/>
        <family val="2"/>
      </rPr>
      <t xml:space="preserve">Major Weakness / </t>
    </r>
    <r>
      <rPr>
        <sz val="14"/>
        <color indexed="10"/>
        <rFont val="Arial"/>
        <family val="2"/>
      </rPr>
      <t>Minor Weakness</t>
    </r>
  </si>
  <si>
    <r>
      <t xml:space="preserve">This column providesthe practice and value statements, any "Additional Required Information," and the ATMs' observations of strength and </t>
    </r>
    <r>
      <rPr>
        <b/>
        <sz val="10"/>
        <color indexed="10"/>
        <rFont val="Arial"/>
        <family val="2"/>
      </rPr>
      <t>weakness</t>
    </r>
    <r>
      <rPr>
        <sz val="10"/>
        <rFont val="Arial"/>
        <family val="2"/>
      </rPr>
      <t xml:space="preserve"> related to the practice.</t>
    </r>
  </si>
  <si>
    <r>
      <t xml:space="preserve">If the &lt;Implementation Characterization&gt; (column I) is "FM" ("Fully Met"), only Strengths and </t>
    </r>
    <r>
      <rPr>
        <sz val="10"/>
        <color rgb="FFFF0000"/>
        <rFont val="Arial"/>
        <family val="2"/>
      </rPr>
      <t>Minor Weaknesses</t>
    </r>
    <r>
      <rPr>
        <sz val="10"/>
        <rFont val="Arial"/>
        <family val="2"/>
      </rPr>
      <t xml:space="preserve"> may be documented for that Implementation.</t>
    </r>
  </si>
  <si>
    <r>
      <t xml:space="preserve">If the &lt;Implementation Characterization&gt; (column I) is less than FM (i.e., LM, PM, or DM), a </t>
    </r>
    <r>
      <rPr>
        <b/>
        <sz val="10"/>
        <color rgb="FFFF0000"/>
        <rFont val="Arial"/>
        <family val="2"/>
      </rPr>
      <t>Major Weakness</t>
    </r>
    <r>
      <rPr>
        <sz val="10"/>
        <rFont val="Arial"/>
        <family val="2"/>
      </rPr>
      <t xml:space="preserve"> MUST be documented for that Implementation.</t>
    </r>
  </si>
  <si>
    <r>
      <t xml:space="preserve">With the exception of </t>
    </r>
    <r>
      <rPr>
        <sz val="10"/>
        <color indexed="10"/>
        <rFont val="Arial"/>
        <family val="2"/>
      </rPr>
      <t xml:space="preserve">observations of weakness </t>
    </r>
    <r>
      <rPr>
        <sz val="10"/>
        <rFont val="Arial"/>
        <family val="2"/>
      </rPr>
      <t>described above:</t>
    </r>
  </si>
  <si>
    <t>Observations authored by the ATMs should be written in non-italicized, black font.</t>
  </si>
  <si>
    <t>a.  Once these observations have been reviewed and found acceptable by the lead appraiser, they will be italicized.</t>
  </si>
  <si>
    <t>Observations authored by the lead appraiser should be written in non-italicized, blue font.</t>
  </si>
  <si>
    <t>a.  Once these observations have been reviewed and found acceptable by the ATMs, the ATM should italicized the observation and change it to black font.</t>
  </si>
  <si>
    <t>Essentially, an italicized, black font observation is an indication that the entire mini-team (including the lead appraiser), has reviewed the observation and has found it acceptable</t>
  </si>
  <si>
    <t>(i.e., it meets all the Attributes of a Good Observation documented below).</t>
  </si>
  <si>
    <t>Attributes of a Good Observation</t>
  </si>
  <si>
    <t>Statement of fact - not ATM "opinion" or "judgment"</t>
  </si>
  <si>
    <t>Use of numbers in the observation supports "statement of fact"</t>
  </si>
  <si>
    <t>C</t>
  </si>
  <si>
    <t>Based directly on a document or drawn directly from discussion group notes</t>
  </si>
  <si>
    <t>D</t>
  </si>
  <si>
    <t>Placed against the correct practice</t>
  </si>
  <si>
    <t>E</t>
  </si>
  <si>
    <t>Worded clearly</t>
  </si>
  <si>
    <t>F</t>
  </si>
  <si>
    <t>Stated in local jargon and terms</t>
  </si>
  <si>
    <t>G</t>
  </si>
  <si>
    <t>Passes the "Drop Test" (the observation, by itself, would allow an ATM to determine the practice area and pratice to which it relates).</t>
  </si>
  <si>
    <t>H</t>
  </si>
  <si>
    <t>Not attributable to the source (i.e., the person that said it)</t>
  </si>
  <si>
    <t>I</t>
  </si>
  <si>
    <r>
      <t xml:space="preserve">Does not contain the word "but" (or equivalent - "however", "although", etc.) </t>
    </r>
    <r>
      <rPr>
        <sz val="10"/>
        <color indexed="10"/>
        <rFont val="Arial"/>
        <family val="2"/>
      </rPr>
      <t xml:space="preserve">unless the </t>
    </r>
    <r>
      <rPr>
        <b/>
        <sz val="10"/>
        <color indexed="10"/>
        <rFont val="Arial"/>
        <family val="2"/>
      </rPr>
      <t>major</t>
    </r>
    <r>
      <rPr>
        <sz val="10"/>
        <color indexed="10"/>
        <rFont val="Arial"/>
        <family val="2"/>
      </rPr>
      <t>/minor weakness portion is in red</t>
    </r>
  </si>
  <si>
    <t>J</t>
  </si>
  <si>
    <t>NEVER use absolutes (like "never")</t>
  </si>
  <si>
    <t>K</t>
  </si>
  <si>
    <t>Has all fields (and colors) in the row filled in appropriately - most of this is done with conditional formatting anyway</t>
  </si>
  <si>
    <t>L</t>
  </si>
  <si>
    <t>Does not conflict with other observations (Resolve conflict)</t>
  </si>
  <si>
    <t>M</t>
  </si>
  <si>
    <t>Is not redundant with other observations (Consolidate redundant observations)</t>
  </si>
  <si>
    <t>N</t>
  </si>
  <si>
    <t>Does not use first person (e.g.,. I, we, our)</t>
  </si>
  <si>
    <t>ATM Notes / Information Needed / Interview Questions, Improvement Opportunity / Improvement Action, Finding</t>
  </si>
  <si>
    <t>This column is available to the ATM for documenting reminders, notes, information needed, interview questions, suggested improvements, etc.</t>
  </si>
  <si>
    <t>Notes intended for the ATM, but not intended to be left behind for the organization, are highlighted in blue (based on Conditional Formatting).</t>
  </si>
  <si>
    <t>Improvement Opportunities start with "IO: Consider" and are highlighted in pink.  These are NOT weaknesses against the model, but merely "consulting advice" from the ATM.</t>
  </si>
  <si>
    <t>Improvement Actions start with "IA: " and are highlighted in pink.  These are NOT weaknesses against the model, but recently implemented actions to address known weaknesses.</t>
  </si>
  <si>
    <t>Information Needed start with: "IN:" and are highlighted in pink.  This MAY be used by the ATM to highlight additional information needed for this Implementation.</t>
  </si>
  <si>
    <t>Findings may be written in the cell associated with the practice (i.e., the row in light green).</t>
  </si>
  <si>
    <t>Forensic Evidence</t>
  </si>
  <si>
    <t>If appropriate forensic evidence (documentation) is found for that implementation, "1" should be entered in this column.  Conditional formatting is used to turn the cell blue in this case.</t>
  </si>
  <si>
    <t>("Forensic evidence" - like blood splatter, DNA, or fingerprints, PROVES beyond a shadow of a doubt that the project is "guilty" of executing the practice.)</t>
  </si>
  <si>
    <t>Putting a "0" (zero) in this cell turns it a lovely red color.  This should be used to draw attention to "forensic" evidence of weakness.</t>
  </si>
  <si>
    <t>If "forensic" evidence is not expected for that row (e.g., "Proc. Doc."), putting a "b" in the cell will black-fill it.</t>
  </si>
  <si>
    <t>Circumstantial Evidence</t>
  </si>
  <si>
    <t>The "Circumstantial" column should be used exactly the same as the "Forensic" column (column D), only for second-hand artifacts rather than solid-proof artifacts.</t>
  </si>
  <si>
    <t>Circumstantial evidence leads one to believe the pratice was performed, but does not prove it beyond a shadow of a doubt.</t>
  </si>
  <si>
    <t>Conditional formatting is implemented the same way for the "Circumstantial" column as it is if for the "Forensic" column above.</t>
  </si>
  <si>
    <t>The "Intent" column should be used exactly the same as the Forensic column (column D), only for Proc. Doc and all other indications of what "will" (or is "supposed to") be done.</t>
  </si>
  <si>
    <t>"Intent" evidence includes Proc Doc. (process infrastructure stuff: process descriptions, templates, etc.), plans, or some other indication of a future task to be performed.</t>
  </si>
  <si>
    <t>To indicate people affirmed documentation-based observations or otherwise "testified" in a Discussion Group, put a "1" in the Testimony column.</t>
  </si>
  <si>
    <t>Note that "testimony-only" observations are perfectly acceptable and encouraged!</t>
  </si>
  <si>
    <t>File Name For:</t>
  </si>
  <si>
    <t>This column is used to capture the file name (or hyperlink) associated with a &lt;Forensic&gt;, &lt;Circumstantial&gt;, or &lt;Intent&gt; artifact.</t>
  </si>
  <si>
    <t>If the observation is based solely on a Discussion Group, then this field should be left blank.</t>
  </si>
  <si>
    <t>Implementation Characterization</t>
  </si>
  <si>
    <t>Entering "b" in the cell turns the cell black.  This should be used if the corresponding implementation is not to be characterized (e.g., Proc. Doc.).</t>
  </si>
  <si>
    <t>Prior to the Preliminary Findings presentation, only "FM," "PF," and "NY" are used, where "PF" indicates there is a Preliminary Finding related to this practice.</t>
  </si>
  <si>
    <t>In such cases, the final characterization ("FM," "LM," "PM," "DM," or "NY") will be determined prior to Practice Group and maturit level rating and the Final Findings presentation.</t>
  </si>
  <si>
    <t>Each implementation is ultimately be characterized as "FM," "LM," "PM," "DM," or "NY."</t>
  </si>
  <si>
    <t>The description and conditional formatting color associated with each &lt;implementation characterization&gt; are as follows:</t>
  </si>
  <si>
    <t>FM</t>
  </si>
  <si>
    <t>Fully Meets</t>
  </si>
  <si>
    <t>Adedequate objective evidence is judged sufficient to demonstrate that the intent and value of the practice is met, and no [major] weaknesses are identified.</t>
  </si>
  <si>
    <t>PF</t>
  </si>
  <si>
    <t xml:space="preserve">
Prelim Findings
</t>
  </si>
  <si>
    <t>Adedequate objective evidence is judged sufficient to demonstrate that the intent and value of the practice is met, and one or more [major] weaknesses are identified.  All PF practices will be re-characterized prior to rating Practice Groups and the maturity levels, and the presentation of Final Findings.</t>
  </si>
  <si>
    <t>LM</t>
  </si>
  <si>
    <t>Largely Meets</t>
  </si>
  <si>
    <t>Adedequate objective evidence is judged sufficient to demonstrate that the intent and value of the practice is met, and one or more [major] weaknesses are identified.</t>
  </si>
  <si>
    <t>PM</t>
  </si>
  <si>
    <t xml:space="preserve">
Partially Meets
</t>
  </si>
  <si>
    <t>Some or all objective evidence are absent or judged to be inadequate, but other objective evidence suggests that limited aspects of the intent and value of the practice are met, and one or more [major] weaknesses are identified.
-- OR --
Conflicts are identified in the objective evidence, and one or more [major] weaknesses are identified</t>
  </si>
  <si>
    <t>DM</t>
  </si>
  <si>
    <t xml:space="preserve">
Does Not Meet:
</t>
  </si>
  <si>
    <t>Some or all objective evidence are absent or judged to be inadequate to demonstrate that the intent and value of the practice is met, and one or more [major] weaknesses are identified.</t>
  </si>
  <si>
    <t>NY</t>
  </si>
  <si>
    <t xml:space="preserve">
Not 
Yet
</t>
  </si>
  <si>
    <r>
      <t xml:space="preserve">Objective evidence for the sampled projects and organizational support functions indicates that the planned sequence of work has not been reached yet, to have implemented processes that meet the intent and value of the practice.  </t>
    </r>
    <r>
      <rPr>
        <b/>
        <sz val="11.5"/>
        <rFont val="Arial"/>
        <family val="2"/>
      </rPr>
      <t>II and GOV practices cannot be characterized as NY for Benchmark or Sustainment Appraisals.</t>
    </r>
  </si>
  <si>
    <r>
      <t xml:space="preserve">Local Interpretive Guidance; </t>
    </r>
    <r>
      <rPr>
        <b/>
        <sz val="14"/>
        <color rgb="FF0070C0"/>
        <rFont val="Arial"/>
        <family val="2"/>
      </rPr>
      <t>Model Guidance</t>
    </r>
    <r>
      <rPr>
        <b/>
        <sz val="14"/>
        <color indexed="10"/>
        <rFont val="Arial"/>
        <family val="2"/>
      </rPr>
      <t xml:space="preserve"> / </t>
    </r>
    <r>
      <rPr>
        <b/>
        <sz val="14"/>
        <rFont val="Arial"/>
        <family val="2"/>
      </rPr>
      <t>LA/QA Comments / Suggestions / Replacements</t>
    </r>
  </si>
  <si>
    <t>Any local interpretive guidance established by the site should be captured against the practice line in bold red font.</t>
  </si>
  <si>
    <t>Comments from the lead appraiser review may be captured here for ATM consideration.  Conditional formatting is used to highlight this in bright yellow, bold-face font.</t>
  </si>
  <si>
    <t>Some comments may require action by the ATM, others are informational in nature.</t>
  </si>
  <si>
    <t xml:space="preserve">Once a comment has been addressed, the ATM should insert a question mark "?" in front of the comment.  This will turn the cell to pale yellow.  They MAY, but need not, add a comment </t>
  </si>
  <si>
    <t>back to the lead appraiser.  The lead appraiser will review  the observation in the next review cycle and, if it is now acceptable, will remove any bright yellow highlighting the related cells.</t>
  </si>
  <si>
    <t>This column should be "hidden" or deleted when rolling up the &lt;Implementation Characterizations&gt; into &lt;Org-Unit Characterizations&gt; .</t>
  </si>
  <si>
    <t>At the conclusion of the appraisal, this column will be deleted or hidden prior to providing the final set of PA Worksheets to the organization being appraised.</t>
  </si>
  <si>
    <t>K and/or L</t>
  </si>
  <si>
    <t>Org Unit Characterization</t>
  </si>
  <si>
    <t>Each practice should be characterized at the organizational unit level as "FM," "LM," "PM," "DM," or "NY."</t>
  </si>
  <si>
    <t>The following table summarizes rules for aggregating &lt;implementation characterizations&gt; to derive &lt;org-unit characterizations&gt;</t>
  </si>
  <si>
    <t>Scenario</t>
  </si>
  <si>
    <t>OU Value</t>
  </si>
  <si>
    <t>All FM or NY, with at least one FM</t>
  </si>
  <si>
    <t xml:space="preserve">
FM
</t>
  </si>
  <si>
    <t>All sampled projects and organizational support functions are characterized as FM or NY, and there is at least one FM.</t>
  </si>
  <si>
    <t>All LM or FM or NY, with at least one LM</t>
  </si>
  <si>
    <t xml:space="preserve">
LM
</t>
  </si>
  <si>
    <t>All implementations are characterized LM, FM, or NY, with at least one LM.</t>
  </si>
  <si>
    <t>At least one LM or FM and at least one PM or DM</t>
  </si>
  <si>
    <t>LM o</t>
  </si>
  <si>
    <t>r PM</t>
  </si>
  <si>
    <t>Appraisal team judgment is used to choose LM or PM based on whether the weknesses in aggregate, across all target PAs and sampled project and organizaitonal support functions, have a significant negative impact in aggregate on meeting the intent and value of the practices' practice and target practice group definitions.  Refer to CMMI V2.0 Model, Overview, Practice Group section.
For any given practice, if 50% or more of the sampled projects and organizational support functions are characterized as DM or PM, then the OU must be characterized as DM or PM for that practice.
The appraisal team must, with full team consensus, use and answer the following questions to direct the collective team judgment on what significant negative impact for the practice group means in the context of the CMMI V2.0 Model and MDD requirements and this OU and appraisal being conducted:
- How confident is the appraisal team that future projects and organizational support functions will demonstrate habit and persistence for the targeted and observed practices?
- Will the rating give the OU false confidence in their process implementation to meet the intent and value of a practice or Practice Area?
- Will the rating undermine or weaken other apsects of the organization's process improvement efforts?
- Is the rating consistent with other practice group ratings already determined?</t>
  </si>
  <si>
    <t>All PM or DM or NY, with at least one PM</t>
  </si>
  <si>
    <t>PM o</t>
  </si>
  <si>
    <t>r DM</t>
  </si>
  <si>
    <t>All sampled projects and organizational support functions must be characterized as PM or DM or NY, with at least one PM.
-- AND --
For any given practice, if 50% or more of the sampled projects and organizational support functions are characterized as DM or PM, then the OU must be characterized as DM or PM for that practice.</t>
  </si>
  <si>
    <t>All DM or NY with at least one DM</t>
  </si>
  <si>
    <t>All sampled projects and organizational support functions are characterized as DM or NY, with at least one DM.</t>
  </si>
  <si>
    <t>All NY</t>
  </si>
  <si>
    <t>All sampled projects and organizational support functions are characterized as NY.</t>
  </si>
  <si>
    <t>Beyond K</t>
  </si>
  <si>
    <t>Practice Group Ratings</t>
  </si>
  <si>
    <r>
      <t>The practice group is rated "</t>
    </r>
    <r>
      <rPr>
        <b/>
        <sz val="10"/>
        <color indexed="11"/>
        <rFont val="Arial"/>
        <family val="2"/>
      </rPr>
      <t>Satisfied</t>
    </r>
    <r>
      <rPr>
        <sz val="10"/>
        <rFont val="Arial"/>
        <family val="2"/>
      </rPr>
      <t>" if:
(1) All practices in the group are characterized as FM across all sampled projects and organizational support functions
--- OR ---
(2) The practice group is satisfied if all practices in the group are characterized as FM or LM across all sampled projects and organizational support functions
--- AND ---
The aggregation of weaknesses associated with the practice group does not have a significant negative impact on satisfying the characteristics of the practice group.</t>
    </r>
  </si>
  <si>
    <r>
      <t>In all other cases the practice group is rated, "</t>
    </r>
    <r>
      <rPr>
        <sz val="10"/>
        <color rgb="FFFF0000"/>
        <rFont val="Arial"/>
        <family val="2"/>
      </rPr>
      <t>Unsatisfied."</t>
    </r>
  </si>
  <si>
    <t>Proc. Doc.</t>
  </si>
  <si>
    <t>Org-Level Implementation/ Support (if any)</t>
  </si>
  <si>
    <t>Note: In some organizations, the identification of work product classes to be verified/validated may be performed at the organizational level.  For example, the organization may indicate that anything to be delivered to the customer, including interim work products, must be verified (which may include peer review).</t>
  </si>
  <si>
    <t>&lt;DEV #1&gt;</t>
  </si>
  <si>
    <t>&lt;DEV #2&gt;</t>
  </si>
  <si>
    <t>&lt;SVC #1&gt;</t>
  </si>
  <si>
    <t>&lt;SVC #2&gt;</t>
  </si>
  <si>
    <t>Note: In some cases, the VV environment is developed and updated at the organizational level; in other cases, this is done project-by-project.</t>
  </si>
  <si>
    <t>Note: Some organizations analyze individual defect data at the project level, and conduct combinatorial analysis (e.g., Pareto analysis) at the organizational level.</t>
  </si>
  <si>
    <r>
      <t xml:space="preserve">NOTE: This spreadsheet contains model components, Example Activities and Example Work Products, that cannot be share with anyone that did not have a license to the model viewer at the time this specific model content was included.  </t>
    </r>
    <r>
      <rPr>
        <b/>
        <sz val="13"/>
        <color rgb="FFFF0000"/>
        <rFont val="Times New Roman"/>
        <family val="1"/>
      </rPr>
      <t>THIS SPREADSHEET MUST BE DELETED PRIOR TO PROVING THE PA WORKSHEET TO THE APPRAISED ORGANIZATION!</t>
    </r>
  </si>
  <si>
    <t>Example 
Activities</t>
  </si>
  <si>
    <t>1. Select solution components for verification and validation.  (See model for Further Explanation).</t>
  </si>
  <si>
    <t>2. Identify requirements to be satisfied by each selected work product.</t>
  </si>
  <si>
    <t>3. Determine which customer requirements and end user needs will be validated.</t>
  </si>
  <si>
    <t>4. Define, record, and keep updated verification and validation methods to be used for each selected solution.  (See model for Further Explanation).</t>
  </si>
  <si>
    <t>5. Review the validation selection, roles, responsibilities, constraints, and methods with affected stakeholders.</t>
  </si>
  <si>
    <t>Example 
Work Products</t>
  </si>
  <si>
    <t>1. Lists of solution components selected for verification and validation</t>
  </si>
  <si>
    <t>2. Verification and validation methods for each selected solution component</t>
  </si>
  <si>
    <t>3. List of requirements to be verified and validated</t>
  </si>
  <si>
    <t>1. Identify requirements for the verification and validation environment.</t>
  </si>
  <si>
    <t>2. Identify customer-supplied solutions and components.</t>
  </si>
  <si>
    <t>3. Identify verification and validation resources, equipment, and tools.</t>
  </si>
  <si>
    <t>4. Develop or acquire and keep the verification and validation environments updated.</t>
  </si>
  <si>
    <t>1. Verification environment</t>
  </si>
  <si>
    <t>2. Validation environment</t>
  </si>
  <si>
    <t>1. Identify criteria for selecting work products and activities for verification and validation.</t>
  </si>
  <si>
    <t>2. Develop and keep updated procedures for verification and validation.</t>
  </si>
  <si>
    <t>3. Perform verification and validation in accordance with the procedures.</t>
  </si>
  <si>
    <t>1. Verification procedures</t>
  </si>
  <si>
    <t>2. Validation procedures</t>
  </si>
  <si>
    <t>3. Verification and validation results</t>
  </si>
  <si>
    <t>1. Develop verification and validation criteria and refine them as work progresses.</t>
  </si>
  <si>
    <t>1. Verification criteria</t>
  </si>
  <si>
    <t>2. Validation criteria</t>
  </si>
  <si>
    <t>1. Compare actual results to expected results.</t>
  </si>
  <si>
    <t>2. Identify the results that do not meet established criteria for verification.</t>
  </si>
  <si>
    <t>3. Identify the results that do not meet established criteria for validation.</t>
  </si>
  <si>
    <t>4. Analyze verification and validation results that do not meet established criteria and determine corrective actions.</t>
  </si>
  <si>
    <t>5. Submit improvement proposals for the verification and validation process.</t>
  </si>
  <si>
    <t>6. Record and communicate analysis results and corrective actions to affected stakeholders.</t>
  </si>
  <si>
    <t>1. Results of actual to expected comparisons for verification and validation</t>
  </si>
  <si>
    <t>2. Analysis results</t>
  </si>
  <si>
    <t>3. Corrective actions</t>
  </si>
  <si>
    <t>4. Improvement proposals</t>
  </si>
  <si>
    <t>Practice / Discussion Group Notes</t>
  </si>
  <si>
    <t>VER</t>
  </si>
  <si>
    <t>VAL</t>
  </si>
  <si>
    <t>EPG</t>
  </si>
  <si>
    <t>Notes</t>
  </si>
  <si>
    <t>X</t>
  </si>
  <si>
    <t>What do you care enough about to verify?
What do you care enough about to validate?
Note: This no longer includes peer review as a verification method.</t>
  </si>
  <si>
    <t>Test plans / test cases / test scripts.</t>
  </si>
  <si>
    <t>Expected results</t>
  </si>
  <si>
    <t xml:space="preserve">It may include a "logical environment" - e.g., a test environment established via the CM tool, and/or a physical environment - e.g., a test lab. </t>
  </si>
  <si>
    <t>Small "a" analysis - find a defect, fix the defect.
Capital "A" Analysis - combinatorial analysis (e.g., Pareto) intended to identify highly populated classes of defects for defect prevention analysis.</t>
  </si>
  <si>
    <r>
      <t>PMSS is shared and approval screen shot is shared  which shows approval date as 3rd April 2025 which is after RFI is raised hence</t>
    </r>
    <r>
      <rPr>
        <sz val="10"/>
        <color rgb="FFFF0000"/>
        <rFont val="Times New Roman"/>
        <family val="1"/>
      </rPr>
      <t xml:space="preserve"> PMSS was not approved before document review. Master Test Plan  is marked as blank</t>
    </r>
  </si>
  <si>
    <r>
      <t xml:space="preserve">"Quality Management Activities" sheet in PMSS mentions the details about V&amp;V activities. It states Integration </t>
    </r>
    <r>
      <rPr>
        <sz val="10"/>
        <color rgb="FFFF0000"/>
        <rFont val="Times New Roman"/>
        <family val="1"/>
      </rPr>
      <t>Test, System Test and User Acceptance Tes</t>
    </r>
    <r>
      <rPr>
        <sz val="10"/>
        <rFont val="Times New Roman"/>
        <family val="1"/>
      </rPr>
      <t>t mentioned under Test type of activity.</t>
    </r>
    <r>
      <rPr>
        <sz val="10"/>
        <color rgb="FFFF0000"/>
        <rFont val="Times New Roman"/>
        <family val="1"/>
      </rPr>
      <t xml:space="preserve">PMSS and  Test Approach document are not in sync for testing scope. </t>
    </r>
    <r>
      <rPr>
        <sz val="10"/>
        <rFont val="Times New Roman"/>
        <family val="1"/>
      </rPr>
      <t xml:space="preserve">
RFI Response -  Only the Technical Smoke Test and Technical Unit Test (TUT) is within IBM's scope. FUT, SIT, and UAT are not in IBM  scope.</t>
    </r>
  </si>
  <si>
    <t>pf</t>
  </si>
  <si>
    <t>lm</t>
  </si>
  <si>
    <t>PAT: We can't characterize a practice as "LM" (or "FM") unless we have at least one piece of Forensic evidence (which you have) and at least one affirmation via Testimony (which you don't).  I have made all such practices "pf" or "fm".
Himani : Testimony was recieved during the interview.</t>
  </si>
  <si>
    <t xml:space="preserve">"Quality Management Activities" sheet in PMSS mentions the details about V&amp;V activities. It states unit testing - Peer review and inspection of the test plan as type of activity  where as CCO Testing Strategy Document is the V&amp;V strategy document .PMSS has no reference </t>
  </si>
  <si>
    <t>IO: Defect analysis remains incomplete, as  no actions have been documented as a result of the analysis. It is recommended that the project team define appropriate action list ,  track it to closure.</t>
  </si>
  <si>
    <r>
      <t xml:space="preserve">Defect Analysis Document is shared which has some 90 incidents captured. And trend charts are prepared but </t>
    </r>
    <r>
      <rPr>
        <sz val="10"/>
        <color rgb="FFFF0000"/>
        <rFont val="Times New Roman"/>
        <family val="1"/>
      </rPr>
      <t>no further analysis is available.</t>
    </r>
    <r>
      <rPr>
        <sz val="10"/>
        <rFont val="Times New Roman"/>
        <family val="1"/>
      </rPr>
      <t xml:space="preserve">
</t>
    </r>
    <r>
      <rPr>
        <sz val="10"/>
        <color rgb="FFFF0000"/>
        <rFont val="Times New Roman"/>
        <family val="1"/>
      </rPr>
      <t xml:space="preserve">Identification of corrective and preventive actions is not observed .
</t>
    </r>
    <r>
      <rPr>
        <sz val="10"/>
        <rFont val="Times New Roman"/>
        <family val="1"/>
      </rPr>
      <t>Updated comment : Defect analysis document has 90 incidents , sheet 3 shows trend charts on basis of isue type and priority. No actions were listed post analysis.
During interview , defect analysis document is discussed with the team in one of the daily standup calls.</t>
    </r>
  </si>
  <si>
    <t>PAT: It's hard to read that stuff I turned red without interpreting it as a weakness.  It may be a minor weakness, and therefore not degrade the practice characterization to something less than FM, but it sure doesn't sound like a good thing….
Himani : Provided updated comment for review</t>
  </si>
  <si>
    <t>During Interview it was stated as theu have Demo scheduled with Buisness and post it story is approved and deployed it acts as stage for validation with client.
Validation is done vai three approaches , Static code analyzer , Version conrtol Code changes are validated and QA part.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</si>
</sst>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6">
    <font>
      <sz val="10"/>
      <name val="Arial"/>
    </font>
    <font>
      <sz val="10"/>
      <name val="Arial"/>
      <family val="2"/>
    </font>
    <font>
      <sz val="10"/>
      <name val="Geneva"/>
    </font>
    <font>
      <sz val="10"/>
      <name val="System"/>
      <family val="2"/>
    </font>
    <font>
      <sz val="12"/>
      <name val="Times New Roman"/>
      <family val="1"/>
    </font>
    <font>
      <b/>
      <sz val="14"/>
      <name val="Times New Roman"/>
      <family val="1"/>
    </font>
    <font>
      <b/>
      <sz val="16"/>
      <name val="Times New Roman"/>
      <family val="1"/>
    </font>
    <font>
      <b/>
      <sz val="12"/>
      <name val="Times New Roman"/>
      <family val="1"/>
    </font>
    <font>
      <sz val="10"/>
      <name val="Times New Roman"/>
      <family val="1"/>
    </font>
    <font>
      <b/>
      <sz val="10"/>
      <name val="Arial"/>
      <family val="2"/>
    </font>
    <font>
      <b/>
      <sz val="8"/>
      <name val="Times New Roman"/>
      <family val="1"/>
    </font>
    <font>
      <sz val="8"/>
      <name val="Times New Roman"/>
      <family val="1"/>
    </font>
    <font>
      <b/>
      <sz val="24"/>
      <name val="Times New Roman"/>
      <family val="1"/>
    </font>
    <font>
      <b/>
      <sz val="10"/>
      <name val="Times New Roman"/>
      <family val="1"/>
    </font>
    <font>
      <b/>
      <sz val="18"/>
      <name val="Times New Roman"/>
      <family val="1"/>
    </font>
    <font>
      <sz val="18"/>
      <name val="Times New Roman"/>
      <family val="1"/>
    </font>
    <font>
      <i/>
      <sz val="10"/>
      <name val="Arial"/>
      <family val="2"/>
    </font>
    <font>
      <b/>
      <sz val="14"/>
      <name val="Arial"/>
      <family val="2"/>
    </font>
    <font>
      <sz val="12"/>
      <name val="Arial"/>
      <family val="2"/>
    </font>
    <font>
      <b/>
      <sz val="14"/>
      <color indexed="10"/>
      <name val="Arial"/>
      <family val="2"/>
    </font>
    <font>
      <b/>
      <sz val="12"/>
      <color indexed="10"/>
      <name val="Times New Roman"/>
      <family val="1"/>
    </font>
    <font>
      <sz val="6"/>
      <name val="Times New Roman"/>
      <family val="1"/>
    </font>
    <font>
      <b/>
      <sz val="14"/>
      <color indexed="56"/>
      <name val="Arial"/>
      <family val="2"/>
    </font>
    <font>
      <sz val="10"/>
      <color indexed="10"/>
      <name val="Arial"/>
      <family val="2"/>
    </font>
    <font>
      <b/>
      <sz val="10.5"/>
      <name val="Times New Roman"/>
      <family val="1"/>
    </font>
    <font>
      <b/>
      <sz val="11"/>
      <color indexed="56"/>
      <name val="Times New Roman"/>
      <family val="1"/>
    </font>
    <font>
      <b/>
      <sz val="10"/>
      <color indexed="10"/>
      <name val="Arial"/>
      <family val="2"/>
    </font>
    <font>
      <sz val="10"/>
      <color indexed="13"/>
      <name val="Arial"/>
      <family val="2"/>
    </font>
    <font>
      <b/>
      <sz val="12"/>
      <color indexed="10"/>
      <name val="Arial"/>
      <family val="2"/>
    </font>
    <font>
      <b/>
      <sz val="11"/>
      <name val="Arial"/>
      <family val="2"/>
    </font>
    <font>
      <b/>
      <sz val="12"/>
      <name val="Arial"/>
      <family val="2"/>
    </font>
    <font>
      <b/>
      <u/>
      <sz val="14"/>
      <name val="Times New Roman"/>
      <family val="1"/>
    </font>
    <font>
      <b/>
      <u/>
      <sz val="13"/>
      <name val="Times New Roman"/>
      <family val="1"/>
    </font>
    <font>
      <sz val="12"/>
      <color indexed="10"/>
      <name val="Times New Roman"/>
      <family val="1"/>
    </font>
    <font>
      <sz val="14"/>
      <color indexed="10"/>
      <name val="Arial"/>
      <family val="2"/>
    </font>
    <font>
      <b/>
      <sz val="13"/>
      <name val="Times New Roman"/>
      <family val="1"/>
    </font>
    <font>
      <b/>
      <u/>
      <sz val="14"/>
      <name val="Arial"/>
      <family val="2"/>
    </font>
    <font>
      <b/>
      <sz val="10"/>
      <color indexed="13"/>
      <name val="Arial"/>
      <family val="2"/>
    </font>
    <font>
      <b/>
      <sz val="12"/>
      <color indexed="30"/>
      <name val="Times New Roman"/>
      <family val="1"/>
    </font>
    <font>
      <sz val="10"/>
      <color rgb="FF0070C0"/>
      <name val="Arial"/>
      <family val="2"/>
    </font>
    <font>
      <b/>
      <sz val="11"/>
      <name val="Times New Roman"/>
      <family val="1"/>
    </font>
    <font>
      <b/>
      <sz val="10"/>
      <color rgb="FFFF0000"/>
      <name val="Arial"/>
      <family val="2"/>
    </font>
    <font>
      <sz val="10"/>
      <color theme="0"/>
      <name val="Arial"/>
      <family val="2"/>
    </font>
    <font>
      <b/>
      <u/>
      <sz val="10"/>
      <name val="Arial"/>
      <family val="2"/>
    </font>
    <font>
      <b/>
      <sz val="10"/>
      <color rgb="FFFFFF00"/>
      <name val="Arial"/>
      <family val="2"/>
    </font>
    <font>
      <b/>
      <sz val="10"/>
      <color indexed="11"/>
      <name val="Arial"/>
      <family val="2"/>
    </font>
    <font>
      <b/>
      <sz val="14"/>
      <color rgb="FFFFFF00"/>
      <name val="Times New Roman"/>
      <family val="1"/>
    </font>
    <font>
      <b/>
      <sz val="12"/>
      <color rgb="FFFFFF00"/>
      <name val="Times New Roman"/>
      <family val="1"/>
    </font>
    <font>
      <b/>
      <sz val="10"/>
      <color rgb="FFFFFF00"/>
      <name val="Times New Roman"/>
      <family val="1"/>
    </font>
    <font>
      <b/>
      <sz val="13"/>
      <color rgb="FFFF0000"/>
      <name val="Times New Roman"/>
      <family val="1"/>
    </font>
    <font>
      <b/>
      <sz val="18"/>
      <color theme="0"/>
      <name val="Times New Roman"/>
      <family val="1"/>
    </font>
    <font>
      <u/>
      <sz val="10"/>
      <name val="Arial"/>
      <family val="2"/>
    </font>
    <font>
      <sz val="10"/>
      <color rgb="FFFF0000"/>
      <name val="Arial"/>
      <family val="2"/>
    </font>
    <font>
      <b/>
      <sz val="11.5"/>
      <name val="Arial"/>
      <family val="2"/>
    </font>
    <font>
      <b/>
      <sz val="14"/>
      <color rgb="FF0070C0"/>
      <name val="Arial"/>
      <family val="2"/>
    </font>
    <font>
      <sz val="10"/>
      <color rgb="FFFF0000"/>
      <name val="Times New Roman"/>
      <family val="1"/>
    </font>
  </fonts>
  <fills count="21">
    <fill>
      <patternFill patternType="none"/>
    </fill>
    <fill>
      <patternFill patternType="gray125"/>
    </fill>
    <fill>
      <patternFill patternType="solid">
        <fgColor indexed="45"/>
        <bgColor indexed="64"/>
      </patternFill>
    </fill>
    <fill>
      <patternFill patternType="solid">
        <fgColor indexed="11"/>
        <bgColor indexed="64"/>
      </patternFill>
    </fill>
    <fill>
      <patternFill patternType="solid">
        <fgColor indexed="13"/>
        <bgColor indexed="64"/>
      </patternFill>
    </fill>
    <fill>
      <patternFill patternType="solid">
        <fgColor indexed="42"/>
        <bgColor indexed="64"/>
      </patternFill>
    </fill>
    <fill>
      <patternFill patternType="solid">
        <fgColor indexed="14"/>
        <bgColor indexed="64"/>
      </patternFill>
    </fill>
    <fill>
      <patternFill patternType="solid">
        <fgColor indexed="43"/>
        <bgColor indexed="64"/>
      </patternFill>
    </fill>
    <fill>
      <patternFill patternType="solid">
        <fgColor indexed="12"/>
        <bgColor indexed="64"/>
      </patternFill>
    </fill>
    <fill>
      <patternFill patternType="solid">
        <fgColor indexed="8"/>
        <bgColor indexed="64"/>
      </patternFill>
    </fill>
    <fill>
      <patternFill patternType="solid">
        <fgColor indexed="10"/>
        <bgColor indexed="64"/>
      </patternFill>
    </fill>
    <fill>
      <patternFill patternType="solid">
        <fgColor indexed="15"/>
        <bgColor indexed="64"/>
      </patternFill>
    </fill>
    <fill>
      <patternFill patternType="solid">
        <fgColor theme="1"/>
        <bgColor indexed="64"/>
      </patternFill>
    </fill>
    <fill>
      <patternFill patternType="solid">
        <fgColor rgb="FF00FF00"/>
        <bgColor indexed="64"/>
      </patternFill>
    </fill>
    <fill>
      <patternFill patternType="solid">
        <fgColor rgb="FFFFFF00"/>
        <bgColor indexed="64"/>
      </patternFill>
    </fill>
    <fill>
      <patternFill patternType="solid">
        <fgColor rgb="FFFF0000"/>
        <bgColor indexed="64"/>
      </patternFill>
    </fill>
    <fill>
      <patternFill patternType="solid">
        <fgColor rgb="FF00B0F0"/>
        <bgColor indexed="64"/>
      </patternFill>
    </fill>
    <fill>
      <patternFill patternType="solid">
        <fgColor rgb="FF0070C0"/>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rgb="FFFFC000"/>
        <bgColor indexed="64"/>
      </patternFill>
    </fill>
  </fills>
  <borders count="41">
    <border>
      <left/>
      <right/>
      <top/>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diagonal/>
    </border>
    <border>
      <left style="medium">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bottom/>
      <diagonal/>
    </border>
    <border>
      <left style="medium">
        <color indexed="64"/>
      </left>
      <right style="thin">
        <color indexed="64"/>
      </right>
      <top style="medium">
        <color indexed="64"/>
      </top>
      <bottom/>
      <diagonal/>
    </border>
    <border>
      <left style="medium">
        <color indexed="64"/>
      </left>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diagonal/>
    </border>
    <border>
      <left style="thin">
        <color indexed="64"/>
      </left>
      <right style="medium">
        <color indexed="64"/>
      </right>
      <top/>
      <bottom style="thin">
        <color indexed="64"/>
      </bottom>
      <diagonal/>
    </border>
    <border>
      <left style="medium">
        <color indexed="64"/>
      </left>
      <right/>
      <top style="thick">
        <color indexed="64"/>
      </top>
      <bottom style="medium">
        <color indexed="64"/>
      </bottom>
      <diagonal/>
    </border>
    <border>
      <left/>
      <right style="medium">
        <color indexed="64"/>
      </right>
      <top style="thick">
        <color indexed="64"/>
      </top>
      <bottom style="medium">
        <color indexed="64"/>
      </bottom>
      <diagonal/>
    </border>
    <border>
      <left/>
      <right/>
      <top style="thick">
        <color indexed="64"/>
      </top>
      <bottom style="medium">
        <color indexed="64"/>
      </bottom>
      <diagonal/>
    </border>
    <border>
      <left style="thick">
        <color indexed="64"/>
      </left>
      <right/>
      <top style="thick">
        <color indexed="64"/>
      </top>
      <bottom style="thick">
        <color indexed="64"/>
      </bottom>
      <diagonal/>
    </border>
    <border>
      <left/>
      <right style="thin">
        <color indexed="64"/>
      </right>
      <top style="thick">
        <color indexed="64"/>
      </top>
      <bottom style="thick">
        <color indexed="64"/>
      </bottom>
      <diagonal/>
    </border>
    <border>
      <left style="thin">
        <color indexed="64"/>
      </left>
      <right/>
      <top style="thick">
        <color indexed="64"/>
      </top>
      <bottom style="thick">
        <color indexed="64"/>
      </bottom>
      <diagonal/>
    </border>
    <border>
      <left/>
      <right/>
      <top style="thick">
        <color indexed="64"/>
      </top>
      <bottom style="thick">
        <color indexed="64"/>
      </bottom>
      <diagonal/>
    </border>
    <border>
      <left/>
      <right style="thick">
        <color indexed="64"/>
      </right>
      <top style="thick">
        <color indexed="64"/>
      </top>
      <bottom style="thick">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thick">
        <color indexed="64"/>
      </bottom>
      <diagonal/>
    </border>
    <border>
      <left/>
      <right/>
      <top style="medium">
        <color indexed="64"/>
      </top>
      <bottom style="thick">
        <color indexed="64"/>
      </bottom>
      <diagonal/>
    </border>
    <border>
      <left/>
      <right style="medium">
        <color indexed="64"/>
      </right>
      <top style="medium">
        <color indexed="64"/>
      </top>
      <bottom style="thick">
        <color indexed="64"/>
      </bottom>
      <diagonal/>
    </border>
    <border>
      <left style="medium">
        <color indexed="64"/>
      </left>
      <right/>
      <top style="thick">
        <color indexed="64"/>
      </top>
      <bottom style="thick">
        <color indexed="64"/>
      </bottom>
      <diagonal/>
    </border>
    <border>
      <left/>
      <right style="medium">
        <color indexed="64"/>
      </right>
      <top style="thick">
        <color indexed="64"/>
      </top>
      <bottom style="thick">
        <color indexed="64"/>
      </bottom>
      <diagonal/>
    </border>
  </borders>
  <cellStyleXfs count="3">
    <xf numFmtId="0" fontId="0" fillId="0" borderId="0"/>
    <xf numFmtId="0" fontId="2" fillId="0" borderId="0"/>
    <xf numFmtId="0" fontId="3" fillId="0" borderId="1" applyNumberFormat="0" applyProtection="0">
      <alignment horizontal="left"/>
    </xf>
  </cellStyleXfs>
  <cellXfs count="218">
    <xf numFmtId="0" fontId="0" fillId="0" borderId="0" xfId="0"/>
    <xf numFmtId="0" fontId="4" fillId="0" borderId="0" xfId="1" applyFont="1" applyAlignment="1">
      <alignment horizontal="left" wrapText="1"/>
    </xf>
    <xf numFmtId="0" fontId="5" fillId="0" borderId="0" xfId="1" applyFont="1" applyAlignment="1">
      <alignment horizontal="center"/>
    </xf>
    <xf numFmtId="0" fontId="5" fillId="0" borderId="0" xfId="1" applyFont="1" applyAlignment="1">
      <alignment horizontal="center" wrapText="1"/>
    </xf>
    <xf numFmtId="0" fontId="8" fillId="0" borderId="0" xfId="1" applyFont="1"/>
    <xf numFmtId="0" fontId="8" fillId="0" borderId="0" xfId="1" applyFont="1" applyAlignment="1">
      <alignment vertical="top" wrapText="1"/>
    </xf>
    <xf numFmtId="0" fontId="7" fillId="0" borderId="2" xfId="1" applyFont="1" applyBorder="1" applyAlignment="1">
      <alignment horizontal="center" vertical="center"/>
    </xf>
    <xf numFmtId="0" fontId="7" fillId="0" borderId="2" xfId="1" applyFont="1" applyBorder="1" applyAlignment="1">
      <alignment horizontal="center" vertical="center" wrapText="1"/>
    </xf>
    <xf numFmtId="0" fontId="5" fillId="0" borderId="2" xfId="0" applyFont="1" applyBorder="1" applyAlignment="1">
      <alignment vertical="center" wrapText="1"/>
    </xf>
    <xf numFmtId="0" fontId="5" fillId="0" borderId="2" xfId="1" applyFont="1" applyBorder="1" applyAlignment="1" applyProtection="1">
      <alignment horizontal="center" vertical="center" wrapText="1"/>
      <protection locked="0"/>
    </xf>
    <xf numFmtId="0" fontId="5" fillId="0" borderId="0" xfId="1" applyFont="1" applyAlignment="1">
      <alignment vertical="top" wrapText="1"/>
    </xf>
    <xf numFmtId="0" fontId="15" fillId="0" borderId="0" xfId="1" applyFont="1"/>
    <xf numFmtId="0" fontId="5" fillId="0" borderId="3" xfId="1" applyFont="1" applyBorder="1" applyAlignment="1">
      <alignment horizontal="center" vertical="center" wrapText="1"/>
    </xf>
    <xf numFmtId="0" fontId="14" fillId="0" borderId="0" xfId="1" applyFont="1" applyAlignment="1">
      <alignment vertical="top" wrapText="1"/>
    </xf>
    <xf numFmtId="0" fontId="5" fillId="0" borderId="0" xfId="1" applyFont="1" applyAlignment="1">
      <alignment horizontal="center" vertical="center" wrapText="1"/>
    </xf>
    <xf numFmtId="0" fontId="4" fillId="0" borderId="0" xfId="1" applyFont="1" applyAlignment="1">
      <alignment horizontal="center" vertical="center" wrapText="1"/>
    </xf>
    <xf numFmtId="0" fontId="0" fillId="0" borderId="0" xfId="0" applyAlignment="1">
      <alignment horizontal="center"/>
    </xf>
    <xf numFmtId="0" fontId="17" fillId="0" borderId="0" xfId="0" applyFont="1"/>
    <xf numFmtId="0" fontId="18" fillId="0" borderId="0" xfId="0" applyFont="1"/>
    <xf numFmtId="0" fontId="4" fillId="0" borderId="0" xfId="1" applyFont="1" applyAlignment="1">
      <alignment vertical="center" wrapText="1"/>
    </xf>
    <xf numFmtId="0" fontId="11" fillId="0" borderId="0" xfId="1" applyFont="1" applyAlignment="1">
      <alignment vertical="center"/>
    </xf>
    <xf numFmtId="0" fontId="5" fillId="5" borderId="2" xfId="1" applyFont="1" applyFill="1" applyBorder="1" applyAlignment="1" applyProtection="1">
      <alignment horizontal="center" vertical="center" wrapText="1"/>
      <protection locked="0"/>
    </xf>
    <xf numFmtId="0" fontId="15" fillId="0" borderId="0" xfId="1" applyFont="1" applyAlignment="1">
      <alignment horizontal="center" vertical="center"/>
    </xf>
    <xf numFmtId="0" fontId="8" fillId="0" borderId="0" xfId="1" applyFont="1" applyAlignment="1">
      <alignment horizontal="center" vertical="center"/>
    </xf>
    <xf numFmtId="0" fontId="8" fillId="0" borderId="2" xfId="0" applyFont="1" applyBorder="1" applyAlignment="1">
      <alignment horizontal="left" vertical="center" wrapText="1"/>
    </xf>
    <xf numFmtId="0" fontId="22" fillId="0" borderId="0" xfId="0" applyFont="1"/>
    <xf numFmtId="0" fontId="21" fillId="0" borderId="2" xfId="1" applyFont="1" applyBorder="1" applyAlignment="1" applyProtection="1">
      <alignment horizontal="center" vertical="center" wrapText="1"/>
      <protection locked="0"/>
    </xf>
    <xf numFmtId="0" fontId="24" fillId="0" borderId="4" xfId="1" applyFont="1" applyBorder="1" applyAlignment="1">
      <alignment horizontal="center" vertical="center" wrapText="1"/>
    </xf>
    <xf numFmtId="0" fontId="0" fillId="0" borderId="0" xfId="0" applyAlignment="1">
      <alignment horizontal="center" vertical="center"/>
    </xf>
    <xf numFmtId="0" fontId="9" fillId="0" borderId="0" xfId="0" applyFont="1" applyAlignment="1">
      <alignment horizontal="left" wrapText="1"/>
    </xf>
    <xf numFmtId="0" fontId="0" fillId="6" borderId="0" xfId="0" applyFill="1"/>
    <xf numFmtId="0" fontId="0" fillId="6" borderId="0" xfId="0" applyFill="1" applyAlignment="1">
      <alignment horizontal="center"/>
    </xf>
    <xf numFmtId="0" fontId="1" fillId="7" borderId="0" xfId="0" applyFont="1" applyFill="1"/>
    <xf numFmtId="0" fontId="0" fillId="7" borderId="0" xfId="0" applyFill="1"/>
    <xf numFmtId="0" fontId="5" fillId="5" borderId="2" xfId="0" applyFont="1" applyFill="1" applyBorder="1" applyAlignment="1">
      <alignment vertical="center" wrapText="1"/>
    </xf>
    <xf numFmtId="0" fontId="28" fillId="4" borderId="7" xfId="0" applyFont="1" applyFill="1" applyBorder="1"/>
    <xf numFmtId="0" fontId="29" fillId="4" borderId="7" xfId="0" applyFont="1" applyFill="1" applyBorder="1"/>
    <xf numFmtId="0" fontId="9" fillId="4" borderId="7" xfId="0" applyFont="1" applyFill="1" applyBorder="1"/>
    <xf numFmtId="0" fontId="9" fillId="4" borderId="8" xfId="0" applyFont="1" applyFill="1" applyBorder="1"/>
    <xf numFmtId="0" fontId="29" fillId="4" borderId="9" xfId="0" applyFont="1" applyFill="1" applyBorder="1" applyAlignment="1">
      <alignment horizontal="center"/>
    </xf>
    <xf numFmtId="0" fontId="29" fillId="4" borderId="0" xfId="0" applyFont="1" applyFill="1"/>
    <xf numFmtId="0" fontId="9" fillId="4" borderId="0" xfId="0" applyFont="1" applyFill="1"/>
    <xf numFmtId="0" fontId="9" fillId="4" borderId="10" xfId="0" applyFont="1" applyFill="1" applyBorder="1"/>
    <xf numFmtId="0" fontId="29" fillId="4" borderId="11" xfId="0" applyFont="1" applyFill="1" applyBorder="1" applyAlignment="1">
      <alignment horizontal="center"/>
    </xf>
    <xf numFmtId="0" fontId="29" fillId="4" borderId="12" xfId="0" applyFont="1" applyFill="1" applyBorder="1"/>
    <xf numFmtId="0" fontId="9" fillId="4" borderId="12" xfId="0" applyFont="1" applyFill="1" applyBorder="1"/>
    <xf numFmtId="0" fontId="9" fillId="4" borderId="13" xfId="0" applyFont="1" applyFill="1" applyBorder="1"/>
    <xf numFmtId="0" fontId="17" fillId="0" borderId="0" xfId="0" applyFont="1" applyAlignment="1">
      <alignment horizontal="center"/>
    </xf>
    <xf numFmtId="0" fontId="32" fillId="0" borderId="14" xfId="1" applyFont="1" applyBorder="1" applyAlignment="1">
      <alignment horizontal="center" vertical="center" wrapText="1"/>
    </xf>
    <xf numFmtId="0" fontId="11" fillId="0" borderId="2" xfId="1" applyFont="1" applyBorder="1" applyAlignment="1">
      <alignment horizontal="left" vertical="center" wrapText="1"/>
    </xf>
    <xf numFmtId="0" fontId="27" fillId="8" borderId="0" xfId="0" applyFont="1" applyFill="1"/>
    <xf numFmtId="0" fontId="27" fillId="8" borderId="0" xfId="0" applyFont="1" applyFill="1" applyAlignment="1">
      <alignment horizontal="center"/>
    </xf>
    <xf numFmtId="0" fontId="0" fillId="8" borderId="0" xfId="0" applyFill="1" applyAlignment="1">
      <alignment horizontal="center"/>
    </xf>
    <xf numFmtId="0" fontId="0" fillId="8" borderId="0" xfId="0" applyFill="1"/>
    <xf numFmtId="0" fontId="23" fillId="0" borderId="0" xfId="0" applyFont="1" applyAlignment="1">
      <alignment horizontal="center"/>
    </xf>
    <xf numFmtId="0" fontId="1" fillId="7" borderId="0" xfId="0" applyFont="1" applyFill="1" applyAlignment="1">
      <alignment horizontal="center"/>
    </xf>
    <xf numFmtId="0" fontId="5" fillId="0" borderId="15" xfId="1" applyFont="1" applyBorder="1" applyAlignment="1">
      <alignment horizontal="center" vertical="center" wrapText="1"/>
    </xf>
    <xf numFmtId="0" fontId="35" fillId="0" borderId="14" xfId="1" applyFont="1" applyBorder="1" applyAlignment="1">
      <alignment horizontal="center" vertical="center" wrapText="1"/>
    </xf>
    <xf numFmtId="0" fontId="0" fillId="5" borderId="0" xfId="0" applyFill="1"/>
    <xf numFmtId="0" fontId="0" fillId="5" borderId="0" xfId="0" applyFill="1" applyAlignment="1">
      <alignment horizontal="center"/>
    </xf>
    <xf numFmtId="0" fontId="36" fillId="0" borderId="0" xfId="0" applyFont="1"/>
    <xf numFmtId="0" fontId="19" fillId="0" borderId="0" xfId="0" applyFont="1"/>
    <xf numFmtId="0" fontId="8" fillId="7" borderId="2" xfId="1" applyFont="1" applyFill="1" applyBorder="1" applyAlignment="1">
      <alignment vertical="center" wrapText="1"/>
    </xf>
    <xf numFmtId="0" fontId="28" fillId="4" borderId="16" xfId="0" applyFont="1" applyFill="1" applyBorder="1"/>
    <xf numFmtId="0" fontId="37" fillId="6" borderId="0" xfId="0" applyFont="1" applyFill="1"/>
    <xf numFmtId="0" fontId="37" fillId="10" borderId="0" xfId="0" applyFont="1" applyFill="1"/>
    <xf numFmtId="0" fontId="37" fillId="10" borderId="2" xfId="0" applyFont="1" applyFill="1" applyBorder="1" applyAlignment="1">
      <alignment horizontal="center" vertical="center"/>
    </xf>
    <xf numFmtId="0" fontId="9" fillId="4" borderId="0" xfId="0" applyFont="1" applyFill="1" applyAlignment="1">
      <alignment horizontal="center"/>
    </xf>
    <xf numFmtId="0" fontId="1" fillId="0" borderId="0" xfId="0" applyFont="1"/>
    <xf numFmtId="0" fontId="16" fillId="0" borderId="0" xfId="0" applyFont="1"/>
    <xf numFmtId="0" fontId="39" fillId="0" borderId="0" xfId="0" applyFont="1"/>
    <xf numFmtId="0" fontId="1" fillId="11" borderId="0" xfId="0" applyFont="1" applyFill="1"/>
    <xf numFmtId="0" fontId="1" fillId="5" borderId="0" xfId="0" applyFont="1" applyFill="1"/>
    <xf numFmtId="0" fontId="27" fillId="10" borderId="0" xfId="0" applyFont="1" applyFill="1" applyAlignment="1">
      <alignment horizontal="center"/>
    </xf>
    <xf numFmtId="0" fontId="27" fillId="10" borderId="0" xfId="0" applyFont="1" applyFill="1"/>
    <xf numFmtId="0" fontId="1" fillId="0" borderId="0" xfId="0" applyFont="1" applyAlignment="1">
      <alignment horizontal="left"/>
    </xf>
    <xf numFmtId="0" fontId="5" fillId="5" borderId="2" xfId="1" applyFont="1" applyFill="1" applyBorder="1" applyAlignment="1" applyProtection="1">
      <alignment horizontal="left" vertical="center" wrapText="1"/>
      <protection locked="0"/>
    </xf>
    <xf numFmtId="0" fontId="5" fillId="0" borderId="0" xfId="1" applyFont="1" applyAlignment="1">
      <alignment horizontal="left" wrapText="1"/>
    </xf>
    <xf numFmtId="0" fontId="5" fillId="5" borderId="2" xfId="0" applyFont="1" applyFill="1" applyBorder="1" applyAlignment="1">
      <alignment horizontal="left" vertical="center" wrapText="1"/>
    </xf>
    <xf numFmtId="0" fontId="9" fillId="0" borderId="0" xfId="0" applyFont="1" applyAlignment="1">
      <alignment horizontal="left" vertical="center" wrapText="1"/>
    </xf>
    <xf numFmtId="0" fontId="42" fillId="12" borderId="0" xfId="0" applyFont="1" applyFill="1" applyAlignment="1">
      <alignment horizontal="left"/>
    </xf>
    <xf numFmtId="0" fontId="1" fillId="3" borderId="2" xfId="0" applyFont="1" applyFill="1" applyBorder="1" applyAlignment="1">
      <alignment horizontal="center" vertical="center"/>
    </xf>
    <xf numFmtId="0" fontId="1" fillId="4" borderId="2" xfId="0" applyFont="1" applyFill="1" applyBorder="1" applyAlignment="1">
      <alignment horizontal="center" vertical="center"/>
    </xf>
    <xf numFmtId="0" fontId="26" fillId="0" borderId="0" xfId="0" applyFont="1"/>
    <xf numFmtId="0" fontId="1" fillId="14" borderId="17" xfId="0" applyFont="1" applyFill="1" applyBorder="1" applyAlignment="1">
      <alignment horizontal="right" vertical="center"/>
    </xf>
    <xf numFmtId="0" fontId="44" fillId="15" borderId="19" xfId="0" applyFont="1" applyFill="1" applyBorder="1" applyAlignment="1">
      <alignment vertical="center"/>
    </xf>
    <xf numFmtId="0" fontId="0" fillId="0" borderId="19" xfId="0" applyBorder="1" applyAlignment="1">
      <alignment horizontal="left" vertical="center" wrapText="1"/>
    </xf>
    <xf numFmtId="0" fontId="1" fillId="0" borderId="17" xfId="0" applyFont="1" applyBorder="1" applyAlignment="1">
      <alignment horizontal="left" vertical="center"/>
    </xf>
    <xf numFmtId="0" fontId="0" fillId="0" borderId="18" xfId="0" applyBorder="1" applyAlignment="1">
      <alignment horizontal="left" vertical="center"/>
    </xf>
    <xf numFmtId="0" fontId="0" fillId="0" borderId="19" xfId="0" applyBorder="1" applyAlignment="1">
      <alignment horizontal="left" vertical="center"/>
    </xf>
    <xf numFmtId="0" fontId="0" fillId="0" borderId="17" xfId="0" applyBorder="1" applyAlignment="1">
      <alignment horizontal="left" vertical="center"/>
    </xf>
    <xf numFmtId="0" fontId="42" fillId="12" borderId="0" xfId="0" applyFont="1" applyFill="1" applyAlignment="1">
      <alignment horizontal="center"/>
    </xf>
    <xf numFmtId="0" fontId="42" fillId="12" borderId="0" xfId="0" applyFont="1" applyFill="1"/>
    <xf numFmtId="0" fontId="7" fillId="0" borderId="2" xfId="1" applyFont="1" applyBorder="1" applyAlignment="1">
      <alignment horizontal="center" vertical="center" textRotation="180"/>
    </xf>
    <xf numFmtId="0" fontId="7" fillId="0" borderId="0" xfId="1" applyFont="1" applyAlignment="1">
      <alignment horizontal="center" vertical="center"/>
    </xf>
    <xf numFmtId="0" fontId="7" fillId="0" borderId="5" xfId="1" applyFont="1" applyBorder="1" applyAlignment="1">
      <alignment horizontal="center" vertical="center"/>
    </xf>
    <xf numFmtId="0" fontId="5" fillId="0" borderId="5" xfId="1" applyFont="1" applyBorder="1" applyAlignment="1">
      <alignment horizontal="center" vertical="center" wrapText="1"/>
    </xf>
    <xf numFmtId="0" fontId="8" fillId="0" borderId="0" xfId="1" applyFont="1" applyAlignment="1">
      <alignment horizontal="left" vertical="center"/>
    </xf>
    <xf numFmtId="0" fontId="8" fillId="0" borderId="0" xfId="1" applyFont="1" applyAlignment="1">
      <alignment horizontal="left" vertical="center" wrapText="1"/>
    </xf>
    <xf numFmtId="0" fontId="8" fillId="0" borderId="0" xfId="1" applyFont="1" applyAlignment="1">
      <alignment vertical="center" wrapText="1"/>
    </xf>
    <xf numFmtId="0" fontId="46" fillId="17" borderId="6" xfId="1" applyFont="1" applyFill="1" applyBorder="1" applyAlignment="1" applyProtection="1">
      <alignment horizontal="center" vertical="center" wrapText="1"/>
      <protection locked="0"/>
    </xf>
    <xf numFmtId="0" fontId="47" fillId="17" borderId="31" xfId="0" applyFont="1" applyFill="1" applyBorder="1" applyAlignment="1">
      <alignment vertical="center" wrapText="1"/>
    </xf>
    <xf numFmtId="0" fontId="5" fillId="17" borderId="32" xfId="0" applyFont="1" applyFill="1" applyBorder="1" applyAlignment="1">
      <alignment vertical="center" wrapText="1"/>
    </xf>
    <xf numFmtId="0" fontId="5" fillId="17" borderId="2" xfId="0" applyFont="1" applyFill="1" applyBorder="1" applyAlignment="1">
      <alignment vertical="center" wrapText="1"/>
    </xf>
    <xf numFmtId="0" fontId="48" fillId="17" borderId="2" xfId="1" applyFont="1" applyFill="1" applyBorder="1" applyAlignment="1">
      <alignment vertical="center" wrapText="1"/>
    </xf>
    <xf numFmtId="0" fontId="50" fillId="12" borderId="18" xfId="1" applyFont="1" applyFill="1" applyBorder="1" applyAlignment="1">
      <alignment horizontal="center" wrapText="1"/>
    </xf>
    <xf numFmtId="0" fontId="5" fillId="5" borderId="5" xfId="1" applyFont="1" applyFill="1" applyBorder="1" applyAlignment="1" applyProtection="1">
      <alignment horizontal="center" vertical="center" wrapText="1"/>
      <protection locked="0"/>
    </xf>
    <xf numFmtId="0" fontId="5" fillId="5" borderId="5" xfId="0" applyFont="1" applyFill="1" applyBorder="1" applyAlignment="1">
      <alignment horizontal="left" vertical="center" wrapText="1"/>
    </xf>
    <xf numFmtId="0" fontId="8" fillId="0" borderId="6" xfId="0" applyFont="1" applyBorder="1" applyAlignment="1">
      <alignment horizontal="left" vertical="center" wrapText="1"/>
    </xf>
    <xf numFmtId="0" fontId="5" fillId="5" borderId="5" xfId="1" applyFont="1" applyFill="1" applyBorder="1" applyAlignment="1" applyProtection="1">
      <alignment horizontal="left" vertical="center" wrapText="1"/>
      <protection locked="0"/>
    </xf>
    <xf numFmtId="0" fontId="43" fillId="0" borderId="2" xfId="0" applyFont="1" applyBorder="1" applyAlignment="1">
      <alignment horizontal="center" vertical="center" wrapText="1"/>
    </xf>
    <xf numFmtId="0" fontId="1" fillId="20" borderId="2" xfId="0" applyFont="1" applyFill="1" applyBorder="1" applyAlignment="1">
      <alignment horizontal="center" vertical="center"/>
    </xf>
    <xf numFmtId="0" fontId="1" fillId="16" borderId="2" xfId="0" applyFont="1" applyFill="1" applyBorder="1" applyAlignment="1">
      <alignment horizontal="center" vertical="center"/>
    </xf>
    <xf numFmtId="0" fontId="44" fillId="15" borderId="17" xfId="0" applyFont="1" applyFill="1" applyBorder="1" applyAlignment="1">
      <alignment horizontal="right" vertical="center"/>
    </xf>
    <xf numFmtId="0" fontId="7" fillId="14" borderId="2" xfId="0" applyFont="1" applyFill="1" applyBorder="1" applyAlignment="1">
      <alignment vertical="center" wrapText="1"/>
    </xf>
    <xf numFmtId="0" fontId="55" fillId="0" borderId="2" xfId="0" applyFont="1" applyBorder="1" applyAlignment="1">
      <alignment horizontal="left" vertical="center" wrapText="1"/>
    </xf>
    <xf numFmtId="0" fontId="8" fillId="14" borderId="2" xfId="0" applyFont="1" applyFill="1" applyBorder="1" applyAlignment="1">
      <alignment horizontal="left" vertical="center" wrapText="1"/>
    </xf>
    <xf numFmtId="0" fontId="6" fillId="18" borderId="2" xfId="1" applyFont="1" applyFill="1" applyBorder="1" applyAlignment="1">
      <alignment horizontal="center" vertical="center" wrapText="1"/>
    </xf>
    <xf numFmtId="0" fontId="6" fillId="19" borderId="2" xfId="1" applyFont="1" applyFill="1" applyBorder="1" applyAlignment="1">
      <alignment horizontal="center" vertical="center" wrapText="1"/>
    </xf>
    <xf numFmtId="0" fontId="1" fillId="0" borderId="0" xfId="0" applyFont="1" applyAlignment="1">
      <alignment horizontal="left" wrapText="1"/>
    </xf>
    <xf numFmtId="0" fontId="1" fillId="0" borderId="17" xfId="0" applyFont="1" applyBorder="1" applyAlignment="1">
      <alignment horizontal="left" vertical="center" wrapText="1"/>
    </xf>
    <xf numFmtId="0" fontId="8" fillId="0" borderId="2" xfId="1" applyFont="1" applyBorder="1" applyAlignment="1" applyProtection="1">
      <alignment horizontal="center" vertical="center" wrapText="1"/>
      <protection locked="0"/>
    </xf>
    <xf numFmtId="0" fontId="8" fillId="0" borderId="2" xfId="1" applyFont="1" applyBorder="1" applyAlignment="1">
      <alignment horizontal="center" vertical="center" wrapText="1"/>
    </xf>
    <xf numFmtId="0" fontId="8" fillId="19" borderId="2" xfId="1" applyFont="1" applyFill="1" applyBorder="1" applyAlignment="1" applyProtection="1">
      <alignment horizontal="center" vertical="center" wrapText="1"/>
      <protection locked="0"/>
    </xf>
    <xf numFmtId="0" fontId="8" fillId="18" borderId="2" xfId="1" applyFont="1" applyFill="1" applyBorder="1" applyAlignment="1" applyProtection="1">
      <alignment horizontal="center" vertical="center" wrapText="1"/>
      <protection locked="0"/>
    </xf>
    <xf numFmtId="0" fontId="8" fillId="0" borderId="2" xfId="0" applyFont="1" applyBorder="1" applyAlignment="1">
      <alignment horizontal="left" vertical="top" wrapText="1"/>
    </xf>
    <xf numFmtId="0" fontId="8" fillId="0" borderId="2" xfId="1" applyFont="1" applyBorder="1" applyAlignment="1">
      <alignment horizontal="center" vertical="center" wrapText="1"/>
    </xf>
    <xf numFmtId="0" fontId="8" fillId="19" borderId="2" xfId="1" applyFont="1" applyFill="1" applyBorder="1" applyAlignment="1" applyProtection="1">
      <alignment horizontal="center" vertical="center" wrapText="1"/>
      <protection locked="0"/>
    </xf>
    <xf numFmtId="0" fontId="8" fillId="18" borderId="2" xfId="1" applyFont="1" applyFill="1" applyBorder="1" applyAlignment="1" applyProtection="1">
      <alignment horizontal="center" vertical="center" wrapText="1"/>
      <protection locked="0"/>
    </xf>
    <xf numFmtId="0" fontId="6" fillId="19" borderId="6" xfId="1" applyFont="1" applyFill="1" applyBorder="1" applyAlignment="1">
      <alignment horizontal="center" vertical="top" wrapText="1"/>
    </xf>
    <xf numFmtId="0" fontId="6" fillId="19" borderId="14" xfId="1" applyFont="1" applyFill="1" applyBorder="1" applyAlignment="1">
      <alignment horizontal="center" vertical="top" wrapText="1"/>
    </xf>
    <xf numFmtId="0" fontId="6" fillId="19" borderId="5" xfId="1" applyFont="1" applyFill="1" applyBorder="1" applyAlignment="1">
      <alignment horizontal="center" vertical="top" wrapText="1"/>
    </xf>
    <xf numFmtId="0" fontId="6" fillId="0" borderId="6" xfId="1" applyFont="1" applyBorder="1" applyAlignment="1">
      <alignment horizontal="center" vertical="top" wrapText="1"/>
    </xf>
    <xf numFmtId="0" fontId="6" fillId="0" borderId="14" xfId="1" applyFont="1" applyBorder="1" applyAlignment="1">
      <alignment horizontal="center" vertical="top" wrapText="1"/>
    </xf>
    <xf numFmtId="0" fontId="6" fillId="0" borderId="5" xfId="1" applyFont="1" applyBorder="1" applyAlignment="1">
      <alignment horizontal="center" vertical="top" wrapText="1"/>
    </xf>
    <xf numFmtId="0" fontId="20" fillId="7" borderId="21" xfId="1" applyFont="1" applyFill="1" applyBorder="1" applyAlignment="1">
      <alignment horizontal="center" vertical="center" wrapText="1"/>
    </xf>
    <xf numFmtId="0" fontId="20" fillId="7" borderId="22" xfId="1" applyFont="1" applyFill="1" applyBorder="1" applyAlignment="1">
      <alignment horizontal="center" vertical="center" wrapText="1"/>
    </xf>
    <xf numFmtId="0" fontId="6" fillId="18" borderId="6" xfId="1" applyFont="1" applyFill="1" applyBorder="1" applyAlignment="1">
      <alignment horizontal="center" vertical="top" wrapText="1"/>
    </xf>
    <xf numFmtId="0" fontId="6" fillId="18" borderId="14" xfId="1" applyFont="1" applyFill="1" applyBorder="1" applyAlignment="1">
      <alignment horizontal="center" vertical="top" wrapText="1"/>
    </xf>
    <xf numFmtId="0" fontId="6" fillId="18" borderId="5" xfId="1" applyFont="1" applyFill="1" applyBorder="1" applyAlignment="1">
      <alignment horizontal="center" vertical="top" wrapText="1"/>
    </xf>
    <xf numFmtId="0" fontId="13" fillId="19" borderId="20" xfId="1" applyFont="1" applyFill="1" applyBorder="1" applyAlignment="1">
      <alignment horizontal="center" vertical="center" textRotation="180" wrapText="1"/>
    </xf>
    <xf numFmtId="0" fontId="13" fillId="19" borderId="2" xfId="1" applyFont="1" applyFill="1" applyBorder="1" applyAlignment="1">
      <alignment horizontal="center" vertical="center" textRotation="180"/>
    </xf>
    <xf numFmtId="0" fontId="13" fillId="18" borderId="20" xfId="1" applyFont="1" applyFill="1" applyBorder="1" applyAlignment="1">
      <alignment horizontal="center" vertical="center" textRotation="180" wrapText="1"/>
    </xf>
    <xf numFmtId="0" fontId="13" fillId="18" borderId="2" xfId="1" applyFont="1" applyFill="1" applyBorder="1" applyAlignment="1">
      <alignment horizontal="center" vertical="center" textRotation="180"/>
    </xf>
    <xf numFmtId="0" fontId="6" fillId="18" borderId="2" xfId="1" applyFont="1" applyFill="1" applyBorder="1" applyAlignment="1">
      <alignment horizontal="center" vertical="center" wrapText="1"/>
    </xf>
    <xf numFmtId="0" fontId="6" fillId="19" borderId="6" xfId="1" applyFont="1" applyFill="1" applyBorder="1" applyAlignment="1">
      <alignment horizontal="center" vertical="center" wrapText="1"/>
    </xf>
    <xf numFmtId="0" fontId="6" fillId="19" borderId="14" xfId="1" applyFont="1" applyFill="1" applyBorder="1" applyAlignment="1">
      <alignment horizontal="center" vertical="center" wrapText="1"/>
    </xf>
    <xf numFmtId="0" fontId="6" fillId="19" borderId="2" xfId="1" applyFont="1" applyFill="1" applyBorder="1" applyAlignment="1">
      <alignment horizontal="center" vertical="center" wrapText="1"/>
    </xf>
    <xf numFmtId="0" fontId="14" fillId="11" borderId="17" xfId="1" applyFont="1" applyFill="1" applyBorder="1" applyAlignment="1">
      <alignment horizontal="center" wrapText="1"/>
    </xf>
    <xf numFmtId="0" fontId="14" fillId="11" borderId="18" xfId="1" applyFont="1" applyFill="1" applyBorder="1" applyAlignment="1">
      <alignment horizontal="center" wrapText="1"/>
    </xf>
    <xf numFmtId="0" fontId="14" fillId="11" borderId="19" xfId="1" applyFont="1" applyFill="1" applyBorder="1" applyAlignment="1">
      <alignment horizontal="center" wrapText="1"/>
    </xf>
    <xf numFmtId="0" fontId="14" fillId="2" borderId="17" xfId="0" applyFont="1" applyFill="1" applyBorder="1" applyAlignment="1">
      <alignment horizontal="center" vertical="center"/>
    </xf>
    <xf numFmtId="0" fontId="14" fillId="2" borderId="18" xfId="0" applyFont="1" applyFill="1" applyBorder="1" applyAlignment="1">
      <alignment horizontal="center" vertical="center"/>
    </xf>
    <xf numFmtId="0" fontId="14" fillId="2" borderId="19" xfId="0" applyFont="1" applyFill="1" applyBorder="1" applyAlignment="1">
      <alignment horizontal="center" vertical="center"/>
    </xf>
    <xf numFmtId="0" fontId="6" fillId="18" borderId="6" xfId="1" applyFont="1" applyFill="1" applyBorder="1" applyAlignment="1">
      <alignment horizontal="center" vertical="center" wrapText="1"/>
    </xf>
    <xf numFmtId="0" fontId="6" fillId="18" borderId="14" xfId="1" applyFont="1" applyFill="1" applyBorder="1" applyAlignment="1">
      <alignment horizontal="center" vertical="center" wrapText="1"/>
    </xf>
    <xf numFmtId="0" fontId="7" fillId="0" borderId="3" xfId="1" applyFont="1" applyBorder="1" applyAlignment="1">
      <alignment horizontal="center" vertical="center" textRotation="180"/>
    </xf>
    <xf numFmtId="0" fontId="7" fillId="0" borderId="5" xfId="1" applyFont="1" applyBorder="1" applyAlignment="1">
      <alignment horizontal="center" vertical="center" textRotation="180"/>
    </xf>
    <xf numFmtId="0" fontId="40" fillId="0" borderId="3" xfId="1" applyFont="1" applyBorder="1" applyAlignment="1">
      <alignment horizontal="center" vertical="center" textRotation="180"/>
    </xf>
    <xf numFmtId="0" fontId="40" fillId="0" borderId="5" xfId="1" applyFont="1" applyBorder="1" applyAlignment="1">
      <alignment horizontal="center" vertical="center" textRotation="180"/>
    </xf>
    <xf numFmtId="0" fontId="31" fillId="0" borderId="20" xfId="1" applyFont="1" applyBorder="1" applyAlignment="1">
      <alignment horizontal="center" vertical="center" wrapText="1"/>
    </xf>
    <xf numFmtId="0" fontId="10" fillId="0" borderId="2" xfId="1" applyFont="1" applyBorder="1" applyAlignment="1">
      <alignment horizontal="center" vertical="center" wrapText="1"/>
    </xf>
    <xf numFmtId="0" fontId="13" fillId="0" borderId="20" xfId="1" applyFont="1" applyBorder="1" applyAlignment="1">
      <alignment horizontal="center" vertical="center" textRotation="180" wrapText="1"/>
    </xf>
    <xf numFmtId="0" fontId="13" fillId="0" borderId="2" xfId="1" applyFont="1" applyBorder="1" applyAlignment="1">
      <alignment horizontal="center" vertical="center" textRotation="180"/>
    </xf>
    <xf numFmtId="0" fontId="1" fillId="0" borderId="31" xfId="0" applyFont="1" applyBorder="1" applyAlignment="1">
      <alignment horizontal="left" vertical="center" wrapText="1"/>
    </xf>
    <xf numFmtId="0" fontId="9" fillId="0" borderId="32" xfId="0" applyFont="1" applyBorder="1" applyAlignment="1">
      <alignment horizontal="left" vertical="center" wrapText="1"/>
    </xf>
    <xf numFmtId="0" fontId="9" fillId="0" borderId="33" xfId="0" applyFont="1" applyBorder="1" applyAlignment="1">
      <alignment horizontal="left" vertical="center" wrapText="1"/>
    </xf>
    <xf numFmtId="0" fontId="30" fillId="0" borderId="26" xfId="0" applyFont="1" applyBorder="1" applyAlignment="1">
      <alignment horizontal="center"/>
    </xf>
    <xf numFmtId="0" fontId="30" fillId="0" borderId="27" xfId="0" applyFont="1" applyBorder="1" applyAlignment="1">
      <alignment horizontal="center"/>
    </xf>
    <xf numFmtId="0" fontId="30" fillId="0" borderId="28" xfId="0" applyFont="1" applyBorder="1" applyAlignment="1">
      <alignment horizontal="center"/>
    </xf>
    <xf numFmtId="0" fontId="30" fillId="0" borderId="29" xfId="0" applyFont="1" applyBorder="1" applyAlignment="1">
      <alignment horizontal="center"/>
    </xf>
    <xf numFmtId="0" fontId="30" fillId="0" borderId="30" xfId="0" applyFont="1" applyBorder="1" applyAlignment="1">
      <alignment horizontal="center"/>
    </xf>
    <xf numFmtId="0" fontId="1" fillId="0" borderId="23" xfId="0" applyFont="1" applyBorder="1" applyAlignment="1">
      <alignment horizontal="left" vertical="center" wrapText="1"/>
    </xf>
    <xf numFmtId="0" fontId="1" fillId="0" borderId="24" xfId="0" applyFont="1" applyBorder="1" applyAlignment="1">
      <alignment horizontal="left" vertical="center" wrapText="1"/>
    </xf>
    <xf numFmtId="0" fontId="1" fillId="13" borderId="23" xfId="0" applyFont="1" applyFill="1" applyBorder="1" applyAlignment="1">
      <alignment horizontal="center" vertical="center" wrapText="1"/>
    </xf>
    <xf numFmtId="0" fontId="1" fillId="13" borderId="24" xfId="0" applyFont="1" applyFill="1" applyBorder="1" applyAlignment="1">
      <alignment horizontal="center" vertical="center" wrapText="1"/>
    </xf>
    <xf numFmtId="0" fontId="1" fillId="0" borderId="25" xfId="0" applyFont="1" applyBorder="1" applyAlignment="1">
      <alignment horizontal="left" vertical="center" wrapText="1"/>
    </xf>
    <xf numFmtId="0" fontId="0" fillId="16" borderId="17" xfId="0" applyFill="1" applyBorder="1" applyAlignment="1">
      <alignment horizontal="center" vertical="center"/>
    </xf>
    <xf numFmtId="0" fontId="0" fillId="16" borderId="19" xfId="0" applyFill="1" applyBorder="1" applyAlignment="1">
      <alignment horizontal="center" vertical="center"/>
    </xf>
    <xf numFmtId="0" fontId="1" fillId="0" borderId="39" xfId="0" applyFont="1" applyBorder="1" applyAlignment="1">
      <alignment horizontal="left" vertical="center"/>
    </xf>
    <xf numFmtId="0" fontId="1" fillId="0" borderId="29" xfId="0" applyFont="1" applyBorder="1" applyAlignment="1">
      <alignment horizontal="left" vertical="center"/>
    </xf>
    <xf numFmtId="0" fontId="1" fillId="0" borderId="40" xfId="0" applyFont="1" applyBorder="1" applyAlignment="1">
      <alignment horizontal="left" vertical="center"/>
    </xf>
    <xf numFmtId="0" fontId="1" fillId="0" borderId="0" xfId="0" applyFont="1" applyAlignment="1">
      <alignment horizontal="left" wrapText="1"/>
    </xf>
    <xf numFmtId="0" fontId="1" fillId="0" borderId="17" xfId="0" applyFont="1" applyBorder="1" applyAlignment="1">
      <alignment horizontal="left" vertical="center" wrapText="1"/>
    </xf>
    <xf numFmtId="0" fontId="1" fillId="0" borderId="19" xfId="0" applyFont="1" applyBorder="1" applyAlignment="1">
      <alignment horizontal="left" vertical="center" wrapText="1"/>
    </xf>
    <xf numFmtId="0" fontId="1" fillId="14" borderId="17" xfId="0" applyFont="1" applyFill="1" applyBorder="1" applyAlignment="1">
      <alignment horizontal="center" vertical="center" wrapText="1"/>
    </xf>
    <xf numFmtId="0" fontId="1" fillId="14" borderId="19" xfId="0" applyFont="1" applyFill="1" applyBorder="1" applyAlignment="1">
      <alignment horizontal="center" vertical="center"/>
    </xf>
    <xf numFmtId="0" fontId="1" fillId="0" borderId="18" xfId="0" applyFont="1" applyBorder="1" applyAlignment="1">
      <alignment horizontal="left" vertical="center" wrapText="1"/>
    </xf>
    <xf numFmtId="0" fontId="1" fillId="0" borderId="36" xfId="0" applyFont="1" applyBorder="1" applyAlignment="1">
      <alignment horizontal="left" vertical="center" wrapText="1"/>
    </xf>
    <xf numFmtId="0" fontId="1" fillId="0" borderId="37" xfId="0" applyFont="1" applyBorder="1" applyAlignment="1">
      <alignment horizontal="left" vertical="center"/>
    </xf>
    <xf numFmtId="0" fontId="1" fillId="0" borderId="38" xfId="0" applyFont="1" applyBorder="1" applyAlignment="1">
      <alignment horizontal="left" vertical="center"/>
    </xf>
    <xf numFmtId="0" fontId="44" fillId="15" borderId="17" xfId="0" applyFont="1" applyFill="1" applyBorder="1" applyAlignment="1">
      <alignment horizontal="center" vertical="center"/>
    </xf>
    <xf numFmtId="0" fontId="44" fillId="15" borderId="19" xfId="0" applyFont="1" applyFill="1" applyBorder="1" applyAlignment="1">
      <alignment horizontal="center" vertical="center"/>
    </xf>
    <xf numFmtId="0" fontId="1" fillId="0" borderId="39" xfId="0" applyFont="1" applyBorder="1" applyAlignment="1">
      <alignment horizontal="left" vertical="center" wrapText="1"/>
    </xf>
    <xf numFmtId="0" fontId="1" fillId="0" borderId="29" xfId="0" applyFont="1" applyBorder="1" applyAlignment="1">
      <alignment horizontal="left" vertical="center" wrapText="1"/>
    </xf>
    <xf numFmtId="0" fontId="1" fillId="0" borderId="40" xfId="0" applyFont="1" applyBorder="1" applyAlignment="1">
      <alignment horizontal="left" vertical="center" wrapText="1"/>
    </xf>
    <xf numFmtId="0" fontId="8" fillId="9" borderId="6" xfId="1" applyFont="1" applyFill="1" applyBorder="1" applyAlignment="1">
      <alignment horizontal="center" vertical="center" wrapText="1"/>
    </xf>
    <xf numFmtId="0" fontId="8" fillId="9" borderId="14" xfId="1" applyFont="1" applyFill="1" applyBorder="1" applyAlignment="1">
      <alignment horizontal="center" vertical="center" wrapText="1"/>
    </xf>
    <xf numFmtId="0" fontId="8" fillId="9" borderId="5" xfId="1" applyFont="1" applyFill="1" applyBorder="1" applyAlignment="1">
      <alignment horizontal="center" vertical="center" wrapText="1"/>
    </xf>
    <xf numFmtId="0" fontId="25" fillId="0" borderId="6" xfId="1" applyFont="1" applyBorder="1" applyAlignment="1" applyProtection="1">
      <alignment horizontal="center" vertical="center" wrapText="1"/>
      <protection locked="0"/>
    </xf>
    <xf numFmtId="0" fontId="25" fillId="0" borderId="14" xfId="1" applyFont="1" applyBorder="1" applyAlignment="1" applyProtection="1">
      <alignment horizontal="center" vertical="center" wrapText="1"/>
      <protection locked="0"/>
    </xf>
    <xf numFmtId="0" fontId="25" fillId="0" borderId="5" xfId="1" applyFont="1" applyBorder="1" applyAlignment="1" applyProtection="1">
      <alignment horizontal="center" vertical="center" wrapText="1"/>
      <protection locked="0"/>
    </xf>
    <xf numFmtId="0" fontId="8" fillId="0" borderId="6" xfId="1" applyFont="1" applyBorder="1" applyAlignment="1">
      <alignment horizontal="center" vertical="center" wrapText="1"/>
    </xf>
    <xf numFmtId="0" fontId="8" fillId="0" borderId="14" xfId="1" applyFont="1" applyBorder="1" applyAlignment="1">
      <alignment horizontal="center" vertical="center" wrapText="1"/>
    </xf>
    <xf numFmtId="0" fontId="8" fillId="0" borderId="5" xfId="1" applyFont="1" applyBorder="1" applyAlignment="1">
      <alignment horizontal="center" vertical="center" wrapText="1"/>
    </xf>
    <xf numFmtId="0" fontId="35" fillId="14" borderId="34" xfId="1" applyFont="1" applyFill="1" applyBorder="1" applyAlignment="1">
      <alignment horizontal="left" vertical="center" wrapText="1"/>
    </xf>
    <xf numFmtId="0" fontId="35" fillId="14" borderId="35" xfId="1" applyFont="1" applyFill="1" applyBorder="1" applyAlignment="1">
      <alignment horizontal="left" vertical="center" wrapText="1"/>
    </xf>
    <xf numFmtId="0" fontId="14" fillId="2" borderId="34" xfId="0" applyFont="1" applyFill="1" applyBorder="1" applyAlignment="1">
      <alignment horizontal="center" vertical="center"/>
    </xf>
    <xf numFmtId="0" fontId="14" fillId="2" borderId="35" xfId="0" applyFont="1" applyFill="1" applyBorder="1" applyAlignment="1">
      <alignment horizontal="center" vertical="center"/>
    </xf>
    <xf numFmtId="0" fontId="8" fillId="0" borderId="2" xfId="1" applyFont="1" applyBorder="1" applyAlignment="1" applyProtection="1">
      <alignment horizontal="center" vertical="center" wrapText="1"/>
      <protection locked="0"/>
    </xf>
    <xf numFmtId="0" fontId="8" fillId="0" borderId="6" xfId="1" applyFont="1" applyBorder="1" applyAlignment="1" applyProtection="1">
      <alignment horizontal="center" vertical="center" wrapText="1"/>
      <protection locked="0"/>
    </xf>
    <xf numFmtId="0" fontId="12" fillId="11" borderId="17" xfId="1" applyFont="1" applyFill="1" applyBorder="1" applyAlignment="1">
      <alignment horizontal="center"/>
    </xf>
    <xf numFmtId="0" fontId="12" fillId="11" borderId="18" xfId="1" applyFont="1" applyFill="1" applyBorder="1" applyAlignment="1">
      <alignment horizontal="center"/>
    </xf>
    <xf numFmtId="0" fontId="12" fillId="11" borderId="19" xfId="1" applyFont="1" applyFill="1" applyBorder="1" applyAlignment="1">
      <alignment horizontal="center"/>
    </xf>
    <xf numFmtId="0" fontId="4" fillId="0" borderId="31" xfId="0" applyFont="1" applyBorder="1" applyAlignment="1">
      <alignment horizontal="left" vertical="center" wrapText="1"/>
    </xf>
    <xf numFmtId="0" fontId="4" fillId="0" borderId="32" xfId="0" applyFont="1" applyBorder="1" applyAlignment="1">
      <alignment horizontal="left" vertical="center" wrapText="1"/>
    </xf>
    <xf numFmtId="0" fontId="4" fillId="0" borderId="33" xfId="0" applyFont="1" applyBorder="1" applyAlignment="1">
      <alignment horizontal="left" vertical="center" wrapText="1"/>
    </xf>
    <xf numFmtId="0" fontId="4" fillId="0" borderId="2" xfId="1" applyFont="1" applyBorder="1" applyAlignment="1">
      <alignment horizontal="left" vertical="center" wrapText="1"/>
    </xf>
  </cellXfs>
  <cellStyles count="3">
    <cellStyle name="Normal" xfId="0" builtinId="0"/>
    <cellStyle name="Normal_Consolidate Data 1" xfId="1" xr:uid="{00000000-0005-0000-0000-000001000000}"/>
    <cellStyle name="performed boxes" xfId="2" xr:uid="{00000000-0005-0000-0000-000002000000}"/>
  </cellStyles>
  <dxfs count="382">
    <dxf>
      <font>
        <b/>
        <i val="0"/>
        <strike val="0"/>
        <color rgb="FFFFFF00"/>
      </font>
      <fill>
        <patternFill>
          <bgColor rgb="FFFF0000"/>
        </patternFill>
      </fill>
    </dxf>
    <dxf>
      <fill>
        <patternFill>
          <bgColor rgb="FF00FF00"/>
        </patternFill>
      </fill>
    </dxf>
    <dxf>
      <fill>
        <patternFill>
          <bgColor rgb="FF00FF00"/>
        </patternFill>
      </fill>
    </dxf>
    <dxf>
      <font>
        <b/>
        <i val="0"/>
        <strike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ill>
        <patternFill>
          <bgColor rgb="FFFFC000"/>
        </patternFill>
      </fill>
    </dxf>
    <dxf>
      <fill>
        <patternFill>
          <bgColor rgb="FF00B0F0"/>
        </patternFill>
      </fill>
    </dxf>
    <dxf>
      <fill>
        <patternFill>
          <bgColor rgb="FFFFFF00"/>
        </patternFill>
      </fill>
    </dxf>
    <dxf>
      <fill>
        <patternFill>
          <bgColor rgb="FF00FF00"/>
        </patternFill>
      </fill>
    </dxf>
    <dxf>
      <fill>
        <patternFill>
          <bgColor theme="1"/>
        </patternFill>
      </fill>
    </dxf>
    <dxf>
      <fill>
        <patternFill>
          <bgColor rgb="FF00FF00"/>
        </patternFill>
      </fill>
    </dxf>
    <dxf>
      <fill>
        <patternFill>
          <bgColor theme="1"/>
        </patternFill>
      </fill>
    </dxf>
    <dxf>
      <fill>
        <patternFill>
          <bgColor rgb="FF00B0F0"/>
        </patternFill>
      </fill>
    </dxf>
    <dxf>
      <fill>
        <patternFill>
          <bgColor rgb="FFFFC000"/>
        </patternFill>
      </fill>
    </dxf>
    <dxf>
      <font>
        <b/>
        <i val="0"/>
        <color rgb="FFFFFF00"/>
      </font>
      <fill>
        <patternFill>
          <bgColor rgb="FFFF0000"/>
        </patternFill>
      </fill>
    </dxf>
    <dxf>
      <font>
        <b/>
        <i val="0"/>
        <color rgb="FFFFFF00"/>
      </font>
      <fill>
        <patternFill>
          <bgColor rgb="FFFF0000"/>
        </patternFill>
      </fill>
    </dxf>
    <dxf>
      <fill>
        <patternFill>
          <bgColor rgb="FFFFFF00"/>
        </patternFill>
      </fill>
    </dxf>
    <dxf>
      <fill>
        <patternFill>
          <bgColor theme="1"/>
        </patternFill>
      </fill>
    </dxf>
    <dxf>
      <fill>
        <patternFill>
          <bgColor rgb="FF00FF00"/>
        </patternFill>
      </fill>
    </dxf>
    <dxf>
      <fill>
        <patternFill>
          <bgColor rgb="FFFFFF00"/>
        </patternFill>
      </fill>
    </dxf>
    <dxf>
      <font>
        <color theme="1"/>
      </font>
      <fill>
        <patternFill>
          <bgColor rgb="FFFFC000"/>
        </patternFill>
      </fill>
    </dxf>
    <dxf>
      <font>
        <b/>
        <i val="0"/>
        <strike val="0"/>
        <color rgb="FFFFFF00"/>
      </font>
      <fill>
        <patternFill>
          <bgColor rgb="FFFF0000"/>
        </patternFill>
      </fill>
    </dxf>
    <dxf>
      <font>
        <b/>
        <i val="0"/>
        <strike val="0"/>
        <color rgb="FFFFFF00"/>
      </font>
      <fill>
        <patternFill>
          <bgColor rgb="FFFF0000"/>
        </patternFill>
      </fill>
    </dxf>
    <dxf>
      <fill>
        <patternFill>
          <bgColor theme="1"/>
        </patternFill>
      </fill>
    </dxf>
    <dxf>
      <fill>
        <patternFill>
          <bgColor rgb="FF00FF00"/>
        </patternFill>
      </fill>
    </dxf>
    <dxf>
      <fill>
        <patternFill>
          <bgColor rgb="FFFFFF00"/>
        </patternFill>
      </fill>
    </dxf>
    <dxf>
      <font>
        <b/>
        <i val="0"/>
        <strike val="0"/>
        <color rgb="FFFFFF00"/>
      </font>
      <fill>
        <patternFill>
          <bgColor rgb="FFFF0000"/>
        </patternFill>
      </fill>
    </dxf>
    <dxf>
      <font>
        <color theme="1"/>
      </font>
      <fill>
        <patternFill>
          <bgColor rgb="FFFFC000"/>
        </patternFill>
      </fill>
    </dxf>
    <dxf>
      <font>
        <b/>
        <i val="0"/>
        <strike val="0"/>
        <color rgb="FFFFFF00"/>
      </font>
      <fill>
        <patternFill>
          <bgColor rgb="FFFF0000"/>
        </patternFill>
      </fill>
    </dxf>
    <dxf>
      <font>
        <b/>
        <i val="0"/>
        <strike val="0"/>
        <color rgb="FFFFFF00"/>
      </font>
      <fill>
        <patternFill>
          <bgColor rgb="FFFF0000"/>
        </patternFill>
      </fill>
    </dxf>
    <dxf>
      <font>
        <color theme="1"/>
      </font>
      <fill>
        <patternFill>
          <bgColor rgb="FFFFC000"/>
        </patternFill>
      </fill>
    </dxf>
    <dxf>
      <fill>
        <patternFill>
          <bgColor theme="1"/>
        </patternFill>
      </fill>
    </dxf>
    <dxf>
      <fill>
        <patternFill>
          <bgColor rgb="FFFFFF00"/>
        </patternFill>
      </fill>
    </dxf>
    <dxf>
      <fill>
        <patternFill>
          <bgColor rgb="FF00FF00"/>
        </patternFill>
      </fill>
    </dxf>
    <dxf>
      <font>
        <b/>
        <i val="0"/>
        <strike val="0"/>
        <color rgb="FFFFFF00"/>
      </font>
      <fill>
        <patternFill>
          <bgColor rgb="FFFF0000"/>
        </patternFill>
      </fill>
    </dxf>
    <dxf>
      <font>
        <b/>
        <i val="0"/>
        <strike val="0"/>
        <color rgb="FFFFFF00"/>
      </font>
      <fill>
        <patternFill>
          <bgColor rgb="FFFF0000"/>
        </patternFill>
      </fill>
    </dxf>
    <dxf>
      <font>
        <b/>
        <i val="0"/>
        <strike val="0"/>
        <color rgb="FFFFFF00"/>
      </font>
      <fill>
        <patternFill>
          <bgColor rgb="FFFF0000"/>
        </patternFill>
      </fill>
    </dxf>
    <dxf>
      <fill>
        <patternFill>
          <bgColor rgb="FF00FF00"/>
        </patternFill>
      </fill>
    </dxf>
    <dxf>
      <fill>
        <patternFill>
          <bgColor theme="1"/>
        </patternFill>
      </fill>
    </dxf>
    <dxf>
      <fill>
        <patternFill>
          <bgColor rgb="FFFFFF00"/>
        </patternFill>
      </fill>
    </dxf>
    <dxf>
      <font>
        <color theme="1"/>
      </font>
      <fill>
        <patternFill>
          <bgColor rgb="FFFFC000"/>
        </patternFill>
      </fill>
    </dxf>
    <dxf>
      <font>
        <b/>
        <i val="0"/>
        <strike val="0"/>
        <color rgb="FFFFFF00"/>
      </font>
      <fill>
        <patternFill>
          <bgColor rgb="FFFF0000"/>
        </patternFill>
      </fill>
    </dxf>
    <dxf>
      <fill>
        <patternFill>
          <bgColor theme="1"/>
        </patternFill>
      </fill>
    </dxf>
    <dxf>
      <fill>
        <patternFill>
          <bgColor rgb="FFFFFF00"/>
        </patternFill>
      </fill>
    </dxf>
    <dxf>
      <font>
        <color theme="1"/>
      </font>
      <fill>
        <patternFill>
          <bgColor rgb="FFFFC000"/>
        </patternFill>
      </fill>
    </dxf>
    <dxf>
      <font>
        <b/>
        <i val="0"/>
        <strike val="0"/>
        <color rgb="FFFFFF00"/>
      </font>
      <fill>
        <patternFill>
          <bgColor rgb="FFFF0000"/>
        </patternFill>
      </fill>
    </dxf>
    <dxf>
      <fill>
        <patternFill>
          <bgColor rgb="FF00FF00"/>
        </patternFill>
      </fill>
    </dxf>
    <dxf>
      <fill>
        <patternFill>
          <bgColor rgb="FF00B0F0"/>
        </patternFill>
      </fill>
    </dxf>
    <dxf>
      <fill>
        <patternFill>
          <bgColor rgb="FFFFC000"/>
        </patternFill>
      </fill>
    </dxf>
    <dxf>
      <font>
        <b/>
        <i val="0"/>
        <color rgb="FFFFFF00"/>
      </font>
      <fill>
        <patternFill>
          <bgColor rgb="FFFF0000"/>
        </patternFill>
      </fill>
    </dxf>
    <dxf>
      <fill>
        <patternFill>
          <bgColor rgb="FFFFFF00"/>
        </patternFill>
      </fill>
    </dxf>
    <dxf>
      <fill>
        <patternFill>
          <bgColor rgb="FF00FF00"/>
        </patternFill>
      </fill>
    </dxf>
    <dxf>
      <font>
        <b/>
        <i val="0"/>
        <color rgb="FFFFFF00"/>
      </font>
      <fill>
        <patternFill>
          <bgColor rgb="FFFF0000"/>
        </patternFill>
      </fill>
    </dxf>
    <dxf>
      <fill>
        <patternFill>
          <bgColor theme="1"/>
        </patternFill>
      </fill>
    </dxf>
    <dxf>
      <font>
        <b val="0"/>
        <i val="0"/>
        <condense val="0"/>
        <extend val="0"/>
        <color auto="1"/>
      </font>
      <fill>
        <patternFill>
          <bgColor indexed="43"/>
        </patternFill>
      </fill>
    </dxf>
    <dxf>
      <font>
        <b/>
        <i val="0"/>
        <condense val="0"/>
        <extend val="0"/>
      </font>
      <fill>
        <patternFill>
          <bgColor indexed="13"/>
        </patternFill>
      </fill>
    </dxf>
    <dxf>
      <font>
        <b val="0"/>
        <i val="0"/>
        <condense val="0"/>
        <extend val="0"/>
        <color auto="1"/>
      </font>
      <fill>
        <patternFill>
          <bgColor indexed="43"/>
        </patternFill>
      </fill>
    </dxf>
    <dxf>
      <font>
        <b/>
        <i val="0"/>
        <condense val="0"/>
        <extend val="0"/>
      </font>
      <fill>
        <patternFill>
          <bgColor indexed="13"/>
        </patternFill>
      </fill>
    </dxf>
    <dxf>
      <font>
        <b val="0"/>
        <i val="0"/>
        <condense val="0"/>
        <extend val="0"/>
        <color auto="1"/>
      </font>
      <fill>
        <patternFill>
          <bgColor indexed="43"/>
        </patternFill>
      </fill>
    </dxf>
    <dxf>
      <font>
        <b/>
        <i val="0"/>
        <condense val="0"/>
        <extend val="0"/>
      </font>
      <fill>
        <patternFill>
          <bgColor indexed="13"/>
        </patternFill>
      </fill>
    </dxf>
    <dxf>
      <font>
        <b val="0"/>
        <i val="0"/>
        <condense val="0"/>
        <extend val="0"/>
        <color auto="1"/>
      </font>
      <fill>
        <patternFill>
          <bgColor indexed="43"/>
        </patternFill>
      </fill>
    </dxf>
    <dxf>
      <font>
        <b/>
        <i val="0"/>
        <condense val="0"/>
        <extend val="0"/>
      </font>
      <fill>
        <patternFill>
          <bgColor indexed="13"/>
        </patternFill>
      </fill>
    </dxf>
    <dxf>
      <font>
        <b val="0"/>
        <i val="0"/>
        <condense val="0"/>
        <extend val="0"/>
        <color auto="1"/>
      </font>
      <fill>
        <patternFill>
          <bgColor indexed="43"/>
        </patternFill>
      </fill>
    </dxf>
    <dxf>
      <font>
        <b/>
        <i val="0"/>
        <condense val="0"/>
        <extend val="0"/>
      </font>
      <fill>
        <patternFill>
          <bgColor indexed="13"/>
        </patternFill>
      </fill>
    </dxf>
    <dxf>
      <font>
        <b val="0"/>
        <i val="0"/>
        <condense val="0"/>
        <extend val="0"/>
        <color auto="1"/>
      </font>
      <fill>
        <patternFill>
          <bgColor indexed="43"/>
        </patternFill>
      </fill>
    </dxf>
    <dxf>
      <font>
        <b/>
        <i val="0"/>
        <condense val="0"/>
        <extend val="0"/>
      </font>
      <fill>
        <patternFill>
          <bgColor indexed="13"/>
        </patternFill>
      </fill>
    </dxf>
    <dxf>
      <font>
        <b/>
        <i val="0"/>
        <condense val="0"/>
        <extend val="0"/>
      </font>
      <fill>
        <patternFill>
          <bgColor indexed="13"/>
        </patternFill>
      </fill>
    </dxf>
    <dxf>
      <font>
        <b val="0"/>
        <i val="0"/>
        <condense val="0"/>
        <extend val="0"/>
        <color auto="1"/>
      </font>
      <fill>
        <patternFill>
          <bgColor indexed="43"/>
        </patternFill>
      </fill>
    </dxf>
    <dxf>
      <font>
        <color theme="1"/>
      </font>
      <fill>
        <patternFill>
          <bgColor rgb="FFFFC000"/>
        </patternFill>
      </fill>
    </dxf>
    <dxf>
      <font>
        <b/>
        <i val="0"/>
        <strike val="0"/>
        <color rgb="FFFFFF00"/>
      </font>
      <fill>
        <patternFill>
          <bgColor rgb="FFFF0000"/>
        </patternFill>
      </fill>
    </dxf>
    <dxf>
      <font>
        <b/>
        <i val="0"/>
        <strike val="0"/>
        <color rgb="FFFFFF00"/>
      </font>
      <fill>
        <patternFill>
          <bgColor rgb="FFFF0000"/>
        </patternFill>
      </fill>
    </dxf>
    <dxf>
      <fill>
        <patternFill>
          <bgColor rgb="FFFFFF00"/>
        </patternFill>
      </fill>
    </dxf>
    <dxf>
      <fill>
        <patternFill>
          <bgColor rgb="FF00FF00"/>
        </patternFill>
      </fill>
    </dxf>
    <dxf>
      <font>
        <b/>
        <i val="0"/>
        <strike val="0"/>
        <color rgb="FFFFFF00"/>
      </font>
      <fill>
        <patternFill>
          <bgColor rgb="FFFF0000"/>
        </patternFill>
      </fill>
    </dxf>
    <dxf>
      <fill>
        <patternFill>
          <bgColor rgb="FFFFFF00"/>
        </patternFill>
      </fill>
    </dxf>
    <dxf>
      <fill>
        <patternFill>
          <bgColor rgb="FF00FF00"/>
        </patternFill>
      </fill>
    </dxf>
    <dxf>
      <font>
        <b/>
        <i val="0"/>
        <strike val="0"/>
        <color rgb="FFFFFF00"/>
      </font>
      <fill>
        <patternFill>
          <bgColor rgb="FFFF0000"/>
        </patternFill>
      </fill>
    </dxf>
    <dxf>
      <font>
        <color theme="1"/>
      </font>
      <fill>
        <patternFill>
          <bgColor rgb="FFFFC000"/>
        </patternFill>
      </fill>
    </dxf>
    <dxf>
      <font>
        <color theme="1"/>
      </font>
      <fill>
        <patternFill>
          <bgColor rgb="FFFFC000"/>
        </patternFill>
      </fill>
    </dxf>
    <dxf>
      <font>
        <b/>
        <i val="0"/>
        <strike val="0"/>
        <color rgb="FFFFFF00"/>
      </font>
      <fill>
        <patternFill>
          <bgColor rgb="FFFF0000"/>
        </patternFill>
      </fill>
    </dxf>
    <dxf>
      <font>
        <b/>
        <i val="0"/>
        <strike val="0"/>
        <color rgb="FFFFFF00"/>
      </font>
      <fill>
        <patternFill>
          <bgColor rgb="FFFF0000"/>
        </patternFill>
      </fill>
    </dxf>
    <dxf>
      <fill>
        <patternFill>
          <bgColor rgb="FFFFFF00"/>
        </patternFill>
      </fill>
    </dxf>
    <dxf>
      <fill>
        <patternFill>
          <bgColor rgb="FF00FF00"/>
        </patternFill>
      </fill>
    </dxf>
    <dxf>
      <fill>
        <patternFill>
          <bgColor rgb="FF00FF00"/>
        </patternFill>
      </fill>
    </dxf>
    <dxf>
      <fill>
        <patternFill>
          <bgColor rgb="FFFFFF00"/>
        </patternFill>
      </fill>
    </dxf>
    <dxf>
      <font>
        <b/>
        <i val="0"/>
        <strike val="0"/>
        <color rgb="FFFFFF00"/>
      </font>
      <fill>
        <patternFill>
          <bgColor rgb="FFFF0000"/>
        </patternFill>
      </fill>
    </dxf>
    <dxf>
      <font>
        <b/>
        <i val="0"/>
        <strike val="0"/>
        <color rgb="FFFFFF00"/>
      </font>
      <fill>
        <patternFill>
          <bgColor rgb="FFFF0000"/>
        </patternFill>
      </fill>
    </dxf>
    <dxf>
      <font>
        <color theme="1"/>
      </font>
      <fill>
        <patternFill>
          <bgColor rgb="FFFFC000"/>
        </patternFill>
      </fill>
    </dxf>
    <dxf>
      <fill>
        <patternFill>
          <bgColor rgb="FF00FF00"/>
        </patternFill>
      </fill>
    </dxf>
    <dxf>
      <fill>
        <patternFill>
          <bgColor rgb="FFFFFF00"/>
        </patternFill>
      </fill>
    </dxf>
    <dxf>
      <font>
        <b/>
        <i val="0"/>
        <strike val="0"/>
        <color rgb="FFFFFF00"/>
      </font>
      <fill>
        <patternFill>
          <bgColor rgb="FFFF0000"/>
        </patternFill>
      </fill>
    </dxf>
    <dxf>
      <font>
        <b/>
        <i val="0"/>
        <strike val="0"/>
        <color rgb="FFFFFF00"/>
      </font>
      <fill>
        <patternFill>
          <bgColor rgb="FFFF0000"/>
        </patternFill>
      </fill>
    </dxf>
    <dxf>
      <font>
        <color theme="1"/>
      </font>
      <fill>
        <patternFill>
          <bgColor rgb="FFFFC000"/>
        </patternFill>
      </fill>
    </dxf>
    <dxf>
      <fill>
        <patternFill>
          <bgColor theme="1"/>
        </patternFill>
      </fill>
    </dxf>
    <dxf>
      <fill>
        <patternFill>
          <bgColor rgb="FF00B0F0"/>
        </patternFill>
      </fill>
    </dxf>
    <dxf>
      <font>
        <color theme="1"/>
      </font>
      <fill>
        <patternFill>
          <bgColor rgb="FFFFC000"/>
        </patternFill>
      </fill>
    </dxf>
    <dxf>
      <fill>
        <patternFill>
          <bgColor rgb="FF00B0F0"/>
        </patternFill>
      </fill>
    </dxf>
    <dxf>
      <fill>
        <patternFill>
          <bgColor theme="1"/>
        </patternFill>
      </fill>
    </dxf>
    <dxf>
      <fill>
        <patternFill>
          <bgColor rgb="FF00FF00"/>
        </patternFill>
      </fill>
    </dxf>
    <dxf>
      <fill>
        <patternFill>
          <bgColor rgb="FFFFFF00"/>
        </patternFill>
      </fill>
    </dxf>
    <dxf>
      <font>
        <b/>
        <i val="0"/>
        <color rgb="FFFFFF00"/>
      </font>
      <fill>
        <patternFill>
          <bgColor rgb="FFFF0000"/>
        </patternFill>
      </fill>
    </dxf>
    <dxf>
      <font>
        <b/>
        <i val="0"/>
        <color rgb="FFFFFF00"/>
      </font>
      <fill>
        <patternFill>
          <bgColor rgb="FFFF0000"/>
        </patternFill>
      </fill>
    </dxf>
    <dxf>
      <fill>
        <patternFill>
          <bgColor rgb="FFFFC000"/>
        </patternFill>
      </fill>
    </dxf>
    <dxf>
      <fill>
        <patternFill>
          <bgColor rgb="FF00B0F0"/>
        </patternFill>
      </fill>
    </dxf>
    <dxf>
      <fill>
        <patternFill>
          <bgColor theme="1"/>
        </patternFill>
      </fill>
    </dxf>
    <dxf>
      <fill>
        <patternFill>
          <bgColor theme="1"/>
        </patternFill>
      </fill>
    </dxf>
    <dxf>
      <fill>
        <patternFill>
          <bgColor rgb="FF00B0F0"/>
        </patternFill>
      </fill>
    </dxf>
    <dxf>
      <font>
        <b/>
        <i val="0"/>
        <color rgb="FFFFFF00"/>
      </font>
      <fill>
        <patternFill>
          <bgColor rgb="FFFF0000"/>
        </patternFill>
      </fill>
    </dxf>
    <dxf>
      <fill>
        <patternFill>
          <bgColor rgb="FFFFC000"/>
        </patternFill>
      </fill>
    </dxf>
    <dxf>
      <font>
        <b/>
        <i val="0"/>
        <color rgb="FFFFFF00"/>
      </font>
      <fill>
        <patternFill>
          <bgColor rgb="FFFF0000"/>
        </patternFill>
      </fill>
    </dxf>
    <dxf>
      <fill>
        <patternFill>
          <bgColor rgb="FFFFFF00"/>
        </patternFill>
      </fill>
    </dxf>
    <dxf>
      <fill>
        <patternFill>
          <bgColor rgb="FF00FF00"/>
        </patternFill>
      </fill>
    </dxf>
    <dxf>
      <fill>
        <patternFill>
          <bgColor rgb="FF00B0F0"/>
        </patternFill>
      </fill>
    </dxf>
    <dxf>
      <fill>
        <patternFill>
          <bgColor theme="1"/>
        </patternFill>
      </fill>
    </dxf>
    <dxf>
      <fill>
        <patternFill>
          <bgColor theme="1"/>
        </patternFill>
      </fill>
    </dxf>
    <dxf>
      <fill>
        <patternFill>
          <bgColor rgb="FF00B0F0"/>
        </patternFill>
      </fill>
    </dxf>
    <dxf>
      <fill>
        <patternFill>
          <bgColor rgb="FFFFC000"/>
        </patternFill>
      </fill>
    </dxf>
    <dxf>
      <font>
        <b/>
        <i val="0"/>
        <color rgb="FFFFFF00"/>
      </font>
      <fill>
        <patternFill>
          <bgColor rgb="FFFF0000"/>
        </patternFill>
      </fill>
    </dxf>
    <dxf>
      <font>
        <b/>
        <i val="0"/>
        <color rgb="FFFFFF00"/>
      </font>
      <fill>
        <patternFill>
          <bgColor rgb="FFFF0000"/>
        </patternFill>
      </fill>
    </dxf>
    <dxf>
      <fill>
        <patternFill>
          <bgColor rgb="FFFFFF00"/>
        </patternFill>
      </fill>
    </dxf>
    <dxf>
      <fill>
        <patternFill>
          <bgColor rgb="FF00FF00"/>
        </patternFill>
      </fill>
    </dxf>
    <dxf>
      <fill>
        <patternFill>
          <bgColor theme="1"/>
        </patternFill>
      </fill>
    </dxf>
    <dxf>
      <fill>
        <patternFill>
          <bgColor rgb="FF00B0F0"/>
        </patternFill>
      </fill>
    </dxf>
    <dxf>
      <fill>
        <patternFill>
          <bgColor theme="1"/>
        </patternFill>
      </fill>
    </dxf>
    <dxf>
      <fill>
        <patternFill>
          <bgColor rgb="FF00B0F0"/>
        </patternFill>
      </fill>
    </dxf>
    <dxf>
      <fill>
        <patternFill>
          <bgColor rgb="FF00FF00"/>
        </patternFill>
      </fill>
    </dxf>
    <dxf>
      <fill>
        <patternFill>
          <bgColor rgb="FFFFFF00"/>
        </patternFill>
      </fill>
    </dxf>
    <dxf>
      <font>
        <b/>
        <i val="0"/>
        <color rgb="FFFFFF00"/>
      </font>
      <fill>
        <patternFill>
          <bgColor rgb="FFFF0000"/>
        </patternFill>
      </fill>
    </dxf>
    <dxf>
      <font>
        <b/>
        <i val="0"/>
        <color rgb="FFFFFF00"/>
      </font>
      <fill>
        <patternFill>
          <bgColor rgb="FFFF0000"/>
        </patternFill>
      </fill>
    </dxf>
    <dxf>
      <fill>
        <patternFill>
          <bgColor rgb="FFFFC000"/>
        </patternFill>
      </fill>
    </dxf>
    <dxf>
      <fill>
        <patternFill>
          <bgColor rgb="FF00B0F0"/>
        </patternFill>
      </fill>
    </dxf>
    <dxf>
      <fill>
        <patternFill>
          <bgColor theme="1"/>
        </patternFill>
      </fill>
    </dxf>
    <dxf>
      <fill>
        <patternFill>
          <bgColor rgb="FF00B0F0"/>
        </patternFill>
      </fill>
    </dxf>
    <dxf>
      <fill>
        <patternFill>
          <bgColor theme="1"/>
        </patternFill>
      </fill>
    </dxf>
    <dxf>
      <font>
        <b/>
        <i val="0"/>
        <strike val="0"/>
        <color rgb="FFFFFF00"/>
      </font>
      <fill>
        <patternFill>
          <bgColor rgb="FFFF0000"/>
        </patternFill>
      </fill>
    </dxf>
    <dxf>
      <font>
        <b/>
        <i val="0"/>
        <strike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ill>
        <patternFill>
          <bgColor rgb="FFFFFF00"/>
        </patternFill>
      </fill>
    </dxf>
    <dxf>
      <fill>
        <patternFill>
          <bgColor rgb="FF00FF00"/>
        </patternFill>
      </fill>
    </dxf>
    <dxf>
      <fill>
        <patternFill>
          <bgColor rgb="FFFFC000"/>
        </patternFill>
      </fill>
    </dxf>
    <dxf>
      <fill>
        <patternFill>
          <bgColor rgb="FFFFFF00"/>
        </patternFill>
      </fill>
    </dxf>
    <dxf>
      <fill>
        <patternFill>
          <bgColor rgb="FF00FF00"/>
        </patternFill>
      </fill>
    </dxf>
    <dxf>
      <fill>
        <patternFill>
          <bgColor theme="1"/>
        </patternFill>
      </fill>
    </dxf>
    <dxf>
      <fill>
        <patternFill>
          <bgColor rgb="FF00B0F0"/>
        </patternFill>
      </fill>
    </dxf>
    <dxf>
      <font>
        <color theme="1"/>
      </font>
      <fill>
        <patternFill>
          <bgColor rgb="FFFFC000"/>
        </patternFill>
      </fill>
    </dxf>
    <dxf>
      <font>
        <b/>
        <i val="0"/>
        <strike val="0"/>
        <color rgb="FFFFFF00"/>
      </font>
      <fill>
        <patternFill>
          <bgColor rgb="FFFF0000"/>
        </patternFill>
      </fill>
    </dxf>
    <dxf>
      <fill>
        <patternFill>
          <bgColor rgb="FFFFFF00"/>
        </patternFill>
      </fill>
    </dxf>
    <dxf>
      <fill>
        <patternFill>
          <bgColor rgb="FF00FF00"/>
        </patternFill>
      </fill>
    </dxf>
    <dxf>
      <fill>
        <patternFill>
          <bgColor theme="1"/>
        </patternFill>
      </fill>
    </dxf>
    <dxf>
      <fill>
        <patternFill>
          <bgColor rgb="FFFF0000"/>
        </patternFill>
      </fill>
    </dxf>
    <dxf>
      <fill>
        <patternFill>
          <bgColor rgb="FF0070C0"/>
        </patternFill>
      </fill>
    </dxf>
    <dxf>
      <fill>
        <patternFill>
          <bgColor rgb="FF0070C0"/>
        </patternFill>
      </fill>
    </dxf>
    <dxf>
      <fill>
        <patternFill>
          <bgColor theme="1"/>
        </patternFill>
      </fill>
    </dxf>
    <dxf>
      <fill>
        <patternFill>
          <bgColor rgb="FFFF0000"/>
        </patternFill>
      </fill>
    </dxf>
    <dxf>
      <fill>
        <patternFill patternType="solid">
          <bgColor indexed="15"/>
        </patternFill>
      </fill>
    </dxf>
    <dxf>
      <font>
        <b/>
        <i val="0"/>
        <condense val="0"/>
        <extend val="0"/>
        <color indexed="13"/>
      </font>
      <fill>
        <patternFill patternType="solid">
          <bgColor indexed="14"/>
        </patternFill>
      </fill>
    </dxf>
    <dxf>
      <fill>
        <patternFill patternType="none">
          <bgColor indexed="65"/>
        </patternFill>
      </fill>
    </dxf>
    <dxf>
      <font>
        <b/>
        <i val="0"/>
        <condense val="0"/>
        <extend val="0"/>
        <color indexed="13"/>
      </font>
      <fill>
        <patternFill patternType="solid">
          <bgColor indexed="14"/>
        </patternFill>
      </fill>
    </dxf>
    <dxf>
      <fill>
        <patternFill patternType="none">
          <bgColor indexed="65"/>
        </patternFill>
      </fill>
    </dxf>
    <dxf>
      <fill>
        <patternFill patternType="solid">
          <bgColor indexed="15"/>
        </patternFill>
      </fill>
    </dxf>
    <dxf>
      <fill>
        <patternFill patternType="none">
          <bgColor indexed="65"/>
        </patternFill>
      </fill>
    </dxf>
    <dxf>
      <font>
        <b/>
        <i val="0"/>
        <condense val="0"/>
        <extend val="0"/>
        <color indexed="13"/>
      </font>
      <fill>
        <patternFill patternType="solid">
          <bgColor indexed="14"/>
        </patternFill>
      </fill>
    </dxf>
    <dxf>
      <fill>
        <patternFill patternType="solid">
          <bgColor indexed="15"/>
        </patternFill>
      </fill>
    </dxf>
    <dxf>
      <fill>
        <patternFill patternType="solid">
          <bgColor indexed="15"/>
        </patternFill>
      </fill>
    </dxf>
    <dxf>
      <font>
        <b/>
        <i val="0"/>
        <condense val="0"/>
        <extend val="0"/>
        <color indexed="13"/>
      </font>
      <fill>
        <patternFill patternType="solid">
          <bgColor indexed="14"/>
        </patternFill>
      </fill>
    </dxf>
    <dxf>
      <fill>
        <patternFill patternType="none">
          <bgColor indexed="65"/>
        </patternFill>
      </fill>
    </dxf>
    <dxf>
      <font>
        <b/>
        <i val="0"/>
        <condense val="0"/>
        <extend val="0"/>
        <color indexed="13"/>
      </font>
      <fill>
        <patternFill patternType="solid">
          <bgColor indexed="14"/>
        </patternFill>
      </fill>
    </dxf>
    <dxf>
      <fill>
        <patternFill patternType="solid">
          <bgColor indexed="15"/>
        </patternFill>
      </fill>
    </dxf>
    <dxf>
      <fill>
        <patternFill patternType="none">
          <bgColor indexed="65"/>
        </patternFill>
      </fill>
    </dxf>
    <dxf>
      <font>
        <b/>
        <i val="0"/>
        <strike val="0"/>
        <color rgb="FFFFFF00"/>
      </font>
      <fill>
        <patternFill>
          <bgColor rgb="FFFF0000"/>
        </patternFill>
      </fill>
    </dxf>
    <dxf>
      <fill>
        <patternFill>
          <bgColor rgb="FF00FF00"/>
        </patternFill>
      </fill>
    </dxf>
    <dxf>
      <fill>
        <patternFill>
          <bgColor rgb="FF00FF00"/>
        </patternFill>
      </fill>
    </dxf>
    <dxf>
      <font>
        <b/>
        <i val="0"/>
        <strike val="0"/>
        <color rgb="FFFFFF00"/>
      </font>
      <fill>
        <patternFill>
          <bgColor rgb="FFFF0000"/>
        </patternFill>
      </fill>
    </dxf>
    <dxf>
      <font>
        <b/>
        <i val="0"/>
        <color rgb="FFFFFF00"/>
      </font>
      <fill>
        <patternFill>
          <bgColor rgb="FFFF0000"/>
        </patternFill>
      </fill>
    </dxf>
    <dxf>
      <fill>
        <patternFill>
          <bgColor rgb="FFFFFF00"/>
        </patternFill>
      </fill>
    </dxf>
    <dxf>
      <fill>
        <patternFill>
          <bgColor rgb="FF00FF00"/>
        </patternFill>
      </fill>
    </dxf>
    <dxf>
      <fill>
        <patternFill>
          <bgColor theme="1"/>
        </patternFill>
      </fill>
    </dxf>
    <dxf>
      <fill>
        <patternFill>
          <bgColor rgb="FF00B0F0"/>
        </patternFill>
      </fill>
    </dxf>
    <dxf>
      <fill>
        <patternFill>
          <bgColor rgb="FFFFC000"/>
        </patternFill>
      </fill>
    </dxf>
    <dxf>
      <font>
        <b/>
        <i val="0"/>
        <color rgb="FFFFFF00"/>
      </font>
      <fill>
        <patternFill>
          <bgColor rgb="FFFF0000"/>
        </patternFill>
      </fill>
    </dxf>
    <dxf>
      <font>
        <b/>
        <i val="0"/>
        <strike val="0"/>
        <color rgb="FFFFFF00"/>
      </font>
      <fill>
        <patternFill>
          <bgColor rgb="FFFF0000"/>
        </patternFill>
      </fill>
    </dxf>
    <dxf>
      <font>
        <b/>
        <i val="0"/>
        <strike val="0"/>
        <color rgb="FFFFFF00"/>
      </font>
      <fill>
        <patternFill>
          <bgColor rgb="FFFF0000"/>
        </patternFill>
      </fill>
    </dxf>
    <dxf>
      <fill>
        <patternFill>
          <bgColor rgb="FFFFFF00"/>
        </patternFill>
      </fill>
    </dxf>
    <dxf>
      <fill>
        <patternFill>
          <bgColor rgb="FF00FF00"/>
        </patternFill>
      </fill>
    </dxf>
    <dxf>
      <font>
        <color theme="1"/>
      </font>
      <fill>
        <patternFill>
          <bgColor rgb="FFFFC000"/>
        </patternFill>
      </fill>
    </dxf>
    <dxf>
      <fill>
        <patternFill>
          <bgColor theme="1"/>
        </patternFill>
      </fill>
    </dxf>
    <dxf>
      <fill>
        <patternFill>
          <bgColor rgb="FFFFFF00"/>
        </patternFill>
      </fill>
    </dxf>
    <dxf>
      <font>
        <color theme="1"/>
      </font>
      <fill>
        <patternFill>
          <bgColor rgb="FFFFC000"/>
        </patternFill>
      </fill>
    </dxf>
    <dxf>
      <font>
        <b/>
        <i val="0"/>
        <strike val="0"/>
        <color rgb="FFFFFF00"/>
      </font>
      <fill>
        <patternFill>
          <bgColor rgb="FFFF0000"/>
        </patternFill>
      </fill>
    </dxf>
    <dxf>
      <font>
        <b/>
        <i val="0"/>
        <strike val="0"/>
        <color rgb="FFFFFF00"/>
      </font>
      <fill>
        <patternFill>
          <bgColor rgb="FFFF0000"/>
        </patternFill>
      </fill>
    </dxf>
    <dxf>
      <fill>
        <patternFill>
          <bgColor rgb="FF00FF00"/>
        </patternFill>
      </fill>
    </dxf>
    <dxf>
      <fill>
        <patternFill>
          <bgColor theme="1"/>
        </patternFill>
      </fill>
    </dxf>
    <dxf>
      <font>
        <b/>
        <i val="0"/>
        <strike val="0"/>
        <color rgb="FFFFFF00"/>
      </font>
      <fill>
        <patternFill>
          <bgColor rgb="FFFF0000"/>
        </patternFill>
      </fill>
    </dxf>
    <dxf>
      <fill>
        <patternFill>
          <bgColor rgb="FFFFFF00"/>
        </patternFill>
      </fill>
    </dxf>
    <dxf>
      <fill>
        <patternFill>
          <bgColor rgb="FF00FF00"/>
        </patternFill>
      </fill>
    </dxf>
    <dxf>
      <font>
        <color theme="1"/>
      </font>
      <fill>
        <patternFill>
          <bgColor rgb="FFFFC000"/>
        </patternFill>
      </fill>
    </dxf>
    <dxf>
      <font>
        <b/>
        <i val="0"/>
        <strike val="0"/>
        <color rgb="FFFFFF00"/>
      </font>
      <fill>
        <patternFill>
          <bgColor rgb="FFFF0000"/>
        </patternFill>
      </fill>
    </dxf>
    <dxf>
      <fill>
        <patternFill>
          <bgColor theme="1"/>
        </patternFill>
      </fill>
    </dxf>
    <dxf>
      <font>
        <b/>
        <i val="0"/>
        <strike val="0"/>
        <color rgb="FFFFFF00"/>
      </font>
      <fill>
        <patternFill>
          <bgColor rgb="FFFF0000"/>
        </patternFill>
      </fill>
    </dxf>
    <dxf>
      <font>
        <color theme="1"/>
      </font>
      <fill>
        <patternFill>
          <bgColor rgb="FFFFC000"/>
        </patternFill>
      </fill>
    </dxf>
    <dxf>
      <font>
        <b/>
        <i val="0"/>
        <strike val="0"/>
        <color rgb="FFFFFF00"/>
      </font>
      <fill>
        <patternFill>
          <bgColor rgb="FFFF0000"/>
        </patternFill>
      </fill>
    </dxf>
    <dxf>
      <fill>
        <patternFill>
          <bgColor rgb="FFFFFF00"/>
        </patternFill>
      </fill>
    </dxf>
    <dxf>
      <fill>
        <patternFill>
          <bgColor rgb="FF00FF00"/>
        </patternFill>
      </fill>
    </dxf>
    <dxf>
      <fill>
        <patternFill>
          <bgColor theme="1"/>
        </patternFill>
      </fill>
    </dxf>
    <dxf>
      <fill>
        <patternFill>
          <bgColor rgb="FF00FF00"/>
        </patternFill>
      </fill>
    </dxf>
    <dxf>
      <font>
        <b/>
        <i val="0"/>
        <strike val="0"/>
        <color rgb="FFFFFF00"/>
      </font>
      <fill>
        <patternFill>
          <bgColor rgb="FFFF0000"/>
        </patternFill>
      </fill>
    </dxf>
    <dxf>
      <font>
        <b/>
        <i val="0"/>
        <strike val="0"/>
        <color rgb="FFFFFF00"/>
      </font>
      <fill>
        <patternFill>
          <bgColor rgb="FFFF0000"/>
        </patternFill>
      </fill>
    </dxf>
    <dxf>
      <font>
        <color theme="1"/>
      </font>
      <fill>
        <patternFill>
          <bgColor rgb="FFFFC000"/>
        </patternFill>
      </fill>
    </dxf>
    <dxf>
      <fill>
        <patternFill>
          <bgColor rgb="FFFFFF00"/>
        </patternFill>
      </fill>
    </dxf>
    <dxf>
      <fill>
        <patternFill>
          <bgColor theme="1"/>
        </patternFill>
      </fill>
    </dxf>
    <dxf>
      <fill>
        <patternFill>
          <bgColor rgb="FF00B0F0"/>
        </patternFill>
      </fill>
    </dxf>
    <dxf>
      <fill>
        <patternFill>
          <bgColor theme="1"/>
        </patternFill>
      </fill>
    </dxf>
    <dxf>
      <font>
        <b/>
        <i val="0"/>
        <color rgb="FFFFFF00"/>
      </font>
      <fill>
        <patternFill>
          <bgColor rgb="FFFF0000"/>
        </patternFill>
      </fill>
    </dxf>
    <dxf>
      <fill>
        <patternFill>
          <bgColor rgb="FF00FF00"/>
        </patternFill>
      </fill>
    </dxf>
    <dxf>
      <fill>
        <patternFill>
          <bgColor rgb="FFFFFF00"/>
        </patternFill>
      </fill>
    </dxf>
    <dxf>
      <font>
        <b/>
        <i val="0"/>
        <color rgb="FFFFFF00"/>
      </font>
      <fill>
        <patternFill>
          <bgColor rgb="FFFF0000"/>
        </patternFill>
      </fill>
    </dxf>
    <dxf>
      <fill>
        <patternFill>
          <bgColor rgb="FFFFC000"/>
        </patternFill>
      </fill>
    </dxf>
    <dxf>
      <fill>
        <patternFill>
          <bgColor theme="1"/>
        </patternFill>
      </fill>
    </dxf>
    <dxf>
      <font>
        <b/>
        <i val="0"/>
        <strike val="0"/>
        <color rgb="FFFFFF00"/>
      </font>
      <fill>
        <patternFill>
          <bgColor rgb="FFFF0000"/>
        </patternFill>
      </fill>
    </dxf>
    <dxf>
      <font>
        <color theme="1"/>
      </font>
      <fill>
        <patternFill>
          <bgColor rgb="FFFFC000"/>
        </patternFill>
      </fill>
    </dxf>
    <dxf>
      <font>
        <b/>
        <i val="0"/>
        <strike val="0"/>
        <color rgb="FFFFFF00"/>
      </font>
      <fill>
        <patternFill>
          <bgColor rgb="FFFF0000"/>
        </patternFill>
      </fill>
    </dxf>
    <dxf>
      <fill>
        <patternFill>
          <bgColor rgb="FFFFFF00"/>
        </patternFill>
      </fill>
    </dxf>
    <dxf>
      <fill>
        <patternFill>
          <bgColor rgb="FF00FF00"/>
        </patternFill>
      </fill>
    </dxf>
    <dxf>
      <fill>
        <patternFill>
          <bgColor theme="1"/>
        </patternFill>
      </fill>
    </dxf>
    <dxf>
      <fill>
        <patternFill>
          <bgColor theme="1"/>
        </patternFill>
      </fill>
    </dxf>
    <dxf>
      <fill>
        <patternFill>
          <bgColor rgb="FFFFFF00"/>
        </patternFill>
      </fill>
    </dxf>
    <dxf>
      <fill>
        <patternFill>
          <bgColor rgb="FF00FF00"/>
        </patternFill>
      </fill>
    </dxf>
    <dxf>
      <fill>
        <patternFill>
          <bgColor theme="1"/>
        </patternFill>
      </fill>
    </dxf>
    <dxf>
      <font>
        <b/>
        <i val="0"/>
        <strike val="0"/>
        <color rgb="FFFFFF00"/>
      </font>
      <fill>
        <patternFill>
          <bgColor rgb="FFFF0000"/>
        </patternFill>
      </fill>
    </dxf>
    <dxf>
      <font>
        <color theme="1"/>
      </font>
      <fill>
        <patternFill>
          <bgColor rgb="FFFFC000"/>
        </patternFill>
      </fill>
    </dxf>
    <dxf>
      <font>
        <b/>
        <i val="0"/>
        <strike val="0"/>
        <color rgb="FFFFFF00"/>
      </font>
      <fill>
        <patternFill>
          <bgColor rgb="FFFF0000"/>
        </patternFill>
      </fill>
    </dxf>
    <dxf>
      <fill>
        <patternFill>
          <bgColor theme="1"/>
        </patternFill>
      </fill>
    </dxf>
    <dxf>
      <fill>
        <patternFill>
          <bgColor theme="1"/>
        </patternFill>
      </fill>
    </dxf>
    <dxf>
      <font>
        <color theme="1"/>
      </font>
      <fill>
        <patternFill>
          <bgColor rgb="FFFFC000"/>
        </patternFill>
      </fill>
    </dxf>
    <dxf>
      <fill>
        <patternFill>
          <bgColor rgb="FF00FF00"/>
        </patternFill>
      </fill>
    </dxf>
    <dxf>
      <fill>
        <patternFill>
          <bgColor rgb="FFFFFF00"/>
        </patternFill>
      </fill>
    </dxf>
    <dxf>
      <font>
        <b/>
        <i val="0"/>
        <strike val="0"/>
        <color rgb="FFFFFF00"/>
      </font>
      <fill>
        <patternFill>
          <bgColor rgb="FFFF0000"/>
        </patternFill>
      </fill>
    </dxf>
    <dxf>
      <font>
        <b/>
        <i val="0"/>
        <strike val="0"/>
        <color rgb="FFFFFF00"/>
      </font>
      <fill>
        <patternFill>
          <bgColor rgb="FFFF0000"/>
        </patternFill>
      </fill>
    </dxf>
    <dxf>
      <fill>
        <patternFill>
          <bgColor theme="1"/>
        </patternFill>
      </fill>
    </dxf>
    <dxf>
      <fill>
        <patternFill>
          <bgColor theme="1"/>
        </patternFill>
      </fill>
    </dxf>
    <dxf>
      <fill>
        <patternFill>
          <bgColor rgb="FF00FF00"/>
        </patternFill>
      </fill>
    </dxf>
    <dxf>
      <fill>
        <patternFill>
          <bgColor rgb="FFFFFF00"/>
        </patternFill>
      </fill>
    </dxf>
    <dxf>
      <font>
        <b/>
        <i val="0"/>
        <strike val="0"/>
        <color rgb="FFFFFF00"/>
      </font>
      <fill>
        <patternFill>
          <bgColor rgb="FFFF0000"/>
        </patternFill>
      </fill>
    </dxf>
    <dxf>
      <font>
        <b/>
        <i val="0"/>
        <strike val="0"/>
        <color rgb="FFFFFF00"/>
      </font>
      <fill>
        <patternFill>
          <bgColor rgb="FFFF0000"/>
        </patternFill>
      </fill>
    </dxf>
    <dxf>
      <font>
        <color theme="1"/>
      </font>
      <fill>
        <patternFill>
          <bgColor rgb="FFFFC000"/>
        </patternFill>
      </fill>
    </dxf>
    <dxf>
      <fill>
        <patternFill>
          <bgColor theme="1"/>
        </patternFill>
      </fill>
    </dxf>
    <dxf>
      <font>
        <b/>
        <i val="0"/>
        <strike val="0"/>
        <color rgb="FFFFFF00"/>
      </font>
      <fill>
        <patternFill>
          <bgColor rgb="FFFF0000"/>
        </patternFill>
      </fill>
    </dxf>
    <dxf>
      <font>
        <color theme="1"/>
      </font>
      <fill>
        <patternFill>
          <bgColor rgb="FFFFC000"/>
        </patternFill>
      </fill>
    </dxf>
    <dxf>
      <font>
        <b/>
        <i val="0"/>
        <strike val="0"/>
        <color rgb="FFFFFF00"/>
      </font>
      <fill>
        <patternFill>
          <bgColor rgb="FFFF0000"/>
        </patternFill>
      </fill>
    </dxf>
    <dxf>
      <fill>
        <patternFill>
          <bgColor rgb="FFFFFF00"/>
        </patternFill>
      </fill>
    </dxf>
    <dxf>
      <fill>
        <patternFill>
          <bgColor rgb="FF00FF00"/>
        </patternFill>
      </fill>
    </dxf>
    <dxf>
      <fill>
        <patternFill>
          <bgColor theme="1"/>
        </patternFill>
      </fill>
    </dxf>
    <dxf>
      <fill>
        <patternFill>
          <bgColor theme="1"/>
        </patternFill>
      </fill>
    </dxf>
    <dxf>
      <fill>
        <patternFill>
          <bgColor rgb="FF00B0F0"/>
        </patternFill>
      </fill>
    </dxf>
    <dxf>
      <fill>
        <patternFill>
          <bgColor rgb="FFFFC000"/>
        </patternFill>
      </fill>
    </dxf>
    <dxf>
      <font>
        <b/>
        <i val="0"/>
        <color rgb="FFFFFF00"/>
      </font>
      <fill>
        <patternFill>
          <bgColor rgb="FFFF0000"/>
        </patternFill>
      </fill>
    </dxf>
    <dxf>
      <font>
        <b/>
        <i val="0"/>
        <color rgb="FFFFFF00"/>
      </font>
      <fill>
        <patternFill>
          <bgColor rgb="FFFF0000"/>
        </patternFill>
      </fill>
    </dxf>
    <dxf>
      <fill>
        <patternFill>
          <bgColor rgb="FFFFFF00"/>
        </patternFill>
      </fill>
    </dxf>
    <dxf>
      <fill>
        <patternFill>
          <bgColor rgb="FF00FF00"/>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ont>
        <b val="0"/>
        <i val="0"/>
        <condense val="0"/>
        <extend val="0"/>
        <color auto="1"/>
      </font>
      <fill>
        <patternFill>
          <bgColor indexed="43"/>
        </patternFill>
      </fill>
    </dxf>
    <dxf>
      <font>
        <b/>
        <i val="0"/>
        <condense val="0"/>
        <extend val="0"/>
      </font>
      <fill>
        <patternFill>
          <bgColor indexed="13"/>
        </patternFill>
      </fill>
    </dxf>
    <dxf>
      <font>
        <b/>
        <i val="0"/>
        <condense val="0"/>
        <extend val="0"/>
      </font>
      <fill>
        <patternFill>
          <bgColor indexed="13"/>
        </patternFill>
      </fill>
    </dxf>
    <dxf>
      <font>
        <b val="0"/>
        <i val="0"/>
        <condense val="0"/>
        <extend val="0"/>
        <color auto="1"/>
      </font>
      <fill>
        <patternFill>
          <bgColor indexed="43"/>
        </patternFill>
      </fill>
    </dxf>
    <dxf>
      <font>
        <b/>
        <i val="0"/>
        <condense val="0"/>
        <extend val="0"/>
      </font>
      <fill>
        <patternFill>
          <bgColor indexed="13"/>
        </patternFill>
      </fill>
    </dxf>
    <dxf>
      <font>
        <b val="0"/>
        <i val="0"/>
        <condense val="0"/>
        <extend val="0"/>
        <color auto="1"/>
      </font>
      <fill>
        <patternFill>
          <bgColor indexed="43"/>
        </patternFill>
      </fill>
    </dxf>
    <dxf>
      <font>
        <b/>
        <i val="0"/>
        <condense val="0"/>
        <extend val="0"/>
      </font>
      <fill>
        <patternFill>
          <bgColor indexed="13"/>
        </patternFill>
      </fill>
    </dxf>
    <dxf>
      <font>
        <b val="0"/>
        <i val="0"/>
        <condense val="0"/>
        <extend val="0"/>
        <color auto="1"/>
      </font>
      <fill>
        <patternFill>
          <bgColor indexed="43"/>
        </patternFill>
      </fill>
    </dxf>
    <dxf>
      <font>
        <b/>
        <i val="0"/>
        <condense val="0"/>
        <extend val="0"/>
      </font>
      <fill>
        <patternFill>
          <bgColor indexed="13"/>
        </patternFill>
      </fill>
    </dxf>
    <dxf>
      <font>
        <b val="0"/>
        <i val="0"/>
        <condense val="0"/>
        <extend val="0"/>
        <color auto="1"/>
      </font>
      <fill>
        <patternFill>
          <bgColor indexed="43"/>
        </patternFill>
      </fill>
    </dxf>
    <dxf>
      <font>
        <b val="0"/>
        <i val="0"/>
        <condense val="0"/>
        <extend val="0"/>
        <color auto="1"/>
      </font>
      <fill>
        <patternFill>
          <bgColor indexed="43"/>
        </patternFill>
      </fill>
    </dxf>
    <dxf>
      <font>
        <b/>
        <i val="0"/>
        <condense val="0"/>
        <extend val="0"/>
      </font>
      <fill>
        <patternFill>
          <bgColor indexed="13"/>
        </patternFill>
      </fill>
    </dxf>
    <dxf>
      <font>
        <b val="0"/>
        <i val="0"/>
        <condense val="0"/>
        <extend val="0"/>
        <color auto="1"/>
      </font>
      <fill>
        <patternFill>
          <bgColor indexed="43"/>
        </patternFill>
      </fill>
    </dxf>
    <dxf>
      <font>
        <b/>
        <i val="0"/>
        <condense val="0"/>
        <extend val="0"/>
      </font>
      <fill>
        <patternFill>
          <bgColor indexed="13"/>
        </patternFill>
      </fill>
    </dxf>
    <dxf>
      <font>
        <color theme="1"/>
      </font>
      <fill>
        <patternFill>
          <bgColor rgb="FFFFC000"/>
        </patternFill>
      </fill>
    </dxf>
    <dxf>
      <font>
        <b/>
        <i val="0"/>
        <strike val="0"/>
        <color rgb="FFFFFF00"/>
      </font>
      <fill>
        <patternFill>
          <bgColor rgb="FFFF0000"/>
        </patternFill>
      </fill>
    </dxf>
    <dxf>
      <fill>
        <patternFill>
          <bgColor rgb="FF00FF00"/>
        </patternFill>
      </fill>
    </dxf>
    <dxf>
      <fill>
        <patternFill>
          <bgColor rgb="FFFFFF00"/>
        </patternFill>
      </fill>
    </dxf>
    <dxf>
      <font>
        <b/>
        <i val="0"/>
        <strike val="0"/>
        <color rgb="FFFFFF00"/>
      </font>
      <fill>
        <patternFill>
          <bgColor rgb="FFFF0000"/>
        </patternFill>
      </fill>
    </dxf>
    <dxf>
      <font>
        <b/>
        <i val="0"/>
        <strike val="0"/>
        <color rgb="FFFFFF00"/>
      </font>
      <fill>
        <patternFill>
          <bgColor rgb="FFFF0000"/>
        </patternFill>
      </fill>
    </dxf>
    <dxf>
      <font>
        <color theme="1"/>
      </font>
      <fill>
        <patternFill>
          <bgColor rgb="FFFFC000"/>
        </patternFill>
      </fill>
    </dxf>
    <dxf>
      <fill>
        <patternFill>
          <bgColor rgb="FFFFFF00"/>
        </patternFill>
      </fill>
    </dxf>
    <dxf>
      <font>
        <b/>
        <i val="0"/>
        <strike val="0"/>
        <color rgb="FFFFFF00"/>
      </font>
      <fill>
        <patternFill>
          <bgColor rgb="FFFF0000"/>
        </patternFill>
      </fill>
    </dxf>
    <dxf>
      <fill>
        <patternFill>
          <bgColor rgb="FF00FF00"/>
        </patternFill>
      </fill>
    </dxf>
    <dxf>
      <fill>
        <patternFill>
          <bgColor rgb="FFFFFF00"/>
        </patternFill>
      </fill>
    </dxf>
    <dxf>
      <font>
        <b/>
        <i val="0"/>
        <strike val="0"/>
        <color rgb="FFFFFF00"/>
      </font>
      <fill>
        <patternFill>
          <bgColor rgb="FFFF0000"/>
        </patternFill>
      </fill>
    </dxf>
    <dxf>
      <font>
        <b/>
        <i val="0"/>
        <strike val="0"/>
        <color rgb="FFFFFF00"/>
      </font>
      <fill>
        <patternFill>
          <bgColor rgb="FFFF0000"/>
        </patternFill>
      </fill>
    </dxf>
    <dxf>
      <fill>
        <patternFill>
          <bgColor rgb="FF00FF00"/>
        </patternFill>
      </fill>
    </dxf>
    <dxf>
      <font>
        <color theme="1"/>
      </font>
      <fill>
        <patternFill>
          <bgColor rgb="FFFFC000"/>
        </patternFill>
      </fill>
    </dxf>
    <dxf>
      <fill>
        <patternFill>
          <bgColor rgb="FF00FF00"/>
        </patternFill>
      </fill>
    </dxf>
    <dxf>
      <fill>
        <patternFill>
          <bgColor rgb="FFFFFF00"/>
        </patternFill>
      </fill>
    </dxf>
    <dxf>
      <font>
        <b/>
        <i val="0"/>
        <strike val="0"/>
        <color rgb="FFFFFF00"/>
      </font>
      <fill>
        <patternFill>
          <bgColor rgb="FFFF0000"/>
        </patternFill>
      </fill>
    </dxf>
    <dxf>
      <font>
        <b/>
        <i val="0"/>
        <strike val="0"/>
        <color rgb="FFFFFF00"/>
      </font>
      <fill>
        <patternFill>
          <bgColor rgb="FFFF0000"/>
        </patternFill>
      </fill>
    </dxf>
    <dxf>
      <font>
        <color theme="1"/>
      </font>
      <fill>
        <patternFill>
          <bgColor rgb="FFFFC000"/>
        </patternFill>
      </fill>
    </dxf>
    <dxf>
      <fill>
        <patternFill>
          <bgColor rgb="FFFFFF00"/>
        </patternFill>
      </fill>
    </dxf>
    <dxf>
      <font>
        <b/>
        <i val="0"/>
        <strike val="0"/>
        <color rgb="FFFFFF00"/>
      </font>
      <fill>
        <patternFill>
          <bgColor rgb="FFFF0000"/>
        </patternFill>
      </fill>
    </dxf>
    <dxf>
      <font>
        <b/>
        <i val="0"/>
        <strike val="0"/>
        <color rgb="FFFFFF00"/>
      </font>
      <fill>
        <patternFill>
          <bgColor rgb="FFFF0000"/>
        </patternFill>
      </fill>
    </dxf>
    <dxf>
      <font>
        <color theme="1"/>
      </font>
      <fill>
        <patternFill>
          <bgColor rgb="FFFFC000"/>
        </patternFill>
      </fill>
    </dxf>
    <dxf>
      <fill>
        <patternFill>
          <bgColor rgb="FF00FF00"/>
        </patternFill>
      </fill>
    </dxf>
    <dxf>
      <font>
        <color theme="1"/>
      </font>
      <fill>
        <patternFill>
          <bgColor rgb="FFFFC000"/>
        </patternFill>
      </fill>
    </dxf>
    <dxf>
      <font>
        <b/>
        <i val="0"/>
        <strike val="0"/>
        <color rgb="FFFFFF00"/>
      </font>
      <fill>
        <patternFill>
          <bgColor rgb="FFFF0000"/>
        </patternFill>
      </fill>
    </dxf>
    <dxf>
      <fill>
        <patternFill>
          <bgColor rgb="FFFFFF00"/>
        </patternFill>
      </fill>
    </dxf>
    <dxf>
      <fill>
        <patternFill>
          <bgColor rgb="FF00FF00"/>
        </patternFill>
      </fill>
    </dxf>
    <dxf>
      <font>
        <b/>
        <i val="0"/>
        <strike val="0"/>
        <color rgb="FFFFFF00"/>
      </font>
      <fill>
        <patternFill>
          <bgColor rgb="FFFF0000"/>
        </patternFill>
      </fill>
    </dxf>
    <dxf>
      <font>
        <b/>
        <i val="0"/>
        <strike val="0"/>
        <color rgb="FFFFFF00"/>
      </font>
      <fill>
        <patternFill>
          <bgColor rgb="FFFF0000"/>
        </patternFill>
      </fill>
    </dxf>
    <dxf>
      <font>
        <b/>
        <i val="0"/>
        <strike val="0"/>
        <color rgb="FFFFFF00"/>
      </font>
      <fill>
        <patternFill>
          <bgColor rgb="FFFF0000"/>
        </patternFill>
      </fill>
    </dxf>
    <dxf>
      <fill>
        <patternFill>
          <bgColor rgb="FF00FF00"/>
        </patternFill>
      </fill>
    </dxf>
    <dxf>
      <fill>
        <patternFill>
          <bgColor rgb="FFFFFF00"/>
        </patternFill>
      </fill>
    </dxf>
    <dxf>
      <font>
        <color theme="1"/>
      </font>
      <fill>
        <patternFill>
          <bgColor rgb="FFFFC000"/>
        </patternFill>
      </fill>
    </dxf>
    <dxf>
      <font>
        <b/>
        <i val="0"/>
        <strike val="0"/>
        <color rgb="FFFFFF00"/>
      </font>
      <fill>
        <patternFill>
          <bgColor rgb="FFFF0000"/>
        </patternFill>
      </fill>
    </dxf>
    <dxf>
      <font>
        <color theme="1"/>
      </font>
      <fill>
        <patternFill>
          <bgColor rgb="FFFFC000"/>
        </patternFill>
      </fill>
    </dxf>
    <dxf>
      <fill>
        <patternFill>
          <bgColor rgb="FF00FF00"/>
        </patternFill>
      </fill>
    </dxf>
    <dxf>
      <fill>
        <patternFill>
          <bgColor rgb="FFFFFF00"/>
        </patternFill>
      </fill>
    </dxf>
    <dxf>
      <font>
        <b/>
        <i val="0"/>
        <strike val="0"/>
        <color rgb="FFFFFF00"/>
      </font>
      <fill>
        <patternFill>
          <bgColor rgb="FFFF0000"/>
        </patternFill>
      </fill>
    </dxf>
    <dxf>
      <fill>
        <patternFill>
          <bgColor rgb="FF00FF00"/>
        </patternFill>
      </fill>
    </dxf>
    <dxf>
      <fill>
        <patternFill>
          <bgColor rgb="FFFFFF00"/>
        </patternFill>
      </fill>
    </dxf>
    <dxf>
      <font>
        <b/>
        <i val="0"/>
        <strike val="0"/>
        <color rgb="FFFFFF00"/>
      </font>
      <fill>
        <patternFill>
          <bgColor rgb="FFFF0000"/>
        </patternFill>
      </fill>
    </dxf>
    <dxf>
      <font>
        <b/>
        <i val="0"/>
        <strike val="0"/>
        <color rgb="FFFFFF00"/>
      </font>
      <fill>
        <patternFill>
          <bgColor rgb="FFFF0000"/>
        </patternFill>
      </fill>
    </dxf>
    <dxf>
      <font>
        <color theme="1"/>
      </font>
      <fill>
        <patternFill>
          <bgColor rgb="FFFFC000"/>
        </patternFill>
      </fill>
    </dxf>
    <dxf>
      <font>
        <b/>
        <i val="0"/>
        <strike val="0"/>
        <color rgb="FFFFFF00"/>
      </font>
      <fill>
        <patternFill>
          <bgColor rgb="FFFF0000"/>
        </patternFill>
      </fill>
    </dxf>
    <dxf>
      <fill>
        <patternFill>
          <bgColor rgb="FFFFFF00"/>
        </patternFill>
      </fill>
    </dxf>
    <dxf>
      <font>
        <b/>
        <i val="0"/>
        <strike val="0"/>
        <color rgb="FFFFFF00"/>
      </font>
      <fill>
        <patternFill>
          <bgColor rgb="FFFF0000"/>
        </patternFill>
      </fill>
    </dxf>
    <dxf>
      <fill>
        <patternFill>
          <bgColor rgb="FF00FF00"/>
        </patternFill>
      </fill>
    </dxf>
    <dxf>
      <font>
        <color theme="1"/>
      </font>
      <fill>
        <patternFill>
          <bgColor rgb="FFFFC000"/>
        </patternFill>
      </fill>
    </dxf>
    <dxf>
      <fill>
        <patternFill>
          <bgColor theme="1"/>
        </patternFill>
      </fill>
    </dxf>
    <dxf>
      <fill>
        <patternFill>
          <bgColor rgb="FF00B0F0"/>
        </patternFill>
      </fill>
    </dxf>
    <dxf>
      <font>
        <color theme="1"/>
      </font>
      <fill>
        <patternFill>
          <bgColor rgb="FFFFC000"/>
        </patternFill>
      </fill>
    </dxf>
    <dxf>
      <fill>
        <patternFill>
          <bgColor rgb="FFFFFF00"/>
        </patternFill>
      </fill>
    </dxf>
    <dxf>
      <fill>
        <patternFill>
          <bgColor rgb="FF00FF00"/>
        </patternFill>
      </fill>
    </dxf>
    <dxf>
      <fill>
        <patternFill>
          <bgColor rgb="FFFFC000"/>
        </patternFill>
      </fill>
    </dxf>
    <dxf>
      <font>
        <b/>
        <i val="0"/>
        <color rgb="FFFFFF00"/>
      </font>
      <fill>
        <patternFill>
          <bgColor rgb="FFFF0000"/>
        </patternFill>
      </fill>
    </dxf>
    <dxf>
      <font>
        <b/>
        <i val="0"/>
        <color rgb="FFFFFF00"/>
      </font>
      <fill>
        <patternFill>
          <bgColor rgb="FFFF0000"/>
        </patternFill>
      </fill>
    </dxf>
    <dxf>
      <fill>
        <patternFill>
          <bgColor rgb="FF00FF00"/>
        </patternFill>
      </fill>
    </dxf>
    <dxf>
      <fill>
        <patternFill>
          <bgColor rgb="FFFFFF00"/>
        </patternFill>
      </fill>
    </dxf>
    <dxf>
      <font>
        <b/>
        <i val="0"/>
        <color rgb="FFFFFF00"/>
      </font>
      <fill>
        <patternFill>
          <bgColor rgb="FFFF0000"/>
        </patternFill>
      </fill>
    </dxf>
    <dxf>
      <font>
        <b/>
        <i val="0"/>
        <color rgb="FFFFFF00"/>
      </font>
      <fill>
        <patternFill>
          <bgColor rgb="FFFF0000"/>
        </patternFill>
      </fill>
    </dxf>
    <dxf>
      <fill>
        <patternFill>
          <bgColor rgb="FFFFC000"/>
        </patternFill>
      </fill>
    </dxf>
    <dxf>
      <fill>
        <patternFill>
          <bgColor rgb="FF00FF00"/>
        </patternFill>
      </fill>
    </dxf>
    <dxf>
      <fill>
        <patternFill>
          <bgColor rgb="FFFFFF00"/>
        </patternFill>
      </fill>
    </dxf>
    <dxf>
      <font>
        <b/>
        <i val="0"/>
        <color rgb="FFFFFF00"/>
      </font>
      <fill>
        <patternFill>
          <bgColor rgb="FFFF0000"/>
        </patternFill>
      </fill>
    </dxf>
    <dxf>
      <font>
        <b/>
        <i val="0"/>
        <color rgb="FFFFFF00"/>
      </font>
      <fill>
        <patternFill>
          <bgColor rgb="FFFF0000"/>
        </patternFill>
      </fill>
    </dxf>
    <dxf>
      <fill>
        <patternFill>
          <bgColor rgb="FFFFC000"/>
        </patternFill>
      </fill>
    </dxf>
    <dxf>
      <fill>
        <patternFill>
          <bgColor rgb="FFFFC000"/>
        </patternFill>
      </fill>
    </dxf>
    <dxf>
      <font>
        <b/>
        <i val="0"/>
        <color rgb="FFFFFF00"/>
      </font>
      <fill>
        <patternFill>
          <bgColor rgb="FFFF0000"/>
        </patternFill>
      </fill>
    </dxf>
    <dxf>
      <font>
        <b/>
        <i val="0"/>
        <color rgb="FFFFFF00"/>
      </font>
      <fill>
        <patternFill>
          <bgColor rgb="FFFF0000"/>
        </patternFill>
      </fill>
    </dxf>
    <dxf>
      <fill>
        <patternFill>
          <bgColor rgb="FFFFFF00"/>
        </patternFill>
      </fill>
    </dxf>
    <dxf>
      <fill>
        <patternFill>
          <bgColor rgb="FF00FF00"/>
        </patternFill>
      </fill>
    </dxf>
    <dxf>
      <font>
        <b/>
        <i val="0"/>
        <strike val="0"/>
        <color rgb="FFFFFF00"/>
      </font>
      <fill>
        <patternFill>
          <bgColor rgb="FFFF0000"/>
        </patternFill>
      </fill>
    </dxf>
    <dxf>
      <font>
        <b/>
        <i val="0"/>
        <strike val="0"/>
        <color rgb="FFFFFF00"/>
      </font>
      <fill>
        <patternFill>
          <bgColor rgb="FFFF0000"/>
        </patternFill>
      </fill>
    </dxf>
    <dxf>
      <fill>
        <patternFill>
          <bgColor rgb="FF00B0F0"/>
        </patternFill>
      </fill>
    </dxf>
    <dxf>
      <fill>
        <patternFill>
          <bgColor theme="1"/>
        </patternFill>
      </fill>
    </dxf>
    <dxf>
      <font>
        <b/>
        <i val="0"/>
        <color rgb="FFFFFF00"/>
      </font>
      <fill>
        <patternFill>
          <bgColor rgb="FFFF0000"/>
        </patternFill>
      </fill>
    </dxf>
    <dxf>
      <fill>
        <patternFill>
          <bgColor rgb="FFFFC000"/>
        </patternFill>
      </fill>
    </dxf>
    <dxf>
      <fill>
        <patternFill>
          <bgColor rgb="FF00FF00"/>
        </patternFill>
      </fill>
    </dxf>
    <dxf>
      <fill>
        <patternFill>
          <bgColor rgb="FFFFFF00"/>
        </patternFill>
      </fill>
    </dxf>
    <dxf>
      <font>
        <b/>
        <i val="0"/>
        <color rgb="FFFFFF00"/>
      </font>
      <fill>
        <patternFill>
          <bgColor rgb="FFFF0000"/>
        </patternFill>
      </fill>
    </dxf>
    <dxf>
      <fill>
        <patternFill>
          <bgColor rgb="FF00FF00"/>
        </patternFill>
      </fill>
    </dxf>
    <dxf>
      <fill>
        <patternFill>
          <bgColor rgb="FFFFFF00"/>
        </patternFill>
      </fill>
    </dxf>
    <dxf>
      <fill>
        <patternFill>
          <bgColor rgb="FF00B0F0"/>
        </patternFill>
      </fill>
    </dxf>
    <dxf>
      <fill>
        <patternFill>
          <bgColor theme="1"/>
        </patternFill>
      </fill>
    </dxf>
    <dxf>
      <font>
        <b/>
        <i val="0"/>
        <strike val="0"/>
        <color rgb="FFFFFF00"/>
      </font>
      <fill>
        <patternFill>
          <bgColor rgb="FFFF0000"/>
        </patternFill>
      </fill>
    </dxf>
    <dxf>
      <font>
        <color theme="1"/>
      </font>
      <fill>
        <patternFill>
          <bgColor rgb="FFFFC000"/>
        </patternFill>
      </fill>
    </dxf>
    <dxf>
      <fill>
        <patternFill>
          <bgColor rgb="FF00FF00"/>
        </patternFill>
      </fill>
    </dxf>
    <dxf>
      <fill>
        <patternFill>
          <bgColor rgb="FFFFFF00"/>
        </patternFill>
      </fill>
    </dxf>
    <dxf>
      <fill>
        <patternFill>
          <bgColor rgb="FF0070C0"/>
        </patternFill>
      </fill>
    </dxf>
    <dxf>
      <fill>
        <patternFill>
          <bgColor rgb="FFFF0000"/>
        </patternFill>
      </fill>
    </dxf>
    <dxf>
      <fill>
        <patternFill>
          <bgColor theme="1"/>
        </patternFill>
      </fill>
    </dxf>
    <dxf>
      <fill>
        <patternFill>
          <bgColor rgb="FF0070C0"/>
        </patternFill>
      </fill>
    </dxf>
    <dxf>
      <fill>
        <patternFill>
          <bgColor rgb="FFFF0000"/>
        </patternFill>
      </fill>
    </dxf>
    <dxf>
      <fill>
        <patternFill>
          <bgColor theme="1"/>
        </patternFill>
      </fill>
    </dxf>
    <dxf>
      <fill>
        <patternFill patternType="solid">
          <bgColor indexed="15"/>
        </patternFill>
      </fill>
    </dxf>
    <dxf>
      <fill>
        <patternFill patternType="none">
          <bgColor indexed="65"/>
        </patternFill>
      </fill>
    </dxf>
    <dxf>
      <font>
        <b/>
        <i val="0"/>
        <condense val="0"/>
        <extend val="0"/>
        <color indexed="13"/>
      </font>
      <fill>
        <patternFill patternType="solid">
          <bgColor indexed="14"/>
        </patternFill>
      </fill>
    </dxf>
    <dxf>
      <fill>
        <patternFill patternType="solid">
          <bgColor indexed="15"/>
        </patternFill>
      </fill>
    </dxf>
    <dxf>
      <font>
        <b/>
        <i val="0"/>
        <condense val="0"/>
        <extend val="0"/>
        <color indexed="13"/>
      </font>
      <fill>
        <patternFill patternType="solid">
          <bgColor indexed="14"/>
        </patternFill>
      </fill>
    </dxf>
    <dxf>
      <fill>
        <patternFill patternType="none">
          <bgColor indexed="65"/>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mruColors>
      <color rgb="FFCCFFCC"/>
      <color rgb="FF00FF00"/>
      <color rgb="FF99FF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2</xdr:col>
      <xdr:colOff>213360</xdr:colOff>
      <xdr:row>3</xdr:row>
      <xdr:rowOff>76200</xdr:rowOff>
    </xdr:from>
    <xdr:to>
      <xdr:col>2</xdr:col>
      <xdr:colOff>3924300</xdr:colOff>
      <xdr:row>3</xdr:row>
      <xdr:rowOff>304800</xdr:rowOff>
    </xdr:to>
    <xdr:sp macro="" textlink="">
      <xdr:nvSpPr>
        <xdr:cNvPr id="1147" name="Rectangle 46">
          <a:extLst>
            <a:ext uri="{FF2B5EF4-FFF2-40B4-BE49-F238E27FC236}">
              <a16:creationId xmlns:a16="http://schemas.microsoft.com/office/drawing/2014/main" id="{E165C732-26BA-4F46-B473-DBF1EA983FE7}"/>
            </a:ext>
          </a:extLst>
        </xdr:cNvPr>
        <xdr:cNvSpPr>
          <a:spLocks noChangeArrowheads="1"/>
        </xdr:cNvSpPr>
      </xdr:nvSpPr>
      <xdr:spPr bwMode="auto">
        <a:xfrm>
          <a:off x="5448300" y="822960"/>
          <a:ext cx="3710940" cy="228600"/>
        </a:xfrm>
        <a:prstGeom prst="rect">
          <a:avLst/>
        </a:prstGeom>
        <a:solidFill>
          <a:srgbClr val="46EBFC">
            <a:alpha val="32941"/>
          </a:srgbClr>
        </a:solidFill>
        <a:ln w="9525">
          <a:solidFill>
            <a:srgbClr val="000000"/>
          </a:solidFill>
          <a:miter lim="800000"/>
          <a:headEnd/>
          <a:tailEnd/>
        </a:ln>
      </xdr:spPr>
    </xdr:sp>
    <xdr:clientData/>
  </xdr:twoCellAnchor>
  <xdr:twoCellAnchor>
    <xdr:from>
      <xdr:col>2</xdr:col>
      <xdr:colOff>213360</xdr:colOff>
      <xdr:row>3</xdr:row>
      <xdr:rowOff>304800</xdr:rowOff>
    </xdr:from>
    <xdr:to>
      <xdr:col>2</xdr:col>
      <xdr:colOff>3924300</xdr:colOff>
      <xdr:row>3</xdr:row>
      <xdr:rowOff>533400</xdr:rowOff>
    </xdr:to>
    <xdr:sp macro="" textlink="">
      <xdr:nvSpPr>
        <xdr:cNvPr id="1148" name="Rectangle 48">
          <a:extLst>
            <a:ext uri="{FF2B5EF4-FFF2-40B4-BE49-F238E27FC236}">
              <a16:creationId xmlns:a16="http://schemas.microsoft.com/office/drawing/2014/main" id="{63663695-4F29-4EB9-B4C9-A69CCA81964C}"/>
            </a:ext>
          </a:extLst>
        </xdr:cNvPr>
        <xdr:cNvSpPr>
          <a:spLocks noChangeArrowheads="1"/>
        </xdr:cNvSpPr>
      </xdr:nvSpPr>
      <xdr:spPr bwMode="auto">
        <a:xfrm>
          <a:off x="5448300" y="1051560"/>
          <a:ext cx="3710940" cy="228600"/>
        </a:xfrm>
        <a:prstGeom prst="rect">
          <a:avLst/>
        </a:prstGeom>
        <a:solidFill>
          <a:srgbClr val="FF00FF">
            <a:alpha val="32941"/>
          </a:srgbClr>
        </a:solidFill>
        <a:ln w="9525">
          <a:solidFill>
            <a:srgbClr val="000000"/>
          </a:solidFill>
          <a:miter lim="800000"/>
          <a:headEnd/>
          <a:tailEnd/>
        </a:ln>
      </xdr:spPr>
    </xdr:sp>
    <xdr:clientData/>
  </xdr:twoCellAnchor>
  <xdr:twoCellAnchor>
    <xdr:from>
      <xdr:col>2</xdr:col>
      <xdr:colOff>213360</xdr:colOff>
      <xdr:row>3</xdr:row>
      <xdr:rowOff>525780</xdr:rowOff>
    </xdr:from>
    <xdr:to>
      <xdr:col>2</xdr:col>
      <xdr:colOff>3924300</xdr:colOff>
      <xdr:row>3</xdr:row>
      <xdr:rowOff>723900</xdr:rowOff>
    </xdr:to>
    <xdr:sp macro="" textlink="">
      <xdr:nvSpPr>
        <xdr:cNvPr id="1149" name="Rectangle 53">
          <a:extLst>
            <a:ext uri="{FF2B5EF4-FFF2-40B4-BE49-F238E27FC236}">
              <a16:creationId xmlns:a16="http://schemas.microsoft.com/office/drawing/2014/main" id="{43B777BF-A825-4B2E-9B8F-BAB59B8223DF}"/>
            </a:ext>
          </a:extLst>
        </xdr:cNvPr>
        <xdr:cNvSpPr>
          <a:spLocks noChangeArrowheads="1"/>
        </xdr:cNvSpPr>
      </xdr:nvSpPr>
      <xdr:spPr bwMode="auto">
        <a:xfrm>
          <a:off x="5448300" y="1272540"/>
          <a:ext cx="3710940" cy="198120"/>
        </a:xfrm>
        <a:prstGeom prst="rect">
          <a:avLst/>
        </a:prstGeom>
        <a:solidFill>
          <a:srgbClr val="66FF66">
            <a:alpha val="32941"/>
          </a:srgbClr>
        </a:solidFill>
        <a:ln w="9525">
          <a:solidFill>
            <a:srgbClr val="000000"/>
          </a:solidFill>
          <a:miter lim="800000"/>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213360</xdr:colOff>
      <xdr:row>3</xdr:row>
      <xdr:rowOff>76200</xdr:rowOff>
    </xdr:from>
    <xdr:to>
      <xdr:col>2</xdr:col>
      <xdr:colOff>3924300</xdr:colOff>
      <xdr:row>3</xdr:row>
      <xdr:rowOff>304800</xdr:rowOff>
    </xdr:to>
    <xdr:sp macro="" textlink="">
      <xdr:nvSpPr>
        <xdr:cNvPr id="2" name="Rectangle 46">
          <a:extLst>
            <a:ext uri="{FF2B5EF4-FFF2-40B4-BE49-F238E27FC236}">
              <a16:creationId xmlns:a16="http://schemas.microsoft.com/office/drawing/2014/main" id="{9FC6724A-539C-46B1-9F99-1852689C8354}"/>
            </a:ext>
          </a:extLst>
        </xdr:cNvPr>
        <xdr:cNvSpPr>
          <a:spLocks noChangeArrowheads="1"/>
        </xdr:cNvSpPr>
      </xdr:nvSpPr>
      <xdr:spPr bwMode="auto">
        <a:xfrm>
          <a:off x="5541010" y="825500"/>
          <a:ext cx="3710940" cy="228600"/>
        </a:xfrm>
        <a:prstGeom prst="rect">
          <a:avLst/>
        </a:prstGeom>
        <a:solidFill>
          <a:srgbClr val="46EBFC">
            <a:alpha val="32941"/>
          </a:srgbClr>
        </a:solidFill>
        <a:ln w="9525">
          <a:solidFill>
            <a:srgbClr val="000000"/>
          </a:solidFill>
          <a:miter lim="800000"/>
          <a:headEnd/>
          <a:tailEnd/>
        </a:ln>
      </xdr:spPr>
    </xdr:sp>
    <xdr:clientData/>
  </xdr:twoCellAnchor>
  <xdr:twoCellAnchor>
    <xdr:from>
      <xdr:col>2</xdr:col>
      <xdr:colOff>213360</xdr:colOff>
      <xdr:row>3</xdr:row>
      <xdr:rowOff>304800</xdr:rowOff>
    </xdr:from>
    <xdr:to>
      <xdr:col>2</xdr:col>
      <xdr:colOff>3924300</xdr:colOff>
      <xdr:row>3</xdr:row>
      <xdr:rowOff>533400</xdr:rowOff>
    </xdr:to>
    <xdr:sp macro="" textlink="">
      <xdr:nvSpPr>
        <xdr:cNvPr id="3" name="Rectangle 48">
          <a:extLst>
            <a:ext uri="{FF2B5EF4-FFF2-40B4-BE49-F238E27FC236}">
              <a16:creationId xmlns:a16="http://schemas.microsoft.com/office/drawing/2014/main" id="{6FA3606D-5DA0-4959-9DB6-2C8422DFBAB7}"/>
            </a:ext>
          </a:extLst>
        </xdr:cNvPr>
        <xdr:cNvSpPr>
          <a:spLocks noChangeArrowheads="1"/>
        </xdr:cNvSpPr>
      </xdr:nvSpPr>
      <xdr:spPr bwMode="auto">
        <a:xfrm>
          <a:off x="5541010" y="1054100"/>
          <a:ext cx="3710940" cy="228600"/>
        </a:xfrm>
        <a:prstGeom prst="rect">
          <a:avLst/>
        </a:prstGeom>
        <a:solidFill>
          <a:srgbClr val="FF00FF">
            <a:alpha val="32941"/>
          </a:srgbClr>
        </a:solidFill>
        <a:ln w="9525">
          <a:solidFill>
            <a:srgbClr val="000000"/>
          </a:solidFill>
          <a:miter lim="800000"/>
          <a:headEnd/>
          <a:tailEnd/>
        </a:ln>
      </xdr:spPr>
    </xdr:sp>
    <xdr:clientData/>
  </xdr:twoCellAnchor>
  <xdr:twoCellAnchor>
    <xdr:from>
      <xdr:col>2</xdr:col>
      <xdr:colOff>213360</xdr:colOff>
      <xdr:row>3</xdr:row>
      <xdr:rowOff>525780</xdr:rowOff>
    </xdr:from>
    <xdr:to>
      <xdr:col>2</xdr:col>
      <xdr:colOff>3924300</xdr:colOff>
      <xdr:row>3</xdr:row>
      <xdr:rowOff>723900</xdr:rowOff>
    </xdr:to>
    <xdr:sp macro="" textlink="">
      <xdr:nvSpPr>
        <xdr:cNvPr id="4" name="Rectangle 53">
          <a:extLst>
            <a:ext uri="{FF2B5EF4-FFF2-40B4-BE49-F238E27FC236}">
              <a16:creationId xmlns:a16="http://schemas.microsoft.com/office/drawing/2014/main" id="{F493399D-70BF-4EF4-B086-ECE0C7012294}"/>
            </a:ext>
          </a:extLst>
        </xdr:cNvPr>
        <xdr:cNvSpPr>
          <a:spLocks noChangeArrowheads="1"/>
        </xdr:cNvSpPr>
      </xdr:nvSpPr>
      <xdr:spPr bwMode="auto">
        <a:xfrm>
          <a:off x="5541010" y="1275080"/>
          <a:ext cx="3710940" cy="198120"/>
        </a:xfrm>
        <a:prstGeom prst="rect">
          <a:avLst/>
        </a:prstGeom>
        <a:solidFill>
          <a:srgbClr val="66FF66">
            <a:alpha val="32941"/>
          </a:srgbClr>
        </a:solidFill>
        <a:ln w="9525">
          <a:solidFill>
            <a:srgbClr val="000000"/>
          </a:solidFill>
          <a:miter lim="800000"/>
          <a:headEnd/>
          <a:tailEnd/>
        </a:ln>
      </xdr:spPr>
    </xdr:sp>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tabColor rgb="FFFFFF00"/>
  </sheetPr>
  <dimension ref="A1:R124"/>
  <sheetViews>
    <sheetView showGridLines="0" tabSelected="1" zoomScale="90" zoomScaleNormal="90" workbookViewId="0">
      <pane xSplit="2" ySplit="4" topLeftCell="C63" activePane="bottomRight" state="frozen"/>
      <selection pane="topRight" activeCell="C1" sqref="C1"/>
      <selection pane="bottomLeft" activeCell="A5" sqref="A5"/>
      <selection pane="bottomRight" activeCell="C67" sqref="C67"/>
    </sheetView>
  </sheetViews>
  <sheetFormatPr defaultColWidth="11.42578125" defaultRowHeight="15.75"/>
  <cols>
    <col min="1" max="1" width="15.5703125" style="15" customWidth="1"/>
    <col min="2" max="2" width="60.5703125" style="1" customWidth="1"/>
    <col min="3" max="3" width="58.5703125" style="1" customWidth="1"/>
    <col min="4" max="7" width="3.42578125" style="1" customWidth="1"/>
    <col min="8" max="8" width="20.5703125" style="1" customWidth="1"/>
    <col min="9" max="9" width="6.5703125" style="1" customWidth="1"/>
    <col min="10" max="10" width="84.5703125" style="20" customWidth="1"/>
    <col min="11" max="12" width="7.5703125" style="23" customWidth="1"/>
    <col min="13" max="15" width="11.42578125" style="4"/>
    <col min="16" max="17" width="20.5703125" style="97" customWidth="1"/>
    <col min="18" max="18" width="20.5703125" style="98" customWidth="1"/>
    <col min="19" max="16384" width="11.42578125" style="4"/>
  </cols>
  <sheetData>
    <row r="1" spans="1:18" s="11" customFormat="1" ht="24" thickBot="1">
      <c r="A1" s="148" t="s">
        <v>0</v>
      </c>
      <c r="B1" s="149"/>
      <c r="C1" s="149"/>
      <c r="D1" s="149"/>
      <c r="E1" s="149"/>
      <c r="F1" s="149"/>
      <c r="G1" s="149"/>
      <c r="H1" s="149"/>
      <c r="I1" s="150"/>
      <c r="J1" s="19"/>
      <c r="K1" s="22"/>
      <c r="L1" s="22"/>
      <c r="P1" s="97" t="s">
        <v>1</v>
      </c>
      <c r="Q1" s="97" t="s">
        <v>2</v>
      </c>
      <c r="R1" s="98" t="s">
        <v>3</v>
      </c>
    </row>
    <row r="2" spans="1:18" ht="19.5" thickBot="1">
      <c r="A2" s="14"/>
      <c r="B2" s="77"/>
      <c r="C2" s="3"/>
      <c r="D2" s="2"/>
      <c r="E2" s="2"/>
      <c r="F2" s="2"/>
      <c r="G2" s="2"/>
      <c r="H2" s="3"/>
      <c r="I2" s="3"/>
      <c r="J2" s="19"/>
      <c r="K2" s="14"/>
      <c r="L2" s="14"/>
      <c r="P2" s="99" t="str">
        <f t="shared" ref="P2:P4" si="0">IF(NOT(R2=""),R2,IF(Q2="",P1,Q2))</f>
        <v>Always include</v>
      </c>
      <c r="Q2" s="99" t="str">
        <f t="shared" ref="Q2:Q4" si="1">LEFT(A2,12)</f>
        <v/>
      </c>
      <c r="R2" s="98" t="s">
        <v>3</v>
      </c>
    </row>
    <row r="3" spans="1:18" ht="18.75">
      <c r="A3" s="56" t="s">
        <v>4</v>
      </c>
      <c r="B3" s="12" t="s">
        <v>5</v>
      </c>
      <c r="C3" s="12" t="s">
        <v>6</v>
      </c>
      <c r="D3" s="156" t="s">
        <v>7</v>
      </c>
      <c r="E3" s="158" t="s">
        <v>8</v>
      </c>
      <c r="F3" s="156" t="s">
        <v>9</v>
      </c>
      <c r="G3" s="156" t="s">
        <v>10</v>
      </c>
      <c r="H3" s="160" t="s">
        <v>11</v>
      </c>
      <c r="I3" s="162" t="s">
        <v>12</v>
      </c>
      <c r="J3" s="135" t="s">
        <v>13</v>
      </c>
      <c r="K3" s="142" t="s">
        <v>14</v>
      </c>
      <c r="L3" s="140" t="s">
        <v>15</v>
      </c>
      <c r="P3" s="99" t="str">
        <f t="shared" si="0"/>
        <v>Always include</v>
      </c>
      <c r="Q3" s="99" t="str">
        <f t="shared" si="1"/>
        <v>Component</v>
      </c>
      <c r="R3" s="98" t="s">
        <v>3</v>
      </c>
    </row>
    <row r="4" spans="1:18" ht="63.75">
      <c r="A4" s="27" t="s">
        <v>16</v>
      </c>
      <c r="B4" s="48" t="s">
        <v>17</v>
      </c>
      <c r="C4" s="57" t="s">
        <v>18</v>
      </c>
      <c r="D4" s="157"/>
      <c r="E4" s="159"/>
      <c r="F4" s="157"/>
      <c r="G4" s="157"/>
      <c r="H4" s="161"/>
      <c r="I4" s="163"/>
      <c r="J4" s="136"/>
      <c r="K4" s="143"/>
      <c r="L4" s="141"/>
      <c r="P4" s="99" t="str">
        <f t="shared" si="0"/>
        <v>Always include</v>
      </c>
      <c r="Q4" s="99" t="str">
        <f t="shared" si="1"/>
        <v>Implementati</v>
      </c>
      <c r="R4" s="98" t="s">
        <v>3</v>
      </c>
    </row>
    <row r="5" spans="1:18" s="10" customFormat="1" ht="37.5">
      <c r="A5" s="21" t="s">
        <v>19</v>
      </c>
      <c r="B5" s="78" t="s">
        <v>20</v>
      </c>
      <c r="C5" s="114" t="s">
        <v>21</v>
      </c>
      <c r="D5" s="34"/>
      <c r="E5" s="34"/>
      <c r="F5" s="34"/>
      <c r="G5" s="34"/>
      <c r="H5" s="34"/>
      <c r="I5" s="34"/>
      <c r="J5" s="62"/>
      <c r="K5" s="137" t="s">
        <v>22</v>
      </c>
      <c r="L5" s="132" t="s">
        <v>23</v>
      </c>
      <c r="P5" s="99" t="str">
        <f t="shared" ref="P5:P53" si="2">IF(NOT(R5=""),R5,IF(Q5="",P4,Q5))</f>
        <v>Always include</v>
      </c>
      <c r="Q5" s="99" t="str">
        <f t="shared" ref="Q5:Q53" si="3">LEFT(A5,12)</f>
        <v>VV 2.1</v>
      </c>
      <c r="R5" s="98" t="s">
        <v>3</v>
      </c>
    </row>
    <row r="6" spans="1:18" s="10" customFormat="1" ht="63.75">
      <c r="A6" s="100"/>
      <c r="B6" s="101" t="s">
        <v>24</v>
      </c>
      <c r="C6" s="102"/>
      <c r="D6" s="103"/>
      <c r="E6" s="103"/>
      <c r="F6" s="103"/>
      <c r="G6" s="103"/>
      <c r="H6" s="103"/>
      <c r="I6" s="103"/>
      <c r="J6" s="104" t="s">
        <v>25</v>
      </c>
      <c r="K6" s="138"/>
      <c r="L6" s="133"/>
      <c r="P6" s="99" t="str">
        <f t="shared" si="2"/>
        <v>Value</v>
      </c>
      <c r="Q6" s="99" t="str">
        <f t="shared" si="3"/>
        <v/>
      </c>
      <c r="R6" s="98" t="s">
        <v>26</v>
      </c>
    </row>
    <row r="7" spans="1:18" s="5" customFormat="1" ht="63.75">
      <c r="A7" s="128" t="s">
        <v>27</v>
      </c>
      <c r="B7" s="24" t="s">
        <v>28</v>
      </c>
      <c r="C7" s="24"/>
      <c r="D7" s="26">
        <v>1</v>
      </c>
      <c r="E7" s="26"/>
      <c r="F7" s="26"/>
      <c r="G7" s="26">
        <v>1</v>
      </c>
      <c r="H7" s="49" t="s">
        <v>29</v>
      </c>
      <c r="I7" s="126" t="s">
        <v>223</v>
      </c>
      <c r="J7" s="62"/>
      <c r="K7" s="138"/>
      <c r="L7" s="133"/>
      <c r="P7" s="99" t="str">
        <f>IF(NOT(R7=""),R7,IF(Q7="",#REF!,Q7))</f>
        <v>Vitamin Sh</v>
      </c>
      <c r="Q7" s="99" t="str">
        <f>LEFT(A7,10)</f>
        <v>Vitamin Sh</v>
      </c>
      <c r="R7" s="98"/>
    </row>
    <row r="8" spans="1:18" s="5" customFormat="1" ht="63.75">
      <c r="A8" s="128"/>
      <c r="B8" s="24" t="s">
        <v>31</v>
      </c>
      <c r="C8" s="24"/>
      <c r="D8" s="26">
        <v>1</v>
      </c>
      <c r="E8" s="26"/>
      <c r="F8" s="26"/>
      <c r="G8" s="26">
        <v>1</v>
      </c>
      <c r="H8" s="49" t="s">
        <v>29</v>
      </c>
      <c r="I8" s="126"/>
      <c r="J8" s="62"/>
      <c r="K8" s="138"/>
      <c r="L8" s="133"/>
      <c r="P8" s="99" t="str">
        <f t="shared" si="2"/>
        <v>Vitamin Sh</v>
      </c>
      <c r="Q8" s="99" t="str">
        <f t="shared" ref="Q8:Q29" si="4">LEFT(A8,12)</f>
        <v/>
      </c>
      <c r="R8" s="98"/>
    </row>
    <row r="9" spans="1:18" s="5" customFormat="1" ht="51">
      <c r="A9" s="128" t="s">
        <v>32</v>
      </c>
      <c r="B9" s="116" t="s">
        <v>333</v>
      </c>
      <c r="C9" s="24" t="s">
        <v>33</v>
      </c>
      <c r="D9" s="26">
        <v>1</v>
      </c>
      <c r="E9" s="26"/>
      <c r="F9" s="26"/>
      <c r="G9" s="26"/>
      <c r="H9" s="49" t="s">
        <v>34</v>
      </c>
      <c r="I9" s="126" t="s">
        <v>336</v>
      </c>
      <c r="J9" s="62" t="s">
        <v>337</v>
      </c>
      <c r="K9" s="138"/>
      <c r="L9" s="133"/>
      <c r="P9" s="99" t="str">
        <f>IF(NOT(R9=""),R9,IF(Q9="",#REF!,Q9))</f>
        <v>AFG-SAP Move</v>
      </c>
      <c r="Q9" s="99" t="str">
        <f t="shared" si="4"/>
        <v>AFG-SAP Move</v>
      </c>
      <c r="R9" s="98"/>
    </row>
    <row r="10" spans="1:18" s="5" customFormat="1" ht="76.5">
      <c r="A10" s="128"/>
      <c r="B10" s="24" t="s">
        <v>334</v>
      </c>
      <c r="C10" s="24" t="s">
        <v>35</v>
      </c>
      <c r="D10" s="26">
        <v>0</v>
      </c>
      <c r="E10" s="26"/>
      <c r="F10" s="26"/>
      <c r="G10" s="26"/>
      <c r="H10" s="49" t="s">
        <v>36</v>
      </c>
      <c r="I10" s="126"/>
      <c r="J10" s="62"/>
      <c r="K10" s="138"/>
      <c r="L10" s="133"/>
      <c r="P10" s="99" t="str">
        <f t="shared" si="2"/>
        <v>AFG-SAP Move</v>
      </c>
      <c r="Q10" s="99" t="str">
        <f t="shared" si="4"/>
        <v/>
      </c>
      <c r="R10" s="98"/>
    </row>
    <row r="11" spans="1:18" s="5" customFormat="1" ht="127.5">
      <c r="A11" s="128"/>
      <c r="B11" s="24" t="s">
        <v>37</v>
      </c>
      <c r="C11" s="24"/>
      <c r="D11" s="26">
        <v>1</v>
      </c>
      <c r="E11" s="26"/>
      <c r="F11" s="26"/>
      <c r="G11" s="26">
        <v>1</v>
      </c>
      <c r="H11" s="49" t="s">
        <v>38</v>
      </c>
      <c r="I11" s="126"/>
      <c r="J11" s="62"/>
      <c r="K11" s="138"/>
      <c r="L11" s="133"/>
      <c r="P11" s="99" t="str">
        <f t="shared" si="2"/>
        <v>AFG-SAP Move</v>
      </c>
      <c r="Q11" s="99" t="str">
        <f t="shared" si="4"/>
        <v/>
      </c>
      <c r="R11" s="98"/>
    </row>
    <row r="12" spans="1:18" s="5" customFormat="1" ht="25.5">
      <c r="A12" s="128"/>
      <c r="B12" s="24" t="s">
        <v>39</v>
      </c>
      <c r="C12" s="24"/>
      <c r="D12" s="26">
        <v>1</v>
      </c>
      <c r="E12" s="26"/>
      <c r="F12" s="26"/>
      <c r="G12" s="26"/>
      <c r="H12" s="49" t="s">
        <v>40</v>
      </c>
      <c r="I12" s="126"/>
      <c r="J12" s="62"/>
      <c r="K12" s="138"/>
      <c r="L12" s="133"/>
      <c r="P12" s="99" t="str">
        <f t="shared" si="2"/>
        <v>AFG-SAP Move</v>
      </c>
      <c r="Q12" s="99" t="str">
        <f t="shared" si="4"/>
        <v/>
      </c>
      <c r="R12" s="98"/>
    </row>
    <row r="13" spans="1:18" s="5" customFormat="1" ht="12.75">
      <c r="A13" s="128"/>
      <c r="B13" s="24"/>
      <c r="C13" s="24"/>
      <c r="D13" s="26"/>
      <c r="E13" s="26"/>
      <c r="F13" s="26"/>
      <c r="G13" s="26"/>
      <c r="H13" s="49"/>
      <c r="I13" s="126"/>
      <c r="J13" s="62"/>
      <c r="K13" s="138"/>
      <c r="L13" s="133"/>
      <c r="P13" s="99" t="str">
        <f t="shared" si="2"/>
        <v>AFG-SAP Move</v>
      </c>
      <c r="Q13" s="99" t="str">
        <f t="shared" si="4"/>
        <v/>
      </c>
      <c r="R13" s="98"/>
    </row>
    <row r="14" spans="1:18" s="5" customFormat="1" ht="12.75" hidden="1">
      <c r="A14" s="128" t="s">
        <v>41</v>
      </c>
      <c r="B14" s="24"/>
      <c r="C14" s="24"/>
      <c r="D14" s="26"/>
      <c r="E14" s="26"/>
      <c r="F14" s="26"/>
      <c r="G14" s="26"/>
      <c r="H14" s="49"/>
      <c r="I14" s="126"/>
      <c r="J14" s="62"/>
      <c r="K14" s="138"/>
      <c r="L14" s="133"/>
      <c r="P14" s="99" t="str">
        <f>IF(NOT(R14=""),R14,IF(Q14="",#REF!,Q14))</f>
        <v>Banco Davivi</v>
      </c>
      <c r="Q14" s="99" t="str">
        <f t="shared" si="4"/>
        <v>Banco Davivi</v>
      </c>
      <c r="R14" s="98"/>
    </row>
    <row r="15" spans="1:18" s="5" customFormat="1" ht="12.75" hidden="1">
      <c r="A15" s="128"/>
      <c r="B15" s="24"/>
      <c r="C15" s="24"/>
      <c r="D15" s="26"/>
      <c r="E15" s="26"/>
      <c r="F15" s="26"/>
      <c r="G15" s="26"/>
      <c r="H15" s="49"/>
      <c r="I15" s="126"/>
      <c r="J15" s="62"/>
      <c r="K15" s="138"/>
      <c r="L15" s="133"/>
      <c r="P15" s="99" t="str">
        <f t="shared" si="2"/>
        <v>Banco Davivi</v>
      </c>
      <c r="Q15" s="99" t="str">
        <f t="shared" si="4"/>
        <v/>
      </c>
      <c r="R15" s="98"/>
    </row>
    <row r="16" spans="1:18" s="5" customFormat="1" ht="12.75" hidden="1">
      <c r="A16" s="128"/>
      <c r="B16" s="24"/>
      <c r="C16" s="24"/>
      <c r="D16" s="26"/>
      <c r="E16" s="26"/>
      <c r="F16" s="26"/>
      <c r="G16" s="26"/>
      <c r="H16" s="49"/>
      <c r="I16" s="126"/>
      <c r="J16" s="62"/>
      <c r="K16" s="138"/>
      <c r="L16" s="133"/>
      <c r="P16" s="99" t="str">
        <f t="shared" si="2"/>
        <v>Banco Davivi</v>
      </c>
      <c r="Q16" s="99" t="str">
        <f t="shared" si="4"/>
        <v/>
      </c>
      <c r="R16" s="98"/>
    </row>
    <row r="17" spans="1:18" s="5" customFormat="1" ht="12.75" hidden="1">
      <c r="A17" s="128"/>
      <c r="B17" s="24"/>
      <c r="C17" s="24"/>
      <c r="D17" s="26"/>
      <c r="E17" s="26"/>
      <c r="F17" s="26"/>
      <c r="G17" s="26"/>
      <c r="H17" s="49"/>
      <c r="I17" s="126"/>
      <c r="J17" s="62"/>
      <c r="K17" s="138"/>
      <c r="L17" s="133"/>
      <c r="P17" s="99" t="str">
        <f t="shared" si="2"/>
        <v>Banco Davivi</v>
      </c>
      <c r="Q17" s="99" t="str">
        <f t="shared" si="4"/>
        <v/>
      </c>
      <c r="R17" s="98"/>
    </row>
    <row r="18" spans="1:18" s="5" customFormat="1" ht="12.75" hidden="1">
      <c r="A18" s="128"/>
      <c r="B18" s="24"/>
      <c r="C18" s="24"/>
      <c r="D18" s="26"/>
      <c r="E18" s="26"/>
      <c r="F18" s="26"/>
      <c r="G18" s="26"/>
      <c r="H18" s="49"/>
      <c r="I18" s="126"/>
      <c r="J18" s="62"/>
      <c r="K18" s="139"/>
      <c r="L18" s="134"/>
      <c r="P18" s="99" t="str">
        <f t="shared" si="2"/>
        <v>Banco Davivi</v>
      </c>
      <c r="Q18" s="99" t="str">
        <f t="shared" si="4"/>
        <v/>
      </c>
      <c r="R18" s="98"/>
    </row>
    <row r="19" spans="1:18" s="5" customFormat="1" ht="45">
      <c r="A19" s="123" t="s">
        <v>42</v>
      </c>
      <c r="B19" s="24" t="s">
        <v>43</v>
      </c>
      <c r="C19" s="24" t="s">
        <v>44</v>
      </c>
      <c r="D19" s="26">
        <v>1</v>
      </c>
      <c r="E19" s="26"/>
      <c r="F19" s="26"/>
      <c r="G19" s="26">
        <v>1</v>
      </c>
      <c r="H19" s="49" t="s">
        <v>45</v>
      </c>
      <c r="I19" s="122" t="s">
        <v>223</v>
      </c>
      <c r="J19" s="62"/>
      <c r="K19" s="132" t="s">
        <v>23</v>
      </c>
      <c r="L19" s="129" t="s">
        <v>46</v>
      </c>
      <c r="P19" s="99" t="str">
        <f t="shared" si="2"/>
        <v>BMW</v>
      </c>
      <c r="Q19" s="99" t="str">
        <f>LEFT(A19,3)</f>
        <v>BMW</v>
      </c>
      <c r="R19" s="98"/>
    </row>
    <row r="20" spans="1:18" s="5" customFormat="1" ht="33.75">
      <c r="A20" s="127" t="s">
        <v>47</v>
      </c>
      <c r="B20" s="24" t="s">
        <v>48</v>
      </c>
      <c r="D20" s="26">
        <v>1</v>
      </c>
      <c r="E20" s="26"/>
      <c r="F20" s="26"/>
      <c r="G20" s="26"/>
      <c r="H20" s="49" t="s">
        <v>49</v>
      </c>
      <c r="I20" s="126" t="s">
        <v>335</v>
      </c>
      <c r="J20" s="62"/>
      <c r="K20" s="133"/>
      <c r="L20" s="130"/>
      <c r="P20" s="99" t="str">
        <f>IF(NOT(R20=""),R20,IF(Q20="",#REF!,Q20))</f>
        <v xml:space="preserve">Amerisource </v>
      </c>
      <c r="Q20" s="99" t="str">
        <f t="shared" ref="Q20:Q24" si="5">LEFT(A20,12)</f>
        <v xml:space="preserve">Amerisource </v>
      </c>
      <c r="R20" s="98"/>
    </row>
    <row r="21" spans="1:18" s="5" customFormat="1" ht="51">
      <c r="A21" s="127"/>
      <c r="B21" s="24" t="s">
        <v>338</v>
      </c>
      <c r="C21" s="24" t="s">
        <v>35</v>
      </c>
      <c r="D21" s="26"/>
      <c r="E21" s="26">
        <v>1</v>
      </c>
      <c r="F21" s="26"/>
      <c r="G21" s="26"/>
      <c r="H21" s="49" t="s">
        <v>50</v>
      </c>
      <c r="I21" s="126"/>
      <c r="J21" s="62"/>
      <c r="K21" s="133"/>
      <c r="L21" s="130"/>
      <c r="P21" s="99" t="str">
        <f t="shared" si="2"/>
        <v xml:space="preserve">Amerisource </v>
      </c>
      <c r="Q21" s="99" t="str">
        <f t="shared" si="5"/>
        <v/>
      </c>
      <c r="R21" s="98"/>
    </row>
    <row r="22" spans="1:18" s="5" customFormat="1" ht="140.25">
      <c r="A22" s="127"/>
      <c r="B22" s="24" t="s">
        <v>51</v>
      </c>
      <c r="C22" s="24"/>
      <c r="D22" s="26">
        <v>1</v>
      </c>
      <c r="E22" s="26"/>
      <c r="F22" s="26"/>
      <c r="G22" s="26">
        <v>1</v>
      </c>
      <c r="H22" s="49" t="s">
        <v>52</v>
      </c>
      <c r="I22" s="126"/>
      <c r="J22" s="62"/>
      <c r="K22" s="133"/>
      <c r="L22" s="130"/>
      <c r="P22" s="99" t="str">
        <f t="shared" si="2"/>
        <v xml:space="preserve">Amerisource </v>
      </c>
      <c r="Q22" s="99" t="str">
        <f t="shared" si="5"/>
        <v/>
      </c>
      <c r="R22" s="98"/>
    </row>
    <row r="23" spans="1:18" s="5" customFormat="1" ht="12.75">
      <c r="A23" s="127"/>
      <c r="B23" s="24"/>
      <c r="C23" s="24"/>
      <c r="D23" s="26"/>
      <c r="E23" s="26"/>
      <c r="F23" s="26"/>
      <c r="G23" s="26"/>
      <c r="H23" s="49"/>
      <c r="I23" s="126"/>
      <c r="J23" s="62"/>
      <c r="K23" s="133"/>
      <c r="L23" s="130"/>
      <c r="P23" s="99" t="str">
        <f t="shared" si="2"/>
        <v xml:space="preserve">Amerisource </v>
      </c>
      <c r="Q23" s="99" t="str">
        <f t="shared" si="5"/>
        <v/>
      </c>
      <c r="R23" s="98"/>
    </row>
    <row r="24" spans="1:18" s="5" customFormat="1" ht="12.75">
      <c r="A24" s="127"/>
      <c r="B24" s="24"/>
      <c r="C24" s="24"/>
      <c r="D24" s="26"/>
      <c r="E24" s="26"/>
      <c r="F24" s="26"/>
      <c r="G24" s="26"/>
      <c r="H24" s="49"/>
      <c r="I24" s="126"/>
      <c r="J24" s="62"/>
      <c r="K24" s="133"/>
      <c r="L24" s="130"/>
      <c r="P24" s="99" t="str">
        <f t="shared" si="2"/>
        <v xml:space="preserve">Amerisource </v>
      </c>
      <c r="Q24" s="99" t="str">
        <f t="shared" si="5"/>
        <v/>
      </c>
      <c r="R24" s="98"/>
    </row>
    <row r="25" spans="1:18" s="5" customFormat="1" ht="12.75" hidden="1">
      <c r="A25" s="127" t="s">
        <v>53</v>
      </c>
      <c r="B25" s="24"/>
      <c r="C25" s="24"/>
      <c r="D25" s="26"/>
      <c r="E25" s="26"/>
      <c r="F25" s="26"/>
      <c r="G25" s="26"/>
      <c r="H25" s="49"/>
      <c r="I25" s="126"/>
      <c r="J25" s="62"/>
      <c r="K25" s="133"/>
      <c r="L25" s="130"/>
      <c r="P25" s="99" t="str">
        <f>IF(NOT(R25=""),R25,IF(Q25="",#REF!,Q25))</f>
        <v>Banco de Seg</v>
      </c>
      <c r="Q25" s="99" t="str">
        <f t="shared" si="4"/>
        <v>Banco de Seg</v>
      </c>
      <c r="R25" s="98"/>
    </row>
    <row r="26" spans="1:18" s="5" customFormat="1" ht="12.75" hidden="1">
      <c r="A26" s="127"/>
      <c r="B26" s="24"/>
      <c r="C26" s="24"/>
      <c r="D26" s="26"/>
      <c r="E26" s="26"/>
      <c r="F26" s="26"/>
      <c r="G26" s="26"/>
      <c r="H26" s="49"/>
      <c r="I26" s="126"/>
      <c r="J26" s="62"/>
      <c r="K26" s="133"/>
      <c r="L26" s="130"/>
      <c r="P26" s="99" t="str">
        <f t="shared" si="2"/>
        <v>Banco de Seg</v>
      </c>
      <c r="Q26" s="99" t="str">
        <f t="shared" si="4"/>
        <v/>
      </c>
      <c r="R26" s="98"/>
    </row>
    <row r="27" spans="1:18" s="5" customFormat="1" ht="12.75" hidden="1">
      <c r="A27" s="127"/>
      <c r="B27" s="24"/>
      <c r="C27" s="24"/>
      <c r="D27" s="26"/>
      <c r="E27" s="26"/>
      <c r="F27" s="26"/>
      <c r="G27" s="26"/>
      <c r="H27" s="49"/>
      <c r="I27" s="126"/>
      <c r="J27" s="62"/>
      <c r="K27" s="133"/>
      <c r="L27" s="130"/>
      <c r="P27" s="99" t="str">
        <f t="shared" si="2"/>
        <v>Banco de Seg</v>
      </c>
      <c r="Q27" s="99" t="str">
        <f t="shared" si="4"/>
        <v/>
      </c>
      <c r="R27" s="98"/>
    </row>
    <row r="28" spans="1:18" s="5" customFormat="1" ht="12.75" hidden="1">
      <c r="A28" s="127"/>
      <c r="B28" s="24"/>
      <c r="C28" s="24"/>
      <c r="D28" s="26"/>
      <c r="E28" s="26"/>
      <c r="F28" s="26"/>
      <c r="G28" s="26"/>
      <c r="H28" s="49"/>
      <c r="I28" s="126"/>
      <c r="J28" s="62"/>
      <c r="K28" s="133"/>
      <c r="L28" s="130"/>
      <c r="P28" s="99" t="str">
        <f t="shared" si="2"/>
        <v>Banco de Seg</v>
      </c>
      <c r="Q28" s="99" t="str">
        <f t="shared" si="4"/>
        <v/>
      </c>
      <c r="R28" s="98"/>
    </row>
    <row r="29" spans="1:18" s="5" customFormat="1" ht="12.75" hidden="1">
      <c r="A29" s="127"/>
      <c r="B29" s="24"/>
      <c r="C29" s="24"/>
      <c r="D29" s="26"/>
      <c r="E29" s="26"/>
      <c r="F29" s="26"/>
      <c r="G29" s="26"/>
      <c r="H29" s="49"/>
      <c r="I29" s="126"/>
      <c r="J29" s="62"/>
      <c r="K29" s="134"/>
      <c r="L29" s="131"/>
      <c r="P29" s="99" t="str">
        <f t="shared" si="2"/>
        <v>Banco de Seg</v>
      </c>
      <c r="Q29" s="99" t="str">
        <f t="shared" si="4"/>
        <v/>
      </c>
      <c r="R29" s="98"/>
    </row>
    <row r="30" spans="1:18" s="10" customFormat="1" ht="37.5">
      <c r="A30" s="21" t="s">
        <v>54</v>
      </c>
      <c r="B30" s="78" t="s">
        <v>55</v>
      </c>
      <c r="C30" s="34"/>
      <c r="D30" s="34"/>
      <c r="E30" s="34"/>
      <c r="F30" s="34"/>
      <c r="G30" s="34"/>
      <c r="H30" s="34"/>
      <c r="I30" s="34"/>
      <c r="J30" s="62"/>
      <c r="K30" s="137" t="s">
        <v>56</v>
      </c>
      <c r="L30" s="132" t="s">
        <v>23</v>
      </c>
      <c r="P30" s="99" t="str">
        <f t="shared" si="2"/>
        <v>Always include</v>
      </c>
      <c r="Q30" s="99" t="str">
        <f t="shared" si="3"/>
        <v>VV 2.3</v>
      </c>
      <c r="R30" s="98" t="s">
        <v>3</v>
      </c>
    </row>
    <row r="31" spans="1:18" s="10" customFormat="1" ht="31.5">
      <c r="A31" s="100"/>
      <c r="B31" s="101" t="s">
        <v>57</v>
      </c>
      <c r="C31" s="102"/>
      <c r="D31" s="103"/>
      <c r="E31" s="103"/>
      <c r="F31" s="103"/>
      <c r="G31" s="103"/>
      <c r="H31" s="103"/>
      <c r="I31" s="103"/>
      <c r="J31" s="104" t="s">
        <v>58</v>
      </c>
      <c r="K31" s="138"/>
      <c r="L31" s="133"/>
      <c r="P31" s="99" t="str">
        <f t="shared" si="2"/>
        <v>Value</v>
      </c>
      <c r="Q31" s="99" t="str">
        <f t="shared" si="3"/>
        <v/>
      </c>
      <c r="R31" s="98" t="s">
        <v>26</v>
      </c>
    </row>
    <row r="32" spans="1:18" s="5" customFormat="1" ht="76.5">
      <c r="A32" s="124" t="s">
        <v>27</v>
      </c>
      <c r="B32" s="24" t="s">
        <v>59</v>
      </c>
      <c r="C32" s="24"/>
      <c r="D32" s="26">
        <v>1</v>
      </c>
      <c r="E32" s="26"/>
      <c r="F32" s="26"/>
      <c r="G32" s="26">
        <v>1</v>
      </c>
      <c r="H32" s="49" t="s">
        <v>60</v>
      </c>
      <c r="I32" s="122" t="s">
        <v>223</v>
      </c>
      <c r="J32" s="62"/>
      <c r="K32" s="138"/>
      <c r="L32" s="133"/>
      <c r="P32" s="99" t="str">
        <f>IF(NOT(R32=""),R32,IF(Q32="",#REF!,Q32))</f>
        <v>Vitamin Sh</v>
      </c>
      <c r="Q32" s="99" t="str">
        <f>LEFT(A32,10)</f>
        <v>Vitamin Sh</v>
      </c>
      <c r="R32" s="98"/>
    </row>
    <row r="33" spans="1:18" s="5" customFormat="1" ht="38.25">
      <c r="A33" s="128" t="s">
        <v>32</v>
      </c>
      <c r="B33" s="24" t="s">
        <v>61</v>
      </c>
      <c r="C33" s="24"/>
      <c r="D33" s="26">
        <v>1</v>
      </c>
      <c r="E33" s="26"/>
      <c r="F33" s="26"/>
      <c r="G33" s="26"/>
      <c r="H33" s="49" t="s">
        <v>40</v>
      </c>
      <c r="I33" s="126" t="s">
        <v>30</v>
      </c>
      <c r="J33" s="62"/>
      <c r="K33" s="138"/>
      <c r="L33" s="133"/>
      <c r="P33" s="99" t="str">
        <f>IF(NOT(R33=""),R33,IF(Q33="",#REF!,Q33))</f>
        <v>AFG-SAP Move</v>
      </c>
      <c r="Q33" s="99" t="str">
        <f t="shared" ref="Q33:Q40" si="6">LEFT(A33,12)</f>
        <v>AFG-SAP Move</v>
      </c>
      <c r="R33" s="98"/>
    </row>
    <row r="34" spans="1:18" s="5" customFormat="1" ht="63.75">
      <c r="A34" s="128"/>
      <c r="B34" s="24" t="s">
        <v>62</v>
      </c>
      <c r="C34" s="24"/>
      <c r="D34" s="26">
        <v>1</v>
      </c>
      <c r="E34" s="26"/>
      <c r="F34" s="26"/>
      <c r="G34" s="26">
        <v>1</v>
      </c>
      <c r="H34" s="49" t="s">
        <v>40</v>
      </c>
      <c r="I34" s="126"/>
      <c r="J34" s="62"/>
      <c r="K34" s="138"/>
      <c r="L34" s="133"/>
      <c r="P34" s="99" t="str">
        <f t="shared" ref="P34:P35" si="7">IF(NOT(R34=""),R34,IF(Q34="",P33,Q34))</f>
        <v>AFG-SAP Move</v>
      </c>
      <c r="Q34" s="99" t="str">
        <f t="shared" si="6"/>
        <v/>
      </c>
      <c r="R34" s="98"/>
    </row>
    <row r="35" spans="1:18" s="5" customFormat="1" ht="12.75">
      <c r="A35" s="128"/>
      <c r="B35" s="115"/>
      <c r="C35" s="24"/>
      <c r="D35" s="26"/>
      <c r="E35" s="26"/>
      <c r="F35" s="26"/>
      <c r="G35" s="26"/>
      <c r="H35" s="49"/>
      <c r="I35" s="126"/>
      <c r="J35" s="62"/>
      <c r="K35" s="138"/>
      <c r="L35" s="133"/>
      <c r="P35" s="99" t="str">
        <f t="shared" si="7"/>
        <v>AFG-SAP Move</v>
      </c>
      <c r="Q35" s="99" t="str">
        <f t="shared" si="6"/>
        <v/>
      </c>
      <c r="R35" s="98"/>
    </row>
    <row r="36" spans="1:18" s="5" customFormat="1" ht="12.75" hidden="1">
      <c r="A36" s="128" t="s">
        <v>41</v>
      </c>
      <c r="B36" s="24"/>
      <c r="C36" s="24"/>
      <c r="D36" s="26"/>
      <c r="E36" s="26"/>
      <c r="F36" s="26"/>
      <c r="G36" s="26"/>
      <c r="H36" s="49"/>
      <c r="I36" s="126"/>
      <c r="J36" s="62"/>
      <c r="K36" s="138"/>
      <c r="L36" s="133"/>
      <c r="P36" s="99" t="str">
        <f>IF(NOT(R36=""),R36,IF(Q36="",#REF!,Q36))</f>
        <v>Banco Davivi</v>
      </c>
      <c r="Q36" s="99" t="str">
        <f t="shared" si="6"/>
        <v>Banco Davivi</v>
      </c>
      <c r="R36" s="98"/>
    </row>
    <row r="37" spans="1:18" s="5" customFormat="1" ht="12.75" hidden="1">
      <c r="A37" s="128"/>
      <c r="B37" s="24"/>
      <c r="C37" s="24"/>
      <c r="D37" s="26"/>
      <c r="E37" s="26"/>
      <c r="F37" s="26"/>
      <c r="G37" s="26"/>
      <c r="H37" s="49"/>
      <c r="I37" s="126"/>
      <c r="J37" s="62"/>
      <c r="K37" s="138"/>
      <c r="L37" s="133"/>
      <c r="P37" s="99" t="str">
        <f t="shared" ref="P37:P45" si="8">IF(NOT(R37=""),R37,IF(Q37="",P36,Q37))</f>
        <v>Banco Davivi</v>
      </c>
      <c r="Q37" s="99" t="str">
        <f t="shared" si="6"/>
        <v/>
      </c>
      <c r="R37" s="98"/>
    </row>
    <row r="38" spans="1:18" s="5" customFormat="1" ht="12.75" hidden="1">
      <c r="A38" s="128"/>
      <c r="B38" s="24"/>
      <c r="C38" s="24"/>
      <c r="D38" s="26"/>
      <c r="E38" s="26"/>
      <c r="F38" s="26"/>
      <c r="G38" s="26"/>
      <c r="H38" s="49"/>
      <c r="I38" s="126"/>
      <c r="J38" s="62"/>
      <c r="K38" s="138"/>
      <c r="L38" s="133"/>
      <c r="P38" s="99" t="str">
        <f t="shared" si="8"/>
        <v>Banco Davivi</v>
      </c>
      <c r="Q38" s="99" t="str">
        <f t="shared" si="6"/>
        <v/>
      </c>
      <c r="R38" s="98"/>
    </row>
    <row r="39" spans="1:18" s="5" customFormat="1" ht="12.75" hidden="1">
      <c r="A39" s="128"/>
      <c r="B39" s="24"/>
      <c r="C39" s="24"/>
      <c r="D39" s="26"/>
      <c r="E39" s="26"/>
      <c r="F39" s="26"/>
      <c r="G39" s="26"/>
      <c r="H39" s="49"/>
      <c r="I39" s="126"/>
      <c r="J39" s="62"/>
      <c r="K39" s="138"/>
      <c r="L39" s="133"/>
      <c r="P39" s="99" t="str">
        <f t="shared" si="8"/>
        <v>Banco Davivi</v>
      </c>
      <c r="Q39" s="99" t="str">
        <f t="shared" si="6"/>
        <v/>
      </c>
      <c r="R39" s="98"/>
    </row>
    <row r="40" spans="1:18" s="5" customFormat="1" ht="12.75" hidden="1">
      <c r="A40" s="128"/>
      <c r="B40" s="24"/>
      <c r="C40" s="24"/>
      <c r="D40" s="26"/>
      <c r="E40" s="26"/>
      <c r="F40" s="26"/>
      <c r="G40" s="26"/>
      <c r="H40" s="49"/>
      <c r="I40" s="126"/>
      <c r="J40" s="62"/>
      <c r="K40" s="139"/>
      <c r="L40" s="134"/>
      <c r="P40" s="99" t="str">
        <f t="shared" si="8"/>
        <v>Banco Davivi</v>
      </c>
      <c r="Q40" s="99" t="str">
        <f t="shared" si="6"/>
        <v/>
      </c>
      <c r="R40" s="98"/>
    </row>
    <row r="41" spans="1:18" s="5" customFormat="1" ht="51">
      <c r="A41" s="123" t="s">
        <v>42</v>
      </c>
      <c r="B41" s="125" t="s">
        <v>63</v>
      </c>
      <c r="C41" s="24" t="s">
        <v>64</v>
      </c>
      <c r="D41" s="26">
        <v>1</v>
      </c>
      <c r="E41" s="26"/>
      <c r="F41" s="26"/>
      <c r="G41" s="26">
        <v>1</v>
      </c>
      <c r="H41" s="49" t="s">
        <v>65</v>
      </c>
      <c r="I41" s="122" t="s">
        <v>223</v>
      </c>
      <c r="J41" s="62"/>
      <c r="K41" s="132" t="s">
        <v>23</v>
      </c>
      <c r="L41" s="129" t="s">
        <v>66</v>
      </c>
      <c r="P41" s="99" t="str">
        <f t="shared" si="8"/>
        <v>BMW</v>
      </c>
      <c r="Q41" s="99" t="str">
        <f>LEFT(A41,3)</f>
        <v>BMW</v>
      </c>
      <c r="R41" s="98"/>
    </row>
    <row r="42" spans="1:18" s="5" customFormat="1" ht="51">
      <c r="A42" s="127" t="s">
        <v>47</v>
      </c>
      <c r="B42" s="24" t="s">
        <v>67</v>
      </c>
      <c r="C42" s="24"/>
      <c r="D42" s="26">
        <v>1</v>
      </c>
      <c r="E42" s="26"/>
      <c r="F42" s="26"/>
      <c r="G42" s="26"/>
      <c r="H42" s="49" t="s">
        <v>52</v>
      </c>
      <c r="I42" s="126" t="s">
        <v>223</v>
      </c>
      <c r="J42" s="62"/>
      <c r="K42" s="133"/>
      <c r="L42" s="130"/>
      <c r="P42" s="99" t="str">
        <f>IF(NOT(R42=""),R42,IF(Q42="",#REF!,Q42))</f>
        <v xml:space="preserve">Amerisource </v>
      </c>
      <c r="Q42" s="99" t="str">
        <f t="shared" ref="Q42:Q51" si="9">LEFT(A42,12)</f>
        <v xml:space="preserve">Amerisource </v>
      </c>
      <c r="R42" s="98"/>
    </row>
    <row r="43" spans="1:18" s="5" customFormat="1" ht="25.5">
      <c r="A43" s="127"/>
      <c r="B43" s="24" t="s">
        <v>68</v>
      </c>
      <c r="C43" s="24"/>
      <c r="D43" s="26">
        <v>1</v>
      </c>
      <c r="E43" s="26"/>
      <c r="F43" s="26"/>
      <c r="G43" s="26"/>
      <c r="H43" s="49" t="s">
        <v>52</v>
      </c>
      <c r="I43" s="126"/>
      <c r="J43" s="62"/>
      <c r="K43" s="133"/>
      <c r="L43" s="130"/>
      <c r="P43" s="99" t="str">
        <f t="shared" si="8"/>
        <v xml:space="preserve">Amerisource </v>
      </c>
      <c r="Q43" s="99" t="str">
        <f t="shared" si="9"/>
        <v/>
      </c>
      <c r="R43" s="98"/>
    </row>
    <row r="44" spans="1:18" s="5" customFormat="1" ht="38.25">
      <c r="A44" s="127"/>
      <c r="B44" s="24" t="s">
        <v>69</v>
      </c>
      <c r="C44" s="24"/>
      <c r="D44" s="26">
        <v>1</v>
      </c>
      <c r="E44" s="26"/>
      <c r="F44" s="26"/>
      <c r="G44" s="26"/>
      <c r="H44" s="49" t="s">
        <v>52</v>
      </c>
      <c r="I44" s="126"/>
      <c r="J44" s="62"/>
      <c r="K44" s="133"/>
      <c r="L44" s="130"/>
      <c r="P44" s="99" t="str">
        <f t="shared" si="8"/>
        <v xml:space="preserve">Amerisource </v>
      </c>
      <c r="Q44" s="99" t="str">
        <f t="shared" si="9"/>
        <v/>
      </c>
      <c r="R44" s="98"/>
    </row>
    <row r="45" spans="1:18" s="5" customFormat="1" ht="51">
      <c r="A45" s="127"/>
      <c r="B45" s="24" t="s">
        <v>70</v>
      </c>
      <c r="C45" s="24"/>
      <c r="D45" s="26">
        <v>1</v>
      </c>
      <c r="E45" s="26"/>
      <c r="F45" s="26"/>
      <c r="G45" s="26">
        <v>1</v>
      </c>
      <c r="H45" s="49" t="s">
        <v>71</v>
      </c>
      <c r="I45" s="126"/>
      <c r="J45" s="62"/>
      <c r="K45" s="133"/>
      <c r="L45" s="130"/>
      <c r="P45" s="99" t="str">
        <f t="shared" si="8"/>
        <v xml:space="preserve">Amerisource </v>
      </c>
      <c r="Q45" s="99" t="str">
        <f t="shared" si="9"/>
        <v/>
      </c>
      <c r="R45" s="98"/>
    </row>
    <row r="46" spans="1:18" s="5" customFormat="1" ht="12.75">
      <c r="A46" s="127"/>
      <c r="B46" s="24" t="s">
        <v>72</v>
      </c>
      <c r="C46" s="24"/>
      <c r="D46" s="26"/>
      <c r="E46" s="26">
        <v>1</v>
      </c>
      <c r="F46" s="26"/>
      <c r="G46" s="26"/>
      <c r="H46" s="49"/>
      <c r="I46" s="126"/>
      <c r="J46" s="62"/>
      <c r="K46" s="133"/>
      <c r="L46" s="130"/>
      <c r="P46" s="99"/>
      <c r="Q46" s="99"/>
      <c r="R46" s="98"/>
    </row>
    <row r="47" spans="1:18" s="5" customFormat="1" ht="12.75" hidden="1">
      <c r="A47" s="127" t="s">
        <v>53</v>
      </c>
      <c r="B47" s="24"/>
      <c r="C47" s="24"/>
      <c r="D47" s="26"/>
      <c r="E47" s="26"/>
      <c r="F47" s="26"/>
      <c r="G47" s="26"/>
      <c r="H47" s="49"/>
      <c r="I47" s="126"/>
      <c r="J47" s="62"/>
      <c r="K47" s="133"/>
      <c r="L47" s="130"/>
      <c r="P47" s="99" t="str">
        <f>IF(NOT(R47=""),R47,IF(Q47="",#REF!,Q47))</f>
        <v>Banco de Seg</v>
      </c>
      <c r="Q47" s="99" t="str">
        <f t="shared" si="9"/>
        <v>Banco de Seg</v>
      </c>
      <c r="R47" s="98"/>
    </row>
    <row r="48" spans="1:18" s="5" customFormat="1" ht="12.75" hidden="1">
      <c r="A48" s="127"/>
      <c r="B48" s="24"/>
      <c r="C48" s="24"/>
      <c r="D48" s="26"/>
      <c r="E48" s="26"/>
      <c r="F48" s="26"/>
      <c r="G48" s="26"/>
      <c r="H48" s="49"/>
      <c r="I48" s="126"/>
      <c r="J48" s="62"/>
      <c r="K48" s="133"/>
      <c r="L48" s="130"/>
      <c r="P48" s="99" t="str">
        <f t="shared" ref="P48:P51" si="10">IF(NOT(R48=""),R48,IF(Q48="",P47,Q48))</f>
        <v>Banco de Seg</v>
      </c>
      <c r="Q48" s="99" t="str">
        <f t="shared" si="9"/>
        <v/>
      </c>
      <c r="R48" s="98"/>
    </row>
    <row r="49" spans="1:18" s="5" customFormat="1" ht="12.75" hidden="1">
      <c r="A49" s="127"/>
      <c r="B49" s="24"/>
      <c r="C49" s="24"/>
      <c r="D49" s="26"/>
      <c r="E49" s="26"/>
      <c r="F49" s="26"/>
      <c r="G49" s="26"/>
      <c r="H49" s="49"/>
      <c r="I49" s="126"/>
      <c r="J49" s="62"/>
      <c r="K49" s="133"/>
      <c r="L49" s="130"/>
      <c r="P49" s="99" t="str">
        <f t="shared" si="10"/>
        <v>Banco de Seg</v>
      </c>
      <c r="Q49" s="99" t="str">
        <f t="shared" si="9"/>
        <v/>
      </c>
      <c r="R49" s="98"/>
    </row>
    <row r="50" spans="1:18" s="5" customFormat="1" ht="12.75" hidden="1">
      <c r="A50" s="127"/>
      <c r="B50" s="24"/>
      <c r="C50" s="24"/>
      <c r="D50" s="26"/>
      <c r="E50" s="26"/>
      <c r="F50" s="26"/>
      <c r="G50" s="26"/>
      <c r="H50" s="49"/>
      <c r="I50" s="126"/>
      <c r="J50" s="62"/>
      <c r="K50" s="133"/>
      <c r="L50" s="130"/>
      <c r="P50" s="99" t="str">
        <f t="shared" si="10"/>
        <v>Banco de Seg</v>
      </c>
      <c r="Q50" s="99" t="str">
        <f t="shared" si="9"/>
        <v/>
      </c>
      <c r="R50" s="98"/>
    </row>
    <row r="51" spans="1:18" s="5" customFormat="1" ht="12.75" hidden="1">
      <c r="A51" s="127"/>
      <c r="B51" s="24"/>
      <c r="C51" s="24"/>
      <c r="D51" s="26"/>
      <c r="E51" s="26"/>
      <c r="F51" s="26"/>
      <c r="G51" s="26"/>
      <c r="H51" s="49"/>
      <c r="I51" s="126"/>
      <c r="J51" s="62"/>
      <c r="K51" s="134"/>
      <c r="L51" s="131"/>
      <c r="P51" s="99" t="str">
        <f t="shared" si="10"/>
        <v>Banco de Seg</v>
      </c>
      <c r="Q51" s="99" t="str">
        <f t="shared" si="9"/>
        <v/>
      </c>
      <c r="R51" s="98"/>
    </row>
    <row r="52" spans="1:18" s="10" customFormat="1" ht="37.5">
      <c r="A52" s="21" t="s">
        <v>73</v>
      </c>
      <c r="B52" s="76" t="s">
        <v>74</v>
      </c>
      <c r="C52" s="34"/>
      <c r="D52" s="34"/>
      <c r="E52" s="34"/>
      <c r="F52" s="34"/>
      <c r="G52" s="34"/>
      <c r="H52" s="34"/>
      <c r="I52" s="34"/>
      <c r="J52" s="62"/>
      <c r="K52" s="137" t="s">
        <v>75</v>
      </c>
      <c r="L52" s="132" t="s">
        <v>23</v>
      </c>
      <c r="P52" s="99" t="str">
        <f t="shared" si="2"/>
        <v>Always include</v>
      </c>
      <c r="Q52" s="99" t="str">
        <f t="shared" si="3"/>
        <v>VV 3.1</v>
      </c>
      <c r="R52" s="98" t="s">
        <v>3</v>
      </c>
    </row>
    <row r="53" spans="1:18" s="10" customFormat="1" ht="38.25">
      <c r="A53" s="100"/>
      <c r="B53" s="101" t="s">
        <v>76</v>
      </c>
      <c r="C53" s="102"/>
      <c r="D53" s="103"/>
      <c r="E53" s="103"/>
      <c r="F53" s="103"/>
      <c r="G53" s="103"/>
      <c r="H53" s="103"/>
      <c r="I53" s="103"/>
      <c r="J53" s="104" t="s">
        <v>77</v>
      </c>
      <c r="K53" s="138"/>
      <c r="L53" s="133"/>
      <c r="P53" s="99" t="str">
        <f t="shared" si="2"/>
        <v>Value</v>
      </c>
      <c r="Q53" s="99" t="str">
        <f t="shared" si="3"/>
        <v/>
      </c>
      <c r="R53" s="98" t="s">
        <v>26</v>
      </c>
    </row>
    <row r="54" spans="1:18" s="5" customFormat="1" ht="76.5">
      <c r="A54" s="128" t="s">
        <v>27</v>
      </c>
      <c r="B54" s="24" t="s">
        <v>59</v>
      </c>
      <c r="C54" s="24"/>
      <c r="D54" s="26">
        <v>1</v>
      </c>
      <c r="E54" s="26"/>
      <c r="F54" s="26"/>
      <c r="G54" s="26">
        <v>1</v>
      </c>
      <c r="H54" s="49" t="s">
        <v>78</v>
      </c>
      <c r="I54" s="126" t="s">
        <v>223</v>
      </c>
      <c r="J54" s="62"/>
      <c r="K54" s="138"/>
      <c r="L54" s="133"/>
      <c r="P54" s="99" t="str">
        <f>IF(NOT(R54=""),R54,IF(Q54="",#REF!,Q54))</f>
        <v>Vitamin Sh</v>
      </c>
      <c r="Q54" s="99" t="str">
        <f>LEFT(A54,10)</f>
        <v>Vitamin Sh</v>
      </c>
      <c r="R54" s="98"/>
    </row>
    <row r="55" spans="1:18" s="5" customFormat="1" ht="51">
      <c r="A55" s="128"/>
      <c r="B55" s="24" t="s">
        <v>79</v>
      </c>
      <c r="C55" s="24"/>
      <c r="D55" s="26">
        <v>1</v>
      </c>
      <c r="E55" s="26"/>
      <c r="F55" s="26"/>
      <c r="G55" s="26">
        <v>1</v>
      </c>
      <c r="H55" s="49" t="s">
        <v>78</v>
      </c>
      <c r="I55" s="126"/>
      <c r="J55" s="62"/>
      <c r="K55" s="138"/>
      <c r="L55" s="133"/>
      <c r="P55" s="99" t="str">
        <f t="shared" ref="P55:P57" si="11">IF(NOT(R55=""),R55,IF(Q55="",P54,Q55))</f>
        <v>Vitamin Sh</v>
      </c>
      <c r="Q55" s="99" t="str">
        <f t="shared" ref="Q55:Q62" si="12">LEFT(A55,12)</f>
        <v/>
      </c>
      <c r="R55" s="98"/>
    </row>
    <row r="56" spans="1:18" s="5" customFormat="1" ht="76.5">
      <c r="A56" s="128" t="s">
        <v>32</v>
      </c>
      <c r="B56" s="24" t="s">
        <v>80</v>
      </c>
      <c r="C56" s="24"/>
      <c r="D56" s="26">
        <v>1</v>
      </c>
      <c r="E56" s="26"/>
      <c r="F56" s="26"/>
      <c r="G56" s="26"/>
      <c r="H56" s="49" t="s">
        <v>40</v>
      </c>
      <c r="I56" s="126" t="s">
        <v>223</v>
      </c>
      <c r="J56" s="62"/>
      <c r="K56" s="138"/>
      <c r="L56" s="133"/>
      <c r="P56" s="99" t="str">
        <f>IF(NOT(R56=""),R56,IF(Q56="",#REF!,Q56))</f>
        <v>AFG-SAP Move</v>
      </c>
      <c r="Q56" s="99" t="str">
        <f t="shared" si="12"/>
        <v>AFG-SAP Move</v>
      </c>
      <c r="R56" s="98"/>
    </row>
    <row r="57" spans="1:18" s="5" customFormat="1" ht="76.5">
      <c r="A57" s="128"/>
      <c r="B57" s="116" t="s">
        <v>81</v>
      </c>
      <c r="C57" s="24"/>
      <c r="D57" s="26">
        <v>1</v>
      </c>
      <c r="E57" s="26"/>
      <c r="F57" s="26"/>
      <c r="G57" s="26">
        <v>1</v>
      </c>
      <c r="H57" s="49" t="s">
        <v>82</v>
      </c>
      <c r="I57" s="126"/>
      <c r="J57" s="62" t="s">
        <v>83</v>
      </c>
      <c r="K57" s="138"/>
      <c r="L57" s="133"/>
      <c r="P57" s="99" t="str">
        <f t="shared" si="11"/>
        <v>AFG-SAP Move</v>
      </c>
      <c r="Q57" s="99" t="str">
        <f t="shared" si="12"/>
        <v/>
      </c>
      <c r="R57" s="98"/>
    </row>
    <row r="58" spans="1:18" s="5" customFormat="1" ht="12.75" hidden="1">
      <c r="A58" s="128" t="s">
        <v>41</v>
      </c>
      <c r="B58" s="24"/>
      <c r="C58" s="24"/>
      <c r="D58" s="26"/>
      <c r="E58" s="26"/>
      <c r="F58" s="26"/>
      <c r="G58" s="26"/>
      <c r="H58" s="49"/>
      <c r="I58" s="126"/>
      <c r="J58" s="62"/>
      <c r="K58" s="138"/>
      <c r="L58" s="133"/>
      <c r="P58" s="99" t="str">
        <f>IF(NOT(R58=""),R58,IF(Q58="",#REF!,Q58))</f>
        <v>Banco Davivi</v>
      </c>
      <c r="Q58" s="99" t="str">
        <f t="shared" si="12"/>
        <v>Banco Davivi</v>
      </c>
      <c r="R58" s="98"/>
    </row>
    <row r="59" spans="1:18" s="5" customFormat="1" ht="12.75" hidden="1">
      <c r="A59" s="128"/>
      <c r="B59" s="24"/>
      <c r="C59" s="24"/>
      <c r="D59" s="26"/>
      <c r="E59" s="26"/>
      <c r="F59" s="26"/>
      <c r="G59" s="26"/>
      <c r="H59" s="49"/>
      <c r="I59" s="126"/>
      <c r="J59" s="62"/>
      <c r="K59" s="138"/>
      <c r="L59" s="133"/>
      <c r="P59" s="99" t="str">
        <f t="shared" ref="P59:P68" si="13">IF(NOT(R59=""),R59,IF(Q59="",P58,Q59))</f>
        <v>Banco Davivi</v>
      </c>
      <c r="Q59" s="99" t="str">
        <f t="shared" si="12"/>
        <v/>
      </c>
      <c r="R59" s="98"/>
    </row>
    <row r="60" spans="1:18" s="5" customFormat="1" ht="12.75" hidden="1">
      <c r="A60" s="128"/>
      <c r="B60" s="24"/>
      <c r="C60" s="24"/>
      <c r="D60" s="26"/>
      <c r="E60" s="26"/>
      <c r="F60" s="26"/>
      <c r="G60" s="26"/>
      <c r="H60" s="49"/>
      <c r="I60" s="126"/>
      <c r="J60" s="62"/>
      <c r="K60" s="138"/>
      <c r="L60" s="133"/>
      <c r="P60" s="99" t="str">
        <f t="shared" si="13"/>
        <v>Banco Davivi</v>
      </c>
      <c r="Q60" s="99" t="str">
        <f t="shared" si="12"/>
        <v/>
      </c>
      <c r="R60" s="98"/>
    </row>
    <row r="61" spans="1:18" s="5" customFormat="1" ht="12.75" hidden="1">
      <c r="A61" s="128"/>
      <c r="B61" s="24"/>
      <c r="C61" s="24"/>
      <c r="D61" s="26"/>
      <c r="E61" s="26"/>
      <c r="F61" s="26"/>
      <c r="G61" s="26"/>
      <c r="H61" s="49"/>
      <c r="I61" s="126"/>
      <c r="J61" s="62"/>
      <c r="K61" s="138"/>
      <c r="L61" s="133"/>
      <c r="P61" s="99" t="str">
        <f t="shared" si="13"/>
        <v>Banco Davivi</v>
      </c>
      <c r="Q61" s="99" t="str">
        <f t="shared" si="12"/>
        <v/>
      </c>
      <c r="R61" s="98"/>
    </row>
    <row r="62" spans="1:18" s="5" customFormat="1" ht="12.75" hidden="1">
      <c r="A62" s="128"/>
      <c r="B62" s="24"/>
      <c r="C62" s="24"/>
      <c r="D62" s="26"/>
      <c r="E62" s="26"/>
      <c r="F62" s="26"/>
      <c r="G62" s="26"/>
      <c r="H62" s="49"/>
      <c r="I62" s="126"/>
      <c r="J62" s="62"/>
      <c r="K62" s="139"/>
      <c r="L62" s="134"/>
      <c r="P62" s="99" t="str">
        <f t="shared" si="13"/>
        <v>Banco Davivi</v>
      </c>
      <c r="Q62" s="99" t="str">
        <f t="shared" si="12"/>
        <v/>
      </c>
      <c r="R62" s="98"/>
    </row>
    <row r="63" spans="1:18" s="5" customFormat="1" ht="51">
      <c r="A63" s="123" t="s">
        <v>42</v>
      </c>
      <c r="B63" s="24" t="s">
        <v>84</v>
      </c>
      <c r="C63" s="24"/>
      <c r="D63" s="26">
        <v>1</v>
      </c>
      <c r="E63" s="26"/>
      <c r="F63" s="26"/>
      <c r="G63" s="26">
        <v>1</v>
      </c>
      <c r="H63" s="49" t="s">
        <v>85</v>
      </c>
      <c r="I63" s="122" t="s">
        <v>223</v>
      </c>
      <c r="J63" s="62"/>
      <c r="K63" s="132" t="s">
        <v>23</v>
      </c>
      <c r="L63" s="129" t="s">
        <v>86</v>
      </c>
      <c r="P63" s="99" t="str">
        <f t="shared" si="13"/>
        <v>BMW</v>
      </c>
      <c r="Q63" s="99" t="str">
        <f>LEFT(A63,3)</f>
        <v>BMW</v>
      </c>
      <c r="R63" s="98"/>
    </row>
    <row r="64" spans="1:18" s="5" customFormat="1" ht="51">
      <c r="A64" s="127" t="s">
        <v>47</v>
      </c>
      <c r="B64" s="24" t="s">
        <v>87</v>
      </c>
      <c r="C64" s="24"/>
      <c r="D64" s="26">
        <v>1</v>
      </c>
      <c r="E64" s="26"/>
      <c r="F64" s="26"/>
      <c r="G64" s="26"/>
      <c r="H64" s="49" t="s">
        <v>71</v>
      </c>
      <c r="I64" s="126" t="s">
        <v>30</v>
      </c>
      <c r="J64" s="62"/>
      <c r="K64" s="133"/>
      <c r="L64" s="130"/>
      <c r="P64" s="99" t="str">
        <f>IF(NOT(R64=""),R64,IF(Q64="",#REF!,Q64))</f>
        <v xml:space="preserve">Amerisource </v>
      </c>
      <c r="Q64" s="99" t="str">
        <f t="shared" ref="Q64:Q73" si="14">LEFT(A64,12)</f>
        <v xml:space="preserve">Amerisource </v>
      </c>
      <c r="R64" s="98"/>
    </row>
    <row r="65" spans="1:18" s="5" customFormat="1" ht="25.5">
      <c r="A65" s="127"/>
      <c r="B65" s="24" t="s">
        <v>88</v>
      </c>
      <c r="C65" s="24"/>
      <c r="D65" s="26">
        <v>1</v>
      </c>
      <c r="E65" s="26"/>
      <c r="F65" s="26"/>
      <c r="G65" s="26"/>
      <c r="H65" s="49" t="s">
        <v>89</v>
      </c>
      <c r="I65" s="126"/>
      <c r="J65" s="62"/>
      <c r="K65" s="133"/>
      <c r="L65" s="130"/>
      <c r="P65" s="99" t="str">
        <f t="shared" si="13"/>
        <v xml:space="preserve">Amerisource </v>
      </c>
      <c r="Q65" s="99" t="str">
        <f t="shared" si="14"/>
        <v/>
      </c>
      <c r="R65" s="98"/>
    </row>
    <row r="66" spans="1:18" s="5" customFormat="1" ht="38.25">
      <c r="A66" s="127"/>
      <c r="B66" s="24" t="s">
        <v>90</v>
      </c>
      <c r="C66" s="24"/>
      <c r="D66" s="26">
        <v>1</v>
      </c>
      <c r="E66" s="26"/>
      <c r="F66" s="26"/>
      <c r="G66" s="26"/>
      <c r="H66" s="49" t="s">
        <v>91</v>
      </c>
      <c r="I66" s="126"/>
      <c r="J66" s="62"/>
      <c r="K66" s="133"/>
      <c r="L66" s="130"/>
      <c r="P66" s="99" t="str">
        <f t="shared" si="13"/>
        <v xml:space="preserve">Amerisource </v>
      </c>
      <c r="Q66" s="99" t="str">
        <f t="shared" si="14"/>
        <v/>
      </c>
      <c r="R66" s="98"/>
    </row>
    <row r="67" spans="1:18" s="5" customFormat="1" ht="63.75">
      <c r="A67" s="127"/>
      <c r="B67" s="24" t="s">
        <v>342</v>
      </c>
      <c r="C67" s="24"/>
      <c r="D67" s="26"/>
      <c r="E67" s="26"/>
      <c r="F67" s="26"/>
      <c r="G67" s="26">
        <v>1</v>
      </c>
      <c r="H67" s="49"/>
      <c r="I67" s="126"/>
      <c r="J67" s="62"/>
      <c r="K67" s="133"/>
      <c r="L67" s="130"/>
      <c r="P67" s="99" t="str">
        <f t="shared" si="13"/>
        <v xml:space="preserve">Amerisource </v>
      </c>
      <c r="Q67" s="99" t="str">
        <f t="shared" si="14"/>
        <v/>
      </c>
      <c r="R67" s="98"/>
    </row>
    <row r="68" spans="1:18" s="5" customFormat="1" ht="12.75">
      <c r="A68" s="127"/>
      <c r="B68" s="24"/>
      <c r="C68" s="24"/>
      <c r="D68" s="26"/>
      <c r="E68" s="26"/>
      <c r="F68" s="26"/>
      <c r="G68" s="26"/>
      <c r="H68" s="49"/>
      <c r="I68" s="126"/>
      <c r="J68" s="62"/>
      <c r="K68" s="133"/>
      <c r="L68" s="130"/>
      <c r="P68" s="99" t="str">
        <f t="shared" si="13"/>
        <v xml:space="preserve">Amerisource </v>
      </c>
      <c r="Q68" s="99" t="str">
        <f t="shared" si="14"/>
        <v/>
      </c>
      <c r="R68" s="98"/>
    </row>
    <row r="69" spans="1:18" s="5" customFormat="1" ht="12.75" hidden="1">
      <c r="A69" s="127" t="s">
        <v>53</v>
      </c>
      <c r="B69" s="24"/>
      <c r="C69" s="24"/>
      <c r="D69" s="26"/>
      <c r="E69" s="26"/>
      <c r="F69" s="26"/>
      <c r="G69" s="26"/>
      <c r="H69" s="49"/>
      <c r="I69" s="126"/>
      <c r="J69" s="62"/>
      <c r="K69" s="133"/>
      <c r="L69" s="130"/>
      <c r="P69" s="99" t="str">
        <f>IF(NOT(R69=""),R69,IF(Q69="",#REF!,Q69))</f>
        <v>Banco de Seg</v>
      </c>
      <c r="Q69" s="99" t="str">
        <f t="shared" si="14"/>
        <v>Banco de Seg</v>
      </c>
      <c r="R69" s="98"/>
    </row>
    <row r="70" spans="1:18" s="5" customFormat="1" ht="12.75" hidden="1">
      <c r="A70" s="127"/>
      <c r="B70" s="24"/>
      <c r="C70" s="24"/>
      <c r="D70" s="26"/>
      <c r="E70" s="26"/>
      <c r="F70" s="26"/>
      <c r="G70" s="26"/>
      <c r="H70" s="49"/>
      <c r="I70" s="126"/>
      <c r="J70" s="62"/>
      <c r="K70" s="133"/>
      <c r="L70" s="130"/>
      <c r="P70" s="99" t="str">
        <f t="shared" ref="P70:P73" si="15">IF(NOT(R70=""),R70,IF(Q70="",P69,Q70))</f>
        <v>Banco de Seg</v>
      </c>
      <c r="Q70" s="99" t="str">
        <f t="shared" si="14"/>
        <v/>
      </c>
      <c r="R70" s="98"/>
    </row>
    <row r="71" spans="1:18" s="5" customFormat="1" ht="12.75" hidden="1">
      <c r="A71" s="127"/>
      <c r="B71" s="24"/>
      <c r="C71" s="24"/>
      <c r="D71" s="26"/>
      <c r="E71" s="26"/>
      <c r="F71" s="26"/>
      <c r="G71" s="26"/>
      <c r="H71" s="49"/>
      <c r="I71" s="126"/>
      <c r="J71" s="62"/>
      <c r="K71" s="133"/>
      <c r="L71" s="130"/>
      <c r="P71" s="99" t="str">
        <f t="shared" si="15"/>
        <v>Banco de Seg</v>
      </c>
      <c r="Q71" s="99" t="str">
        <f t="shared" si="14"/>
        <v/>
      </c>
      <c r="R71" s="98"/>
    </row>
    <row r="72" spans="1:18" s="5" customFormat="1" ht="12.75" hidden="1">
      <c r="A72" s="127"/>
      <c r="B72" s="24"/>
      <c r="C72" s="24"/>
      <c r="D72" s="26"/>
      <c r="E72" s="26"/>
      <c r="F72" s="26"/>
      <c r="G72" s="26"/>
      <c r="H72" s="49"/>
      <c r="I72" s="126"/>
      <c r="J72" s="62"/>
      <c r="K72" s="133"/>
      <c r="L72" s="130"/>
      <c r="P72" s="99" t="str">
        <f t="shared" si="15"/>
        <v>Banco de Seg</v>
      </c>
      <c r="Q72" s="99" t="str">
        <f t="shared" si="14"/>
        <v/>
      </c>
      <c r="R72" s="98"/>
    </row>
    <row r="73" spans="1:18" s="5" customFormat="1" ht="12.75" hidden="1">
      <c r="A73" s="127"/>
      <c r="B73" s="24"/>
      <c r="C73" s="24"/>
      <c r="D73" s="26"/>
      <c r="E73" s="26"/>
      <c r="F73" s="26"/>
      <c r="G73" s="26"/>
      <c r="H73" s="49"/>
      <c r="I73" s="126"/>
      <c r="J73" s="62"/>
      <c r="K73" s="134"/>
      <c r="L73" s="131"/>
      <c r="P73" s="99" t="str">
        <f t="shared" si="15"/>
        <v>Banco de Seg</v>
      </c>
      <c r="Q73" s="99" t="str">
        <f t="shared" si="14"/>
        <v/>
      </c>
      <c r="R73" s="98"/>
    </row>
    <row r="74" spans="1:18" s="10" customFormat="1" ht="37.5">
      <c r="A74" s="21" t="s">
        <v>92</v>
      </c>
      <c r="B74" s="78" t="s">
        <v>93</v>
      </c>
      <c r="C74" s="34"/>
      <c r="D74" s="34"/>
      <c r="E74" s="34"/>
      <c r="F74" s="34"/>
      <c r="G74" s="34"/>
      <c r="H74" s="34"/>
      <c r="I74" s="34"/>
      <c r="J74" s="62"/>
      <c r="K74" s="137" t="s">
        <v>94</v>
      </c>
      <c r="L74" s="132" t="s">
        <v>23</v>
      </c>
      <c r="P74" s="99" t="str">
        <f t="shared" ref="P74:P93" si="16">IF(NOT(R74=""),R74,IF(Q74="",P73,Q74))</f>
        <v>Always include</v>
      </c>
      <c r="Q74" s="99" t="str">
        <f t="shared" ref="Q74:Q93" si="17">LEFT(A74,12)</f>
        <v>VV 2.2</v>
      </c>
      <c r="R74" s="98" t="s">
        <v>3</v>
      </c>
    </row>
    <row r="75" spans="1:18" s="10" customFormat="1" ht="38.25">
      <c r="A75" s="100"/>
      <c r="B75" s="101" t="s">
        <v>95</v>
      </c>
      <c r="C75" s="102"/>
      <c r="D75" s="103"/>
      <c r="E75" s="103"/>
      <c r="F75" s="103"/>
      <c r="G75" s="103"/>
      <c r="H75" s="103"/>
      <c r="I75" s="103"/>
      <c r="J75" s="104" t="s">
        <v>96</v>
      </c>
      <c r="K75" s="138"/>
      <c r="L75" s="133"/>
      <c r="P75" s="99" t="str">
        <f t="shared" si="16"/>
        <v>Value</v>
      </c>
      <c r="Q75" s="99" t="str">
        <f t="shared" si="17"/>
        <v/>
      </c>
      <c r="R75" s="98" t="s">
        <v>26</v>
      </c>
    </row>
    <row r="76" spans="1:18" s="5" customFormat="1" ht="68.25">
      <c r="A76" s="124" t="s">
        <v>27</v>
      </c>
      <c r="B76" s="24" t="s">
        <v>97</v>
      </c>
      <c r="C76" s="24"/>
      <c r="D76" s="26">
        <v>1</v>
      </c>
      <c r="E76" s="26"/>
      <c r="F76" s="26"/>
      <c r="G76" s="26">
        <v>1</v>
      </c>
      <c r="H76" s="49" t="s">
        <v>98</v>
      </c>
      <c r="I76" s="122" t="s">
        <v>223</v>
      </c>
      <c r="J76" s="62"/>
      <c r="K76" s="138"/>
      <c r="L76" s="133"/>
      <c r="P76" s="99" t="str">
        <f>IF(NOT(R76=""),R76,IF(Q76="",#REF!,Q76))</f>
        <v>Vitamin Sh</v>
      </c>
      <c r="Q76" s="99" t="str">
        <f>LEFT(A76,10)</f>
        <v>Vitamin Sh</v>
      </c>
      <c r="R76" s="98"/>
    </row>
    <row r="77" spans="1:18" s="5" customFormat="1" ht="51">
      <c r="A77" s="128" t="s">
        <v>32</v>
      </c>
      <c r="B77" s="24" t="s">
        <v>99</v>
      </c>
      <c r="C77" s="24" t="s">
        <v>100</v>
      </c>
      <c r="D77" s="26">
        <v>1</v>
      </c>
      <c r="E77" s="26"/>
      <c r="F77" s="26"/>
      <c r="G77" s="26"/>
      <c r="H77" s="49" t="s">
        <v>101</v>
      </c>
      <c r="I77" s="126" t="s">
        <v>223</v>
      </c>
      <c r="J77" s="62"/>
      <c r="K77" s="138"/>
      <c r="L77" s="133"/>
      <c r="P77" s="99" t="str">
        <f>IF(NOT(R77=""),R77,IF(Q77="",#REF!,Q77))</f>
        <v>AFG-SAP Move</v>
      </c>
      <c r="Q77" s="99" t="str">
        <f t="shared" ref="Q77:Q83" si="18">LEFT(A77,12)</f>
        <v>AFG-SAP Move</v>
      </c>
      <c r="R77" s="98"/>
    </row>
    <row r="78" spans="1:18" s="5" customFormat="1" ht="63.75">
      <c r="A78" s="128"/>
      <c r="B78" s="24" t="s">
        <v>102</v>
      </c>
      <c r="C78" s="24"/>
      <c r="D78" s="26">
        <v>1</v>
      </c>
      <c r="E78" s="26"/>
      <c r="F78" s="26"/>
      <c r="G78" s="26">
        <v>1</v>
      </c>
      <c r="H78" s="49" t="s">
        <v>103</v>
      </c>
      <c r="I78" s="126"/>
      <c r="J78" s="62"/>
      <c r="K78" s="138"/>
      <c r="L78" s="133"/>
      <c r="P78" s="99" t="str">
        <f t="shared" si="16"/>
        <v>AFG-SAP Move</v>
      </c>
      <c r="Q78" s="99" t="str">
        <f t="shared" si="18"/>
        <v/>
      </c>
      <c r="R78" s="98"/>
    </row>
    <row r="79" spans="1:18" s="5" customFormat="1" ht="12.75" hidden="1">
      <c r="A79" s="128" t="s">
        <v>41</v>
      </c>
      <c r="B79" s="24"/>
      <c r="C79" s="24"/>
      <c r="D79" s="26"/>
      <c r="E79" s="26"/>
      <c r="F79" s="26"/>
      <c r="G79" s="26"/>
      <c r="H79" s="49"/>
      <c r="I79" s="126"/>
      <c r="J79" s="62"/>
      <c r="K79" s="138"/>
      <c r="L79" s="133"/>
      <c r="P79" s="99" t="str">
        <f>IF(NOT(R79=""),R79,IF(Q79="",#REF!,Q79))</f>
        <v>Banco Davivi</v>
      </c>
      <c r="Q79" s="99" t="str">
        <f t="shared" si="18"/>
        <v>Banco Davivi</v>
      </c>
      <c r="R79" s="98"/>
    </row>
    <row r="80" spans="1:18" s="5" customFormat="1" ht="12.75" hidden="1">
      <c r="A80" s="128"/>
      <c r="B80" s="24"/>
      <c r="C80" s="24"/>
      <c r="D80" s="26"/>
      <c r="E80" s="26"/>
      <c r="F80" s="26"/>
      <c r="G80" s="26"/>
      <c r="H80" s="49"/>
      <c r="I80" s="126"/>
      <c r="J80" s="62"/>
      <c r="K80" s="138"/>
      <c r="L80" s="133"/>
      <c r="P80" s="99" t="str">
        <f t="shared" ref="P80:P86" si="19">IF(NOT(R80=""),R80,IF(Q80="",P79,Q80))</f>
        <v>Banco Davivi</v>
      </c>
      <c r="Q80" s="99" t="str">
        <f t="shared" si="18"/>
        <v/>
      </c>
      <c r="R80" s="98"/>
    </row>
    <row r="81" spans="1:18" s="5" customFormat="1" ht="12.75" hidden="1">
      <c r="A81" s="128"/>
      <c r="B81" s="24"/>
      <c r="C81" s="24"/>
      <c r="D81" s="26"/>
      <c r="E81" s="26"/>
      <c r="F81" s="26"/>
      <c r="G81" s="26"/>
      <c r="H81" s="49"/>
      <c r="I81" s="126"/>
      <c r="J81" s="62"/>
      <c r="K81" s="138"/>
      <c r="L81" s="133"/>
      <c r="P81" s="99" t="str">
        <f t="shared" si="19"/>
        <v>Banco Davivi</v>
      </c>
      <c r="Q81" s="99" t="str">
        <f t="shared" si="18"/>
        <v/>
      </c>
      <c r="R81" s="98"/>
    </row>
    <row r="82" spans="1:18" s="5" customFormat="1" ht="12.75" hidden="1">
      <c r="A82" s="128"/>
      <c r="B82" s="24"/>
      <c r="C82" s="24"/>
      <c r="D82" s="26"/>
      <c r="E82" s="26"/>
      <c r="F82" s="26"/>
      <c r="G82" s="26"/>
      <c r="H82" s="49"/>
      <c r="I82" s="126"/>
      <c r="J82" s="62"/>
      <c r="K82" s="138"/>
      <c r="L82" s="133"/>
      <c r="P82" s="99" t="str">
        <f t="shared" si="19"/>
        <v>Banco Davivi</v>
      </c>
      <c r="Q82" s="99" t="str">
        <f t="shared" si="18"/>
        <v/>
      </c>
      <c r="R82" s="98"/>
    </row>
    <row r="83" spans="1:18" s="5" customFormat="1" ht="12.75" hidden="1">
      <c r="A83" s="128"/>
      <c r="B83" s="24"/>
      <c r="C83" s="24"/>
      <c r="D83" s="26"/>
      <c r="E83" s="26"/>
      <c r="F83" s="26"/>
      <c r="G83" s="26"/>
      <c r="H83" s="49"/>
      <c r="I83" s="126"/>
      <c r="J83" s="62"/>
      <c r="K83" s="139"/>
      <c r="L83" s="134"/>
      <c r="P83" s="99" t="str">
        <f t="shared" si="19"/>
        <v>Banco Davivi</v>
      </c>
      <c r="Q83" s="99" t="str">
        <f t="shared" si="18"/>
        <v/>
      </c>
      <c r="R83" s="98"/>
    </row>
    <row r="84" spans="1:18" s="5" customFormat="1" ht="56.25">
      <c r="A84" s="123" t="s">
        <v>42</v>
      </c>
      <c r="B84" s="125" t="s">
        <v>63</v>
      </c>
      <c r="C84" s="24" t="s">
        <v>104</v>
      </c>
      <c r="D84" s="26">
        <v>1</v>
      </c>
      <c r="E84" s="26"/>
      <c r="F84" s="26"/>
      <c r="G84" s="26">
        <v>1</v>
      </c>
      <c r="H84" s="49" t="s">
        <v>105</v>
      </c>
      <c r="I84" s="122" t="s">
        <v>223</v>
      </c>
      <c r="J84" s="62"/>
      <c r="K84" s="132" t="s">
        <v>23</v>
      </c>
      <c r="L84" s="129" t="s">
        <v>106</v>
      </c>
      <c r="P84" s="99" t="str">
        <f t="shared" si="19"/>
        <v>BMW</v>
      </c>
      <c r="Q84" s="99" t="str">
        <f>LEFT(A84,3)</f>
        <v>BMW</v>
      </c>
      <c r="R84" s="98"/>
    </row>
    <row r="85" spans="1:18" s="5" customFormat="1" ht="38.25">
      <c r="A85" s="127" t="s">
        <v>47</v>
      </c>
      <c r="B85" s="24" t="s">
        <v>107</v>
      </c>
      <c r="C85" s="24"/>
      <c r="D85" s="26">
        <v>1</v>
      </c>
      <c r="E85" s="26"/>
      <c r="F85" s="26"/>
      <c r="G85" s="26"/>
      <c r="H85" s="49" t="s">
        <v>50</v>
      </c>
      <c r="I85" s="126" t="s">
        <v>223</v>
      </c>
      <c r="J85" s="62"/>
      <c r="K85" s="133"/>
      <c r="L85" s="130"/>
      <c r="P85" s="99" t="str">
        <f>IF(NOT(R85=""),R85,IF(Q85="",#REF!,Q85))</f>
        <v xml:space="preserve">Amerisource </v>
      </c>
      <c r="Q85" s="99" t="str">
        <f t="shared" ref="Q85:Q91" si="20">LEFT(A85,12)</f>
        <v xml:space="preserve">Amerisource </v>
      </c>
      <c r="R85" s="98"/>
    </row>
    <row r="86" spans="1:18" s="5" customFormat="1" ht="51">
      <c r="A86" s="127"/>
      <c r="B86" s="24" t="s">
        <v>108</v>
      </c>
      <c r="C86" s="24"/>
      <c r="D86" s="26">
        <v>1</v>
      </c>
      <c r="E86" s="26"/>
      <c r="F86" s="26"/>
      <c r="G86" s="26">
        <v>1</v>
      </c>
      <c r="H86" s="49" t="s">
        <v>109</v>
      </c>
      <c r="I86" s="126"/>
      <c r="J86" s="62"/>
      <c r="K86" s="133"/>
      <c r="L86" s="130"/>
      <c r="P86" s="99" t="str">
        <f t="shared" si="19"/>
        <v xml:space="preserve">Amerisource </v>
      </c>
      <c r="Q86" s="99" t="str">
        <f t="shared" si="20"/>
        <v/>
      </c>
      <c r="R86" s="98"/>
    </row>
    <row r="87" spans="1:18" s="5" customFormat="1" ht="12.75" hidden="1">
      <c r="A87" s="127" t="s">
        <v>53</v>
      </c>
      <c r="B87" s="24"/>
      <c r="C87" s="24"/>
      <c r="D87" s="26"/>
      <c r="E87" s="26"/>
      <c r="F87" s="26"/>
      <c r="G87" s="26"/>
      <c r="H87" s="49"/>
      <c r="I87" s="126"/>
      <c r="J87" s="62"/>
      <c r="K87" s="133"/>
      <c r="L87" s="130"/>
      <c r="P87" s="99" t="str">
        <f>IF(NOT(R87=""),R87,IF(Q87="",#REF!,Q87))</f>
        <v>Banco de Seg</v>
      </c>
      <c r="Q87" s="99" t="str">
        <f t="shared" si="20"/>
        <v>Banco de Seg</v>
      </c>
      <c r="R87" s="98"/>
    </row>
    <row r="88" spans="1:18" s="5" customFormat="1" ht="12.75" hidden="1">
      <c r="A88" s="127"/>
      <c r="B88" s="24"/>
      <c r="C88" s="24"/>
      <c r="D88" s="26"/>
      <c r="E88" s="26"/>
      <c r="F88" s="26"/>
      <c r="G88" s="26"/>
      <c r="H88" s="49"/>
      <c r="I88" s="126"/>
      <c r="J88" s="62"/>
      <c r="K88" s="133"/>
      <c r="L88" s="130"/>
      <c r="P88" s="99" t="str">
        <f t="shared" ref="P88:P91" si="21">IF(NOT(R88=""),R88,IF(Q88="",P87,Q88))</f>
        <v>Banco de Seg</v>
      </c>
      <c r="Q88" s="99" t="str">
        <f t="shared" si="20"/>
        <v/>
      </c>
      <c r="R88" s="98"/>
    </row>
    <row r="89" spans="1:18" s="5" customFormat="1" ht="12.75" hidden="1">
      <c r="A89" s="127"/>
      <c r="B89" s="24"/>
      <c r="C89" s="24"/>
      <c r="D89" s="26"/>
      <c r="E89" s="26"/>
      <c r="F89" s="26"/>
      <c r="G89" s="26"/>
      <c r="H89" s="49"/>
      <c r="I89" s="126"/>
      <c r="J89" s="62"/>
      <c r="K89" s="133"/>
      <c r="L89" s="130"/>
      <c r="P89" s="99" t="str">
        <f t="shared" si="21"/>
        <v>Banco de Seg</v>
      </c>
      <c r="Q89" s="99" t="str">
        <f t="shared" si="20"/>
        <v/>
      </c>
      <c r="R89" s="98"/>
    </row>
    <row r="90" spans="1:18" s="5" customFormat="1" ht="12.75" hidden="1">
      <c r="A90" s="127"/>
      <c r="B90" s="24"/>
      <c r="C90" s="24"/>
      <c r="D90" s="26"/>
      <c r="E90" s="26"/>
      <c r="F90" s="26"/>
      <c r="G90" s="26"/>
      <c r="H90" s="49"/>
      <c r="I90" s="126"/>
      <c r="J90" s="62"/>
      <c r="K90" s="133"/>
      <c r="L90" s="130"/>
      <c r="P90" s="99" t="str">
        <f t="shared" si="21"/>
        <v>Banco de Seg</v>
      </c>
      <c r="Q90" s="99" t="str">
        <f t="shared" si="20"/>
        <v/>
      </c>
      <c r="R90" s="98"/>
    </row>
    <row r="91" spans="1:18" s="5" customFormat="1" ht="12.75" hidden="1">
      <c r="A91" s="127"/>
      <c r="B91" s="24"/>
      <c r="C91" s="24"/>
      <c r="D91" s="26"/>
      <c r="E91" s="26"/>
      <c r="F91" s="26"/>
      <c r="G91" s="26"/>
      <c r="H91" s="49"/>
      <c r="I91" s="126"/>
      <c r="J91" s="62"/>
      <c r="K91" s="134"/>
      <c r="L91" s="131"/>
      <c r="P91" s="99" t="str">
        <f t="shared" si="21"/>
        <v>Banco de Seg</v>
      </c>
      <c r="Q91" s="99" t="str">
        <f t="shared" si="20"/>
        <v/>
      </c>
      <c r="R91" s="98"/>
    </row>
    <row r="92" spans="1:18" s="10" customFormat="1" ht="37.5">
      <c r="A92" s="21" t="s">
        <v>110</v>
      </c>
      <c r="B92" s="76" t="s">
        <v>111</v>
      </c>
      <c r="C92" s="34"/>
      <c r="D92" s="34"/>
      <c r="E92" s="34"/>
      <c r="F92" s="34"/>
      <c r="G92" s="34"/>
      <c r="H92" s="34"/>
      <c r="I92" s="34"/>
      <c r="J92" s="62"/>
      <c r="K92" s="137" t="s">
        <v>112</v>
      </c>
      <c r="L92" s="132" t="s">
        <v>23</v>
      </c>
      <c r="P92" s="99" t="str">
        <f t="shared" si="16"/>
        <v>Always include</v>
      </c>
      <c r="Q92" s="99" t="str">
        <f t="shared" si="17"/>
        <v>VV 3.2</v>
      </c>
      <c r="R92" s="98" t="s">
        <v>3</v>
      </c>
    </row>
    <row r="93" spans="1:18" s="10" customFormat="1" ht="38.25">
      <c r="A93" s="100"/>
      <c r="B93" s="101" t="s">
        <v>113</v>
      </c>
      <c r="C93" s="102"/>
      <c r="D93" s="103"/>
      <c r="E93" s="103"/>
      <c r="F93" s="103"/>
      <c r="G93" s="103"/>
      <c r="H93" s="103"/>
      <c r="I93" s="103"/>
      <c r="J93" s="104" t="s">
        <v>114</v>
      </c>
      <c r="K93" s="138"/>
      <c r="L93" s="133"/>
      <c r="P93" s="99" t="str">
        <f t="shared" si="16"/>
        <v>Value</v>
      </c>
      <c r="Q93" s="99" t="str">
        <f t="shared" si="17"/>
        <v/>
      </c>
      <c r="R93" s="98" t="s">
        <v>26</v>
      </c>
    </row>
    <row r="94" spans="1:18" s="5" customFormat="1" ht="51">
      <c r="A94" s="128" t="s">
        <v>27</v>
      </c>
      <c r="B94" s="24" t="s">
        <v>79</v>
      </c>
      <c r="C94" s="24"/>
      <c r="D94" s="26">
        <v>1</v>
      </c>
      <c r="E94" s="26"/>
      <c r="F94" s="26"/>
      <c r="G94" s="26">
        <v>1</v>
      </c>
      <c r="H94" s="49" t="s">
        <v>115</v>
      </c>
      <c r="I94" s="126" t="s">
        <v>223</v>
      </c>
      <c r="J94" s="62"/>
      <c r="K94" s="138"/>
      <c r="L94" s="133"/>
      <c r="P94" s="99" t="str">
        <f>IF(NOT(R94=""),R94,IF(Q94="",#REF!,Q94))</f>
        <v>Vitamin Sh</v>
      </c>
      <c r="Q94" s="99" t="str">
        <f>LEFT(A94,10)</f>
        <v>Vitamin Sh</v>
      </c>
      <c r="R94" s="98"/>
    </row>
    <row r="95" spans="1:18" s="5" customFormat="1" ht="63.75">
      <c r="A95" s="128"/>
      <c r="B95" s="24" t="s">
        <v>116</v>
      </c>
      <c r="C95" s="24"/>
      <c r="D95" s="26">
        <v>1</v>
      </c>
      <c r="E95" s="26"/>
      <c r="F95" s="26"/>
      <c r="G95" s="26">
        <v>1</v>
      </c>
      <c r="H95" s="49" t="s">
        <v>117</v>
      </c>
      <c r="I95" s="126"/>
      <c r="J95" s="62"/>
      <c r="K95" s="138"/>
      <c r="L95" s="133"/>
      <c r="P95" s="99" t="str">
        <f t="shared" ref="P95:P100" si="22">IF(NOT(R95=""),R95,IF(Q95="",P94,Q95))</f>
        <v>Vitamin Sh</v>
      </c>
      <c r="Q95" s="99" t="str">
        <f t="shared" ref="Q95:Q105" si="23">LEFT(A95,12)</f>
        <v/>
      </c>
      <c r="R95" s="98"/>
    </row>
    <row r="96" spans="1:18" s="5" customFormat="1" ht="25.5">
      <c r="A96" s="128" t="s">
        <v>32</v>
      </c>
      <c r="B96" s="24" t="s">
        <v>118</v>
      </c>
      <c r="C96" s="24"/>
      <c r="D96" s="26">
        <v>1</v>
      </c>
      <c r="E96" s="26"/>
      <c r="F96" s="26"/>
      <c r="G96" s="26">
        <v>1</v>
      </c>
      <c r="H96" s="49" t="s">
        <v>119</v>
      </c>
      <c r="I96" s="126" t="s">
        <v>223</v>
      </c>
      <c r="J96" s="62"/>
      <c r="K96" s="138"/>
      <c r="L96" s="133"/>
      <c r="P96" s="99" t="str">
        <f>IF(NOT(R96=""),R96,IF(Q96="",#REF!,Q96))</f>
        <v>AFG-SAP Move</v>
      </c>
      <c r="Q96" s="99" t="str">
        <f t="shared" si="23"/>
        <v>AFG-SAP Move</v>
      </c>
      <c r="R96" s="98"/>
    </row>
    <row r="97" spans="1:18" s="5" customFormat="1" ht="38.25">
      <c r="A97" s="128"/>
      <c r="B97" s="24" t="s">
        <v>120</v>
      </c>
      <c r="C97" s="24"/>
      <c r="D97" s="26">
        <v>1</v>
      </c>
      <c r="E97" s="26"/>
      <c r="F97" s="26"/>
      <c r="G97" s="26"/>
      <c r="H97" s="49" t="s">
        <v>119</v>
      </c>
      <c r="I97" s="126"/>
      <c r="J97" s="62"/>
      <c r="K97" s="138"/>
      <c r="L97" s="133"/>
      <c r="P97" s="99" t="str">
        <f t="shared" si="22"/>
        <v>AFG-SAP Move</v>
      </c>
      <c r="Q97" s="99" t="str">
        <f t="shared" si="23"/>
        <v/>
      </c>
      <c r="R97" s="98"/>
    </row>
    <row r="98" spans="1:18" s="5" customFormat="1" ht="89.25">
      <c r="A98" s="128"/>
      <c r="B98" s="24" t="s">
        <v>121</v>
      </c>
      <c r="C98" s="24"/>
      <c r="D98" s="26">
        <v>1</v>
      </c>
      <c r="E98" s="26"/>
      <c r="F98" s="26"/>
      <c r="G98" s="26"/>
      <c r="H98" s="49" t="s">
        <v>122</v>
      </c>
      <c r="I98" s="126"/>
      <c r="J98" s="62"/>
      <c r="K98" s="138"/>
      <c r="L98" s="133"/>
      <c r="P98" s="99" t="str">
        <f t="shared" si="22"/>
        <v>AFG-SAP Move</v>
      </c>
      <c r="Q98" s="99" t="str">
        <f t="shared" si="23"/>
        <v/>
      </c>
      <c r="R98" s="98"/>
    </row>
    <row r="99" spans="1:18" s="5" customFormat="1" ht="123.75">
      <c r="A99" s="128"/>
      <c r="B99" s="99" t="s">
        <v>123</v>
      </c>
      <c r="D99" s="26">
        <v>1</v>
      </c>
      <c r="E99" s="26"/>
      <c r="F99" s="26"/>
      <c r="G99" s="26"/>
      <c r="H99" s="49" t="s">
        <v>124</v>
      </c>
      <c r="I99" s="126"/>
      <c r="J99" s="62"/>
      <c r="K99" s="138"/>
      <c r="L99" s="133"/>
      <c r="P99" s="99" t="str">
        <f t="shared" si="22"/>
        <v>AFG-SAP Move</v>
      </c>
      <c r="Q99" s="99" t="str">
        <f t="shared" si="23"/>
        <v/>
      </c>
      <c r="R99" s="98"/>
    </row>
    <row r="100" spans="1:18" s="5" customFormat="1" ht="25.5">
      <c r="A100" s="128"/>
      <c r="B100" s="24" t="s">
        <v>125</v>
      </c>
      <c r="C100" s="24"/>
      <c r="D100" s="26">
        <v>0</v>
      </c>
      <c r="E100" s="26"/>
      <c r="F100" s="26"/>
      <c r="G100" s="26">
        <v>1</v>
      </c>
      <c r="H100" s="49"/>
      <c r="I100" s="126"/>
      <c r="J100" s="62"/>
      <c r="K100" s="138"/>
      <c r="L100" s="133"/>
      <c r="P100" s="99" t="str">
        <f t="shared" si="22"/>
        <v>AFG-SAP Move</v>
      </c>
      <c r="Q100" s="99" t="str">
        <f t="shared" si="23"/>
        <v/>
      </c>
      <c r="R100" s="98"/>
    </row>
    <row r="101" spans="1:18" s="5" customFormat="1" ht="12.75" hidden="1">
      <c r="A101" s="128" t="s">
        <v>41</v>
      </c>
      <c r="B101" s="24"/>
      <c r="C101" s="24"/>
      <c r="D101" s="26"/>
      <c r="E101" s="26"/>
      <c r="F101" s="26"/>
      <c r="G101" s="26"/>
      <c r="H101" s="49"/>
      <c r="I101" s="126"/>
      <c r="J101" s="62"/>
      <c r="K101" s="138"/>
      <c r="L101" s="133"/>
      <c r="P101" s="99" t="str">
        <f>IF(NOT(R101=""),R101,IF(Q101="",#REF!,Q101))</f>
        <v>Banco Davivi</v>
      </c>
      <c r="Q101" s="99" t="str">
        <f t="shared" si="23"/>
        <v>Banco Davivi</v>
      </c>
      <c r="R101" s="98"/>
    </row>
    <row r="102" spans="1:18" s="5" customFormat="1" ht="12.75" hidden="1">
      <c r="A102" s="128"/>
      <c r="B102" s="24"/>
      <c r="C102" s="24"/>
      <c r="D102" s="26"/>
      <c r="E102" s="26"/>
      <c r="F102" s="26"/>
      <c r="G102" s="26"/>
      <c r="H102" s="49"/>
      <c r="I102" s="126"/>
      <c r="J102" s="62"/>
      <c r="K102" s="138"/>
      <c r="L102" s="133"/>
      <c r="P102" s="99" t="str">
        <f t="shared" ref="P102:P111" si="24">IF(NOT(R102=""),R102,IF(Q102="",P101,Q102))</f>
        <v>Banco Davivi</v>
      </c>
      <c r="Q102" s="99" t="str">
        <f t="shared" si="23"/>
        <v/>
      </c>
      <c r="R102" s="98"/>
    </row>
    <row r="103" spans="1:18" s="5" customFormat="1" ht="12.75" hidden="1">
      <c r="A103" s="128"/>
      <c r="B103" s="24"/>
      <c r="C103" s="24"/>
      <c r="D103" s="26"/>
      <c r="E103" s="26"/>
      <c r="F103" s="26"/>
      <c r="G103" s="26"/>
      <c r="H103" s="49"/>
      <c r="I103" s="126"/>
      <c r="J103" s="62"/>
      <c r="K103" s="138"/>
      <c r="L103" s="133"/>
      <c r="P103" s="99" t="str">
        <f t="shared" si="24"/>
        <v>Banco Davivi</v>
      </c>
      <c r="Q103" s="99" t="str">
        <f t="shared" si="23"/>
        <v/>
      </c>
      <c r="R103" s="98"/>
    </row>
    <row r="104" spans="1:18" s="5" customFormat="1" ht="12.75" hidden="1">
      <c r="A104" s="128"/>
      <c r="B104" s="24"/>
      <c r="C104" s="24"/>
      <c r="D104" s="26"/>
      <c r="E104" s="26"/>
      <c r="F104" s="26"/>
      <c r="G104" s="26"/>
      <c r="H104" s="49"/>
      <c r="I104" s="126"/>
      <c r="J104" s="62"/>
      <c r="K104" s="138"/>
      <c r="L104" s="133"/>
      <c r="P104" s="99" t="str">
        <f t="shared" si="24"/>
        <v>Banco Davivi</v>
      </c>
      <c r="Q104" s="99" t="str">
        <f t="shared" si="23"/>
        <v/>
      </c>
      <c r="R104" s="98"/>
    </row>
    <row r="105" spans="1:18" s="5" customFormat="1" ht="12.75" hidden="1">
      <c r="A105" s="128"/>
      <c r="B105" s="24"/>
      <c r="C105" s="24"/>
      <c r="D105" s="26"/>
      <c r="E105" s="26"/>
      <c r="F105" s="26"/>
      <c r="G105" s="26"/>
      <c r="H105" s="49"/>
      <c r="I105" s="126"/>
      <c r="J105" s="62"/>
      <c r="K105" s="139"/>
      <c r="L105" s="134"/>
      <c r="P105" s="99" t="str">
        <f t="shared" si="24"/>
        <v>Banco Davivi</v>
      </c>
      <c r="Q105" s="99" t="str">
        <f t="shared" si="23"/>
        <v/>
      </c>
      <c r="R105" s="98"/>
    </row>
    <row r="106" spans="1:18" s="5" customFormat="1" ht="101.25">
      <c r="A106" s="123" t="s">
        <v>42</v>
      </c>
      <c r="B106" s="24" t="s">
        <v>126</v>
      </c>
      <c r="C106" s="24" t="s">
        <v>127</v>
      </c>
      <c r="D106" s="26">
        <v>1</v>
      </c>
      <c r="E106" s="26"/>
      <c r="F106" s="26"/>
      <c r="G106" s="26">
        <v>1</v>
      </c>
      <c r="H106" s="49" t="s">
        <v>128</v>
      </c>
      <c r="I106" s="122" t="s">
        <v>223</v>
      </c>
      <c r="J106" s="62"/>
      <c r="K106" s="132" t="s">
        <v>23</v>
      </c>
      <c r="L106" s="129" t="s">
        <v>129</v>
      </c>
      <c r="P106" s="99" t="str">
        <f t="shared" si="24"/>
        <v>BMW</v>
      </c>
      <c r="Q106" s="99" t="str">
        <f>LEFT(A106,3)</f>
        <v>BMW</v>
      </c>
      <c r="R106" s="98"/>
    </row>
    <row r="107" spans="1:18" s="5" customFormat="1" ht="102">
      <c r="A107" s="127" t="s">
        <v>47</v>
      </c>
      <c r="B107" s="24" t="s">
        <v>340</v>
      </c>
      <c r="C107" s="24" t="s">
        <v>339</v>
      </c>
      <c r="D107" s="26">
        <v>1</v>
      </c>
      <c r="E107" s="26"/>
      <c r="F107" s="26"/>
      <c r="G107" s="26">
        <v>1</v>
      </c>
      <c r="H107" s="49" t="s">
        <v>130</v>
      </c>
      <c r="I107" s="126" t="s">
        <v>30</v>
      </c>
      <c r="J107" s="62" t="s">
        <v>341</v>
      </c>
      <c r="K107" s="133"/>
      <c r="L107" s="130"/>
      <c r="P107" s="99" t="str">
        <f>IF(NOT(R107=""),R107,IF(Q107="",#REF!,Q107))</f>
        <v xml:space="preserve">Amerisource </v>
      </c>
      <c r="Q107" s="99" t="str">
        <f t="shared" ref="Q107:Q116" si="25">LEFT(A107,12)</f>
        <v xml:space="preserve">Amerisource </v>
      </c>
      <c r="R107" s="98"/>
    </row>
    <row r="108" spans="1:18" s="5" customFormat="1" ht="12.75">
      <c r="A108" s="127"/>
      <c r="B108" s="24"/>
      <c r="C108" s="24"/>
      <c r="D108" s="26"/>
      <c r="E108" s="26"/>
      <c r="F108" s="26"/>
      <c r="G108" s="26"/>
      <c r="H108" s="49"/>
      <c r="I108" s="126"/>
      <c r="J108" s="62"/>
      <c r="K108" s="133"/>
      <c r="L108" s="130"/>
      <c r="P108" s="99" t="str">
        <f t="shared" si="24"/>
        <v xml:space="preserve">Amerisource </v>
      </c>
      <c r="Q108" s="99" t="str">
        <f t="shared" si="25"/>
        <v/>
      </c>
      <c r="R108" s="98"/>
    </row>
    <row r="109" spans="1:18" s="5" customFormat="1" ht="12.75">
      <c r="A109" s="127"/>
      <c r="B109" s="24"/>
      <c r="C109" s="24"/>
      <c r="D109" s="26"/>
      <c r="E109" s="26"/>
      <c r="F109" s="26"/>
      <c r="G109" s="26"/>
      <c r="H109" s="49"/>
      <c r="I109" s="126"/>
      <c r="J109" s="62"/>
      <c r="K109" s="133"/>
      <c r="L109" s="130"/>
      <c r="P109" s="99" t="str">
        <f t="shared" si="24"/>
        <v xml:space="preserve">Amerisource </v>
      </c>
      <c r="Q109" s="99" t="str">
        <f t="shared" si="25"/>
        <v/>
      </c>
      <c r="R109" s="98"/>
    </row>
    <row r="110" spans="1:18" s="5" customFormat="1" ht="12.75">
      <c r="A110" s="127"/>
      <c r="B110" s="24"/>
      <c r="C110" s="24"/>
      <c r="D110" s="26"/>
      <c r="E110" s="26"/>
      <c r="F110" s="26"/>
      <c r="G110" s="26"/>
      <c r="H110" s="49"/>
      <c r="I110" s="126"/>
      <c r="J110" s="62"/>
      <c r="K110" s="133"/>
      <c r="L110" s="130"/>
      <c r="P110" s="99" t="str">
        <f t="shared" si="24"/>
        <v xml:space="preserve">Amerisource </v>
      </c>
      <c r="Q110" s="99" t="str">
        <f t="shared" si="25"/>
        <v/>
      </c>
      <c r="R110" s="98"/>
    </row>
    <row r="111" spans="1:18" s="5" customFormat="1" ht="13.5" thickBot="1">
      <c r="A111" s="127"/>
      <c r="B111" s="24"/>
      <c r="C111" s="24"/>
      <c r="D111" s="26"/>
      <c r="E111" s="26"/>
      <c r="F111" s="26"/>
      <c r="G111" s="26"/>
      <c r="H111" s="49"/>
      <c r="I111" s="126"/>
      <c r="J111" s="62"/>
      <c r="K111" s="133"/>
      <c r="L111" s="130"/>
      <c r="P111" s="99" t="str">
        <f t="shared" si="24"/>
        <v xml:space="preserve">Amerisource </v>
      </c>
      <c r="Q111" s="99" t="str">
        <f t="shared" si="25"/>
        <v/>
      </c>
      <c r="R111" s="98"/>
    </row>
    <row r="112" spans="1:18" s="5" customFormat="1" ht="13.5" hidden="1" thickBot="1">
      <c r="A112" s="127" t="s">
        <v>53</v>
      </c>
      <c r="B112" s="24"/>
      <c r="C112" s="24"/>
      <c r="D112" s="26"/>
      <c r="E112" s="26"/>
      <c r="F112" s="26"/>
      <c r="G112" s="26"/>
      <c r="H112" s="49"/>
      <c r="I112" s="126"/>
      <c r="J112" s="62"/>
      <c r="K112" s="133"/>
      <c r="L112" s="130"/>
      <c r="P112" s="99" t="str">
        <f>IF(NOT(R112=""),R112,IF(Q112="",#REF!,Q112))</f>
        <v>Banco de Seg</v>
      </c>
      <c r="Q112" s="99" t="str">
        <f t="shared" si="25"/>
        <v>Banco de Seg</v>
      </c>
      <c r="R112" s="98"/>
    </row>
    <row r="113" spans="1:18" s="5" customFormat="1" ht="13.5" hidden="1" thickBot="1">
      <c r="A113" s="127"/>
      <c r="B113" s="24"/>
      <c r="C113" s="24"/>
      <c r="D113" s="26"/>
      <c r="E113" s="26"/>
      <c r="F113" s="26"/>
      <c r="G113" s="26"/>
      <c r="H113" s="49"/>
      <c r="I113" s="126"/>
      <c r="J113" s="62"/>
      <c r="K113" s="133"/>
      <c r="L113" s="130"/>
      <c r="P113" s="99" t="str">
        <f t="shared" ref="P113:P116" si="26">IF(NOT(R113=""),R113,IF(Q113="",P112,Q113))</f>
        <v>Banco de Seg</v>
      </c>
      <c r="Q113" s="99" t="str">
        <f t="shared" si="25"/>
        <v/>
      </c>
      <c r="R113" s="98"/>
    </row>
    <row r="114" spans="1:18" s="5" customFormat="1" ht="13.5" hidden="1" thickBot="1">
      <c r="A114" s="127"/>
      <c r="B114" s="24"/>
      <c r="C114" s="24"/>
      <c r="D114" s="26"/>
      <c r="E114" s="26"/>
      <c r="F114" s="26"/>
      <c r="G114" s="26"/>
      <c r="H114" s="49"/>
      <c r="I114" s="126"/>
      <c r="J114" s="62"/>
      <c r="K114" s="133"/>
      <c r="L114" s="130"/>
      <c r="P114" s="99" t="str">
        <f t="shared" si="26"/>
        <v>Banco de Seg</v>
      </c>
      <c r="Q114" s="99" t="str">
        <f t="shared" si="25"/>
        <v/>
      </c>
      <c r="R114" s="98"/>
    </row>
    <row r="115" spans="1:18" s="5" customFormat="1" ht="13.5" hidden="1" thickBot="1">
      <c r="A115" s="127"/>
      <c r="B115" s="24"/>
      <c r="C115" s="24"/>
      <c r="D115" s="26"/>
      <c r="E115" s="26"/>
      <c r="F115" s="26"/>
      <c r="G115" s="26"/>
      <c r="H115" s="49"/>
      <c r="I115" s="126"/>
      <c r="J115" s="62"/>
      <c r="K115" s="133"/>
      <c r="L115" s="130"/>
      <c r="P115" s="99" t="str">
        <f t="shared" si="26"/>
        <v>Banco de Seg</v>
      </c>
      <c r="Q115" s="99" t="str">
        <f t="shared" si="25"/>
        <v/>
      </c>
      <c r="R115" s="98"/>
    </row>
    <row r="116" spans="1:18" s="5" customFormat="1" ht="13.5" hidden="1" thickBot="1">
      <c r="A116" s="127"/>
      <c r="B116" s="24"/>
      <c r="C116" s="24"/>
      <c r="D116" s="26"/>
      <c r="E116" s="26"/>
      <c r="F116" s="26"/>
      <c r="G116" s="26"/>
      <c r="H116" s="49"/>
      <c r="I116" s="126"/>
      <c r="J116" s="62"/>
      <c r="K116" s="134"/>
      <c r="L116" s="131"/>
      <c r="P116" s="99" t="str">
        <f t="shared" si="26"/>
        <v>Banco de Seg</v>
      </c>
      <c r="Q116" s="99" t="str">
        <f t="shared" si="25"/>
        <v/>
      </c>
      <c r="R116" s="98"/>
    </row>
    <row r="117" spans="1:18" ht="23.25" thickBot="1">
      <c r="A117" s="148" t="s">
        <v>131</v>
      </c>
      <c r="B117" s="149"/>
      <c r="C117" s="149"/>
      <c r="D117" s="149"/>
      <c r="E117" s="149"/>
      <c r="F117" s="149"/>
      <c r="G117" s="149"/>
      <c r="H117" s="149"/>
      <c r="I117" s="149"/>
      <c r="J117" s="149"/>
      <c r="K117" s="149"/>
      <c r="L117" s="150"/>
      <c r="M117" s="105" t="s">
        <v>132</v>
      </c>
      <c r="N117" s="105" t="s">
        <v>133</v>
      </c>
      <c r="P117" s="99" t="str">
        <f t="shared" ref="P117:P124" si="27">IF(NOT(R117=""),R117,IF(Q117="",P116,Q117))</f>
        <v>Always include</v>
      </c>
      <c r="Q117" s="99" t="str">
        <f t="shared" ref="Q117:Q124" si="28">LEFT(A117,12)</f>
        <v xml:space="preserve">            </v>
      </c>
      <c r="R117" s="98" t="s">
        <v>3</v>
      </c>
    </row>
    <row r="118" spans="1:18" s="13" customFormat="1" ht="23.25" thickBot="1">
      <c r="A118" s="151" t="s">
        <v>134</v>
      </c>
      <c r="B118" s="152"/>
      <c r="C118" s="152"/>
      <c r="D118" s="152"/>
      <c r="E118" s="152"/>
      <c r="F118" s="152"/>
      <c r="G118" s="152"/>
      <c r="H118" s="152"/>
      <c r="I118" s="152"/>
      <c r="J118" s="152"/>
      <c r="K118" s="152"/>
      <c r="L118" s="152"/>
      <c r="M118" s="152"/>
      <c r="N118" s="153"/>
      <c r="P118" s="99" t="str">
        <f t="shared" si="27"/>
        <v>Always include</v>
      </c>
      <c r="Q118" s="99" t="str">
        <f t="shared" si="28"/>
        <v>Level 2 Prac</v>
      </c>
      <c r="R118" s="98" t="s">
        <v>3</v>
      </c>
    </row>
    <row r="119" spans="1:18" s="10" customFormat="1" ht="37.5">
      <c r="A119" s="21" t="s">
        <v>19</v>
      </c>
      <c r="B119" s="78" t="s">
        <v>20</v>
      </c>
      <c r="C119" s="34"/>
      <c r="D119" s="34"/>
      <c r="E119" s="34"/>
      <c r="F119" s="34"/>
      <c r="G119" s="34"/>
      <c r="H119" s="34"/>
      <c r="I119" s="34"/>
      <c r="J119" s="62"/>
      <c r="K119" s="117" t="str">
        <f>K5</f>
        <v>2.1D</v>
      </c>
      <c r="L119" s="118" t="str">
        <f>L19</f>
        <v>2.1S</v>
      </c>
      <c r="M119" s="154"/>
      <c r="N119" s="145"/>
      <c r="P119" s="99" t="str">
        <f t="shared" si="27"/>
        <v>Always include</v>
      </c>
      <c r="Q119" s="99" t="str">
        <f t="shared" si="28"/>
        <v>VV 2.1</v>
      </c>
      <c r="R119" s="98" t="s">
        <v>3</v>
      </c>
    </row>
    <row r="120" spans="1:18" s="10" customFormat="1" ht="37.5">
      <c r="A120" s="21" t="s">
        <v>92</v>
      </c>
      <c r="B120" s="78" t="s">
        <v>93</v>
      </c>
      <c r="C120" s="34"/>
      <c r="D120" s="34"/>
      <c r="E120" s="34"/>
      <c r="F120" s="34"/>
      <c r="G120" s="34"/>
      <c r="H120" s="34"/>
      <c r="I120" s="34"/>
      <c r="J120" s="62"/>
      <c r="K120" s="117" t="str">
        <f>K74</f>
        <v>2.2D</v>
      </c>
      <c r="L120" s="118" t="str">
        <f>L84</f>
        <v>2.2S</v>
      </c>
      <c r="M120" s="155"/>
      <c r="N120" s="146"/>
      <c r="P120" s="99" t="str">
        <f t="shared" si="27"/>
        <v>Always include</v>
      </c>
      <c r="Q120" s="99" t="str">
        <f t="shared" si="28"/>
        <v>VV 2.2</v>
      </c>
      <c r="R120" s="98" t="s">
        <v>3</v>
      </c>
    </row>
    <row r="121" spans="1:18" s="10" customFormat="1" ht="38.25" thickBot="1">
      <c r="A121" s="21" t="s">
        <v>54</v>
      </c>
      <c r="B121" s="78" t="s">
        <v>55</v>
      </c>
      <c r="C121" s="34"/>
      <c r="D121" s="34"/>
      <c r="E121" s="34"/>
      <c r="F121" s="34"/>
      <c r="G121" s="34"/>
      <c r="H121" s="34"/>
      <c r="I121" s="34"/>
      <c r="J121" s="62"/>
      <c r="K121" s="117" t="str">
        <f>K30</f>
        <v>2.3D</v>
      </c>
      <c r="L121" s="118" t="str">
        <f>L41</f>
        <v>2.3S</v>
      </c>
      <c r="M121" s="155"/>
      <c r="N121" s="146"/>
      <c r="P121" s="99" t="str">
        <f t="shared" si="27"/>
        <v>Always include</v>
      </c>
      <c r="Q121" s="99" t="str">
        <f t="shared" si="28"/>
        <v>VV 2.3</v>
      </c>
      <c r="R121" s="98" t="s">
        <v>3</v>
      </c>
    </row>
    <row r="122" spans="1:18" s="13" customFormat="1" ht="23.25" thickBot="1">
      <c r="A122" s="151" t="s">
        <v>135</v>
      </c>
      <c r="B122" s="152"/>
      <c r="C122" s="152"/>
      <c r="D122" s="152"/>
      <c r="E122" s="152"/>
      <c r="F122" s="152"/>
      <c r="G122" s="152"/>
      <c r="H122" s="152"/>
      <c r="I122" s="152"/>
      <c r="J122" s="152"/>
      <c r="K122" s="152"/>
      <c r="L122" s="152"/>
      <c r="M122" s="152"/>
      <c r="N122" s="153"/>
      <c r="P122" s="99" t="str">
        <f t="shared" si="27"/>
        <v>Always include</v>
      </c>
      <c r="Q122" s="99" t="str">
        <f t="shared" si="28"/>
        <v>Level 3 Prac</v>
      </c>
      <c r="R122" s="98" t="s">
        <v>3</v>
      </c>
    </row>
    <row r="123" spans="1:18" s="10" customFormat="1" ht="37.5">
      <c r="A123" s="21" t="s">
        <v>73</v>
      </c>
      <c r="B123" s="76" t="s">
        <v>74</v>
      </c>
      <c r="C123" s="34"/>
      <c r="D123" s="34"/>
      <c r="E123" s="34"/>
      <c r="F123" s="34"/>
      <c r="G123" s="34"/>
      <c r="H123" s="34"/>
      <c r="I123" s="34"/>
      <c r="J123" s="62"/>
      <c r="K123" s="117" t="str">
        <f>K52</f>
        <v>3.1D</v>
      </c>
      <c r="L123" s="118" t="str">
        <f>L63</f>
        <v>3.1S</v>
      </c>
      <c r="M123" s="144"/>
      <c r="N123" s="147"/>
      <c r="P123" s="99" t="str">
        <f t="shared" si="27"/>
        <v>Always include</v>
      </c>
      <c r="Q123" s="99" t="str">
        <f t="shared" si="28"/>
        <v>VV 3.1</v>
      </c>
      <c r="R123" s="98" t="s">
        <v>3</v>
      </c>
    </row>
    <row r="124" spans="1:18" s="10" customFormat="1" ht="37.5">
      <c r="A124" s="21" t="s">
        <v>110</v>
      </c>
      <c r="B124" s="76" t="s">
        <v>111</v>
      </c>
      <c r="C124" s="34"/>
      <c r="D124" s="34"/>
      <c r="E124" s="34"/>
      <c r="F124" s="34"/>
      <c r="G124" s="34"/>
      <c r="H124" s="34"/>
      <c r="I124" s="34"/>
      <c r="J124" s="62"/>
      <c r="K124" s="117" t="str">
        <f>K92</f>
        <v>3.2D</v>
      </c>
      <c r="L124" s="118" t="str">
        <f>L106</f>
        <v>3.2S</v>
      </c>
      <c r="M124" s="144"/>
      <c r="N124" s="147"/>
      <c r="P124" s="99" t="str">
        <f t="shared" si="27"/>
        <v>Always include</v>
      </c>
      <c r="Q124" s="99" t="str">
        <f t="shared" si="28"/>
        <v>VV 3.2</v>
      </c>
      <c r="R124" s="98" t="s">
        <v>3</v>
      </c>
    </row>
  </sheetData>
  <autoFilter ref="P1:P124" xr:uid="{A3088AB8-9AF3-4363-9832-C7937D5C9410}">
    <filterColumn colId="0">
      <filters>
        <filter val="AFG-SAP Move"/>
        <filter val="Always include"/>
        <filter val="Amerisource"/>
        <filter val="BMW"/>
        <filter val="Org-Level Im"/>
        <filter val="Value"/>
        <filter val="Vitamin Sh"/>
      </filters>
    </filterColumn>
  </autoFilter>
  <mergeCells count="83">
    <mergeCell ref="I9:I13"/>
    <mergeCell ref="A20:A24"/>
    <mergeCell ref="I20:I24"/>
    <mergeCell ref="A33:A35"/>
    <mergeCell ref="I33:I35"/>
    <mergeCell ref="A9:A13"/>
    <mergeCell ref="A1:I1"/>
    <mergeCell ref="D3:D4"/>
    <mergeCell ref="E3:E4"/>
    <mergeCell ref="F3:F4"/>
    <mergeCell ref="G3:G4"/>
    <mergeCell ref="H3:H4"/>
    <mergeCell ref="I3:I4"/>
    <mergeCell ref="M123:M124"/>
    <mergeCell ref="N119:N121"/>
    <mergeCell ref="N123:N124"/>
    <mergeCell ref="A87:A91"/>
    <mergeCell ref="I87:I91"/>
    <mergeCell ref="I112:I116"/>
    <mergeCell ref="A94:A95"/>
    <mergeCell ref="I94:I95"/>
    <mergeCell ref="A112:A116"/>
    <mergeCell ref="A117:L117"/>
    <mergeCell ref="A118:N118"/>
    <mergeCell ref="A122:N122"/>
    <mergeCell ref="L84:L91"/>
    <mergeCell ref="A101:A105"/>
    <mergeCell ref="I101:I105"/>
    <mergeCell ref="M119:M121"/>
    <mergeCell ref="A107:A111"/>
    <mergeCell ref="I107:I111"/>
    <mergeCell ref="K84:K91"/>
    <mergeCell ref="K92:K105"/>
    <mergeCell ref="L92:L105"/>
    <mergeCell ref="L106:L116"/>
    <mergeCell ref="K106:K116"/>
    <mergeCell ref="L3:L4"/>
    <mergeCell ref="K5:K18"/>
    <mergeCell ref="L5:L18"/>
    <mergeCell ref="K19:K29"/>
    <mergeCell ref="K30:K40"/>
    <mergeCell ref="L30:L40"/>
    <mergeCell ref="K3:K4"/>
    <mergeCell ref="L19:L29"/>
    <mergeCell ref="A42:A46"/>
    <mergeCell ref="K74:K83"/>
    <mergeCell ref="L74:L83"/>
    <mergeCell ref="L63:L73"/>
    <mergeCell ref="K63:K73"/>
    <mergeCell ref="K52:K62"/>
    <mergeCell ref="L52:L62"/>
    <mergeCell ref="A64:A68"/>
    <mergeCell ref="L41:L51"/>
    <mergeCell ref="K41:K51"/>
    <mergeCell ref="J3:J4"/>
    <mergeCell ref="A69:A73"/>
    <mergeCell ref="I69:I73"/>
    <mergeCell ref="A7:A8"/>
    <mergeCell ref="I7:I8"/>
    <mergeCell ref="A36:A40"/>
    <mergeCell ref="I36:I40"/>
    <mergeCell ref="A25:A29"/>
    <mergeCell ref="I25:I29"/>
    <mergeCell ref="A47:A51"/>
    <mergeCell ref="I47:I51"/>
    <mergeCell ref="A14:A18"/>
    <mergeCell ref="I14:I18"/>
    <mergeCell ref="I64:I68"/>
    <mergeCell ref="I42:I46"/>
    <mergeCell ref="A85:A86"/>
    <mergeCell ref="I85:I86"/>
    <mergeCell ref="A96:A100"/>
    <mergeCell ref="I96:I100"/>
    <mergeCell ref="A79:A83"/>
    <mergeCell ref="I79:I83"/>
    <mergeCell ref="I54:I55"/>
    <mergeCell ref="A54:A55"/>
    <mergeCell ref="A58:A62"/>
    <mergeCell ref="I58:I62"/>
    <mergeCell ref="A77:A78"/>
    <mergeCell ref="I77:I78"/>
    <mergeCell ref="A56:A57"/>
    <mergeCell ref="I56:I57"/>
  </mergeCells>
  <phoneticPr fontId="0" type="noConversion"/>
  <conditionalFormatting sqref="C7:C19 C32:C51 C54:C73 C76:C91 C94:C98 C100:C116">
    <cfRule type="cellIs" dxfId="381" priority="5" stopIfTrue="1" operator="equal">
      <formula>""</formula>
    </cfRule>
    <cfRule type="cellIs" dxfId="380" priority="6" stopIfTrue="1" operator="between">
      <formula>"IA"</formula>
      <formula>"IP"</formula>
    </cfRule>
    <cfRule type="cellIs" dxfId="379" priority="7" stopIfTrue="1" operator="notEqual">
      <formula>" "</formula>
    </cfRule>
  </conditionalFormatting>
  <conditionalFormatting sqref="C21:C29">
    <cfRule type="cellIs" dxfId="378" priority="13" stopIfTrue="1" operator="between">
      <formula>"IA"</formula>
      <formula>"IP"</formula>
    </cfRule>
    <cfRule type="cellIs" dxfId="377" priority="12" stopIfTrue="1" operator="equal">
      <formula>""</formula>
    </cfRule>
    <cfRule type="cellIs" dxfId="376" priority="14" stopIfTrue="1" operator="notEqual">
      <formula>" "</formula>
    </cfRule>
  </conditionalFormatting>
  <conditionalFormatting sqref="D4:G116">
    <cfRule type="cellIs" dxfId="375" priority="2" stopIfTrue="1" operator="equal">
      <formula>"B"</formula>
    </cfRule>
    <cfRule type="cellIs" dxfId="374" priority="3" stopIfTrue="1" operator="equal">
      <formula>0</formula>
    </cfRule>
    <cfRule type="cellIs" dxfId="373" priority="4" stopIfTrue="1" operator="greaterThan">
      <formula>0</formula>
    </cfRule>
    <cfRule type="cellIs" priority="1" stopIfTrue="1" operator="equal">
      <formula>""</formula>
    </cfRule>
  </conditionalFormatting>
  <conditionalFormatting sqref="D119:G121 D123:G992">
    <cfRule type="cellIs" priority="1106" stopIfTrue="1" operator="equal">
      <formula>""</formula>
    </cfRule>
    <cfRule type="cellIs" dxfId="372" priority="1107" stopIfTrue="1" operator="equal">
      <formula>"B"</formula>
    </cfRule>
    <cfRule type="cellIs" dxfId="371" priority="1108" stopIfTrue="1" operator="equal">
      <formula>0</formula>
    </cfRule>
    <cfRule type="cellIs" dxfId="370" priority="1109" stopIfTrue="1" operator="greaterThan">
      <formula>0</formula>
    </cfRule>
  </conditionalFormatting>
  <conditionalFormatting sqref="I4">
    <cfRule type="cellIs" dxfId="369" priority="1008" stopIfTrue="1" operator="equal">
      <formula>"LM"</formula>
    </cfRule>
    <cfRule type="cellIs" dxfId="368" priority="1009" stopIfTrue="1" operator="equal">
      <formula>"FM"</formula>
    </cfRule>
  </conditionalFormatting>
  <conditionalFormatting sqref="I4:I5">
    <cfRule type="cellIs" dxfId="367" priority="1005" stopIfTrue="1" operator="equal">
      <formula>"PF"</formula>
    </cfRule>
    <cfRule type="cellIs" dxfId="366" priority="1006" stopIfTrue="1" operator="equal">
      <formula>"DM"</formula>
    </cfRule>
  </conditionalFormatting>
  <conditionalFormatting sqref="I4:I6 I30:I31 I52:I53 I74:I75 I92:I93">
    <cfRule type="cellIs" dxfId="365" priority="1003" stopIfTrue="1" operator="equal">
      <formula>"B"</formula>
    </cfRule>
    <cfRule type="cellIs" dxfId="364" priority="1004" stopIfTrue="1" operator="equal">
      <formula>"NY"</formula>
    </cfRule>
  </conditionalFormatting>
  <conditionalFormatting sqref="I5 I30 I52 I74 I92 I119:I121 I123:I992">
    <cfRule type="cellIs" dxfId="363" priority="1115" stopIfTrue="1" operator="equal">
      <formula>"LM"</formula>
    </cfRule>
    <cfRule type="cellIs" dxfId="362" priority="1116" stopIfTrue="1" operator="equal">
      <formula>"FM"</formula>
    </cfRule>
  </conditionalFormatting>
  <conditionalFormatting sqref="I6">
    <cfRule type="cellIs" dxfId="361" priority="1089" stopIfTrue="1" operator="equal">
      <formula>"NM"</formula>
    </cfRule>
    <cfRule type="cellIs" dxfId="360" priority="1091" stopIfTrue="1" operator="equal">
      <formula>"LM"</formula>
    </cfRule>
    <cfRule type="cellIs" dxfId="359" priority="1092" stopIfTrue="1" operator="equal">
      <formula>"FM"</formula>
    </cfRule>
    <cfRule type="cellIs" dxfId="358" priority="1088" stopIfTrue="1" operator="equal">
      <formula>"PF"</formula>
    </cfRule>
    <cfRule type="cellIs" dxfId="357" priority="1090" stopIfTrue="1" operator="equal">
      <formula>"PM"</formula>
    </cfRule>
  </conditionalFormatting>
  <conditionalFormatting sqref="I7:I29 I32:I51 I54:I73 I76:I91 I94:I116">
    <cfRule type="cellIs" dxfId="356" priority="305" stopIfTrue="1" operator="equal">
      <formula>"b"</formula>
    </cfRule>
    <cfRule type="cellIs" dxfId="355" priority="304" stopIfTrue="1" operator="equal">
      <formula>"NY"</formula>
    </cfRule>
  </conditionalFormatting>
  <conditionalFormatting sqref="I30 I52 I74 I92 I119:I121 I123:I992 I5">
    <cfRule type="cellIs" dxfId="354" priority="1114" stopIfTrue="1" operator="equal">
      <formula>"PM"</formula>
    </cfRule>
  </conditionalFormatting>
  <conditionalFormatting sqref="I30 I52 I74 I92 I119:I121 I123:I992">
    <cfRule type="cellIs" dxfId="353" priority="1113" stopIfTrue="1" operator="equal">
      <formula>"DM"</formula>
    </cfRule>
  </conditionalFormatting>
  <conditionalFormatting sqref="I31">
    <cfRule type="cellIs" dxfId="352" priority="1074" stopIfTrue="1" operator="equal">
      <formula>"FM"</formula>
    </cfRule>
    <cfRule type="cellIs" dxfId="351" priority="1073" stopIfTrue="1" operator="equal">
      <formula>"LM"</formula>
    </cfRule>
    <cfRule type="cellIs" dxfId="350" priority="1072" stopIfTrue="1" operator="equal">
      <formula>"PM"</formula>
    </cfRule>
    <cfRule type="cellIs" dxfId="349" priority="1071" stopIfTrue="1" operator="equal">
      <formula>"NM"</formula>
    </cfRule>
    <cfRule type="cellIs" dxfId="348" priority="1070" stopIfTrue="1" operator="equal">
      <formula>"PF"</formula>
    </cfRule>
  </conditionalFormatting>
  <conditionalFormatting sqref="I53">
    <cfRule type="cellIs" dxfId="347" priority="1052" stopIfTrue="1" operator="equal">
      <formula>"PF"</formula>
    </cfRule>
    <cfRule type="cellIs" dxfId="346" priority="1053" stopIfTrue="1" operator="equal">
      <formula>"NM"</formula>
    </cfRule>
    <cfRule type="cellIs" dxfId="345" priority="1054" stopIfTrue="1" operator="equal">
      <formula>"PM"</formula>
    </cfRule>
    <cfRule type="cellIs" dxfId="344" priority="1055" stopIfTrue="1" operator="equal">
      <formula>"LM"</formula>
    </cfRule>
    <cfRule type="cellIs" dxfId="343" priority="1056" stopIfTrue="1" operator="equal">
      <formula>"FM"</formula>
    </cfRule>
  </conditionalFormatting>
  <conditionalFormatting sqref="I75">
    <cfRule type="cellIs" dxfId="342" priority="1034" stopIfTrue="1" operator="equal">
      <formula>"PF"</formula>
    </cfRule>
    <cfRule type="cellIs" dxfId="341" priority="1035" stopIfTrue="1" operator="equal">
      <formula>"NM"</formula>
    </cfRule>
    <cfRule type="cellIs" dxfId="340" priority="1036" stopIfTrue="1" operator="equal">
      <formula>"PM"</formula>
    </cfRule>
    <cfRule type="cellIs" dxfId="339" priority="1037" stopIfTrue="1" operator="equal">
      <formula>"LM"</formula>
    </cfRule>
    <cfRule type="cellIs" dxfId="338" priority="1038" stopIfTrue="1" operator="equal">
      <formula>"FM"</formula>
    </cfRule>
  </conditionalFormatting>
  <conditionalFormatting sqref="I93">
    <cfRule type="cellIs" dxfId="337" priority="1018" stopIfTrue="1" operator="equal">
      <formula>"PM"</formula>
    </cfRule>
    <cfRule type="cellIs" dxfId="336" priority="1017" stopIfTrue="1" operator="equal">
      <formula>"NM"</formula>
    </cfRule>
    <cfRule type="cellIs" dxfId="335" priority="1016" stopIfTrue="1" operator="equal">
      <formula>"PF"</formula>
    </cfRule>
    <cfRule type="cellIs" dxfId="334" priority="1020" stopIfTrue="1" operator="equal">
      <formula>"FM"</formula>
    </cfRule>
    <cfRule type="cellIs" dxfId="333" priority="1019" stopIfTrue="1" operator="equal">
      <formula>"LM"</formula>
    </cfRule>
  </conditionalFormatting>
  <conditionalFormatting sqref="I119:I121 I123:I992 I30 I52 I74 I92">
    <cfRule type="cellIs" dxfId="332" priority="1112" stopIfTrue="1" operator="equal">
      <formula>"PF"</formula>
    </cfRule>
  </conditionalFormatting>
  <conditionalFormatting sqref="I119:I121 I123:I992">
    <cfRule type="cellIs" dxfId="331" priority="1111" stopIfTrue="1" operator="equal">
      <formula>"NY"</formula>
    </cfRule>
    <cfRule type="cellIs" dxfId="330" priority="1110" stopIfTrue="1" operator="equal">
      <formula>"B"</formula>
    </cfRule>
  </conditionalFormatting>
  <conditionalFormatting sqref="I7:J13 I19:K20 I21:J29 I32:J35 I43:J51 I54:J57 I76:J78 I86:J91 I94:J100">
    <cfRule type="cellIs" dxfId="329" priority="306" stopIfTrue="1" operator="equal">
      <formula>"PF"</formula>
    </cfRule>
    <cfRule type="cellIs" dxfId="328" priority="310" stopIfTrue="1" operator="equal">
      <formula>"FM"</formula>
    </cfRule>
    <cfRule type="cellIs" dxfId="327" priority="307" stopIfTrue="1" operator="equal">
      <formula>"DM"</formula>
    </cfRule>
    <cfRule type="cellIs" dxfId="326" priority="309" stopIfTrue="1" operator="equal">
      <formula>"LM"</formula>
    </cfRule>
    <cfRule type="cellIs" dxfId="325" priority="308" stopIfTrue="1" operator="equal">
      <formula>"PM"</formula>
    </cfRule>
  </conditionalFormatting>
  <conditionalFormatting sqref="I14:J18">
    <cfRule type="cellIs" dxfId="324" priority="284" stopIfTrue="1" operator="equal">
      <formula>"PF"</formula>
    </cfRule>
    <cfRule type="cellIs" dxfId="323" priority="285" stopIfTrue="1" operator="equal">
      <formula>"DM"</formula>
    </cfRule>
    <cfRule type="cellIs" dxfId="322" priority="286" stopIfTrue="1" operator="equal">
      <formula>"PM"</formula>
    </cfRule>
    <cfRule type="cellIs" dxfId="321" priority="287" stopIfTrue="1" operator="equal">
      <formula>"LM"</formula>
    </cfRule>
    <cfRule type="cellIs" dxfId="320" priority="288" stopIfTrue="1" operator="equal">
      <formula>"FM"</formula>
    </cfRule>
  </conditionalFormatting>
  <conditionalFormatting sqref="I36:J40">
    <cfRule type="cellIs" dxfId="319" priority="250" stopIfTrue="1" operator="equal">
      <formula>"PM"</formula>
    </cfRule>
    <cfRule type="cellIs" dxfId="318" priority="251" stopIfTrue="1" operator="equal">
      <formula>"LM"</formula>
    </cfRule>
    <cfRule type="cellIs" dxfId="317" priority="252" stopIfTrue="1" operator="equal">
      <formula>"FM"</formula>
    </cfRule>
    <cfRule type="cellIs" dxfId="316" priority="248" stopIfTrue="1" operator="equal">
      <formula>"PF"</formula>
    </cfRule>
    <cfRule type="cellIs" dxfId="315" priority="249" stopIfTrue="1" operator="equal">
      <formula>"DM"</formula>
    </cfRule>
  </conditionalFormatting>
  <conditionalFormatting sqref="I58:J62">
    <cfRule type="cellIs" dxfId="314" priority="212" stopIfTrue="1" operator="equal">
      <formula>"PF"</formula>
    </cfRule>
    <cfRule type="cellIs" dxfId="313" priority="215" stopIfTrue="1" operator="equal">
      <formula>"LM"</formula>
    </cfRule>
    <cfRule type="cellIs" dxfId="312" priority="216" stopIfTrue="1" operator="equal">
      <formula>"FM"</formula>
    </cfRule>
    <cfRule type="cellIs" dxfId="311" priority="213" stopIfTrue="1" operator="equal">
      <formula>"DM"</formula>
    </cfRule>
    <cfRule type="cellIs" dxfId="310" priority="214" stopIfTrue="1" operator="equal">
      <formula>"PM"</formula>
    </cfRule>
  </conditionalFormatting>
  <conditionalFormatting sqref="I79:J83">
    <cfRule type="cellIs" dxfId="309" priority="178" stopIfTrue="1" operator="equal">
      <formula>"PM"</formula>
    </cfRule>
    <cfRule type="cellIs" dxfId="308" priority="180" stopIfTrue="1" operator="equal">
      <formula>"FM"</formula>
    </cfRule>
    <cfRule type="cellIs" dxfId="307" priority="179" stopIfTrue="1" operator="equal">
      <formula>"LM"</formula>
    </cfRule>
    <cfRule type="cellIs" dxfId="306" priority="177" stopIfTrue="1" operator="equal">
      <formula>"DM"</formula>
    </cfRule>
    <cfRule type="cellIs" dxfId="305" priority="176" stopIfTrue="1" operator="equal">
      <formula>"PF"</formula>
    </cfRule>
  </conditionalFormatting>
  <conditionalFormatting sqref="I101:J105">
    <cfRule type="cellIs" dxfId="304" priority="144" stopIfTrue="1" operator="equal">
      <formula>"FM"</formula>
    </cfRule>
    <cfRule type="cellIs" dxfId="303" priority="140" stopIfTrue="1" operator="equal">
      <formula>"PF"</formula>
    </cfRule>
    <cfRule type="cellIs" dxfId="302" priority="141" stopIfTrue="1" operator="equal">
      <formula>"DM"</formula>
    </cfRule>
    <cfRule type="cellIs" dxfId="301" priority="142" stopIfTrue="1" operator="equal">
      <formula>"PM"</formula>
    </cfRule>
    <cfRule type="cellIs" dxfId="300" priority="143" stopIfTrue="1" operator="equal">
      <formula>"LM"</formula>
    </cfRule>
  </conditionalFormatting>
  <conditionalFormatting sqref="I41:K42">
    <cfRule type="cellIs" dxfId="299" priority="270" stopIfTrue="1" operator="equal">
      <formula>"PF"</formula>
    </cfRule>
    <cfRule type="cellIs" dxfId="298" priority="271" stopIfTrue="1" operator="equal">
      <formula>"DM"</formula>
    </cfRule>
    <cfRule type="cellIs" dxfId="297" priority="272" stopIfTrue="1" operator="equal">
      <formula>"PM"</formula>
    </cfRule>
    <cfRule type="cellIs" dxfId="296" priority="273" stopIfTrue="1" operator="equal">
      <formula>"LM"</formula>
    </cfRule>
    <cfRule type="cellIs" dxfId="295" priority="274" stopIfTrue="1" operator="equal">
      <formula>"FM"</formula>
    </cfRule>
  </conditionalFormatting>
  <conditionalFormatting sqref="I63:K64 I65:J73">
    <cfRule type="cellIs" dxfId="294" priority="234" stopIfTrue="1" operator="equal">
      <formula>"PF"</formula>
    </cfRule>
    <cfRule type="cellIs" dxfId="293" priority="238" stopIfTrue="1" operator="equal">
      <formula>"FM"</formula>
    </cfRule>
    <cfRule type="cellIs" dxfId="292" priority="235" stopIfTrue="1" operator="equal">
      <formula>"DM"</formula>
    </cfRule>
    <cfRule type="cellIs" dxfId="291" priority="236" stopIfTrue="1" operator="equal">
      <formula>"PM"</formula>
    </cfRule>
    <cfRule type="cellIs" dxfId="290" priority="237" stopIfTrue="1" operator="equal">
      <formula>"LM"</formula>
    </cfRule>
  </conditionalFormatting>
  <conditionalFormatting sqref="I84:K85">
    <cfRule type="cellIs" dxfId="289" priority="202" stopIfTrue="1" operator="equal">
      <formula>"FM"</formula>
    </cfRule>
    <cfRule type="cellIs" dxfId="288" priority="199" stopIfTrue="1" operator="equal">
      <formula>"DM"</formula>
    </cfRule>
    <cfRule type="cellIs" dxfId="287" priority="201" stopIfTrue="1" operator="equal">
      <formula>"LM"</formula>
    </cfRule>
    <cfRule type="cellIs" dxfId="286" priority="198" stopIfTrue="1" operator="equal">
      <formula>"PF"</formula>
    </cfRule>
    <cfRule type="cellIs" dxfId="285" priority="200" stopIfTrue="1" operator="equal">
      <formula>"PM"</formula>
    </cfRule>
  </conditionalFormatting>
  <conditionalFormatting sqref="I106:K107 I108:J116">
    <cfRule type="cellIs" dxfId="284" priority="164" stopIfTrue="1" operator="equal">
      <formula>"PM"</formula>
    </cfRule>
    <cfRule type="cellIs" dxfId="283" priority="165" stopIfTrue="1" operator="equal">
      <formula>"LM"</formula>
    </cfRule>
    <cfRule type="cellIs" dxfId="282" priority="166" stopIfTrue="1" operator="equal">
      <formula>"FM"</formula>
    </cfRule>
    <cfRule type="cellIs" dxfId="281" priority="163" stopIfTrue="1" operator="equal">
      <formula>"DM"</formula>
    </cfRule>
    <cfRule type="cellIs" dxfId="280" priority="162" stopIfTrue="1" operator="equal">
      <formula>"PF"</formula>
    </cfRule>
  </conditionalFormatting>
  <conditionalFormatting sqref="J5 J7:J13 J32:J35 J54:J57 J76:J78 J94:J100">
    <cfRule type="cellIs" dxfId="279" priority="3407" stopIfTrue="1" operator="greaterThan">
      <formula>""</formula>
    </cfRule>
  </conditionalFormatting>
  <conditionalFormatting sqref="J7:J13 J32:J35 J54:J57 J76:J78 J94:J100 J5">
    <cfRule type="cellIs" dxfId="278" priority="3406" stopIfTrue="1" operator="between">
      <formula>"?"</formula>
      <formula>"?ZZZ"</formula>
    </cfRule>
  </conditionalFormatting>
  <conditionalFormatting sqref="J14:J30 J41:J52 J63:J74 J84:J92 J106:J116">
    <cfRule type="cellIs" dxfId="277" priority="303" stopIfTrue="1" operator="greaterThan">
      <formula>""</formula>
    </cfRule>
    <cfRule type="cellIs" dxfId="276" priority="302" stopIfTrue="1" operator="between">
      <formula>"?"</formula>
      <formula>"?ZZZ"</formula>
    </cfRule>
  </conditionalFormatting>
  <conditionalFormatting sqref="J36:J40">
    <cfRule type="cellIs" dxfId="275" priority="266" stopIfTrue="1" operator="between">
      <formula>"?"</formula>
      <formula>"?ZZZ"</formula>
    </cfRule>
    <cfRule type="cellIs" dxfId="274" priority="267" stopIfTrue="1" operator="greaterThan">
      <formula>""</formula>
    </cfRule>
  </conditionalFormatting>
  <conditionalFormatting sqref="J58:J62">
    <cfRule type="cellIs" dxfId="273" priority="230" stopIfTrue="1" operator="between">
      <formula>"?"</formula>
      <formula>"?ZZZ"</formula>
    </cfRule>
    <cfRule type="cellIs" dxfId="272" priority="231" stopIfTrue="1" operator="greaterThan">
      <formula>""</formula>
    </cfRule>
  </conditionalFormatting>
  <conditionalFormatting sqref="J79:J83">
    <cfRule type="cellIs" dxfId="271" priority="194" stopIfTrue="1" operator="between">
      <formula>"?"</formula>
      <formula>"?ZZZ"</formula>
    </cfRule>
    <cfRule type="cellIs" dxfId="270" priority="195" stopIfTrue="1" operator="greaterThan">
      <formula>""</formula>
    </cfRule>
  </conditionalFormatting>
  <conditionalFormatting sqref="J101:J105">
    <cfRule type="cellIs" dxfId="269" priority="158" stopIfTrue="1" operator="between">
      <formula>"?"</formula>
      <formula>"?ZZZ"</formula>
    </cfRule>
    <cfRule type="cellIs" dxfId="268" priority="159" stopIfTrue="1" operator="greaterThan">
      <formula>""</formula>
    </cfRule>
  </conditionalFormatting>
  <conditionalFormatting sqref="J119:J121 J123:J124">
    <cfRule type="cellIs" dxfId="267" priority="1145" stopIfTrue="1" operator="greaterThan">
      <formula>""</formula>
    </cfRule>
    <cfRule type="cellIs" dxfId="266" priority="1144" stopIfTrue="1" operator="between">
      <formula>"?"</formula>
      <formula>"?ZZZ"</formula>
    </cfRule>
  </conditionalFormatting>
  <conditionalFormatting sqref="K19">
    <cfRule type="cellIs" dxfId="265" priority="311" stopIfTrue="1" operator="equal">
      <formula>"b"</formula>
    </cfRule>
  </conditionalFormatting>
  <conditionalFormatting sqref="K41">
    <cfRule type="cellIs" dxfId="264" priority="275" stopIfTrue="1" operator="equal">
      <formula>"b"</formula>
    </cfRule>
  </conditionalFormatting>
  <conditionalFormatting sqref="K63">
    <cfRule type="cellIs" dxfId="263" priority="239" stopIfTrue="1" operator="equal">
      <formula>"b"</formula>
    </cfRule>
  </conditionalFormatting>
  <conditionalFormatting sqref="K84">
    <cfRule type="cellIs" dxfId="262" priority="203" stopIfTrue="1" operator="equal">
      <formula>"b"</formula>
    </cfRule>
  </conditionalFormatting>
  <conditionalFormatting sqref="K106">
    <cfRule type="cellIs" dxfId="261" priority="167" stopIfTrue="1" operator="equal">
      <formula>"b"</formula>
    </cfRule>
  </conditionalFormatting>
  <conditionalFormatting sqref="K123:K992">
    <cfRule type="cellIs" dxfId="260" priority="1161" stopIfTrue="1" operator="equal">
      <formula>"FM"</formula>
    </cfRule>
    <cfRule type="cellIs" dxfId="259" priority="1160" stopIfTrue="1" operator="equal">
      <formula>"LM"</formula>
    </cfRule>
    <cfRule type="cellIs" dxfId="258" priority="1159" stopIfTrue="1" operator="equal">
      <formula>"PM"</formula>
    </cfRule>
    <cfRule type="cellIs" dxfId="257" priority="1158" stopIfTrue="1" operator="equal">
      <formula>"DM"</formula>
    </cfRule>
    <cfRule type="cellIs" dxfId="256" priority="1157" stopIfTrue="1" operator="equal">
      <formula>"PF"</formula>
    </cfRule>
    <cfRule type="cellIs" dxfId="255" priority="1156" stopIfTrue="1" operator="equal">
      <formula>"NY"</formula>
    </cfRule>
    <cfRule type="cellIs" dxfId="254" priority="1155" stopIfTrue="1" operator="equal">
      <formula>"B"</formula>
    </cfRule>
  </conditionalFormatting>
  <conditionalFormatting sqref="K4:L5">
    <cfRule type="cellIs" dxfId="253" priority="577" stopIfTrue="1" operator="equal">
      <formula>"b"</formula>
    </cfRule>
    <cfRule type="cellIs" dxfId="252" priority="576" stopIfTrue="1" operator="equal">
      <formula>"FM"</formula>
    </cfRule>
    <cfRule type="cellIs" dxfId="251" priority="575" stopIfTrue="1" operator="equal">
      <formula>"LM"</formula>
    </cfRule>
    <cfRule type="cellIs" dxfId="250" priority="574" stopIfTrue="1" operator="equal">
      <formula>"PM"</formula>
    </cfRule>
    <cfRule type="cellIs" dxfId="249" priority="572" stopIfTrue="1" operator="equal">
      <formula>"PF"</formula>
    </cfRule>
    <cfRule type="cellIs" dxfId="248" priority="573" stopIfTrue="1" operator="equal">
      <formula>"DM"</formula>
    </cfRule>
  </conditionalFormatting>
  <conditionalFormatting sqref="K20:L20">
    <cfRule type="cellIs" dxfId="247" priority="283" stopIfTrue="1" operator="equal">
      <formula>"b"</formula>
    </cfRule>
  </conditionalFormatting>
  <conditionalFormatting sqref="K30:L30">
    <cfRule type="cellIs" dxfId="246" priority="560" stopIfTrue="1" operator="equal">
      <formula>"PF"</formula>
    </cfRule>
    <cfRule type="cellIs" dxfId="245" priority="561" stopIfTrue="1" operator="equal">
      <formula>"DM"</formula>
    </cfRule>
    <cfRule type="cellIs" dxfId="244" priority="562" stopIfTrue="1" operator="equal">
      <formula>"PM"</formula>
    </cfRule>
    <cfRule type="cellIs" dxfId="243" priority="563" stopIfTrue="1" operator="equal">
      <formula>"LM"</formula>
    </cfRule>
    <cfRule type="cellIs" dxfId="242" priority="564" stopIfTrue="1" operator="equal">
      <formula>"FM"</formula>
    </cfRule>
    <cfRule type="cellIs" dxfId="241" priority="565" stopIfTrue="1" operator="equal">
      <formula>"b"</formula>
    </cfRule>
  </conditionalFormatting>
  <conditionalFormatting sqref="K42:L42">
    <cfRule type="cellIs" dxfId="240" priority="247" stopIfTrue="1" operator="equal">
      <formula>"b"</formula>
    </cfRule>
  </conditionalFormatting>
  <conditionalFormatting sqref="K52:L52">
    <cfRule type="cellIs" dxfId="239" priority="550" stopIfTrue="1" operator="equal">
      <formula>"PM"</formula>
    </cfRule>
    <cfRule type="cellIs" dxfId="238" priority="549" stopIfTrue="1" operator="equal">
      <formula>"DM"</formula>
    </cfRule>
    <cfRule type="cellIs" dxfId="237" priority="551" stopIfTrue="1" operator="equal">
      <formula>"LM"</formula>
    </cfRule>
    <cfRule type="cellIs" dxfId="236" priority="552" stopIfTrue="1" operator="equal">
      <formula>"FM"</formula>
    </cfRule>
    <cfRule type="cellIs" dxfId="235" priority="548" stopIfTrue="1" operator="equal">
      <formula>"PF"</formula>
    </cfRule>
    <cfRule type="cellIs" dxfId="234" priority="553" stopIfTrue="1" operator="equal">
      <formula>"b"</formula>
    </cfRule>
  </conditionalFormatting>
  <conditionalFormatting sqref="K64:L64">
    <cfRule type="cellIs" dxfId="233" priority="211" stopIfTrue="1" operator="equal">
      <formula>"b"</formula>
    </cfRule>
  </conditionalFormatting>
  <conditionalFormatting sqref="K74:L74">
    <cfRule type="cellIs" dxfId="232" priority="537" stopIfTrue="1" operator="equal">
      <formula>"DM"</formula>
    </cfRule>
    <cfRule type="cellIs" dxfId="231" priority="536" stopIfTrue="1" operator="equal">
      <formula>"PF"</formula>
    </cfRule>
    <cfRule type="cellIs" dxfId="230" priority="538" stopIfTrue="1" operator="equal">
      <formula>"PM"</formula>
    </cfRule>
    <cfRule type="cellIs" dxfId="229" priority="541" stopIfTrue="1" operator="equal">
      <formula>"b"</formula>
    </cfRule>
    <cfRule type="cellIs" dxfId="228" priority="540" stopIfTrue="1" operator="equal">
      <formula>"FM"</formula>
    </cfRule>
    <cfRule type="cellIs" dxfId="227" priority="539" stopIfTrue="1" operator="equal">
      <formula>"LM"</formula>
    </cfRule>
  </conditionalFormatting>
  <conditionalFormatting sqref="K85:L85">
    <cfRule type="cellIs" dxfId="226" priority="175" stopIfTrue="1" operator="equal">
      <formula>"b"</formula>
    </cfRule>
  </conditionalFormatting>
  <conditionalFormatting sqref="K92:L92">
    <cfRule type="cellIs" dxfId="225" priority="529" stopIfTrue="1" operator="equal">
      <formula>"b"</formula>
    </cfRule>
    <cfRule type="cellIs" dxfId="224" priority="528" stopIfTrue="1" operator="equal">
      <formula>"FM"</formula>
    </cfRule>
    <cfRule type="cellIs" dxfId="223" priority="527" stopIfTrue="1" operator="equal">
      <formula>"LM"</formula>
    </cfRule>
    <cfRule type="cellIs" dxfId="222" priority="525" stopIfTrue="1" operator="equal">
      <formula>"DM"</formula>
    </cfRule>
    <cfRule type="cellIs" dxfId="221" priority="524" stopIfTrue="1" operator="equal">
      <formula>"PF"</formula>
    </cfRule>
    <cfRule type="cellIs" dxfId="220" priority="526" stopIfTrue="1" operator="equal">
      <formula>"PM"</formula>
    </cfRule>
  </conditionalFormatting>
  <conditionalFormatting sqref="K107:L107">
    <cfRule type="cellIs" dxfId="219" priority="139" stopIfTrue="1" operator="equal">
      <formula>"b"</formula>
    </cfRule>
  </conditionalFormatting>
  <conditionalFormatting sqref="K119:L121">
    <cfRule type="cellIs" dxfId="218" priority="519" stopIfTrue="1" operator="equal">
      <formula>"PF"</formula>
    </cfRule>
    <cfRule type="cellIs" dxfId="217" priority="520" stopIfTrue="1" operator="equal">
      <formula>"DM"</formula>
    </cfRule>
    <cfRule type="cellIs" dxfId="216" priority="522" stopIfTrue="1" operator="equal">
      <formula>"LM"</formula>
    </cfRule>
    <cfRule type="cellIs" dxfId="215" priority="523" stopIfTrue="1" operator="equal">
      <formula>"FM"</formula>
    </cfRule>
    <cfRule type="cellIs" dxfId="214" priority="521" stopIfTrue="1" operator="equal">
      <formula>"PM"</formula>
    </cfRule>
    <cfRule type="cellIs" dxfId="213" priority="517" stopIfTrue="1" operator="equal">
      <formula>"B"</formula>
    </cfRule>
    <cfRule type="cellIs" dxfId="212" priority="518" stopIfTrue="1" operator="equal">
      <formula>"NY"</formula>
    </cfRule>
  </conditionalFormatting>
  <conditionalFormatting sqref="L19">
    <cfRule type="cellIs" dxfId="211" priority="298" stopIfTrue="1" operator="equal">
      <formula>"b"</formula>
    </cfRule>
  </conditionalFormatting>
  <conditionalFormatting sqref="L19:L20">
    <cfRule type="cellIs" dxfId="210" priority="281" stopIfTrue="1" operator="equal">
      <formula>"LM"</formula>
    </cfRule>
    <cfRule type="cellIs" dxfId="209" priority="278" stopIfTrue="1" operator="equal">
      <formula>"PF"</formula>
    </cfRule>
    <cfRule type="cellIs" dxfId="208" priority="279" stopIfTrue="1" operator="equal">
      <formula>"DM"</formula>
    </cfRule>
    <cfRule type="cellIs" dxfId="207" priority="280" stopIfTrue="1" operator="equal">
      <formula>"PM"</formula>
    </cfRule>
    <cfRule type="cellIs" dxfId="206" priority="282" stopIfTrue="1" operator="equal">
      <formula>"FM"</formula>
    </cfRule>
  </conditionalFormatting>
  <conditionalFormatting sqref="L41">
    <cfRule type="cellIs" dxfId="205" priority="262" stopIfTrue="1" operator="equal">
      <formula>"b"</formula>
    </cfRule>
  </conditionalFormatting>
  <conditionalFormatting sqref="L41:L42">
    <cfRule type="cellIs" dxfId="204" priority="246" stopIfTrue="1" operator="equal">
      <formula>"FM"</formula>
    </cfRule>
    <cfRule type="cellIs" dxfId="203" priority="245" stopIfTrue="1" operator="equal">
      <formula>"LM"</formula>
    </cfRule>
    <cfRule type="cellIs" dxfId="202" priority="244" stopIfTrue="1" operator="equal">
      <formula>"PM"</formula>
    </cfRule>
    <cfRule type="cellIs" dxfId="201" priority="242" stopIfTrue="1" operator="equal">
      <formula>"PF"</formula>
    </cfRule>
    <cfRule type="cellIs" dxfId="200" priority="243" stopIfTrue="1" operator="equal">
      <formula>"DM"</formula>
    </cfRule>
  </conditionalFormatting>
  <conditionalFormatting sqref="L63">
    <cfRule type="cellIs" dxfId="199" priority="226" stopIfTrue="1" operator="equal">
      <formula>"b"</formula>
    </cfRule>
  </conditionalFormatting>
  <conditionalFormatting sqref="L63:L64">
    <cfRule type="cellIs" dxfId="198" priority="207" stopIfTrue="1" operator="equal">
      <formula>"DM"</formula>
    </cfRule>
    <cfRule type="cellIs" dxfId="197" priority="206" stopIfTrue="1" operator="equal">
      <formula>"PF"</formula>
    </cfRule>
    <cfRule type="cellIs" dxfId="196" priority="210" stopIfTrue="1" operator="equal">
      <formula>"FM"</formula>
    </cfRule>
    <cfRule type="cellIs" dxfId="195" priority="209" stopIfTrue="1" operator="equal">
      <formula>"LM"</formula>
    </cfRule>
    <cfRule type="cellIs" dxfId="194" priority="208" stopIfTrue="1" operator="equal">
      <formula>"PM"</formula>
    </cfRule>
  </conditionalFormatting>
  <conditionalFormatting sqref="L84">
    <cfRule type="cellIs" dxfId="193" priority="190" stopIfTrue="1" operator="equal">
      <formula>"b"</formula>
    </cfRule>
  </conditionalFormatting>
  <conditionalFormatting sqref="L84:L85">
    <cfRule type="cellIs" dxfId="192" priority="174" stopIfTrue="1" operator="equal">
      <formula>"FM"</formula>
    </cfRule>
    <cfRule type="cellIs" dxfId="191" priority="171" stopIfTrue="1" operator="equal">
      <formula>"DM"</formula>
    </cfRule>
    <cfRule type="cellIs" dxfId="190" priority="172" stopIfTrue="1" operator="equal">
      <formula>"PM"</formula>
    </cfRule>
    <cfRule type="cellIs" dxfId="189" priority="170" stopIfTrue="1" operator="equal">
      <formula>"PF"</formula>
    </cfRule>
    <cfRule type="cellIs" dxfId="188" priority="173" stopIfTrue="1" operator="equal">
      <formula>"LM"</formula>
    </cfRule>
  </conditionalFormatting>
  <conditionalFormatting sqref="L106">
    <cfRule type="cellIs" dxfId="187" priority="154" stopIfTrue="1" operator="equal">
      <formula>"b"</formula>
    </cfRule>
  </conditionalFormatting>
  <conditionalFormatting sqref="L106:L107">
    <cfRule type="cellIs" dxfId="186" priority="134" stopIfTrue="1" operator="equal">
      <formula>"PF"</formula>
    </cfRule>
    <cfRule type="cellIs" dxfId="185" priority="138" stopIfTrue="1" operator="equal">
      <formula>"FM"</formula>
    </cfRule>
    <cfRule type="cellIs" dxfId="184" priority="137" stopIfTrue="1" operator="equal">
      <formula>"LM"</formula>
    </cfRule>
    <cfRule type="cellIs" dxfId="183" priority="136" stopIfTrue="1" operator="equal">
      <formula>"PM"</formula>
    </cfRule>
    <cfRule type="cellIs" dxfId="182" priority="135" stopIfTrue="1" operator="equal">
      <formula>"DM"</formula>
    </cfRule>
  </conditionalFormatting>
  <conditionalFormatting sqref="L123:L124">
    <cfRule type="cellIs" dxfId="181" priority="513" stopIfTrue="1" operator="equal">
      <formula>"DM"</formula>
    </cfRule>
    <cfRule type="cellIs" dxfId="180" priority="512" stopIfTrue="1" operator="equal">
      <formula>"PF"</formula>
    </cfRule>
    <cfRule type="cellIs" dxfId="179" priority="511" stopIfTrue="1" operator="equal">
      <formula>"NY"</formula>
    </cfRule>
    <cfRule type="cellIs" dxfId="178" priority="510" stopIfTrue="1" operator="equal">
      <formula>"B"</formula>
    </cfRule>
    <cfRule type="cellIs" dxfId="177" priority="516" stopIfTrue="1" operator="equal">
      <formula>"FM"</formula>
    </cfRule>
    <cfRule type="cellIs" dxfId="176" priority="515" stopIfTrue="1" operator="equal">
      <formula>"LM"</formula>
    </cfRule>
    <cfRule type="cellIs" dxfId="175" priority="514" stopIfTrue="1" operator="equal">
      <formula>"PM"</formula>
    </cfRule>
  </conditionalFormatting>
  <conditionalFormatting sqref="L125:L992">
    <cfRule type="cellIs" dxfId="174" priority="1234" stopIfTrue="1" operator="equal">
      <formula>"U"</formula>
    </cfRule>
    <cfRule type="cellIs" dxfId="173" priority="1235" stopIfTrue="1" operator="equal">
      <formula>"S"</formula>
    </cfRule>
  </conditionalFormatting>
  <conditionalFormatting sqref="M119:N121 M123:N124">
    <cfRule type="cellIs" dxfId="172" priority="591" stopIfTrue="1" operator="equal">
      <formula>"S"</formula>
    </cfRule>
    <cfRule type="cellIs" dxfId="171" priority="590" stopIfTrue="1" operator="equal">
      <formula>"U"</formula>
    </cfRule>
  </conditionalFormatting>
  <pageMargins left="0.25" right="0.25" top="0.5" bottom="0.5" header="0.5" footer="0.25"/>
  <pageSetup scale="75" fitToHeight="2" orientation="landscape" horizontalDpi="360" verticalDpi="360" r:id="rId1"/>
  <headerFooter alignWithMargins="0">
    <oddFooter>&amp;LPACT: v3.3  9/03&amp;CPage &amp;P of &amp;N&amp;R&amp;D</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T162"/>
  <sheetViews>
    <sheetView showGridLines="0" zoomScale="115" zoomScaleNormal="115" workbookViewId="0">
      <pane xSplit="1" ySplit="8" topLeftCell="B9" activePane="bottomRight" state="frozen"/>
      <selection pane="topRight" activeCell="B1" sqref="B1"/>
      <selection pane="bottomLeft" activeCell="A9" sqref="A9"/>
      <selection pane="bottomRight"/>
    </sheetView>
  </sheetViews>
  <sheetFormatPr defaultRowHeight="12.75"/>
  <cols>
    <col min="1" max="1" width="13.85546875" style="16" customWidth="1"/>
    <col min="3" max="3" width="10.42578125" customWidth="1"/>
  </cols>
  <sheetData>
    <row r="1" spans="1:19" ht="15.75">
      <c r="A1" s="63" t="s">
        <v>136</v>
      </c>
      <c r="B1" s="35"/>
      <c r="C1" s="36"/>
      <c r="D1" s="36"/>
      <c r="E1" s="37"/>
      <c r="F1" s="37"/>
      <c r="G1" s="37"/>
      <c r="H1" s="37"/>
      <c r="I1" s="37"/>
      <c r="J1" s="37"/>
      <c r="K1" s="37"/>
      <c r="L1" s="37"/>
      <c r="M1" s="37"/>
      <c r="N1" s="37"/>
      <c r="O1" s="37"/>
      <c r="P1" s="37"/>
      <c r="Q1" s="37"/>
      <c r="R1" s="37"/>
      <c r="S1" s="38"/>
    </row>
    <row r="2" spans="1:19" ht="15">
      <c r="A2" s="39"/>
      <c r="B2" s="40" t="s">
        <v>137</v>
      </c>
      <c r="C2" s="40"/>
      <c r="D2" s="40"/>
      <c r="E2" s="41"/>
      <c r="F2" s="41"/>
      <c r="G2" s="41"/>
      <c r="H2" s="41"/>
      <c r="I2" s="41"/>
      <c r="J2" s="41"/>
      <c r="K2" s="41"/>
      <c r="L2" s="41"/>
      <c r="M2" s="41"/>
      <c r="N2" s="41"/>
      <c r="O2" s="41"/>
      <c r="P2" s="41"/>
      <c r="Q2" s="41"/>
      <c r="R2" s="41"/>
      <c r="S2" s="42"/>
    </row>
    <row r="3" spans="1:19" ht="15">
      <c r="A3" s="39"/>
      <c r="B3" s="40"/>
      <c r="C3" s="40" t="s">
        <v>138</v>
      </c>
      <c r="D3" s="40"/>
      <c r="E3" s="41"/>
      <c r="F3" s="41"/>
      <c r="G3" s="41"/>
      <c r="H3" s="41"/>
      <c r="I3" s="41"/>
      <c r="J3" s="41"/>
      <c r="K3" s="41"/>
      <c r="L3" s="41"/>
      <c r="M3" s="41"/>
      <c r="N3" s="41"/>
      <c r="O3" s="41"/>
      <c r="P3" s="41"/>
      <c r="Q3" s="41"/>
      <c r="R3" s="41"/>
      <c r="S3" s="42"/>
    </row>
    <row r="4" spans="1:19" ht="15">
      <c r="A4" s="39"/>
      <c r="B4" s="40" t="s">
        <v>139</v>
      </c>
      <c r="C4" s="40"/>
      <c r="D4" s="40"/>
      <c r="E4" s="41"/>
      <c r="F4" s="41"/>
      <c r="G4" s="41"/>
      <c r="H4" s="41"/>
      <c r="I4" s="41"/>
      <c r="J4" s="41"/>
      <c r="K4" s="41"/>
      <c r="L4" s="41"/>
      <c r="M4" s="41"/>
      <c r="N4" s="41"/>
      <c r="O4" s="41"/>
      <c r="P4" s="41"/>
      <c r="Q4" s="41"/>
      <c r="R4" s="41"/>
      <c r="S4" s="42"/>
    </row>
    <row r="5" spans="1:19" ht="15">
      <c r="A5" s="39"/>
      <c r="B5" s="40" t="s">
        <v>140</v>
      </c>
      <c r="C5" s="40"/>
      <c r="D5" s="40"/>
      <c r="E5" s="41"/>
      <c r="F5" s="41"/>
      <c r="G5" s="41"/>
      <c r="H5" s="41"/>
      <c r="I5" s="41"/>
      <c r="J5" s="41"/>
      <c r="K5" s="41"/>
      <c r="L5" s="41"/>
      <c r="M5" s="41"/>
      <c r="N5" s="41"/>
      <c r="O5" s="41"/>
      <c r="P5" s="41"/>
      <c r="Q5" s="41"/>
      <c r="R5" s="41"/>
      <c r="S5" s="42"/>
    </row>
    <row r="6" spans="1:19" ht="15.75" thickBot="1">
      <c r="A6" s="43"/>
      <c r="B6" s="44"/>
      <c r="C6" s="44" t="s">
        <v>141</v>
      </c>
      <c r="D6" s="44"/>
      <c r="E6" s="45"/>
      <c r="F6" s="45"/>
      <c r="G6" s="45"/>
      <c r="H6" s="45"/>
      <c r="I6" s="45"/>
      <c r="J6" s="45"/>
      <c r="K6" s="45"/>
      <c r="L6" s="45"/>
      <c r="M6" s="45"/>
      <c r="N6" s="45"/>
      <c r="O6" s="45"/>
      <c r="P6" s="45"/>
      <c r="Q6" s="45"/>
      <c r="R6" s="45"/>
      <c r="S6" s="46"/>
    </row>
    <row r="8" spans="1:19" ht="18">
      <c r="A8" s="47" t="s">
        <v>142</v>
      </c>
      <c r="B8" t="s">
        <v>143</v>
      </c>
    </row>
    <row r="10" spans="1:19" ht="18">
      <c r="A10" s="16" t="s">
        <v>144</v>
      </c>
      <c r="B10" s="17" t="s">
        <v>145</v>
      </c>
      <c r="C10" s="17"/>
    </row>
    <row r="11" spans="1:19">
      <c r="B11" s="68" t="s">
        <v>146</v>
      </c>
      <c r="C11" s="68"/>
    </row>
    <row r="12" spans="1:19">
      <c r="B12" s="28">
        <v>1</v>
      </c>
      <c r="C12" s="68" t="s">
        <v>147</v>
      </c>
    </row>
    <row r="13" spans="1:19">
      <c r="B13" s="28"/>
      <c r="C13" s="68" t="s">
        <v>148</v>
      </c>
    </row>
    <row r="14" spans="1:19">
      <c r="B14" s="28">
        <v>2</v>
      </c>
      <c r="C14" s="68" t="s">
        <v>149</v>
      </c>
    </row>
    <row r="15" spans="1:19">
      <c r="B15" s="28"/>
      <c r="C15" s="68" t="s">
        <v>150</v>
      </c>
    </row>
    <row r="16" spans="1:19">
      <c r="B16" s="28">
        <v>3</v>
      </c>
      <c r="C16" s="68" t="s">
        <v>151</v>
      </c>
    </row>
    <row r="17" spans="1:4">
      <c r="B17" s="28"/>
      <c r="C17" s="68" t="s">
        <v>152</v>
      </c>
    </row>
    <row r="18" spans="1:4">
      <c r="B18" s="28"/>
      <c r="C18" s="68" t="s">
        <v>153</v>
      </c>
    </row>
    <row r="19" spans="1:4">
      <c r="C19" s="68" t="s">
        <v>154</v>
      </c>
    </row>
    <row r="22" spans="1:4" ht="18">
      <c r="A22" s="16" t="s">
        <v>155</v>
      </c>
      <c r="B22" s="17" t="s">
        <v>156</v>
      </c>
      <c r="C22" s="17"/>
    </row>
    <row r="23" spans="1:4" ht="15">
      <c r="B23" s="68" t="s">
        <v>157</v>
      </c>
      <c r="C23" s="18"/>
    </row>
    <row r="24" spans="1:4">
      <c r="B24">
        <v>1</v>
      </c>
      <c r="C24" s="68" t="s">
        <v>158</v>
      </c>
    </row>
    <row r="25" spans="1:4">
      <c r="B25">
        <v>2</v>
      </c>
      <c r="C25" s="68" t="s">
        <v>159</v>
      </c>
    </row>
    <row r="26" spans="1:4">
      <c r="C26" s="68"/>
    </row>
    <row r="27" spans="1:4">
      <c r="B27" s="68" t="s">
        <v>160</v>
      </c>
      <c r="C27" s="68"/>
    </row>
    <row r="28" spans="1:4">
      <c r="B28">
        <v>1</v>
      </c>
      <c r="C28" s="68" t="s">
        <v>161</v>
      </c>
    </row>
    <row r="29" spans="1:4">
      <c r="C29" s="69" t="s">
        <v>162</v>
      </c>
      <c r="D29" s="68"/>
    </row>
    <row r="30" spans="1:4">
      <c r="B30">
        <v>2</v>
      </c>
      <c r="C30" s="70" t="s">
        <v>163</v>
      </c>
    </row>
    <row r="31" spans="1:4">
      <c r="C31" s="69" t="s">
        <v>164</v>
      </c>
    </row>
    <row r="32" spans="1:4">
      <c r="B32">
        <v>3</v>
      </c>
      <c r="C32" s="69" t="s">
        <v>165</v>
      </c>
    </row>
    <row r="33" spans="2:3">
      <c r="C33" s="69" t="s">
        <v>166</v>
      </c>
    </row>
    <row r="35" spans="2:3" ht="18">
      <c r="B35" s="25" t="s">
        <v>167</v>
      </c>
    </row>
    <row r="36" spans="2:3">
      <c r="B36" s="16" t="s">
        <v>144</v>
      </c>
      <c r="C36" s="68" t="s">
        <v>168</v>
      </c>
    </row>
    <row r="37" spans="2:3">
      <c r="B37" s="16" t="s">
        <v>155</v>
      </c>
      <c r="C37" s="68" t="s">
        <v>169</v>
      </c>
    </row>
    <row r="38" spans="2:3">
      <c r="B38" s="16" t="s">
        <v>170</v>
      </c>
      <c r="C38" s="68" t="s">
        <v>171</v>
      </c>
    </row>
    <row r="39" spans="2:3">
      <c r="B39" s="16" t="s">
        <v>172</v>
      </c>
      <c r="C39" t="s">
        <v>173</v>
      </c>
    </row>
    <row r="40" spans="2:3">
      <c r="B40" s="16" t="s">
        <v>174</v>
      </c>
      <c r="C40" t="s">
        <v>175</v>
      </c>
    </row>
    <row r="41" spans="2:3">
      <c r="B41" s="16" t="s">
        <v>176</v>
      </c>
      <c r="C41" t="s">
        <v>177</v>
      </c>
    </row>
    <row r="42" spans="2:3">
      <c r="B42" s="16" t="s">
        <v>178</v>
      </c>
      <c r="C42" s="68" t="s">
        <v>179</v>
      </c>
    </row>
    <row r="43" spans="2:3">
      <c r="B43" s="16" t="s">
        <v>180</v>
      </c>
      <c r="C43" s="68" t="s">
        <v>181</v>
      </c>
    </row>
    <row r="44" spans="2:3">
      <c r="B44" s="16" t="s">
        <v>182</v>
      </c>
      <c r="C44" s="68" t="s">
        <v>183</v>
      </c>
    </row>
    <row r="45" spans="2:3">
      <c r="B45" s="16" t="s">
        <v>184</v>
      </c>
      <c r="C45" s="68" t="s">
        <v>185</v>
      </c>
    </row>
    <row r="46" spans="2:3">
      <c r="B46" s="16" t="s">
        <v>186</v>
      </c>
      <c r="C46" t="s">
        <v>187</v>
      </c>
    </row>
    <row r="47" spans="2:3">
      <c r="B47" s="16" t="s">
        <v>188</v>
      </c>
      <c r="C47" t="s">
        <v>189</v>
      </c>
    </row>
    <row r="48" spans="2:3">
      <c r="B48" s="16" t="s">
        <v>190</v>
      </c>
      <c r="C48" t="s">
        <v>191</v>
      </c>
    </row>
    <row r="49" spans="1:19">
      <c r="B49" s="16" t="s">
        <v>192</v>
      </c>
      <c r="C49" t="s">
        <v>193</v>
      </c>
    </row>
    <row r="52" spans="1:19" ht="18">
      <c r="A52" s="16" t="s">
        <v>170</v>
      </c>
      <c r="B52" s="17" t="s">
        <v>194</v>
      </c>
      <c r="C52" s="17"/>
    </row>
    <row r="53" spans="1:19">
      <c r="B53" t="s">
        <v>195</v>
      </c>
    </row>
    <row r="54" spans="1:19">
      <c r="B54" s="71" t="s">
        <v>196</v>
      </c>
      <c r="C54" s="71"/>
      <c r="D54" s="71"/>
      <c r="E54" s="71"/>
      <c r="F54" s="71"/>
      <c r="G54" s="71"/>
      <c r="H54" s="71"/>
      <c r="I54" s="71"/>
      <c r="J54" s="71"/>
      <c r="K54" s="71"/>
      <c r="L54" s="71"/>
      <c r="M54" s="71"/>
      <c r="N54" s="71"/>
    </row>
    <row r="55" spans="1:19">
      <c r="B55" s="64" t="s">
        <v>197</v>
      </c>
      <c r="C55" s="31"/>
      <c r="D55" s="31"/>
      <c r="E55" s="30"/>
      <c r="F55" s="30"/>
      <c r="G55" s="30"/>
      <c r="H55" s="30"/>
      <c r="I55" s="30"/>
      <c r="J55" s="30"/>
      <c r="K55" s="30"/>
      <c r="L55" s="30"/>
      <c r="M55" s="30"/>
      <c r="N55" s="30"/>
      <c r="O55" s="30"/>
      <c r="P55" s="30"/>
      <c r="Q55" s="30"/>
      <c r="R55" s="30"/>
      <c r="S55" s="30"/>
    </row>
    <row r="56" spans="1:19">
      <c r="B56" s="64" t="s">
        <v>198</v>
      </c>
      <c r="C56" s="31"/>
      <c r="D56" s="31"/>
      <c r="E56" s="30"/>
      <c r="F56" s="30"/>
      <c r="G56" s="30"/>
      <c r="H56" s="30"/>
      <c r="I56" s="30"/>
      <c r="J56" s="30"/>
      <c r="K56" s="30"/>
      <c r="L56" s="30"/>
      <c r="M56" s="30"/>
      <c r="N56" s="30"/>
      <c r="O56" s="30"/>
      <c r="P56" s="30"/>
      <c r="Q56" s="30"/>
      <c r="R56" s="30"/>
      <c r="S56" s="30"/>
    </row>
    <row r="57" spans="1:19">
      <c r="B57" s="64" t="s">
        <v>199</v>
      </c>
      <c r="C57" s="31"/>
      <c r="D57" s="31"/>
      <c r="E57" s="30"/>
      <c r="F57" s="30"/>
      <c r="G57" s="30"/>
      <c r="H57" s="30"/>
      <c r="I57" s="30"/>
      <c r="J57" s="30"/>
      <c r="K57" s="30"/>
      <c r="L57" s="30"/>
      <c r="M57" s="30"/>
      <c r="N57" s="30"/>
      <c r="O57" s="30"/>
      <c r="P57" s="30"/>
      <c r="Q57" s="30"/>
      <c r="R57" s="30"/>
      <c r="S57" s="30"/>
    </row>
    <row r="58" spans="1:19">
      <c r="B58" s="72" t="s">
        <v>200</v>
      </c>
      <c r="C58" s="59"/>
      <c r="D58" s="59"/>
      <c r="E58" s="58"/>
      <c r="F58" s="58"/>
      <c r="G58" s="58"/>
      <c r="H58" s="58"/>
      <c r="I58" s="58"/>
      <c r="J58" s="58"/>
    </row>
    <row r="60" spans="1:19">
      <c r="C60" s="16"/>
      <c r="D60" s="16"/>
    </row>
    <row r="61" spans="1:19" ht="18">
      <c r="A61" s="16" t="s">
        <v>172</v>
      </c>
      <c r="B61" s="17" t="s">
        <v>201</v>
      </c>
      <c r="C61" s="16"/>
      <c r="D61" s="16"/>
    </row>
    <row r="62" spans="1:19">
      <c r="B62" s="16">
        <v>1</v>
      </c>
      <c r="C62" s="50" t="s">
        <v>202</v>
      </c>
      <c r="D62" s="51"/>
      <c r="E62" s="50"/>
      <c r="F62" s="50"/>
      <c r="G62" s="50"/>
      <c r="H62" s="50"/>
      <c r="I62" s="50"/>
      <c r="J62" s="50"/>
      <c r="K62" s="50"/>
      <c r="L62" s="50"/>
      <c r="M62" s="50"/>
      <c r="N62" s="50"/>
      <c r="O62" s="50"/>
      <c r="P62" s="50"/>
      <c r="Q62" s="50"/>
      <c r="R62" s="50"/>
      <c r="S62" s="50"/>
    </row>
    <row r="63" spans="1:19">
      <c r="B63" s="16"/>
      <c r="C63" s="50" t="s">
        <v>203</v>
      </c>
      <c r="D63" s="51"/>
      <c r="E63" s="50"/>
      <c r="F63" s="50"/>
      <c r="G63" s="50"/>
      <c r="H63" s="50"/>
      <c r="I63" s="50"/>
      <c r="J63" s="50"/>
      <c r="K63" s="50"/>
      <c r="L63" s="50"/>
      <c r="M63" s="50"/>
      <c r="N63" s="50"/>
      <c r="O63" s="50"/>
      <c r="P63" s="50"/>
      <c r="Q63" s="50"/>
      <c r="R63" s="50"/>
      <c r="S63" s="50"/>
    </row>
    <row r="64" spans="1:19">
      <c r="B64" s="28">
        <v>2</v>
      </c>
      <c r="C64" s="65" t="s">
        <v>204</v>
      </c>
      <c r="D64" s="73"/>
      <c r="E64" s="74"/>
      <c r="F64" s="74"/>
      <c r="G64" s="74"/>
      <c r="H64" s="74"/>
      <c r="I64" s="74"/>
      <c r="J64" s="74"/>
      <c r="K64" s="74"/>
      <c r="L64" s="74"/>
      <c r="M64" s="74"/>
      <c r="N64" s="74"/>
      <c r="O64" s="74"/>
      <c r="P64" s="74"/>
      <c r="Q64" s="74"/>
      <c r="R64" s="74"/>
      <c r="S64" s="74"/>
    </row>
    <row r="65" spans="1:19">
      <c r="B65" s="16">
        <v>3</v>
      </c>
      <c r="C65" s="80" t="s">
        <v>205</v>
      </c>
      <c r="D65" s="91"/>
      <c r="E65" s="92"/>
      <c r="F65" s="92"/>
      <c r="G65" s="92"/>
      <c r="H65" s="92"/>
      <c r="I65" s="92"/>
      <c r="J65" s="92"/>
      <c r="K65" s="92"/>
      <c r="L65" s="92"/>
      <c r="M65" s="92"/>
      <c r="N65" s="92"/>
      <c r="O65" s="92"/>
      <c r="P65" s="92"/>
      <c r="Q65" s="92"/>
      <c r="R65" s="92"/>
      <c r="S65" s="92"/>
    </row>
    <row r="66" spans="1:19">
      <c r="C66" s="16"/>
      <c r="D66" s="16"/>
    </row>
    <row r="67" spans="1:19">
      <c r="C67" s="16"/>
      <c r="D67" s="16"/>
    </row>
    <row r="68" spans="1:19" ht="18">
      <c r="A68" s="16" t="s">
        <v>174</v>
      </c>
      <c r="B68" s="17" t="s">
        <v>206</v>
      </c>
      <c r="C68" s="16"/>
      <c r="D68" s="16"/>
    </row>
    <row r="69" spans="1:19">
      <c r="B69" s="16">
        <v>1</v>
      </c>
      <c r="C69" s="68" t="s">
        <v>207</v>
      </c>
      <c r="D69" s="16"/>
    </row>
    <row r="70" spans="1:19">
      <c r="B70" s="16">
        <v>2</v>
      </c>
      <c r="C70" s="68" t="s">
        <v>208</v>
      </c>
      <c r="D70" s="16"/>
    </row>
    <row r="71" spans="1:19">
      <c r="B71" s="28">
        <v>3</v>
      </c>
      <c r="C71" t="s">
        <v>209</v>
      </c>
      <c r="D71" s="16"/>
    </row>
    <row r="72" spans="1:19">
      <c r="C72" s="16"/>
      <c r="D72" s="16"/>
    </row>
    <row r="73" spans="1:19">
      <c r="C73" s="16"/>
      <c r="D73" s="16"/>
    </row>
    <row r="74" spans="1:19" ht="18">
      <c r="A74" s="16" t="s">
        <v>176</v>
      </c>
      <c r="B74" s="17" t="s">
        <v>9</v>
      </c>
      <c r="C74" s="16"/>
      <c r="D74" s="16"/>
    </row>
    <row r="75" spans="1:19">
      <c r="B75" s="16">
        <v>1</v>
      </c>
      <c r="C75" t="s">
        <v>210</v>
      </c>
      <c r="D75" s="16"/>
    </row>
    <row r="76" spans="1:19">
      <c r="B76" s="28">
        <v>2</v>
      </c>
      <c r="C76" s="68" t="s">
        <v>211</v>
      </c>
      <c r="D76" s="16"/>
    </row>
    <row r="77" spans="1:19">
      <c r="C77" s="16"/>
      <c r="D77" s="16"/>
    </row>
    <row r="78" spans="1:19">
      <c r="C78" s="16"/>
      <c r="D78" s="16"/>
    </row>
    <row r="79" spans="1:19" ht="18">
      <c r="A79" s="16" t="s">
        <v>178</v>
      </c>
      <c r="B79" s="17" t="s">
        <v>10</v>
      </c>
      <c r="C79" s="16"/>
      <c r="D79" s="16"/>
    </row>
    <row r="80" spans="1:19">
      <c r="B80" s="16">
        <v>1</v>
      </c>
      <c r="C80" s="50" t="s">
        <v>212</v>
      </c>
      <c r="D80" s="52"/>
      <c r="E80" s="53"/>
      <c r="F80" s="53"/>
      <c r="G80" s="53"/>
      <c r="H80" s="53"/>
      <c r="I80" s="53"/>
      <c r="J80" s="53"/>
      <c r="K80" s="53"/>
      <c r="L80" s="53"/>
      <c r="M80" s="53"/>
      <c r="N80" s="53"/>
      <c r="O80" s="53"/>
      <c r="P80" s="53"/>
      <c r="Q80" s="53"/>
      <c r="R80" s="53"/>
      <c r="S80" s="53"/>
    </row>
    <row r="81" spans="1:19">
      <c r="B81" s="16">
        <v>2</v>
      </c>
      <c r="C81" s="75" t="s">
        <v>213</v>
      </c>
      <c r="D81" s="16"/>
      <c r="E81" s="16"/>
      <c r="F81" s="16"/>
      <c r="G81" s="16"/>
      <c r="H81" s="16"/>
      <c r="I81" s="16"/>
      <c r="J81" s="16"/>
      <c r="K81" s="16"/>
      <c r="L81" s="16"/>
      <c r="M81" s="16"/>
      <c r="N81" s="16"/>
      <c r="O81" s="16"/>
      <c r="P81" s="16"/>
      <c r="Q81" s="16"/>
      <c r="R81" s="16"/>
      <c r="S81" s="16"/>
    </row>
    <row r="82" spans="1:19">
      <c r="C82" s="16"/>
      <c r="D82" s="16"/>
    </row>
    <row r="83" spans="1:19">
      <c r="C83" s="16"/>
      <c r="D83" s="16"/>
    </row>
    <row r="84" spans="1:19" ht="18">
      <c r="A84" s="16" t="s">
        <v>180</v>
      </c>
      <c r="B84" s="60" t="s">
        <v>214</v>
      </c>
      <c r="C84" s="16"/>
      <c r="D84" s="16"/>
    </row>
    <row r="85" spans="1:19">
      <c r="B85" s="16">
        <v>1</v>
      </c>
      <c r="C85" s="68" t="s">
        <v>215</v>
      </c>
      <c r="D85" s="16"/>
    </row>
    <row r="86" spans="1:19">
      <c r="B86" s="28">
        <v>2</v>
      </c>
      <c r="C86" s="68" t="s">
        <v>216</v>
      </c>
      <c r="D86" s="16"/>
    </row>
    <row r="87" spans="1:19">
      <c r="C87" s="16"/>
      <c r="D87" s="16"/>
    </row>
    <row r="88" spans="1:19">
      <c r="C88" s="16"/>
      <c r="D88" s="16"/>
    </row>
    <row r="89" spans="1:19" ht="18">
      <c r="A89" s="16" t="s">
        <v>182</v>
      </c>
      <c r="B89" s="17" t="s">
        <v>217</v>
      </c>
      <c r="C89" s="16"/>
      <c r="D89" s="16"/>
    </row>
    <row r="90" spans="1:19">
      <c r="B90" s="16">
        <v>1</v>
      </c>
      <c r="C90" s="92" t="s">
        <v>218</v>
      </c>
      <c r="D90" s="91"/>
      <c r="E90" s="92"/>
      <c r="F90" s="92"/>
      <c r="G90" s="92"/>
      <c r="H90" s="92"/>
      <c r="I90" s="92"/>
      <c r="J90" s="92"/>
      <c r="K90" s="92"/>
      <c r="L90" s="92"/>
      <c r="M90" s="92"/>
      <c r="N90" s="92"/>
      <c r="O90" s="92"/>
    </row>
    <row r="91" spans="1:19">
      <c r="B91" s="16">
        <v>2</v>
      </c>
      <c r="C91" s="68" t="s">
        <v>219</v>
      </c>
      <c r="D91" s="16"/>
    </row>
    <row r="92" spans="1:19">
      <c r="B92" s="16"/>
      <c r="C92" s="68" t="s">
        <v>220</v>
      </c>
      <c r="D92" s="16"/>
    </row>
    <row r="93" spans="1:19">
      <c r="B93" s="16">
        <v>3</v>
      </c>
      <c r="C93" s="68" t="s">
        <v>221</v>
      </c>
      <c r="D93" s="16"/>
    </row>
    <row r="94" spans="1:19">
      <c r="B94" s="28">
        <v>4</v>
      </c>
      <c r="C94" s="68" t="s">
        <v>222</v>
      </c>
      <c r="D94" s="16"/>
    </row>
    <row r="96" spans="1:19" ht="25.5">
      <c r="C96" s="81" t="s">
        <v>223</v>
      </c>
      <c r="D96" s="110" t="s">
        <v>224</v>
      </c>
      <c r="E96" s="164" t="s">
        <v>225</v>
      </c>
      <c r="F96" s="165"/>
      <c r="G96" s="165"/>
      <c r="H96" s="165"/>
      <c r="I96" s="165"/>
      <c r="J96" s="165"/>
      <c r="K96" s="165"/>
      <c r="L96" s="165"/>
      <c r="M96" s="166"/>
      <c r="N96" s="29"/>
      <c r="O96" s="29"/>
      <c r="P96" s="29"/>
    </row>
    <row r="97" spans="1:20" ht="51">
      <c r="C97" s="111" t="s">
        <v>226</v>
      </c>
      <c r="D97" s="110" t="s">
        <v>227</v>
      </c>
      <c r="E97" s="164" t="s">
        <v>228</v>
      </c>
      <c r="F97" s="165"/>
      <c r="G97" s="165"/>
      <c r="H97" s="165"/>
      <c r="I97" s="165"/>
      <c r="J97" s="165"/>
      <c r="K97" s="165"/>
      <c r="L97" s="165"/>
      <c r="M97" s="166"/>
      <c r="N97" s="29"/>
      <c r="O97" s="29"/>
      <c r="P97" s="29"/>
    </row>
    <row r="98" spans="1:20" ht="25.5">
      <c r="C98" s="82" t="s">
        <v>229</v>
      </c>
      <c r="D98" s="110" t="s">
        <v>230</v>
      </c>
      <c r="E98" s="164" t="s">
        <v>231</v>
      </c>
      <c r="F98" s="165"/>
      <c r="G98" s="165"/>
      <c r="H98" s="165"/>
      <c r="I98" s="165"/>
      <c r="J98" s="165"/>
      <c r="K98" s="165"/>
      <c r="L98" s="165"/>
      <c r="M98" s="166"/>
      <c r="N98" s="29"/>
      <c r="O98" s="29"/>
      <c r="P98" s="29"/>
    </row>
    <row r="99" spans="1:20" ht="76.5">
      <c r="C99" s="66" t="s">
        <v>232</v>
      </c>
      <c r="D99" s="110" t="s">
        <v>233</v>
      </c>
      <c r="E99" s="164" t="s">
        <v>234</v>
      </c>
      <c r="F99" s="165"/>
      <c r="G99" s="165"/>
      <c r="H99" s="165"/>
      <c r="I99" s="165"/>
      <c r="J99" s="165"/>
      <c r="K99" s="165"/>
      <c r="L99" s="165"/>
      <c r="M99" s="166"/>
      <c r="N99" s="29"/>
      <c r="O99" s="29"/>
      <c r="P99" s="29"/>
    </row>
    <row r="100" spans="1:20" ht="51">
      <c r="C100" s="66" t="s">
        <v>235</v>
      </c>
      <c r="D100" s="110" t="s">
        <v>236</v>
      </c>
      <c r="E100" s="164" t="s">
        <v>237</v>
      </c>
      <c r="F100" s="165"/>
      <c r="G100" s="165"/>
      <c r="H100" s="165"/>
      <c r="I100" s="165"/>
      <c r="J100" s="165"/>
      <c r="K100" s="165"/>
      <c r="L100" s="165"/>
      <c r="M100" s="166"/>
      <c r="N100" s="79"/>
      <c r="O100" s="79"/>
      <c r="P100" s="79"/>
    </row>
    <row r="101" spans="1:20" ht="51">
      <c r="C101" s="112" t="s">
        <v>238</v>
      </c>
      <c r="D101" s="110" t="s">
        <v>239</v>
      </c>
      <c r="E101" s="164" t="s">
        <v>240</v>
      </c>
      <c r="F101" s="165"/>
      <c r="G101" s="165"/>
      <c r="H101" s="165"/>
      <c r="I101" s="165"/>
      <c r="J101" s="165"/>
      <c r="K101" s="165"/>
      <c r="L101" s="165"/>
      <c r="M101" s="166"/>
      <c r="N101" s="79"/>
      <c r="O101" s="79"/>
      <c r="P101" s="79"/>
    </row>
    <row r="104" spans="1:20" ht="18">
      <c r="A104" s="16" t="s">
        <v>184</v>
      </c>
      <c r="B104" s="61" t="s">
        <v>241</v>
      </c>
      <c r="C104" s="17"/>
    </row>
    <row r="105" spans="1:20">
      <c r="B105" s="54">
        <v>1</v>
      </c>
      <c r="C105" s="83" t="s">
        <v>242</v>
      </c>
    </row>
    <row r="106" spans="1:20" ht="12" customHeight="1">
      <c r="B106" s="67">
        <v>2</v>
      </c>
      <c r="C106" s="41" t="s">
        <v>243</v>
      </c>
      <c r="D106" s="41"/>
      <c r="E106" s="41"/>
      <c r="F106" s="41"/>
      <c r="G106" s="41"/>
      <c r="H106" s="41"/>
      <c r="I106" s="41"/>
      <c r="J106" s="41"/>
      <c r="K106" s="41"/>
      <c r="L106" s="41"/>
      <c r="M106" s="41"/>
      <c r="N106" s="41"/>
      <c r="O106" s="41"/>
      <c r="P106" s="41"/>
      <c r="Q106" s="41"/>
      <c r="R106" s="41"/>
      <c r="S106" s="41"/>
      <c r="T106" s="41"/>
    </row>
    <row r="107" spans="1:20" ht="12" customHeight="1">
      <c r="B107" s="67"/>
      <c r="C107" s="41" t="s">
        <v>244</v>
      </c>
      <c r="D107" s="41"/>
      <c r="E107" s="41"/>
      <c r="F107" s="41"/>
      <c r="G107" s="41"/>
      <c r="H107" s="41"/>
      <c r="I107" s="41"/>
      <c r="J107" s="41"/>
      <c r="K107" s="41"/>
      <c r="L107" s="41"/>
      <c r="M107" s="41"/>
      <c r="N107" s="41"/>
      <c r="O107" s="41"/>
      <c r="P107" s="41"/>
      <c r="Q107" s="41"/>
      <c r="R107" s="41"/>
      <c r="S107" s="41"/>
      <c r="T107" s="41"/>
    </row>
    <row r="108" spans="1:20" ht="12" customHeight="1">
      <c r="B108" s="55">
        <v>3</v>
      </c>
      <c r="C108" s="32" t="s">
        <v>245</v>
      </c>
      <c r="D108" s="33"/>
      <c r="E108" s="33"/>
      <c r="F108" s="33"/>
      <c r="G108" s="33"/>
      <c r="H108" s="33"/>
      <c r="I108" s="33"/>
      <c r="J108" s="33"/>
      <c r="K108" s="33"/>
      <c r="L108" s="33"/>
      <c r="M108" s="33"/>
      <c r="N108" s="33"/>
      <c r="O108" s="33"/>
      <c r="P108" s="33"/>
      <c r="Q108" s="33"/>
      <c r="R108" s="33"/>
      <c r="S108" s="33"/>
      <c r="T108" s="33"/>
    </row>
    <row r="109" spans="1:20" ht="12" customHeight="1">
      <c r="B109" s="55"/>
      <c r="C109" s="32" t="s">
        <v>246</v>
      </c>
      <c r="D109" s="33"/>
      <c r="E109" s="33"/>
      <c r="F109" s="33"/>
      <c r="G109" s="33"/>
      <c r="H109" s="33"/>
      <c r="I109" s="33"/>
      <c r="J109" s="33"/>
      <c r="K109" s="33"/>
      <c r="L109" s="33"/>
      <c r="M109" s="33"/>
      <c r="N109" s="33"/>
      <c r="O109" s="33"/>
      <c r="P109" s="33"/>
      <c r="Q109" s="33"/>
      <c r="R109" s="33"/>
      <c r="S109" s="33"/>
      <c r="T109" s="33"/>
    </row>
    <row r="110" spans="1:20">
      <c r="B110" s="16">
        <v>4</v>
      </c>
      <c r="C110" s="68" t="s">
        <v>247</v>
      </c>
      <c r="D110" s="16"/>
    </row>
    <row r="111" spans="1:20">
      <c r="B111" s="16">
        <v>5</v>
      </c>
      <c r="C111" s="68" t="s">
        <v>248</v>
      </c>
      <c r="D111" s="16"/>
    </row>
    <row r="114" spans="1:15" ht="18">
      <c r="A114" s="16" t="s">
        <v>249</v>
      </c>
      <c r="B114" s="17" t="s">
        <v>250</v>
      </c>
      <c r="C114" s="16"/>
      <c r="D114" s="16"/>
    </row>
    <row r="115" spans="1:15">
      <c r="B115" t="s">
        <v>251</v>
      </c>
      <c r="C115" s="16"/>
      <c r="D115" s="16"/>
    </row>
    <row r="116" spans="1:15">
      <c r="B116" s="68" t="s">
        <v>252</v>
      </c>
      <c r="C116" s="16"/>
      <c r="D116" s="16"/>
    </row>
    <row r="117" spans="1:15" ht="13.5" thickBot="1"/>
    <row r="118" spans="1:15" ht="17.25" thickTop="1" thickBot="1">
      <c r="B118" s="167" t="s">
        <v>253</v>
      </c>
      <c r="C118" s="168"/>
      <c r="D118" s="169" t="s">
        <v>254</v>
      </c>
      <c r="E118" s="168"/>
      <c r="F118" s="169" t="s">
        <v>2</v>
      </c>
      <c r="G118" s="170"/>
      <c r="H118" s="170"/>
      <c r="I118" s="170"/>
      <c r="J118" s="170"/>
      <c r="K118" s="170"/>
      <c r="L118" s="170"/>
      <c r="M118" s="170"/>
      <c r="N118" s="171"/>
    </row>
    <row r="119" spans="1:15" ht="26.1" customHeight="1" thickTop="1" thickBot="1">
      <c r="B119" s="172" t="s">
        <v>255</v>
      </c>
      <c r="C119" s="173"/>
      <c r="D119" s="174" t="s">
        <v>256</v>
      </c>
      <c r="E119" s="175"/>
      <c r="F119" s="172" t="s">
        <v>257</v>
      </c>
      <c r="G119" s="176"/>
      <c r="H119" s="176"/>
      <c r="I119" s="176"/>
      <c r="J119" s="176"/>
      <c r="K119" s="176"/>
      <c r="L119" s="176"/>
      <c r="M119" s="176"/>
      <c r="N119" s="173"/>
    </row>
    <row r="120" spans="1:15" ht="30.95" customHeight="1" thickBot="1">
      <c r="B120" s="183" t="s">
        <v>258</v>
      </c>
      <c r="C120" s="184"/>
      <c r="D120" s="185" t="s">
        <v>259</v>
      </c>
      <c r="E120" s="186"/>
      <c r="F120" s="87" t="s">
        <v>260</v>
      </c>
      <c r="G120" s="88"/>
      <c r="H120" s="88"/>
      <c r="I120" s="88"/>
      <c r="J120" s="88"/>
      <c r="K120" s="88"/>
      <c r="L120" s="88"/>
      <c r="M120" s="88"/>
      <c r="N120" s="89"/>
    </row>
    <row r="121" spans="1:15" ht="269.45" customHeight="1" thickBot="1">
      <c r="B121" s="183" t="s">
        <v>261</v>
      </c>
      <c r="C121" s="184"/>
      <c r="D121" s="84" t="s">
        <v>262</v>
      </c>
      <c r="E121" s="85" t="s">
        <v>263</v>
      </c>
      <c r="F121" s="183" t="s">
        <v>264</v>
      </c>
      <c r="G121" s="187"/>
      <c r="H121" s="187"/>
      <c r="I121" s="187"/>
      <c r="J121" s="187"/>
      <c r="K121" s="187"/>
      <c r="L121" s="187"/>
      <c r="M121" s="187"/>
      <c r="N121" s="184"/>
    </row>
    <row r="122" spans="1:15" ht="64.5" thickBot="1">
      <c r="B122" s="120" t="s">
        <v>265</v>
      </c>
      <c r="C122" s="86"/>
      <c r="D122" s="113" t="s">
        <v>266</v>
      </c>
      <c r="E122" s="85" t="s">
        <v>267</v>
      </c>
      <c r="F122" s="188" t="s">
        <v>268</v>
      </c>
      <c r="G122" s="189"/>
      <c r="H122" s="189"/>
      <c r="I122" s="189"/>
      <c r="J122" s="189"/>
      <c r="K122" s="189"/>
      <c r="L122" s="189"/>
      <c r="M122" s="189"/>
      <c r="N122" s="190"/>
    </row>
    <row r="123" spans="1:15" ht="66" customHeight="1" thickTop="1" thickBot="1">
      <c r="B123" s="120" t="s">
        <v>269</v>
      </c>
      <c r="C123" s="86"/>
      <c r="D123" s="191" t="s">
        <v>235</v>
      </c>
      <c r="E123" s="192"/>
      <c r="F123" s="193" t="s">
        <v>270</v>
      </c>
      <c r="G123" s="194"/>
      <c r="H123" s="194"/>
      <c r="I123" s="194"/>
      <c r="J123" s="194"/>
      <c r="K123" s="194"/>
      <c r="L123" s="194"/>
      <c r="M123" s="194"/>
      <c r="N123" s="195"/>
    </row>
    <row r="124" spans="1:15" ht="13.35" customHeight="1" thickTop="1" thickBot="1">
      <c r="B124" s="90" t="s">
        <v>271</v>
      </c>
      <c r="C124" s="89"/>
      <c r="D124" s="177" t="s">
        <v>238</v>
      </c>
      <c r="E124" s="178"/>
      <c r="F124" s="179" t="s">
        <v>272</v>
      </c>
      <c r="G124" s="180"/>
      <c r="H124" s="180"/>
      <c r="I124" s="180"/>
      <c r="J124" s="180"/>
      <c r="K124" s="180"/>
      <c r="L124" s="180"/>
      <c r="M124" s="180"/>
      <c r="N124" s="181"/>
    </row>
    <row r="127" spans="1:15" ht="18">
      <c r="A127" s="16" t="s">
        <v>273</v>
      </c>
      <c r="B127" s="17" t="s">
        <v>274</v>
      </c>
    </row>
    <row r="128" spans="1:15" ht="114.95" customHeight="1">
      <c r="B128" s="182" t="s">
        <v>275</v>
      </c>
      <c r="C128" s="182"/>
      <c r="D128" s="182"/>
      <c r="E128" s="182"/>
      <c r="F128" s="182"/>
      <c r="G128" s="182"/>
      <c r="H128" s="182"/>
      <c r="I128" s="182"/>
      <c r="J128" s="182"/>
      <c r="K128" s="182"/>
      <c r="L128" s="182"/>
      <c r="M128" s="182"/>
      <c r="N128" s="182"/>
      <c r="O128" s="182"/>
    </row>
    <row r="129" spans="2:15">
      <c r="B129" s="119"/>
      <c r="C129" s="119"/>
      <c r="D129" s="119"/>
      <c r="E129" s="119"/>
      <c r="F129" s="119"/>
      <c r="G129" s="119"/>
      <c r="H129" s="119"/>
      <c r="I129" s="119"/>
      <c r="J129" s="119"/>
      <c r="K129" s="119"/>
      <c r="L129" s="119"/>
      <c r="M129" s="119"/>
      <c r="N129" s="119"/>
      <c r="O129" s="119"/>
    </row>
    <row r="130" spans="2:15">
      <c r="B130" s="182" t="s">
        <v>276</v>
      </c>
      <c r="C130" s="182"/>
      <c r="D130" s="182"/>
      <c r="E130" s="182"/>
      <c r="F130" s="182"/>
      <c r="G130" s="182"/>
      <c r="H130" s="182"/>
      <c r="I130" s="182"/>
      <c r="J130" s="182"/>
      <c r="K130" s="182"/>
      <c r="L130" s="182"/>
      <c r="M130" s="182"/>
      <c r="N130" s="182"/>
      <c r="O130" s="182"/>
    </row>
    <row r="131" spans="2:15">
      <c r="C131" s="68"/>
    </row>
    <row r="132" spans="2:15">
      <c r="B132" s="68"/>
    </row>
    <row r="137" spans="2:15">
      <c r="C137" s="16"/>
    </row>
    <row r="138" spans="2:15">
      <c r="C138" s="16"/>
    </row>
    <row r="139" spans="2:15">
      <c r="C139" s="16"/>
    </row>
    <row r="161" spans="2:2">
      <c r="B161" s="16"/>
    </row>
    <row r="162" spans="2:2">
      <c r="B162" s="16"/>
    </row>
  </sheetData>
  <mergeCells count="23">
    <mergeCell ref="D124:E124"/>
    <mergeCell ref="F124:N124"/>
    <mergeCell ref="B128:O128"/>
    <mergeCell ref="B130:O130"/>
    <mergeCell ref="B120:C120"/>
    <mergeCell ref="D120:E120"/>
    <mergeCell ref="B121:C121"/>
    <mergeCell ref="F121:N121"/>
    <mergeCell ref="F122:N122"/>
    <mergeCell ref="D123:E123"/>
    <mergeCell ref="F123:N123"/>
    <mergeCell ref="B118:C118"/>
    <mergeCell ref="D118:E118"/>
    <mergeCell ref="F118:N118"/>
    <mergeCell ref="B119:C119"/>
    <mergeCell ref="D119:E119"/>
    <mergeCell ref="F119:N119"/>
    <mergeCell ref="E101:M101"/>
    <mergeCell ref="E96:M96"/>
    <mergeCell ref="E97:M97"/>
    <mergeCell ref="E98:M98"/>
    <mergeCell ref="E99:M99"/>
    <mergeCell ref="E100:M100"/>
  </mergeCells>
  <phoneticPr fontId="0" type="noConversion"/>
  <pageMargins left="0.75" right="0.75" top="1" bottom="1" header="0.5" footer="0.5"/>
  <pageSetup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3B6C56-0938-4E93-B779-29A9C9582953}">
  <dimension ref="A1:R152"/>
  <sheetViews>
    <sheetView showGridLines="0" zoomScale="90" zoomScaleNormal="90" workbookViewId="0">
      <pane xSplit="2" ySplit="4" topLeftCell="C5" activePane="bottomRight" state="frozen"/>
      <selection pane="topRight" activeCell="C1" sqref="C1"/>
      <selection pane="bottomLeft" activeCell="A5" sqref="A5"/>
      <selection pane="bottomRight" activeCell="A5" sqref="A5"/>
    </sheetView>
  </sheetViews>
  <sheetFormatPr defaultColWidth="11.42578125" defaultRowHeight="15.75"/>
  <cols>
    <col min="1" max="1" width="15.5703125" style="15" customWidth="1"/>
    <col min="2" max="2" width="60.5703125" style="1" customWidth="1"/>
    <col min="3" max="3" width="58.5703125" style="1" customWidth="1"/>
    <col min="4" max="7" width="3.42578125" style="1" customWidth="1"/>
    <col min="8" max="8" width="20.5703125" style="1" customWidth="1"/>
    <col min="9" max="9" width="6.5703125" style="1" customWidth="1"/>
    <col min="10" max="10" width="84.5703125" style="20" customWidth="1"/>
    <col min="11" max="12" width="7.5703125" style="23" customWidth="1"/>
    <col min="13" max="15" width="11.42578125" style="4"/>
    <col min="16" max="17" width="20.5703125" style="97" customWidth="1"/>
    <col min="18" max="18" width="20.5703125" style="98" customWidth="1"/>
    <col min="19" max="16384" width="11.42578125" style="4"/>
  </cols>
  <sheetData>
    <row r="1" spans="1:18" s="11" customFormat="1" ht="24" thickBot="1">
      <c r="A1" s="148" t="s">
        <v>0</v>
      </c>
      <c r="B1" s="149"/>
      <c r="C1" s="149"/>
      <c r="D1" s="149"/>
      <c r="E1" s="149"/>
      <c r="F1" s="149"/>
      <c r="G1" s="149"/>
      <c r="H1" s="149"/>
      <c r="I1" s="150"/>
      <c r="J1" s="19"/>
      <c r="K1" s="22"/>
      <c r="L1" s="22"/>
      <c r="P1" s="97" t="s">
        <v>1</v>
      </c>
      <c r="Q1" s="97" t="s">
        <v>2</v>
      </c>
      <c r="R1" s="98" t="s">
        <v>3</v>
      </c>
    </row>
    <row r="2" spans="1:18" ht="19.5" thickBot="1">
      <c r="A2" s="14"/>
      <c r="B2" s="77"/>
      <c r="C2" s="3"/>
      <c r="D2" s="2"/>
      <c r="E2" s="2"/>
      <c r="F2" s="2"/>
      <c r="G2" s="2"/>
      <c r="H2" s="3"/>
      <c r="I2" s="3"/>
      <c r="J2" s="19"/>
      <c r="K2" s="14"/>
      <c r="L2" s="14"/>
      <c r="P2" s="99" t="str">
        <f t="shared" ref="P2:P65" si="0">IF(NOT(R2=""),R2,IF(Q2="",P1,Q2))</f>
        <v>Always include</v>
      </c>
      <c r="Q2" s="99" t="str">
        <f t="shared" ref="Q2:Q65" si="1">LEFT(A2,12)</f>
        <v/>
      </c>
      <c r="R2" s="98" t="s">
        <v>3</v>
      </c>
    </row>
    <row r="3" spans="1:18" ht="18.75">
      <c r="A3" s="56" t="s">
        <v>4</v>
      </c>
      <c r="B3" s="12" t="s">
        <v>5</v>
      </c>
      <c r="C3" s="12" t="s">
        <v>6</v>
      </c>
      <c r="D3" s="156" t="s">
        <v>7</v>
      </c>
      <c r="E3" s="158" t="s">
        <v>8</v>
      </c>
      <c r="F3" s="156" t="s">
        <v>9</v>
      </c>
      <c r="G3" s="156" t="s">
        <v>10</v>
      </c>
      <c r="H3" s="160" t="s">
        <v>11</v>
      </c>
      <c r="I3" s="162" t="s">
        <v>12</v>
      </c>
      <c r="J3" s="135" t="s">
        <v>13</v>
      </c>
      <c r="K3" s="142" t="s">
        <v>14</v>
      </c>
      <c r="L3" s="140" t="s">
        <v>15</v>
      </c>
      <c r="P3" s="99" t="str">
        <f t="shared" si="0"/>
        <v>Always include</v>
      </c>
      <c r="Q3" s="99" t="str">
        <f t="shared" si="1"/>
        <v>Component</v>
      </c>
      <c r="R3" s="98" t="s">
        <v>3</v>
      </c>
    </row>
    <row r="4" spans="1:18" ht="63.75">
      <c r="A4" s="27" t="s">
        <v>16</v>
      </c>
      <c r="B4" s="48" t="s">
        <v>17</v>
      </c>
      <c r="C4" s="57" t="s">
        <v>18</v>
      </c>
      <c r="D4" s="157"/>
      <c r="E4" s="159"/>
      <c r="F4" s="157"/>
      <c r="G4" s="157"/>
      <c r="H4" s="161"/>
      <c r="I4" s="163"/>
      <c r="J4" s="136"/>
      <c r="K4" s="143"/>
      <c r="L4" s="141"/>
      <c r="P4" s="99" t="str">
        <f t="shared" si="0"/>
        <v>Always include</v>
      </c>
      <c r="Q4" s="99" t="str">
        <f t="shared" si="1"/>
        <v>Implementati</v>
      </c>
      <c r="R4" s="98" t="s">
        <v>3</v>
      </c>
    </row>
    <row r="5" spans="1:18" s="10" customFormat="1" ht="37.5">
      <c r="A5" s="21" t="s">
        <v>19</v>
      </c>
      <c r="B5" s="78" t="s">
        <v>20</v>
      </c>
      <c r="C5" s="114" t="s">
        <v>21</v>
      </c>
      <c r="D5" s="34"/>
      <c r="E5" s="34"/>
      <c r="F5" s="34"/>
      <c r="G5" s="34"/>
      <c r="H5" s="34"/>
      <c r="I5" s="34"/>
      <c r="J5" s="62"/>
      <c r="K5" s="137" t="s">
        <v>22</v>
      </c>
      <c r="L5" s="132" t="s">
        <v>23</v>
      </c>
      <c r="P5" s="99" t="str">
        <f t="shared" si="0"/>
        <v>Always include</v>
      </c>
      <c r="Q5" s="99" t="str">
        <f t="shared" si="1"/>
        <v>VV 2.1</v>
      </c>
      <c r="R5" s="98" t="s">
        <v>3</v>
      </c>
    </row>
    <row r="6" spans="1:18" s="10" customFormat="1" ht="63.75">
      <c r="A6" s="100"/>
      <c r="B6" s="101" t="s">
        <v>24</v>
      </c>
      <c r="C6" s="102"/>
      <c r="D6" s="103"/>
      <c r="E6" s="103"/>
      <c r="F6" s="103"/>
      <c r="G6" s="103"/>
      <c r="H6" s="103"/>
      <c r="I6" s="103"/>
      <c r="J6" s="104" t="s">
        <v>25</v>
      </c>
      <c r="K6" s="138"/>
      <c r="L6" s="133"/>
      <c r="P6" s="99" t="str">
        <f t="shared" si="0"/>
        <v>Value</v>
      </c>
      <c r="Q6" s="99" t="str">
        <f t="shared" si="1"/>
        <v/>
      </c>
      <c r="R6" s="98" t="s">
        <v>26</v>
      </c>
    </row>
    <row r="7" spans="1:18" s="5" customFormat="1" ht="12.75">
      <c r="A7" s="199" t="s">
        <v>277</v>
      </c>
      <c r="B7" s="24"/>
      <c r="C7" s="24"/>
      <c r="D7" s="26" t="s">
        <v>155</v>
      </c>
      <c r="E7" s="26" t="s">
        <v>155</v>
      </c>
      <c r="F7" s="26"/>
      <c r="G7" s="26" t="s">
        <v>155</v>
      </c>
      <c r="H7" s="49"/>
      <c r="I7" s="196"/>
      <c r="J7" s="62"/>
      <c r="K7" s="138"/>
      <c r="L7" s="133"/>
      <c r="P7" s="99" t="str">
        <f t="shared" si="0"/>
        <v>Proc. Doc.</v>
      </c>
      <c r="Q7" s="99" t="str">
        <f t="shared" si="1"/>
        <v>Proc. Doc.</v>
      </c>
      <c r="R7" s="98"/>
    </row>
    <row r="8" spans="1:18" s="5" customFormat="1" ht="12.75">
      <c r="A8" s="200"/>
      <c r="B8" s="24"/>
      <c r="C8" s="24"/>
      <c r="D8" s="26" t="s">
        <v>155</v>
      </c>
      <c r="E8" s="26" t="s">
        <v>155</v>
      </c>
      <c r="F8" s="26"/>
      <c r="G8" s="26" t="s">
        <v>155</v>
      </c>
      <c r="H8" s="49"/>
      <c r="I8" s="197"/>
      <c r="J8" s="62"/>
      <c r="K8" s="138"/>
      <c r="L8" s="133"/>
      <c r="P8" s="99" t="str">
        <f t="shared" si="0"/>
        <v>Proc. Doc.</v>
      </c>
      <c r="Q8" s="99" t="str">
        <f t="shared" si="1"/>
        <v/>
      </c>
      <c r="R8" s="98"/>
    </row>
    <row r="9" spans="1:18" s="5" customFormat="1" ht="12.75">
      <c r="A9" s="201"/>
      <c r="B9" s="24"/>
      <c r="C9" s="24"/>
      <c r="D9" s="26" t="s">
        <v>155</v>
      </c>
      <c r="E9" s="26" t="s">
        <v>155</v>
      </c>
      <c r="F9" s="26"/>
      <c r="G9" s="26" t="s">
        <v>155</v>
      </c>
      <c r="H9" s="49"/>
      <c r="I9" s="198"/>
      <c r="J9" s="62"/>
      <c r="K9" s="138"/>
      <c r="L9" s="133"/>
      <c r="P9" s="99" t="str">
        <f t="shared" si="0"/>
        <v>Proc. Doc.</v>
      </c>
      <c r="Q9" s="99" t="str">
        <f t="shared" si="1"/>
        <v/>
      </c>
      <c r="R9" s="98"/>
    </row>
    <row r="10" spans="1:18" s="5" customFormat="1" ht="63.75">
      <c r="A10" s="199" t="s">
        <v>278</v>
      </c>
      <c r="B10" s="24"/>
      <c r="C10" s="24" t="s">
        <v>279</v>
      </c>
      <c r="D10" s="26"/>
      <c r="E10" s="26"/>
      <c r="F10" s="26"/>
      <c r="G10" s="26"/>
      <c r="H10" s="49"/>
      <c r="I10" s="202"/>
      <c r="J10" s="62"/>
      <c r="K10" s="138"/>
      <c r="L10" s="133"/>
      <c r="P10" s="99" t="str">
        <f t="shared" si="0"/>
        <v>Org-Level Im</v>
      </c>
      <c r="Q10" s="99" t="str">
        <f t="shared" si="1"/>
        <v>Org-Level Im</v>
      </c>
      <c r="R10" s="98"/>
    </row>
    <row r="11" spans="1:18" s="5" customFormat="1" ht="12.75">
      <c r="A11" s="200"/>
      <c r="B11" s="24"/>
      <c r="C11" s="24"/>
      <c r="D11" s="26"/>
      <c r="E11" s="26"/>
      <c r="F11" s="26"/>
      <c r="G11" s="26"/>
      <c r="H11" s="49"/>
      <c r="I11" s="203"/>
      <c r="J11" s="62"/>
      <c r="K11" s="138"/>
      <c r="L11" s="133"/>
      <c r="P11" s="99" t="str">
        <f t="shared" si="0"/>
        <v>Org-Level Im</v>
      </c>
      <c r="Q11" s="99" t="str">
        <f t="shared" si="1"/>
        <v/>
      </c>
      <c r="R11" s="98"/>
    </row>
    <row r="12" spans="1:18" s="5" customFormat="1" ht="12.75">
      <c r="A12" s="201"/>
      <c r="B12" s="24"/>
      <c r="C12" s="24"/>
      <c r="D12" s="26"/>
      <c r="E12" s="26"/>
      <c r="F12" s="26"/>
      <c r="G12" s="26"/>
      <c r="H12" s="49"/>
      <c r="I12" s="204"/>
      <c r="J12" s="62"/>
      <c r="K12" s="138"/>
      <c r="L12" s="133"/>
      <c r="P12" s="99" t="str">
        <f t="shared" si="0"/>
        <v>Org-Level Im</v>
      </c>
      <c r="Q12" s="99" t="str">
        <f t="shared" si="1"/>
        <v/>
      </c>
      <c r="R12" s="98"/>
    </row>
    <row r="13" spans="1:18" s="5" customFormat="1" ht="12.75">
      <c r="A13" s="128" t="s">
        <v>280</v>
      </c>
      <c r="B13" s="24"/>
      <c r="C13" s="24"/>
      <c r="D13" s="26"/>
      <c r="E13" s="26"/>
      <c r="F13" s="26"/>
      <c r="G13" s="26"/>
      <c r="H13" s="49"/>
      <c r="I13" s="126"/>
      <c r="J13" s="62"/>
      <c r="K13" s="138"/>
      <c r="L13" s="133"/>
      <c r="P13" s="99" t="str">
        <f t="shared" si="0"/>
        <v>&lt;DEV #1&gt;</v>
      </c>
      <c r="Q13" s="99" t="str">
        <f t="shared" si="1"/>
        <v>&lt;DEV #1&gt;</v>
      </c>
      <c r="R13" s="98"/>
    </row>
    <row r="14" spans="1:18" s="5" customFormat="1" ht="12.75">
      <c r="A14" s="128"/>
      <c r="B14" s="24"/>
      <c r="C14" s="24"/>
      <c r="D14" s="26"/>
      <c r="E14" s="26"/>
      <c r="F14" s="26"/>
      <c r="G14" s="26"/>
      <c r="H14" s="49"/>
      <c r="I14" s="126"/>
      <c r="J14" s="62"/>
      <c r="K14" s="138"/>
      <c r="L14" s="133"/>
      <c r="P14" s="99" t="str">
        <f t="shared" si="0"/>
        <v>&lt;DEV #1&gt;</v>
      </c>
      <c r="Q14" s="99" t="str">
        <f t="shared" si="1"/>
        <v/>
      </c>
      <c r="R14" s="98"/>
    </row>
    <row r="15" spans="1:18" s="5" customFormat="1" ht="12.75">
      <c r="A15" s="128"/>
      <c r="B15" s="24"/>
      <c r="C15" s="24"/>
      <c r="D15" s="26"/>
      <c r="E15" s="26"/>
      <c r="F15" s="26"/>
      <c r="G15" s="26"/>
      <c r="H15" s="49"/>
      <c r="I15" s="126"/>
      <c r="J15" s="62"/>
      <c r="K15" s="138"/>
      <c r="L15" s="133"/>
      <c r="P15" s="99" t="str">
        <f t="shared" si="0"/>
        <v>&lt;DEV #1&gt;</v>
      </c>
      <c r="Q15" s="99" t="str">
        <f t="shared" si="1"/>
        <v/>
      </c>
      <c r="R15" s="98"/>
    </row>
    <row r="16" spans="1:18" s="5" customFormat="1" ht="12.75">
      <c r="A16" s="128"/>
      <c r="B16" s="24"/>
      <c r="C16" s="24"/>
      <c r="D16" s="26"/>
      <c r="E16" s="26"/>
      <c r="F16" s="26"/>
      <c r="G16" s="26"/>
      <c r="H16" s="49"/>
      <c r="I16" s="126"/>
      <c r="J16" s="62"/>
      <c r="K16" s="138"/>
      <c r="L16" s="133"/>
      <c r="P16" s="99" t="str">
        <f t="shared" si="0"/>
        <v>&lt;DEV #1&gt;</v>
      </c>
      <c r="Q16" s="99" t="str">
        <f t="shared" si="1"/>
        <v/>
      </c>
      <c r="R16" s="98"/>
    </row>
    <row r="17" spans="1:18" s="5" customFormat="1" ht="12.75">
      <c r="A17" s="128"/>
      <c r="B17" s="24"/>
      <c r="C17" s="24"/>
      <c r="D17" s="26"/>
      <c r="E17" s="26"/>
      <c r="F17" s="26"/>
      <c r="G17" s="26"/>
      <c r="H17" s="49"/>
      <c r="I17" s="126"/>
      <c r="J17" s="62"/>
      <c r="K17" s="138"/>
      <c r="L17" s="133"/>
      <c r="P17" s="99" t="str">
        <f t="shared" si="0"/>
        <v>&lt;DEV #1&gt;</v>
      </c>
      <c r="Q17" s="99" t="str">
        <f t="shared" si="1"/>
        <v/>
      </c>
      <c r="R17" s="98"/>
    </row>
    <row r="18" spans="1:18" s="5" customFormat="1" ht="12.75">
      <c r="A18" s="128" t="s">
        <v>281</v>
      </c>
      <c r="B18" s="24"/>
      <c r="C18" s="24"/>
      <c r="D18" s="26"/>
      <c r="E18" s="26"/>
      <c r="F18" s="26"/>
      <c r="G18" s="26"/>
      <c r="H18" s="49"/>
      <c r="I18" s="126"/>
      <c r="J18" s="62"/>
      <c r="K18" s="138"/>
      <c r="L18" s="133"/>
      <c r="P18" s="99" t="str">
        <f t="shared" si="0"/>
        <v>&lt;DEV #2&gt;</v>
      </c>
      <c r="Q18" s="99" t="str">
        <f t="shared" si="1"/>
        <v>&lt;DEV #2&gt;</v>
      </c>
      <c r="R18" s="98"/>
    </row>
    <row r="19" spans="1:18" s="5" customFormat="1" ht="12.75">
      <c r="A19" s="128"/>
      <c r="B19" s="24"/>
      <c r="C19" s="24"/>
      <c r="D19" s="26"/>
      <c r="E19" s="26"/>
      <c r="F19" s="26"/>
      <c r="G19" s="26"/>
      <c r="H19" s="49"/>
      <c r="I19" s="126"/>
      <c r="J19" s="62"/>
      <c r="K19" s="138"/>
      <c r="L19" s="133"/>
      <c r="P19" s="99" t="str">
        <f t="shared" si="0"/>
        <v>&lt;DEV #2&gt;</v>
      </c>
      <c r="Q19" s="99" t="str">
        <f t="shared" si="1"/>
        <v/>
      </c>
      <c r="R19" s="98"/>
    </row>
    <row r="20" spans="1:18" s="5" customFormat="1" ht="12.75">
      <c r="A20" s="128"/>
      <c r="B20" s="24"/>
      <c r="C20" s="24"/>
      <c r="D20" s="26"/>
      <c r="E20" s="26"/>
      <c r="F20" s="26"/>
      <c r="G20" s="26"/>
      <c r="H20" s="49"/>
      <c r="I20" s="126"/>
      <c r="J20" s="62"/>
      <c r="K20" s="138"/>
      <c r="L20" s="133"/>
      <c r="P20" s="99" t="str">
        <f t="shared" si="0"/>
        <v>&lt;DEV #2&gt;</v>
      </c>
      <c r="Q20" s="99" t="str">
        <f t="shared" si="1"/>
        <v/>
      </c>
      <c r="R20" s="98"/>
    </row>
    <row r="21" spans="1:18" s="5" customFormat="1" ht="12.75">
      <c r="A21" s="128"/>
      <c r="B21" s="24"/>
      <c r="C21" s="24"/>
      <c r="D21" s="26"/>
      <c r="E21" s="26"/>
      <c r="F21" s="26"/>
      <c r="G21" s="26"/>
      <c r="H21" s="49"/>
      <c r="I21" s="126"/>
      <c r="J21" s="62"/>
      <c r="K21" s="138"/>
      <c r="L21" s="133"/>
      <c r="P21" s="99" t="str">
        <f t="shared" si="0"/>
        <v>&lt;DEV #2&gt;</v>
      </c>
      <c r="Q21" s="99" t="str">
        <f t="shared" si="1"/>
        <v/>
      </c>
      <c r="R21" s="98"/>
    </row>
    <row r="22" spans="1:18" s="5" customFormat="1" ht="12.75">
      <c r="A22" s="128"/>
      <c r="B22" s="24"/>
      <c r="C22" s="24"/>
      <c r="D22" s="26"/>
      <c r="E22" s="26"/>
      <c r="F22" s="26"/>
      <c r="G22" s="26"/>
      <c r="H22" s="49"/>
      <c r="I22" s="126"/>
      <c r="J22" s="62"/>
      <c r="K22" s="139"/>
      <c r="L22" s="134"/>
      <c r="P22" s="99" t="str">
        <f t="shared" si="0"/>
        <v>&lt;DEV #2&gt;</v>
      </c>
      <c r="Q22" s="99" t="str">
        <f t="shared" si="1"/>
        <v/>
      </c>
      <c r="R22" s="98"/>
    </row>
    <row r="23" spans="1:18" s="5" customFormat="1" ht="12.75">
      <c r="A23" s="127" t="s">
        <v>282</v>
      </c>
      <c r="B23" s="24"/>
      <c r="C23" s="24"/>
      <c r="D23" s="26"/>
      <c r="E23" s="26"/>
      <c r="F23" s="26"/>
      <c r="G23" s="26"/>
      <c r="H23" s="49"/>
      <c r="I23" s="126"/>
      <c r="J23" s="62"/>
      <c r="K23" s="132" t="s">
        <v>23</v>
      </c>
      <c r="L23" s="129" t="s">
        <v>46</v>
      </c>
      <c r="P23" s="99" t="str">
        <f t="shared" si="0"/>
        <v>&lt;SVC #1&gt;</v>
      </c>
      <c r="Q23" s="99" t="str">
        <f t="shared" si="1"/>
        <v>&lt;SVC #1&gt;</v>
      </c>
      <c r="R23" s="98"/>
    </row>
    <row r="24" spans="1:18" s="5" customFormat="1" ht="12.75">
      <c r="A24" s="127"/>
      <c r="B24" s="24"/>
      <c r="C24" s="24"/>
      <c r="D24" s="26"/>
      <c r="E24" s="26"/>
      <c r="F24" s="26"/>
      <c r="G24" s="26"/>
      <c r="H24" s="49"/>
      <c r="I24" s="126"/>
      <c r="J24" s="62"/>
      <c r="K24" s="133"/>
      <c r="L24" s="130"/>
      <c r="P24" s="99" t="str">
        <f t="shared" si="0"/>
        <v>&lt;SVC #1&gt;</v>
      </c>
      <c r="Q24" s="99" t="str">
        <f t="shared" si="1"/>
        <v/>
      </c>
      <c r="R24" s="98"/>
    </row>
    <row r="25" spans="1:18" s="5" customFormat="1" ht="12.75">
      <c r="A25" s="127"/>
      <c r="B25" s="24"/>
      <c r="C25" s="24"/>
      <c r="D25" s="26"/>
      <c r="E25" s="26"/>
      <c r="F25" s="26"/>
      <c r="G25" s="26"/>
      <c r="H25" s="49"/>
      <c r="I25" s="126"/>
      <c r="J25" s="62"/>
      <c r="K25" s="133"/>
      <c r="L25" s="130"/>
      <c r="P25" s="99" t="str">
        <f t="shared" si="0"/>
        <v>&lt;SVC #1&gt;</v>
      </c>
      <c r="Q25" s="99" t="str">
        <f t="shared" si="1"/>
        <v/>
      </c>
      <c r="R25" s="98"/>
    </row>
    <row r="26" spans="1:18" s="5" customFormat="1" ht="12.75">
      <c r="A26" s="127"/>
      <c r="B26" s="24"/>
      <c r="C26" s="24"/>
      <c r="D26" s="26"/>
      <c r="E26" s="26"/>
      <c r="F26" s="26"/>
      <c r="G26" s="26"/>
      <c r="H26" s="49"/>
      <c r="I26" s="126"/>
      <c r="J26" s="62"/>
      <c r="K26" s="133"/>
      <c r="L26" s="130"/>
      <c r="P26" s="99" t="str">
        <f t="shared" si="0"/>
        <v>&lt;SVC #1&gt;</v>
      </c>
      <c r="Q26" s="99" t="str">
        <f t="shared" si="1"/>
        <v/>
      </c>
      <c r="R26" s="98"/>
    </row>
    <row r="27" spans="1:18" s="5" customFormat="1" ht="12.75">
      <c r="A27" s="127"/>
      <c r="B27" s="24"/>
      <c r="C27" s="24"/>
      <c r="D27" s="26"/>
      <c r="E27" s="26"/>
      <c r="F27" s="26"/>
      <c r="G27" s="26"/>
      <c r="H27" s="49"/>
      <c r="I27" s="126"/>
      <c r="J27" s="62"/>
      <c r="K27" s="133"/>
      <c r="L27" s="130"/>
      <c r="P27" s="99" t="str">
        <f t="shared" si="0"/>
        <v>&lt;SVC #1&gt;</v>
      </c>
      <c r="Q27" s="99" t="str">
        <f t="shared" si="1"/>
        <v/>
      </c>
      <c r="R27" s="98"/>
    </row>
    <row r="28" spans="1:18" s="5" customFormat="1" ht="12.75">
      <c r="A28" s="127" t="s">
        <v>283</v>
      </c>
      <c r="B28" s="24"/>
      <c r="C28" s="24"/>
      <c r="D28" s="26"/>
      <c r="E28" s="26"/>
      <c r="F28" s="26"/>
      <c r="G28" s="26"/>
      <c r="H28" s="49"/>
      <c r="I28" s="126"/>
      <c r="J28" s="62"/>
      <c r="K28" s="133"/>
      <c r="L28" s="130"/>
      <c r="P28" s="99" t="str">
        <f t="shared" si="0"/>
        <v>&lt;SVC #2&gt;</v>
      </c>
      <c r="Q28" s="99" t="str">
        <f t="shared" si="1"/>
        <v>&lt;SVC #2&gt;</v>
      </c>
      <c r="R28" s="98"/>
    </row>
    <row r="29" spans="1:18" s="5" customFormat="1" ht="12.75">
      <c r="A29" s="127"/>
      <c r="B29" s="24"/>
      <c r="C29" s="24"/>
      <c r="D29" s="26"/>
      <c r="E29" s="26"/>
      <c r="F29" s="26"/>
      <c r="G29" s="26"/>
      <c r="H29" s="49"/>
      <c r="I29" s="126"/>
      <c r="J29" s="62"/>
      <c r="K29" s="133"/>
      <c r="L29" s="130"/>
      <c r="P29" s="99" t="str">
        <f t="shared" si="0"/>
        <v>&lt;SVC #2&gt;</v>
      </c>
      <c r="Q29" s="99" t="str">
        <f t="shared" si="1"/>
        <v/>
      </c>
      <c r="R29" s="98"/>
    </row>
    <row r="30" spans="1:18" s="5" customFormat="1" ht="12.75">
      <c r="A30" s="127"/>
      <c r="B30" s="24"/>
      <c r="C30" s="24"/>
      <c r="D30" s="26"/>
      <c r="E30" s="26"/>
      <c r="F30" s="26"/>
      <c r="G30" s="26"/>
      <c r="H30" s="49"/>
      <c r="I30" s="126"/>
      <c r="J30" s="62"/>
      <c r="K30" s="133"/>
      <c r="L30" s="130"/>
      <c r="P30" s="99" t="str">
        <f t="shared" si="0"/>
        <v>&lt;SVC #2&gt;</v>
      </c>
      <c r="Q30" s="99" t="str">
        <f t="shared" si="1"/>
        <v/>
      </c>
      <c r="R30" s="98"/>
    </row>
    <row r="31" spans="1:18" s="5" customFormat="1" ht="12.75">
      <c r="A31" s="127"/>
      <c r="B31" s="24"/>
      <c r="C31" s="24"/>
      <c r="D31" s="26"/>
      <c r="E31" s="26"/>
      <c r="F31" s="26"/>
      <c r="G31" s="26"/>
      <c r="H31" s="49"/>
      <c r="I31" s="126"/>
      <c r="J31" s="62"/>
      <c r="K31" s="133"/>
      <c r="L31" s="130"/>
      <c r="P31" s="99" t="str">
        <f t="shared" si="0"/>
        <v>&lt;SVC #2&gt;</v>
      </c>
      <c r="Q31" s="99" t="str">
        <f t="shared" si="1"/>
        <v/>
      </c>
      <c r="R31" s="98"/>
    </row>
    <row r="32" spans="1:18" s="5" customFormat="1" ht="12.75">
      <c r="A32" s="127"/>
      <c r="B32" s="24"/>
      <c r="C32" s="24"/>
      <c r="D32" s="26"/>
      <c r="E32" s="26"/>
      <c r="F32" s="26"/>
      <c r="G32" s="26"/>
      <c r="H32" s="49"/>
      <c r="I32" s="126"/>
      <c r="J32" s="62"/>
      <c r="K32" s="134"/>
      <c r="L32" s="131"/>
      <c r="P32" s="99" t="str">
        <f t="shared" si="0"/>
        <v>&lt;SVC #2&gt;</v>
      </c>
      <c r="Q32" s="99" t="str">
        <f t="shared" si="1"/>
        <v/>
      </c>
      <c r="R32" s="98"/>
    </row>
    <row r="33" spans="1:18" s="10" customFormat="1" ht="37.5">
      <c r="A33" s="21" t="s">
        <v>54</v>
      </c>
      <c r="B33" s="78" t="s">
        <v>55</v>
      </c>
      <c r="C33" s="34"/>
      <c r="D33" s="34"/>
      <c r="E33" s="34"/>
      <c r="F33" s="34"/>
      <c r="G33" s="34"/>
      <c r="H33" s="34"/>
      <c r="I33" s="34"/>
      <c r="J33" s="62"/>
      <c r="K33" s="137" t="s">
        <v>56</v>
      </c>
      <c r="L33" s="132" t="s">
        <v>23</v>
      </c>
      <c r="P33" s="99" t="str">
        <f t="shared" si="0"/>
        <v>Always include</v>
      </c>
      <c r="Q33" s="99" t="str">
        <f t="shared" si="1"/>
        <v>VV 2.3</v>
      </c>
      <c r="R33" s="98" t="s">
        <v>3</v>
      </c>
    </row>
    <row r="34" spans="1:18" s="10" customFormat="1" ht="31.5">
      <c r="A34" s="100"/>
      <c r="B34" s="101" t="s">
        <v>57</v>
      </c>
      <c r="C34" s="102"/>
      <c r="D34" s="103"/>
      <c r="E34" s="103"/>
      <c r="F34" s="103"/>
      <c r="G34" s="103"/>
      <c r="H34" s="103"/>
      <c r="I34" s="103"/>
      <c r="J34" s="104" t="s">
        <v>58</v>
      </c>
      <c r="K34" s="138"/>
      <c r="L34" s="133"/>
      <c r="P34" s="99" t="str">
        <f t="shared" si="0"/>
        <v>Value</v>
      </c>
      <c r="Q34" s="99" t="str">
        <f t="shared" si="1"/>
        <v/>
      </c>
      <c r="R34" s="98" t="s">
        <v>26</v>
      </c>
    </row>
    <row r="35" spans="1:18" s="5" customFormat="1" ht="12.75">
      <c r="A35" s="199" t="s">
        <v>277</v>
      </c>
      <c r="B35" s="24"/>
      <c r="C35" s="24"/>
      <c r="D35" s="26" t="s">
        <v>155</v>
      </c>
      <c r="E35" s="26" t="s">
        <v>155</v>
      </c>
      <c r="F35" s="26"/>
      <c r="G35" s="26" t="s">
        <v>155</v>
      </c>
      <c r="H35" s="49"/>
      <c r="I35" s="196"/>
      <c r="J35" s="62"/>
      <c r="K35" s="138"/>
      <c r="L35" s="133"/>
      <c r="P35" s="99" t="str">
        <f t="shared" si="0"/>
        <v>Proc. Doc.</v>
      </c>
      <c r="Q35" s="99" t="str">
        <f t="shared" si="1"/>
        <v>Proc. Doc.</v>
      </c>
      <c r="R35" s="98"/>
    </row>
    <row r="36" spans="1:18" s="5" customFormat="1" ht="12.75">
      <c r="A36" s="200"/>
      <c r="B36" s="24"/>
      <c r="C36" s="24"/>
      <c r="D36" s="26" t="s">
        <v>155</v>
      </c>
      <c r="E36" s="26" t="s">
        <v>155</v>
      </c>
      <c r="F36" s="26"/>
      <c r="G36" s="26" t="s">
        <v>155</v>
      </c>
      <c r="H36" s="49"/>
      <c r="I36" s="197"/>
      <c r="J36" s="62"/>
      <c r="K36" s="138"/>
      <c r="L36" s="133"/>
      <c r="P36" s="99" t="str">
        <f t="shared" si="0"/>
        <v>Proc. Doc.</v>
      </c>
      <c r="Q36" s="99" t="str">
        <f t="shared" si="1"/>
        <v/>
      </c>
      <c r="R36" s="98"/>
    </row>
    <row r="37" spans="1:18" s="5" customFormat="1" ht="12.75">
      <c r="A37" s="201"/>
      <c r="B37" s="24"/>
      <c r="C37" s="24"/>
      <c r="D37" s="26" t="s">
        <v>155</v>
      </c>
      <c r="E37" s="26" t="s">
        <v>155</v>
      </c>
      <c r="F37" s="26"/>
      <c r="G37" s="26" t="s">
        <v>155</v>
      </c>
      <c r="H37" s="49"/>
      <c r="I37" s="198"/>
      <c r="J37" s="62"/>
      <c r="K37" s="138"/>
      <c r="L37" s="133"/>
      <c r="P37" s="99" t="str">
        <f t="shared" si="0"/>
        <v>Proc. Doc.</v>
      </c>
      <c r="Q37" s="99" t="str">
        <f t="shared" si="1"/>
        <v/>
      </c>
      <c r="R37" s="98"/>
    </row>
    <row r="38" spans="1:18" s="5" customFormat="1" ht="12.75">
      <c r="A38" s="199" t="s">
        <v>278</v>
      </c>
      <c r="B38" s="24"/>
      <c r="C38" s="24"/>
      <c r="D38" s="26"/>
      <c r="E38" s="26"/>
      <c r="F38" s="26"/>
      <c r="G38" s="26"/>
      <c r="H38" s="49"/>
      <c r="I38" s="202"/>
      <c r="J38" s="62"/>
      <c r="K38" s="138"/>
      <c r="L38" s="133"/>
      <c r="P38" s="99" t="str">
        <f t="shared" si="0"/>
        <v>Org-Level Im</v>
      </c>
      <c r="Q38" s="99" t="str">
        <f t="shared" si="1"/>
        <v>Org-Level Im</v>
      </c>
      <c r="R38" s="98"/>
    </row>
    <row r="39" spans="1:18" s="5" customFormat="1" ht="12.75">
      <c r="A39" s="200"/>
      <c r="B39" s="24"/>
      <c r="C39" s="24"/>
      <c r="D39" s="26"/>
      <c r="E39" s="26"/>
      <c r="F39" s="26"/>
      <c r="G39" s="26"/>
      <c r="H39" s="49"/>
      <c r="I39" s="203"/>
      <c r="J39" s="62"/>
      <c r="K39" s="138"/>
      <c r="L39" s="133"/>
      <c r="P39" s="99" t="str">
        <f t="shared" si="0"/>
        <v>Org-Level Im</v>
      </c>
      <c r="Q39" s="99" t="str">
        <f t="shared" si="1"/>
        <v/>
      </c>
      <c r="R39" s="98"/>
    </row>
    <row r="40" spans="1:18" s="5" customFormat="1" ht="12.75">
      <c r="A40" s="201"/>
      <c r="B40" s="24"/>
      <c r="C40" s="24"/>
      <c r="D40" s="26"/>
      <c r="E40" s="26"/>
      <c r="F40" s="26"/>
      <c r="G40" s="26"/>
      <c r="H40" s="49"/>
      <c r="I40" s="204"/>
      <c r="J40" s="62"/>
      <c r="K40" s="138"/>
      <c r="L40" s="133"/>
      <c r="P40" s="99" t="str">
        <f t="shared" si="0"/>
        <v>Org-Level Im</v>
      </c>
      <c r="Q40" s="99" t="str">
        <f t="shared" si="1"/>
        <v/>
      </c>
      <c r="R40" s="98"/>
    </row>
    <row r="41" spans="1:18" s="5" customFormat="1" ht="12.75">
      <c r="A41" s="128" t="s">
        <v>280</v>
      </c>
      <c r="B41" s="24"/>
      <c r="C41" s="24"/>
      <c r="D41" s="26"/>
      <c r="E41" s="26"/>
      <c r="F41" s="26"/>
      <c r="G41" s="26"/>
      <c r="H41" s="49"/>
      <c r="I41" s="126"/>
      <c r="J41" s="62"/>
      <c r="K41" s="138"/>
      <c r="L41" s="133"/>
      <c r="P41" s="99" t="str">
        <f t="shared" si="0"/>
        <v>&lt;DEV #1&gt;</v>
      </c>
      <c r="Q41" s="99" t="str">
        <f t="shared" si="1"/>
        <v>&lt;DEV #1&gt;</v>
      </c>
      <c r="R41" s="98"/>
    </row>
    <row r="42" spans="1:18" s="5" customFormat="1" ht="12.75">
      <c r="A42" s="128"/>
      <c r="B42" s="24"/>
      <c r="C42" s="24"/>
      <c r="D42" s="26"/>
      <c r="E42" s="26"/>
      <c r="F42" s="26"/>
      <c r="G42" s="26"/>
      <c r="H42" s="49"/>
      <c r="I42" s="126"/>
      <c r="J42" s="62"/>
      <c r="K42" s="138"/>
      <c r="L42" s="133"/>
      <c r="P42" s="99" t="str">
        <f t="shared" si="0"/>
        <v>&lt;DEV #1&gt;</v>
      </c>
      <c r="Q42" s="99" t="str">
        <f t="shared" si="1"/>
        <v/>
      </c>
      <c r="R42" s="98"/>
    </row>
    <row r="43" spans="1:18" s="5" customFormat="1" ht="12.75">
      <c r="A43" s="128"/>
      <c r="B43" s="24"/>
      <c r="C43" s="24"/>
      <c r="D43" s="26"/>
      <c r="E43" s="26"/>
      <c r="F43" s="26"/>
      <c r="G43" s="26"/>
      <c r="H43" s="49"/>
      <c r="I43" s="126"/>
      <c r="J43" s="62"/>
      <c r="K43" s="138"/>
      <c r="L43" s="133"/>
      <c r="P43" s="99" t="str">
        <f t="shared" si="0"/>
        <v>&lt;DEV #1&gt;</v>
      </c>
      <c r="Q43" s="99" t="str">
        <f t="shared" si="1"/>
        <v/>
      </c>
      <c r="R43" s="98"/>
    </row>
    <row r="44" spans="1:18" s="5" customFormat="1" ht="12.75">
      <c r="A44" s="128"/>
      <c r="B44" s="24"/>
      <c r="C44" s="24"/>
      <c r="D44" s="26"/>
      <c r="E44" s="26"/>
      <c r="F44" s="26"/>
      <c r="G44" s="26"/>
      <c r="H44" s="49"/>
      <c r="I44" s="126"/>
      <c r="J44" s="62"/>
      <c r="K44" s="138"/>
      <c r="L44" s="133"/>
      <c r="P44" s="99" t="str">
        <f t="shared" si="0"/>
        <v>&lt;DEV #1&gt;</v>
      </c>
      <c r="Q44" s="99" t="str">
        <f t="shared" si="1"/>
        <v/>
      </c>
      <c r="R44" s="98"/>
    </row>
    <row r="45" spans="1:18" s="5" customFormat="1" ht="12.75">
      <c r="A45" s="128"/>
      <c r="B45" s="24"/>
      <c r="C45" s="24"/>
      <c r="D45" s="26"/>
      <c r="E45" s="26"/>
      <c r="F45" s="26"/>
      <c r="G45" s="26"/>
      <c r="H45" s="49"/>
      <c r="I45" s="126"/>
      <c r="J45" s="62"/>
      <c r="K45" s="138"/>
      <c r="L45" s="133"/>
      <c r="P45" s="99" t="str">
        <f t="shared" si="0"/>
        <v>&lt;DEV #1&gt;</v>
      </c>
      <c r="Q45" s="99" t="str">
        <f t="shared" si="1"/>
        <v/>
      </c>
      <c r="R45" s="98"/>
    </row>
    <row r="46" spans="1:18" s="5" customFormat="1" ht="12.75">
      <c r="A46" s="128" t="s">
        <v>281</v>
      </c>
      <c r="B46" s="24"/>
      <c r="C46" s="24"/>
      <c r="D46" s="26"/>
      <c r="E46" s="26"/>
      <c r="F46" s="26"/>
      <c r="G46" s="26"/>
      <c r="H46" s="49"/>
      <c r="I46" s="126"/>
      <c r="J46" s="62"/>
      <c r="K46" s="138"/>
      <c r="L46" s="133"/>
      <c r="P46" s="99" t="str">
        <f t="shared" si="0"/>
        <v>&lt;DEV #2&gt;</v>
      </c>
      <c r="Q46" s="99" t="str">
        <f t="shared" si="1"/>
        <v>&lt;DEV #2&gt;</v>
      </c>
      <c r="R46" s="98"/>
    </row>
    <row r="47" spans="1:18" s="5" customFormat="1" ht="12.75">
      <c r="A47" s="128"/>
      <c r="B47" s="24"/>
      <c r="C47" s="24"/>
      <c r="D47" s="26"/>
      <c r="E47" s="26"/>
      <c r="F47" s="26"/>
      <c r="G47" s="26"/>
      <c r="H47" s="49"/>
      <c r="I47" s="126"/>
      <c r="J47" s="62"/>
      <c r="K47" s="138"/>
      <c r="L47" s="133"/>
      <c r="P47" s="99" t="str">
        <f t="shared" si="0"/>
        <v>&lt;DEV #2&gt;</v>
      </c>
      <c r="Q47" s="99" t="str">
        <f t="shared" si="1"/>
        <v/>
      </c>
      <c r="R47" s="98"/>
    </row>
    <row r="48" spans="1:18" s="5" customFormat="1" ht="12.75">
      <c r="A48" s="128"/>
      <c r="B48" s="24"/>
      <c r="C48" s="24"/>
      <c r="D48" s="26"/>
      <c r="E48" s="26"/>
      <c r="F48" s="26"/>
      <c r="G48" s="26"/>
      <c r="H48" s="49"/>
      <c r="I48" s="126"/>
      <c r="J48" s="62"/>
      <c r="K48" s="138"/>
      <c r="L48" s="133"/>
      <c r="P48" s="99" t="str">
        <f t="shared" si="0"/>
        <v>&lt;DEV #2&gt;</v>
      </c>
      <c r="Q48" s="99" t="str">
        <f t="shared" si="1"/>
        <v/>
      </c>
      <c r="R48" s="98"/>
    </row>
    <row r="49" spans="1:18" s="5" customFormat="1" ht="12.75">
      <c r="A49" s="128"/>
      <c r="B49" s="24"/>
      <c r="C49" s="24"/>
      <c r="D49" s="26"/>
      <c r="E49" s="26"/>
      <c r="F49" s="26"/>
      <c r="G49" s="26"/>
      <c r="H49" s="49"/>
      <c r="I49" s="126"/>
      <c r="J49" s="62"/>
      <c r="K49" s="138"/>
      <c r="L49" s="133"/>
      <c r="P49" s="99" t="str">
        <f t="shared" si="0"/>
        <v>&lt;DEV #2&gt;</v>
      </c>
      <c r="Q49" s="99" t="str">
        <f t="shared" si="1"/>
        <v/>
      </c>
      <c r="R49" s="98"/>
    </row>
    <row r="50" spans="1:18" s="5" customFormat="1" ht="12.75">
      <c r="A50" s="128"/>
      <c r="B50" s="24"/>
      <c r="C50" s="24"/>
      <c r="D50" s="26"/>
      <c r="E50" s="26"/>
      <c r="F50" s="26"/>
      <c r="G50" s="26"/>
      <c r="H50" s="49"/>
      <c r="I50" s="126"/>
      <c r="J50" s="62"/>
      <c r="K50" s="139"/>
      <c r="L50" s="134"/>
      <c r="P50" s="99" t="str">
        <f t="shared" si="0"/>
        <v>&lt;DEV #2&gt;</v>
      </c>
      <c r="Q50" s="99" t="str">
        <f t="shared" si="1"/>
        <v/>
      </c>
      <c r="R50" s="98"/>
    </row>
    <row r="51" spans="1:18" s="5" customFormat="1" ht="12.75">
      <c r="A51" s="127" t="s">
        <v>282</v>
      </c>
      <c r="B51" s="24"/>
      <c r="C51" s="24"/>
      <c r="D51" s="26"/>
      <c r="E51" s="26"/>
      <c r="F51" s="26"/>
      <c r="G51" s="26"/>
      <c r="H51" s="49"/>
      <c r="I51" s="126"/>
      <c r="J51" s="62"/>
      <c r="K51" s="132" t="s">
        <v>23</v>
      </c>
      <c r="L51" s="129" t="s">
        <v>66</v>
      </c>
      <c r="P51" s="99" t="str">
        <f t="shared" si="0"/>
        <v>&lt;SVC #1&gt;</v>
      </c>
      <c r="Q51" s="99" t="str">
        <f t="shared" si="1"/>
        <v>&lt;SVC #1&gt;</v>
      </c>
      <c r="R51" s="98"/>
    </row>
    <row r="52" spans="1:18" s="5" customFormat="1" ht="12.75">
      <c r="A52" s="127"/>
      <c r="B52" s="24"/>
      <c r="C52" s="24"/>
      <c r="D52" s="26"/>
      <c r="E52" s="26"/>
      <c r="F52" s="26"/>
      <c r="G52" s="26"/>
      <c r="H52" s="49"/>
      <c r="I52" s="126"/>
      <c r="J52" s="62"/>
      <c r="K52" s="133"/>
      <c r="L52" s="130"/>
      <c r="P52" s="99" t="str">
        <f t="shared" si="0"/>
        <v>&lt;SVC #1&gt;</v>
      </c>
      <c r="Q52" s="99" t="str">
        <f t="shared" si="1"/>
        <v/>
      </c>
      <c r="R52" s="98"/>
    </row>
    <row r="53" spans="1:18" s="5" customFormat="1" ht="12.75">
      <c r="A53" s="127"/>
      <c r="B53" s="24"/>
      <c r="C53" s="24"/>
      <c r="D53" s="26"/>
      <c r="E53" s="26"/>
      <c r="F53" s="26"/>
      <c r="G53" s="26"/>
      <c r="H53" s="49"/>
      <c r="I53" s="126"/>
      <c r="J53" s="62"/>
      <c r="K53" s="133"/>
      <c r="L53" s="130"/>
      <c r="P53" s="99" t="str">
        <f t="shared" si="0"/>
        <v>&lt;SVC #1&gt;</v>
      </c>
      <c r="Q53" s="99" t="str">
        <f t="shared" si="1"/>
        <v/>
      </c>
      <c r="R53" s="98"/>
    </row>
    <row r="54" spans="1:18" s="5" customFormat="1" ht="12.75">
      <c r="A54" s="127"/>
      <c r="B54" s="24"/>
      <c r="C54" s="24"/>
      <c r="D54" s="26"/>
      <c r="E54" s="26"/>
      <c r="F54" s="26"/>
      <c r="G54" s="26"/>
      <c r="H54" s="49"/>
      <c r="I54" s="126"/>
      <c r="J54" s="62"/>
      <c r="K54" s="133"/>
      <c r="L54" s="130"/>
      <c r="P54" s="99" t="str">
        <f t="shared" si="0"/>
        <v>&lt;SVC #1&gt;</v>
      </c>
      <c r="Q54" s="99" t="str">
        <f t="shared" si="1"/>
        <v/>
      </c>
      <c r="R54" s="98"/>
    </row>
    <row r="55" spans="1:18" s="5" customFormat="1" ht="12.75">
      <c r="A55" s="127"/>
      <c r="B55" s="24"/>
      <c r="C55" s="24"/>
      <c r="D55" s="26"/>
      <c r="E55" s="26"/>
      <c r="F55" s="26"/>
      <c r="G55" s="26"/>
      <c r="H55" s="49"/>
      <c r="I55" s="126"/>
      <c r="J55" s="62"/>
      <c r="K55" s="133"/>
      <c r="L55" s="130"/>
      <c r="P55" s="99" t="str">
        <f t="shared" si="0"/>
        <v>&lt;SVC #1&gt;</v>
      </c>
      <c r="Q55" s="99" t="str">
        <f t="shared" si="1"/>
        <v/>
      </c>
      <c r="R55" s="98"/>
    </row>
    <row r="56" spans="1:18" s="5" customFormat="1" ht="12.75">
      <c r="A56" s="127" t="s">
        <v>283</v>
      </c>
      <c r="B56" s="24"/>
      <c r="C56" s="24"/>
      <c r="D56" s="26"/>
      <c r="E56" s="26"/>
      <c r="F56" s="26"/>
      <c r="G56" s="26"/>
      <c r="H56" s="49"/>
      <c r="I56" s="126"/>
      <c r="J56" s="62"/>
      <c r="K56" s="133"/>
      <c r="L56" s="130"/>
      <c r="P56" s="99" t="str">
        <f t="shared" si="0"/>
        <v>&lt;SVC #2&gt;</v>
      </c>
      <c r="Q56" s="99" t="str">
        <f t="shared" si="1"/>
        <v>&lt;SVC #2&gt;</v>
      </c>
      <c r="R56" s="98"/>
    </row>
    <row r="57" spans="1:18" s="5" customFormat="1" ht="12.75">
      <c r="A57" s="127"/>
      <c r="B57" s="24"/>
      <c r="C57" s="24"/>
      <c r="D57" s="26"/>
      <c r="E57" s="26"/>
      <c r="F57" s="26"/>
      <c r="G57" s="26"/>
      <c r="H57" s="49"/>
      <c r="I57" s="126"/>
      <c r="J57" s="62"/>
      <c r="K57" s="133"/>
      <c r="L57" s="130"/>
      <c r="P57" s="99" t="str">
        <f t="shared" si="0"/>
        <v>&lt;SVC #2&gt;</v>
      </c>
      <c r="Q57" s="99" t="str">
        <f t="shared" si="1"/>
        <v/>
      </c>
      <c r="R57" s="98"/>
    </row>
    <row r="58" spans="1:18" s="5" customFormat="1" ht="12.75">
      <c r="A58" s="127"/>
      <c r="B58" s="24"/>
      <c r="C58" s="24"/>
      <c r="D58" s="26"/>
      <c r="E58" s="26"/>
      <c r="F58" s="26"/>
      <c r="G58" s="26"/>
      <c r="H58" s="49"/>
      <c r="I58" s="126"/>
      <c r="J58" s="62"/>
      <c r="K58" s="133"/>
      <c r="L58" s="130"/>
      <c r="P58" s="99" t="str">
        <f t="shared" si="0"/>
        <v>&lt;SVC #2&gt;</v>
      </c>
      <c r="Q58" s="99" t="str">
        <f t="shared" si="1"/>
        <v/>
      </c>
      <c r="R58" s="98"/>
    </row>
    <row r="59" spans="1:18" s="5" customFormat="1" ht="12.75">
      <c r="A59" s="127"/>
      <c r="B59" s="24"/>
      <c r="C59" s="24"/>
      <c r="D59" s="26"/>
      <c r="E59" s="26"/>
      <c r="F59" s="26"/>
      <c r="G59" s="26"/>
      <c r="H59" s="49"/>
      <c r="I59" s="126"/>
      <c r="J59" s="62"/>
      <c r="K59" s="133"/>
      <c r="L59" s="130"/>
      <c r="P59" s="99" t="str">
        <f t="shared" si="0"/>
        <v>&lt;SVC #2&gt;</v>
      </c>
      <c r="Q59" s="99" t="str">
        <f t="shared" si="1"/>
        <v/>
      </c>
      <c r="R59" s="98"/>
    </row>
    <row r="60" spans="1:18" s="5" customFormat="1" ht="12.75">
      <c r="A60" s="127"/>
      <c r="B60" s="24"/>
      <c r="C60" s="24"/>
      <c r="D60" s="26"/>
      <c r="E60" s="26"/>
      <c r="F60" s="26"/>
      <c r="G60" s="26"/>
      <c r="H60" s="49"/>
      <c r="I60" s="126"/>
      <c r="J60" s="62"/>
      <c r="K60" s="134"/>
      <c r="L60" s="131"/>
      <c r="P60" s="99" t="str">
        <f t="shared" si="0"/>
        <v>&lt;SVC #2&gt;</v>
      </c>
      <c r="Q60" s="99" t="str">
        <f t="shared" si="1"/>
        <v/>
      </c>
      <c r="R60" s="98"/>
    </row>
    <row r="61" spans="1:18" s="10" customFormat="1" ht="37.5">
      <c r="A61" s="21" t="s">
        <v>73</v>
      </c>
      <c r="B61" s="76" t="s">
        <v>74</v>
      </c>
      <c r="C61" s="34"/>
      <c r="D61" s="34"/>
      <c r="E61" s="34"/>
      <c r="F61" s="34"/>
      <c r="G61" s="34"/>
      <c r="H61" s="34"/>
      <c r="I61" s="34"/>
      <c r="J61" s="62"/>
      <c r="K61" s="137" t="s">
        <v>75</v>
      </c>
      <c r="L61" s="132" t="s">
        <v>23</v>
      </c>
      <c r="P61" s="99" t="str">
        <f t="shared" si="0"/>
        <v>Always include</v>
      </c>
      <c r="Q61" s="99" t="str">
        <f t="shared" si="1"/>
        <v>VV 3.1</v>
      </c>
      <c r="R61" s="98" t="s">
        <v>3</v>
      </c>
    </row>
    <row r="62" spans="1:18" s="10" customFormat="1" ht="38.25">
      <c r="A62" s="100"/>
      <c r="B62" s="101" t="s">
        <v>76</v>
      </c>
      <c r="C62" s="102"/>
      <c r="D62" s="103"/>
      <c r="E62" s="103"/>
      <c r="F62" s="103"/>
      <c r="G62" s="103"/>
      <c r="H62" s="103"/>
      <c r="I62" s="103"/>
      <c r="J62" s="104" t="s">
        <v>77</v>
      </c>
      <c r="K62" s="138"/>
      <c r="L62" s="133"/>
      <c r="P62" s="99" t="str">
        <f t="shared" si="0"/>
        <v>Value</v>
      </c>
      <c r="Q62" s="99" t="str">
        <f t="shared" si="1"/>
        <v/>
      </c>
      <c r="R62" s="98" t="s">
        <v>26</v>
      </c>
    </row>
    <row r="63" spans="1:18" s="5" customFormat="1" ht="12.75">
      <c r="A63" s="199" t="s">
        <v>277</v>
      </c>
      <c r="B63" s="24"/>
      <c r="C63" s="24"/>
      <c r="D63" s="26" t="s">
        <v>155</v>
      </c>
      <c r="E63" s="26" t="s">
        <v>155</v>
      </c>
      <c r="F63" s="26"/>
      <c r="G63" s="26" t="s">
        <v>155</v>
      </c>
      <c r="H63" s="49"/>
      <c r="I63" s="196"/>
      <c r="J63" s="62"/>
      <c r="K63" s="138"/>
      <c r="L63" s="133"/>
      <c r="P63" s="99" t="str">
        <f t="shared" si="0"/>
        <v>Proc. Doc.</v>
      </c>
      <c r="Q63" s="99" t="str">
        <f t="shared" si="1"/>
        <v>Proc. Doc.</v>
      </c>
      <c r="R63" s="98"/>
    </row>
    <row r="64" spans="1:18" s="5" customFormat="1" ht="12.75">
      <c r="A64" s="200"/>
      <c r="B64" s="24"/>
      <c r="C64" s="24"/>
      <c r="D64" s="26" t="s">
        <v>155</v>
      </c>
      <c r="E64" s="26" t="s">
        <v>155</v>
      </c>
      <c r="F64" s="26"/>
      <c r="G64" s="26" t="s">
        <v>155</v>
      </c>
      <c r="H64" s="49"/>
      <c r="I64" s="197"/>
      <c r="J64" s="62"/>
      <c r="K64" s="138"/>
      <c r="L64" s="133"/>
      <c r="P64" s="99" t="str">
        <f t="shared" si="0"/>
        <v>Proc. Doc.</v>
      </c>
      <c r="Q64" s="99" t="str">
        <f t="shared" si="1"/>
        <v/>
      </c>
      <c r="R64" s="98"/>
    </row>
    <row r="65" spans="1:18" s="5" customFormat="1" ht="12.75">
      <c r="A65" s="201"/>
      <c r="B65" s="24"/>
      <c r="C65" s="24"/>
      <c r="D65" s="26" t="s">
        <v>155</v>
      </c>
      <c r="E65" s="26" t="s">
        <v>155</v>
      </c>
      <c r="F65" s="26"/>
      <c r="G65" s="26" t="s">
        <v>155</v>
      </c>
      <c r="H65" s="49"/>
      <c r="I65" s="198"/>
      <c r="J65" s="62"/>
      <c r="K65" s="138"/>
      <c r="L65" s="133"/>
      <c r="P65" s="99" t="str">
        <f t="shared" si="0"/>
        <v>Proc. Doc.</v>
      </c>
      <c r="Q65" s="99" t="str">
        <f t="shared" si="1"/>
        <v/>
      </c>
      <c r="R65" s="98"/>
    </row>
    <row r="66" spans="1:18" s="5" customFormat="1" ht="12.75">
      <c r="A66" s="199" t="s">
        <v>278</v>
      </c>
      <c r="B66" s="24"/>
      <c r="C66" s="24"/>
      <c r="D66" s="26"/>
      <c r="E66" s="26"/>
      <c r="F66" s="26"/>
      <c r="G66" s="26"/>
      <c r="H66" s="49"/>
      <c r="I66" s="202"/>
      <c r="J66" s="62"/>
      <c r="K66" s="138"/>
      <c r="L66" s="133"/>
      <c r="P66" s="99" t="str">
        <f t="shared" ref="P66:P129" si="2">IF(NOT(R66=""),R66,IF(Q66="",P65,Q66))</f>
        <v>Org-Level Im</v>
      </c>
      <c r="Q66" s="99" t="str">
        <f t="shared" ref="Q66:Q129" si="3">LEFT(A66,12)</f>
        <v>Org-Level Im</v>
      </c>
      <c r="R66" s="98"/>
    </row>
    <row r="67" spans="1:18" s="5" customFormat="1" ht="12.75">
      <c r="A67" s="200"/>
      <c r="B67" s="24"/>
      <c r="C67" s="24"/>
      <c r="D67" s="26"/>
      <c r="E67" s="26"/>
      <c r="F67" s="26"/>
      <c r="G67" s="26"/>
      <c r="H67" s="49"/>
      <c r="I67" s="203"/>
      <c r="J67" s="62"/>
      <c r="K67" s="138"/>
      <c r="L67" s="133"/>
      <c r="P67" s="99" t="str">
        <f t="shared" si="2"/>
        <v>Org-Level Im</v>
      </c>
      <c r="Q67" s="99" t="str">
        <f t="shared" si="3"/>
        <v/>
      </c>
      <c r="R67" s="98"/>
    </row>
    <row r="68" spans="1:18" s="5" customFormat="1" ht="12.75">
      <c r="A68" s="201"/>
      <c r="B68" s="24"/>
      <c r="C68" s="24"/>
      <c r="D68" s="26"/>
      <c r="E68" s="26"/>
      <c r="F68" s="26"/>
      <c r="G68" s="26"/>
      <c r="H68" s="49"/>
      <c r="I68" s="204"/>
      <c r="J68" s="62"/>
      <c r="K68" s="138"/>
      <c r="L68" s="133"/>
      <c r="P68" s="99" t="str">
        <f t="shared" si="2"/>
        <v>Org-Level Im</v>
      </c>
      <c r="Q68" s="99" t="str">
        <f t="shared" si="3"/>
        <v/>
      </c>
      <c r="R68" s="98"/>
    </row>
    <row r="69" spans="1:18" s="5" customFormat="1" ht="12.75">
      <c r="A69" s="128" t="s">
        <v>280</v>
      </c>
      <c r="B69" s="24"/>
      <c r="C69" s="24"/>
      <c r="D69" s="26"/>
      <c r="E69" s="26"/>
      <c r="F69" s="26"/>
      <c r="G69" s="26"/>
      <c r="H69" s="49"/>
      <c r="I69" s="126"/>
      <c r="J69" s="62"/>
      <c r="K69" s="138"/>
      <c r="L69" s="133"/>
      <c r="P69" s="99" t="str">
        <f t="shared" si="2"/>
        <v>&lt;DEV #1&gt;</v>
      </c>
      <c r="Q69" s="99" t="str">
        <f t="shared" si="3"/>
        <v>&lt;DEV #1&gt;</v>
      </c>
      <c r="R69" s="98"/>
    </row>
    <row r="70" spans="1:18" s="5" customFormat="1" ht="12.75">
      <c r="A70" s="128"/>
      <c r="B70" s="24"/>
      <c r="C70" s="24"/>
      <c r="D70" s="26"/>
      <c r="E70" s="26"/>
      <c r="F70" s="26"/>
      <c r="G70" s="26"/>
      <c r="H70" s="49"/>
      <c r="I70" s="126"/>
      <c r="J70" s="62"/>
      <c r="K70" s="138"/>
      <c r="L70" s="133"/>
      <c r="P70" s="99" t="str">
        <f t="shared" si="2"/>
        <v>&lt;DEV #1&gt;</v>
      </c>
      <c r="Q70" s="99" t="str">
        <f t="shared" si="3"/>
        <v/>
      </c>
      <c r="R70" s="98"/>
    </row>
    <row r="71" spans="1:18" s="5" customFormat="1" ht="12.75">
      <c r="A71" s="128"/>
      <c r="B71" s="24"/>
      <c r="C71" s="24"/>
      <c r="D71" s="26"/>
      <c r="E71" s="26"/>
      <c r="F71" s="26"/>
      <c r="G71" s="26"/>
      <c r="H71" s="49"/>
      <c r="I71" s="126"/>
      <c r="J71" s="62"/>
      <c r="K71" s="138"/>
      <c r="L71" s="133"/>
      <c r="P71" s="99" t="str">
        <f t="shared" si="2"/>
        <v>&lt;DEV #1&gt;</v>
      </c>
      <c r="Q71" s="99" t="str">
        <f t="shared" si="3"/>
        <v/>
      </c>
      <c r="R71" s="98"/>
    </row>
    <row r="72" spans="1:18" s="5" customFormat="1" ht="12.75">
      <c r="A72" s="128"/>
      <c r="B72" s="24"/>
      <c r="C72" s="24"/>
      <c r="D72" s="26"/>
      <c r="E72" s="26"/>
      <c r="F72" s="26"/>
      <c r="G72" s="26"/>
      <c r="H72" s="49"/>
      <c r="I72" s="126"/>
      <c r="J72" s="62"/>
      <c r="K72" s="138"/>
      <c r="L72" s="133"/>
      <c r="P72" s="99" t="str">
        <f t="shared" si="2"/>
        <v>&lt;DEV #1&gt;</v>
      </c>
      <c r="Q72" s="99" t="str">
        <f t="shared" si="3"/>
        <v/>
      </c>
      <c r="R72" s="98"/>
    </row>
    <row r="73" spans="1:18" s="5" customFormat="1" ht="12.75">
      <c r="A73" s="128"/>
      <c r="B73" s="24"/>
      <c r="C73" s="24"/>
      <c r="D73" s="26"/>
      <c r="E73" s="26"/>
      <c r="F73" s="26"/>
      <c r="G73" s="26"/>
      <c r="H73" s="49"/>
      <c r="I73" s="126"/>
      <c r="J73" s="62"/>
      <c r="K73" s="138"/>
      <c r="L73" s="133"/>
      <c r="P73" s="99" t="str">
        <f t="shared" si="2"/>
        <v>&lt;DEV #1&gt;</v>
      </c>
      <c r="Q73" s="99" t="str">
        <f t="shared" si="3"/>
        <v/>
      </c>
      <c r="R73" s="98"/>
    </row>
    <row r="74" spans="1:18" s="5" customFormat="1" ht="12.75">
      <c r="A74" s="128" t="s">
        <v>281</v>
      </c>
      <c r="B74" s="24"/>
      <c r="C74" s="24"/>
      <c r="D74" s="26"/>
      <c r="E74" s="26"/>
      <c r="F74" s="26"/>
      <c r="G74" s="26"/>
      <c r="H74" s="49"/>
      <c r="I74" s="126"/>
      <c r="J74" s="62"/>
      <c r="K74" s="138"/>
      <c r="L74" s="133"/>
      <c r="P74" s="99" t="str">
        <f t="shared" si="2"/>
        <v>&lt;DEV #2&gt;</v>
      </c>
      <c r="Q74" s="99" t="str">
        <f t="shared" si="3"/>
        <v>&lt;DEV #2&gt;</v>
      </c>
      <c r="R74" s="98"/>
    </row>
    <row r="75" spans="1:18" s="5" customFormat="1" ht="12.75">
      <c r="A75" s="128"/>
      <c r="B75" s="24"/>
      <c r="C75" s="24"/>
      <c r="D75" s="26"/>
      <c r="E75" s="26"/>
      <c r="F75" s="26"/>
      <c r="G75" s="26"/>
      <c r="H75" s="49"/>
      <c r="I75" s="126"/>
      <c r="J75" s="62"/>
      <c r="K75" s="138"/>
      <c r="L75" s="133"/>
      <c r="P75" s="99" t="str">
        <f t="shared" si="2"/>
        <v>&lt;DEV #2&gt;</v>
      </c>
      <c r="Q75" s="99" t="str">
        <f t="shared" si="3"/>
        <v/>
      </c>
      <c r="R75" s="98"/>
    </row>
    <row r="76" spans="1:18" s="5" customFormat="1" ht="12.75">
      <c r="A76" s="128"/>
      <c r="B76" s="24"/>
      <c r="C76" s="24"/>
      <c r="D76" s="26"/>
      <c r="E76" s="26"/>
      <c r="F76" s="26"/>
      <c r="G76" s="26"/>
      <c r="H76" s="49"/>
      <c r="I76" s="126"/>
      <c r="J76" s="62"/>
      <c r="K76" s="138"/>
      <c r="L76" s="133"/>
      <c r="P76" s="99" t="str">
        <f t="shared" si="2"/>
        <v>&lt;DEV #2&gt;</v>
      </c>
      <c r="Q76" s="99" t="str">
        <f t="shared" si="3"/>
        <v/>
      </c>
      <c r="R76" s="98"/>
    </row>
    <row r="77" spans="1:18" s="5" customFormat="1" ht="12.75">
      <c r="A77" s="128"/>
      <c r="B77" s="24"/>
      <c r="C77" s="24"/>
      <c r="D77" s="26"/>
      <c r="E77" s="26"/>
      <c r="F77" s="26"/>
      <c r="G77" s="26"/>
      <c r="H77" s="49"/>
      <c r="I77" s="126"/>
      <c r="J77" s="62"/>
      <c r="K77" s="138"/>
      <c r="L77" s="133"/>
      <c r="P77" s="99" t="str">
        <f t="shared" si="2"/>
        <v>&lt;DEV #2&gt;</v>
      </c>
      <c r="Q77" s="99" t="str">
        <f t="shared" si="3"/>
        <v/>
      </c>
      <c r="R77" s="98"/>
    </row>
    <row r="78" spans="1:18" s="5" customFormat="1" ht="12.75">
      <c r="A78" s="128"/>
      <c r="B78" s="24"/>
      <c r="C78" s="24"/>
      <c r="D78" s="26"/>
      <c r="E78" s="26"/>
      <c r="F78" s="26"/>
      <c r="G78" s="26"/>
      <c r="H78" s="49"/>
      <c r="I78" s="126"/>
      <c r="J78" s="62"/>
      <c r="K78" s="139"/>
      <c r="L78" s="134"/>
      <c r="P78" s="99" t="str">
        <f t="shared" si="2"/>
        <v>&lt;DEV #2&gt;</v>
      </c>
      <c r="Q78" s="99" t="str">
        <f t="shared" si="3"/>
        <v/>
      </c>
      <c r="R78" s="98"/>
    </row>
    <row r="79" spans="1:18" s="5" customFormat="1" ht="12.75">
      <c r="A79" s="127" t="s">
        <v>282</v>
      </c>
      <c r="B79" s="24"/>
      <c r="C79" s="24"/>
      <c r="D79" s="26"/>
      <c r="E79" s="26"/>
      <c r="F79" s="26"/>
      <c r="G79" s="26"/>
      <c r="H79" s="49"/>
      <c r="I79" s="126"/>
      <c r="J79" s="62"/>
      <c r="K79" s="132" t="s">
        <v>23</v>
      </c>
      <c r="L79" s="129" t="s">
        <v>86</v>
      </c>
      <c r="P79" s="99" t="str">
        <f t="shared" si="2"/>
        <v>&lt;SVC #1&gt;</v>
      </c>
      <c r="Q79" s="99" t="str">
        <f t="shared" si="3"/>
        <v>&lt;SVC #1&gt;</v>
      </c>
      <c r="R79" s="98"/>
    </row>
    <row r="80" spans="1:18" s="5" customFormat="1" ht="12.75">
      <c r="A80" s="127"/>
      <c r="B80" s="24"/>
      <c r="C80" s="24"/>
      <c r="D80" s="26"/>
      <c r="E80" s="26"/>
      <c r="F80" s="26"/>
      <c r="G80" s="26"/>
      <c r="H80" s="49"/>
      <c r="I80" s="126"/>
      <c r="J80" s="62"/>
      <c r="K80" s="133"/>
      <c r="L80" s="130"/>
      <c r="P80" s="99" t="str">
        <f t="shared" si="2"/>
        <v>&lt;SVC #1&gt;</v>
      </c>
      <c r="Q80" s="99" t="str">
        <f t="shared" si="3"/>
        <v/>
      </c>
      <c r="R80" s="98"/>
    </row>
    <row r="81" spans="1:18" s="5" customFormat="1" ht="12.75">
      <c r="A81" s="127"/>
      <c r="B81" s="24"/>
      <c r="C81" s="24"/>
      <c r="D81" s="26"/>
      <c r="E81" s="26"/>
      <c r="F81" s="26"/>
      <c r="G81" s="26"/>
      <c r="H81" s="49"/>
      <c r="I81" s="126"/>
      <c r="J81" s="62"/>
      <c r="K81" s="133"/>
      <c r="L81" s="130"/>
      <c r="P81" s="99" t="str">
        <f t="shared" si="2"/>
        <v>&lt;SVC #1&gt;</v>
      </c>
      <c r="Q81" s="99" t="str">
        <f t="shared" si="3"/>
        <v/>
      </c>
      <c r="R81" s="98"/>
    </row>
    <row r="82" spans="1:18" s="5" customFormat="1" ht="12.75">
      <c r="A82" s="127"/>
      <c r="B82" s="24"/>
      <c r="C82" s="24"/>
      <c r="D82" s="26"/>
      <c r="E82" s="26"/>
      <c r="F82" s="26"/>
      <c r="G82" s="26"/>
      <c r="H82" s="49"/>
      <c r="I82" s="126"/>
      <c r="J82" s="62"/>
      <c r="K82" s="133"/>
      <c r="L82" s="130"/>
      <c r="P82" s="99" t="str">
        <f t="shared" si="2"/>
        <v>&lt;SVC #1&gt;</v>
      </c>
      <c r="Q82" s="99" t="str">
        <f t="shared" si="3"/>
        <v/>
      </c>
      <c r="R82" s="98"/>
    </row>
    <row r="83" spans="1:18" s="5" customFormat="1" ht="12.75">
      <c r="A83" s="127"/>
      <c r="B83" s="24"/>
      <c r="C83" s="24"/>
      <c r="D83" s="26"/>
      <c r="E83" s="26"/>
      <c r="F83" s="26"/>
      <c r="G83" s="26"/>
      <c r="H83" s="49"/>
      <c r="I83" s="126"/>
      <c r="J83" s="62"/>
      <c r="K83" s="133"/>
      <c r="L83" s="130"/>
      <c r="P83" s="99" t="str">
        <f t="shared" si="2"/>
        <v>&lt;SVC #1&gt;</v>
      </c>
      <c r="Q83" s="99" t="str">
        <f t="shared" si="3"/>
        <v/>
      </c>
      <c r="R83" s="98"/>
    </row>
    <row r="84" spans="1:18" s="5" customFormat="1" ht="12.75">
      <c r="A84" s="127" t="s">
        <v>283</v>
      </c>
      <c r="B84" s="24"/>
      <c r="C84" s="24"/>
      <c r="D84" s="26"/>
      <c r="E84" s="26"/>
      <c r="F84" s="26"/>
      <c r="G84" s="26"/>
      <c r="H84" s="49"/>
      <c r="I84" s="126"/>
      <c r="J84" s="62"/>
      <c r="K84" s="133"/>
      <c r="L84" s="130"/>
      <c r="P84" s="99" t="str">
        <f t="shared" si="2"/>
        <v>&lt;SVC #2&gt;</v>
      </c>
      <c r="Q84" s="99" t="str">
        <f t="shared" si="3"/>
        <v>&lt;SVC #2&gt;</v>
      </c>
      <c r="R84" s="98"/>
    </row>
    <row r="85" spans="1:18" s="5" customFormat="1" ht="12.75">
      <c r="A85" s="127"/>
      <c r="B85" s="24"/>
      <c r="C85" s="24"/>
      <c r="D85" s="26"/>
      <c r="E85" s="26"/>
      <c r="F85" s="26"/>
      <c r="G85" s="26"/>
      <c r="H85" s="49"/>
      <c r="I85" s="126"/>
      <c r="J85" s="62"/>
      <c r="K85" s="133"/>
      <c r="L85" s="130"/>
      <c r="P85" s="99" t="str">
        <f t="shared" si="2"/>
        <v>&lt;SVC #2&gt;</v>
      </c>
      <c r="Q85" s="99" t="str">
        <f t="shared" si="3"/>
        <v/>
      </c>
      <c r="R85" s="98"/>
    </row>
    <row r="86" spans="1:18" s="5" customFormat="1" ht="12.75">
      <c r="A86" s="127"/>
      <c r="B86" s="24"/>
      <c r="C86" s="24"/>
      <c r="D86" s="26"/>
      <c r="E86" s="26"/>
      <c r="F86" s="26"/>
      <c r="G86" s="26"/>
      <c r="H86" s="49"/>
      <c r="I86" s="126"/>
      <c r="J86" s="62"/>
      <c r="K86" s="133"/>
      <c r="L86" s="130"/>
      <c r="P86" s="99" t="str">
        <f t="shared" si="2"/>
        <v>&lt;SVC #2&gt;</v>
      </c>
      <c r="Q86" s="99" t="str">
        <f t="shared" si="3"/>
        <v/>
      </c>
      <c r="R86" s="98"/>
    </row>
    <row r="87" spans="1:18" s="5" customFormat="1" ht="12.75">
      <c r="A87" s="127"/>
      <c r="B87" s="24"/>
      <c r="C87" s="24"/>
      <c r="D87" s="26"/>
      <c r="E87" s="26"/>
      <c r="F87" s="26"/>
      <c r="G87" s="26"/>
      <c r="H87" s="49"/>
      <c r="I87" s="126"/>
      <c r="J87" s="62"/>
      <c r="K87" s="133"/>
      <c r="L87" s="130"/>
      <c r="P87" s="99" t="str">
        <f t="shared" si="2"/>
        <v>&lt;SVC #2&gt;</v>
      </c>
      <c r="Q87" s="99" t="str">
        <f t="shared" si="3"/>
        <v/>
      </c>
      <c r="R87" s="98"/>
    </row>
    <row r="88" spans="1:18" s="5" customFormat="1" ht="12.75">
      <c r="A88" s="127"/>
      <c r="B88" s="24"/>
      <c r="C88" s="24"/>
      <c r="D88" s="26"/>
      <c r="E88" s="26"/>
      <c r="F88" s="26"/>
      <c r="G88" s="26"/>
      <c r="H88" s="49"/>
      <c r="I88" s="126"/>
      <c r="J88" s="62"/>
      <c r="K88" s="134"/>
      <c r="L88" s="131"/>
      <c r="P88" s="99" t="str">
        <f t="shared" si="2"/>
        <v>&lt;SVC #2&gt;</v>
      </c>
      <c r="Q88" s="99" t="str">
        <f t="shared" si="3"/>
        <v/>
      </c>
      <c r="R88" s="98"/>
    </row>
    <row r="89" spans="1:18" s="10" customFormat="1" ht="37.5">
      <c r="A89" s="21" t="s">
        <v>92</v>
      </c>
      <c r="B89" s="78" t="s">
        <v>93</v>
      </c>
      <c r="C89" s="34"/>
      <c r="D89" s="34"/>
      <c r="E89" s="34"/>
      <c r="F89" s="34"/>
      <c r="G89" s="34"/>
      <c r="H89" s="34"/>
      <c r="I89" s="34"/>
      <c r="J89" s="62"/>
      <c r="K89" s="137" t="s">
        <v>94</v>
      </c>
      <c r="L89" s="132" t="s">
        <v>23</v>
      </c>
      <c r="P89" s="99" t="str">
        <f t="shared" si="2"/>
        <v>Always include</v>
      </c>
      <c r="Q89" s="99" t="str">
        <f t="shared" si="3"/>
        <v>VV 2.2</v>
      </c>
      <c r="R89" s="98" t="s">
        <v>3</v>
      </c>
    </row>
    <row r="90" spans="1:18" s="10" customFormat="1" ht="38.25">
      <c r="A90" s="100"/>
      <c r="B90" s="101" t="s">
        <v>95</v>
      </c>
      <c r="C90" s="102"/>
      <c r="D90" s="103"/>
      <c r="E90" s="103"/>
      <c r="F90" s="103"/>
      <c r="G90" s="103"/>
      <c r="H90" s="103"/>
      <c r="I90" s="103"/>
      <c r="J90" s="104" t="s">
        <v>96</v>
      </c>
      <c r="K90" s="138"/>
      <c r="L90" s="133"/>
      <c r="P90" s="99" t="str">
        <f t="shared" si="2"/>
        <v>Value</v>
      </c>
      <c r="Q90" s="99" t="str">
        <f t="shared" si="3"/>
        <v/>
      </c>
      <c r="R90" s="98" t="s">
        <v>26</v>
      </c>
    </row>
    <row r="91" spans="1:18" s="5" customFormat="1" ht="12.75">
      <c r="A91" s="199" t="s">
        <v>277</v>
      </c>
      <c r="B91" s="24"/>
      <c r="C91" s="24"/>
      <c r="D91" s="26" t="s">
        <v>155</v>
      </c>
      <c r="E91" s="26" t="s">
        <v>155</v>
      </c>
      <c r="F91" s="26"/>
      <c r="G91" s="26" t="s">
        <v>155</v>
      </c>
      <c r="H91" s="49"/>
      <c r="I91" s="196"/>
      <c r="J91" s="62"/>
      <c r="K91" s="138"/>
      <c r="L91" s="133"/>
      <c r="P91" s="99" t="str">
        <f t="shared" si="2"/>
        <v>Proc. Doc.</v>
      </c>
      <c r="Q91" s="99" t="str">
        <f t="shared" si="3"/>
        <v>Proc. Doc.</v>
      </c>
      <c r="R91" s="98"/>
    </row>
    <row r="92" spans="1:18" s="5" customFormat="1" ht="12.75">
      <c r="A92" s="200"/>
      <c r="B92" s="24"/>
      <c r="C92" s="24"/>
      <c r="D92" s="26" t="s">
        <v>155</v>
      </c>
      <c r="E92" s="26" t="s">
        <v>155</v>
      </c>
      <c r="F92" s="26"/>
      <c r="G92" s="26" t="s">
        <v>155</v>
      </c>
      <c r="H92" s="49"/>
      <c r="I92" s="197"/>
      <c r="J92" s="62"/>
      <c r="K92" s="138"/>
      <c r="L92" s="133"/>
      <c r="P92" s="99" t="str">
        <f t="shared" si="2"/>
        <v>Proc. Doc.</v>
      </c>
      <c r="Q92" s="99" t="str">
        <f t="shared" si="3"/>
        <v/>
      </c>
      <c r="R92" s="98"/>
    </row>
    <row r="93" spans="1:18" s="5" customFormat="1" ht="12.75">
      <c r="A93" s="201"/>
      <c r="B93" s="24"/>
      <c r="C93" s="24"/>
      <c r="D93" s="26" t="s">
        <v>155</v>
      </c>
      <c r="E93" s="26" t="s">
        <v>155</v>
      </c>
      <c r="F93" s="26"/>
      <c r="G93" s="26" t="s">
        <v>155</v>
      </c>
      <c r="H93" s="49"/>
      <c r="I93" s="198"/>
      <c r="J93" s="62"/>
      <c r="K93" s="138"/>
      <c r="L93" s="133"/>
      <c r="P93" s="99" t="str">
        <f t="shared" si="2"/>
        <v>Proc. Doc.</v>
      </c>
      <c r="Q93" s="99" t="str">
        <f t="shared" si="3"/>
        <v/>
      </c>
      <c r="R93" s="98"/>
    </row>
    <row r="94" spans="1:18" s="5" customFormat="1" ht="25.5">
      <c r="A94" s="199" t="s">
        <v>278</v>
      </c>
      <c r="B94" s="24"/>
      <c r="C94" s="24" t="s">
        <v>284</v>
      </c>
      <c r="D94" s="26"/>
      <c r="E94" s="26"/>
      <c r="F94" s="26"/>
      <c r="G94" s="26"/>
      <c r="H94" s="49"/>
      <c r="I94" s="202"/>
      <c r="J94" s="62"/>
      <c r="K94" s="138"/>
      <c r="L94" s="133"/>
      <c r="P94" s="99" t="str">
        <f t="shared" si="2"/>
        <v>Org-Level Im</v>
      </c>
      <c r="Q94" s="99" t="str">
        <f t="shared" si="3"/>
        <v>Org-Level Im</v>
      </c>
      <c r="R94" s="98"/>
    </row>
    <row r="95" spans="1:18" s="5" customFormat="1" ht="12.75">
      <c r="A95" s="200"/>
      <c r="B95" s="24"/>
      <c r="C95" s="24"/>
      <c r="D95" s="26"/>
      <c r="E95" s="26"/>
      <c r="F95" s="26"/>
      <c r="G95" s="26"/>
      <c r="H95" s="49"/>
      <c r="I95" s="203"/>
      <c r="J95" s="62"/>
      <c r="K95" s="138"/>
      <c r="L95" s="133"/>
      <c r="P95" s="99" t="str">
        <f t="shared" si="2"/>
        <v>Org-Level Im</v>
      </c>
      <c r="Q95" s="99" t="str">
        <f t="shared" si="3"/>
        <v/>
      </c>
      <c r="R95" s="98"/>
    </row>
    <row r="96" spans="1:18" s="5" customFormat="1" ht="12.75">
      <c r="A96" s="201"/>
      <c r="B96" s="24"/>
      <c r="C96" s="24"/>
      <c r="D96" s="26"/>
      <c r="E96" s="26"/>
      <c r="F96" s="26"/>
      <c r="G96" s="26"/>
      <c r="H96" s="49"/>
      <c r="I96" s="204"/>
      <c r="J96" s="62"/>
      <c r="K96" s="138"/>
      <c r="L96" s="133"/>
      <c r="P96" s="99" t="str">
        <f t="shared" si="2"/>
        <v>Org-Level Im</v>
      </c>
      <c r="Q96" s="99" t="str">
        <f t="shared" si="3"/>
        <v/>
      </c>
      <c r="R96" s="98"/>
    </row>
    <row r="97" spans="1:18" s="5" customFormat="1" ht="12.75">
      <c r="A97" s="128" t="s">
        <v>280</v>
      </c>
      <c r="B97" s="24"/>
      <c r="C97" s="24"/>
      <c r="D97" s="26"/>
      <c r="E97" s="26"/>
      <c r="F97" s="26"/>
      <c r="G97" s="26"/>
      <c r="H97" s="49"/>
      <c r="I97" s="126"/>
      <c r="J97" s="62"/>
      <c r="K97" s="138"/>
      <c r="L97" s="133"/>
      <c r="P97" s="99" t="str">
        <f t="shared" si="2"/>
        <v>&lt;DEV #1&gt;</v>
      </c>
      <c r="Q97" s="99" t="str">
        <f t="shared" si="3"/>
        <v>&lt;DEV #1&gt;</v>
      </c>
      <c r="R97" s="98"/>
    </row>
    <row r="98" spans="1:18" s="5" customFormat="1" ht="12.75">
      <c r="A98" s="128"/>
      <c r="B98" s="24"/>
      <c r="C98" s="24"/>
      <c r="D98" s="26"/>
      <c r="E98" s="26"/>
      <c r="F98" s="26"/>
      <c r="G98" s="26"/>
      <c r="H98" s="49"/>
      <c r="I98" s="126"/>
      <c r="J98" s="62"/>
      <c r="K98" s="138"/>
      <c r="L98" s="133"/>
      <c r="P98" s="99" t="str">
        <f t="shared" si="2"/>
        <v>&lt;DEV #1&gt;</v>
      </c>
      <c r="Q98" s="99" t="str">
        <f t="shared" si="3"/>
        <v/>
      </c>
      <c r="R98" s="98"/>
    </row>
    <row r="99" spans="1:18" s="5" customFormat="1" ht="12.75">
      <c r="A99" s="128"/>
      <c r="B99" s="24"/>
      <c r="C99" s="24"/>
      <c r="D99" s="26"/>
      <c r="E99" s="26"/>
      <c r="F99" s="26"/>
      <c r="G99" s="26"/>
      <c r="H99" s="49"/>
      <c r="I99" s="126"/>
      <c r="J99" s="62"/>
      <c r="K99" s="138"/>
      <c r="L99" s="133"/>
      <c r="P99" s="99" t="str">
        <f t="shared" si="2"/>
        <v>&lt;DEV #1&gt;</v>
      </c>
      <c r="Q99" s="99" t="str">
        <f t="shared" si="3"/>
        <v/>
      </c>
      <c r="R99" s="98"/>
    </row>
    <row r="100" spans="1:18" s="5" customFormat="1" ht="12.75">
      <c r="A100" s="128"/>
      <c r="B100" s="24"/>
      <c r="C100" s="24"/>
      <c r="D100" s="26"/>
      <c r="E100" s="26"/>
      <c r="F100" s="26"/>
      <c r="G100" s="26"/>
      <c r="H100" s="49"/>
      <c r="I100" s="126"/>
      <c r="J100" s="62"/>
      <c r="K100" s="138"/>
      <c r="L100" s="133"/>
      <c r="P100" s="99" t="str">
        <f t="shared" si="2"/>
        <v>&lt;DEV #1&gt;</v>
      </c>
      <c r="Q100" s="99" t="str">
        <f t="shared" si="3"/>
        <v/>
      </c>
      <c r="R100" s="98"/>
    </row>
    <row r="101" spans="1:18" s="5" customFormat="1" ht="12.75">
      <c r="A101" s="128"/>
      <c r="B101" s="24"/>
      <c r="C101" s="24"/>
      <c r="D101" s="26"/>
      <c r="E101" s="26"/>
      <c r="F101" s="26"/>
      <c r="G101" s="26"/>
      <c r="H101" s="49"/>
      <c r="I101" s="126"/>
      <c r="J101" s="62"/>
      <c r="K101" s="138"/>
      <c r="L101" s="133"/>
      <c r="P101" s="99" t="str">
        <f t="shared" si="2"/>
        <v>&lt;DEV #1&gt;</v>
      </c>
      <c r="Q101" s="99" t="str">
        <f t="shared" si="3"/>
        <v/>
      </c>
      <c r="R101" s="98"/>
    </row>
    <row r="102" spans="1:18" s="5" customFormat="1" ht="12.75">
      <c r="A102" s="128" t="s">
        <v>281</v>
      </c>
      <c r="B102" s="24"/>
      <c r="C102" s="24"/>
      <c r="D102" s="26"/>
      <c r="E102" s="26"/>
      <c r="F102" s="26"/>
      <c r="G102" s="26"/>
      <c r="H102" s="49"/>
      <c r="I102" s="126"/>
      <c r="J102" s="62"/>
      <c r="K102" s="138"/>
      <c r="L102" s="133"/>
      <c r="P102" s="99" t="str">
        <f t="shared" si="2"/>
        <v>&lt;DEV #2&gt;</v>
      </c>
      <c r="Q102" s="99" t="str">
        <f t="shared" si="3"/>
        <v>&lt;DEV #2&gt;</v>
      </c>
      <c r="R102" s="98"/>
    </row>
    <row r="103" spans="1:18" s="5" customFormat="1" ht="12.75">
      <c r="A103" s="128"/>
      <c r="B103" s="24"/>
      <c r="C103" s="24"/>
      <c r="D103" s="26"/>
      <c r="E103" s="26"/>
      <c r="F103" s="26"/>
      <c r="G103" s="26"/>
      <c r="H103" s="49"/>
      <c r="I103" s="126"/>
      <c r="J103" s="62"/>
      <c r="K103" s="138"/>
      <c r="L103" s="133"/>
      <c r="P103" s="99" t="str">
        <f t="shared" si="2"/>
        <v>&lt;DEV #2&gt;</v>
      </c>
      <c r="Q103" s="99" t="str">
        <f t="shared" si="3"/>
        <v/>
      </c>
      <c r="R103" s="98"/>
    </row>
    <row r="104" spans="1:18" s="5" customFormat="1" ht="12.75">
      <c r="A104" s="128"/>
      <c r="B104" s="24"/>
      <c r="C104" s="24"/>
      <c r="D104" s="26"/>
      <c r="E104" s="26"/>
      <c r="F104" s="26"/>
      <c r="G104" s="26"/>
      <c r="H104" s="49"/>
      <c r="I104" s="126"/>
      <c r="J104" s="62"/>
      <c r="K104" s="138"/>
      <c r="L104" s="133"/>
      <c r="P104" s="99" t="str">
        <f t="shared" si="2"/>
        <v>&lt;DEV #2&gt;</v>
      </c>
      <c r="Q104" s="99" t="str">
        <f t="shared" si="3"/>
        <v/>
      </c>
      <c r="R104" s="98"/>
    </row>
    <row r="105" spans="1:18" s="5" customFormat="1" ht="12.75">
      <c r="A105" s="128"/>
      <c r="B105" s="24"/>
      <c r="C105" s="24"/>
      <c r="D105" s="26"/>
      <c r="E105" s="26"/>
      <c r="F105" s="26"/>
      <c r="G105" s="26"/>
      <c r="H105" s="49"/>
      <c r="I105" s="126"/>
      <c r="J105" s="62"/>
      <c r="K105" s="138"/>
      <c r="L105" s="133"/>
      <c r="P105" s="99" t="str">
        <f t="shared" si="2"/>
        <v>&lt;DEV #2&gt;</v>
      </c>
      <c r="Q105" s="99" t="str">
        <f t="shared" si="3"/>
        <v/>
      </c>
      <c r="R105" s="98"/>
    </row>
    <row r="106" spans="1:18" s="5" customFormat="1" ht="12.75">
      <c r="A106" s="128"/>
      <c r="B106" s="24"/>
      <c r="C106" s="24"/>
      <c r="D106" s="26"/>
      <c r="E106" s="26"/>
      <c r="F106" s="26"/>
      <c r="G106" s="26"/>
      <c r="H106" s="49"/>
      <c r="I106" s="126"/>
      <c r="J106" s="62"/>
      <c r="K106" s="139"/>
      <c r="L106" s="134"/>
      <c r="P106" s="99" t="str">
        <f t="shared" si="2"/>
        <v>&lt;DEV #2&gt;</v>
      </c>
      <c r="Q106" s="99" t="str">
        <f t="shared" si="3"/>
        <v/>
      </c>
      <c r="R106" s="98"/>
    </row>
    <row r="107" spans="1:18" s="5" customFormat="1" ht="12.75">
      <c r="A107" s="127" t="s">
        <v>282</v>
      </c>
      <c r="B107" s="24"/>
      <c r="C107" s="24"/>
      <c r="D107" s="26"/>
      <c r="E107" s="26"/>
      <c r="F107" s="26"/>
      <c r="G107" s="26"/>
      <c r="H107" s="49"/>
      <c r="I107" s="126"/>
      <c r="J107" s="62"/>
      <c r="K107" s="132" t="s">
        <v>23</v>
      </c>
      <c r="L107" s="129" t="s">
        <v>106</v>
      </c>
      <c r="P107" s="99" t="str">
        <f t="shared" si="2"/>
        <v>&lt;SVC #1&gt;</v>
      </c>
      <c r="Q107" s="99" t="str">
        <f t="shared" si="3"/>
        <v>&lt;SVC #1&gt;</v>
      </c>
      <c r="R107" s="98"/>
    </row>
    <row r="108" spans="1:18" s="5" customFormat="1" ht="12.75">
      <c r="A108" s="127"/>
      <c r="B108" s="24"/>
      <c r="C108" s="24"/>
      <c r="D108" s="26"/>
      <c r="E108" s="26"/>
      <c r="F108" s="26"/>
      <c r="G108" s="26"/>
      <c r="H108" s="49"/>
      <c r="I108" s="126"/>
      <c r="J108" s="62"/>
      <c r="K108" s="133"/>
      <c r="L108" s="130"/>
      <c r="P108" s="99" t="str">
        <f t="shared" si="2"/>
        <v>&lt;SVC #1&gt;</v>
      </c>
      <c r="Q108" s="99" t="str">
        <f t="shared" si="3"/>
        <v/>
      </c>
      <c r="R108" s="98"/>
    </row>
    <row r="109" spans="1:18" s="5" customFormat="1" ht="12.75">
      <c r="A109" s="127"/>
      <c r="B109" s="24"/>
      <c r="C109" s="24"/>
      <c r="D109" s="26"/>
      <c r="E109" s="26"/>
      <c r="F109" s="26"/>
      <c r="G109" s="26"/>
      <c r="H109" s="49"/>
      <c r="I109" s="126"/>
      <c r="J109" s="62"/>
      <c r="K109" s="133"/>
      <c r="L109" s="130"/>
      <c r="P109" s="99" t="str">
        <f t="shared" si="2"/>
        <v>&lt;SVC #1&gt;</v>
      </c>
      <c r="Q109" s="99" t="str">
        <f t="shared" si="3"/>
        <v/>
      </c>
      <c r="R109" s="98"/>
    </row>
    <row r="110" spans="1:18" s="5" customFormat="1" ht="12.75">
      <c r="A110" s="127"/>
      <c r="B110" s="24"/>
      <c r="C110" s="24"/>
      <c r="D110" s="26"/>
      <c r="E110" s="26"/>
      <c r="F110" s="26"/>
      <c r="G110" s="26"/>
      <c r="H110" s="49"/>
      <c r="I110" s="126"/>
      <c r="J110" s="62"/>
      <c r="K110" s="133"/>
      <c r="L110" s="130"/>
      <c r="P110" s="99" t="str">
        <f t="shared" si="2"/>
        <v>&lt;SVC #1&gt;</v>
      </c>
      <c r="Q110" s="99" t="str">
        <f t="shared" si="3"/>
        <v/>
      </c>
      <c r="R110" s="98"/>
    </row>
    <row r="111" spans="1:18" s="5" customFormat="1" ht="12.75">
      <c r="A111" s="127"/>
      <c r="B111" s="24"/>
      <c r="C111" s="24"/>
      <c r="D111" s="26"/>
      <c r="E111" s="26"/>
      <c r="F111" s="26"/>
      <c r="G111" s="26"/>
      <c r="H111" s="49"/>
      <c r="I111" s="126"/>
      <c r="J111" s="62"/>
      <c r="K111" s="133"/>
      <c r="L111" s="130"/>
      <c r="P111" s="99" t="str">
        <f t="shared" si="2"/>
        <v>&lt;SVC #1&gt;</v>
      </c>
      <c r="Q111" s="99" t="str">
        <f t="shared" si="3"/>
        <v/>
      </c>
      <c r="R111" s="98"/>
    </row>
    <row r="112" spans="1:18" s="5" customFormat="1" ht="12.75">
      <c r="A112" s="127" t="s">
        <v>283</v>
      </c>
      <c r="B112" s="24"/>
      <c r="C112" s="24"/>
      <c r="D112" s="26"/>
      <c r="E112" s="26"/>
      <c r="F112" s="26"/>
      <c r="G112" s="26"/>
      <c r="H112" s="49"/>
      <c r="I112" s="126"/>
      <c r="J112" s="62"/>
      <c r="K112" s="133"/>
      <c r="L112" s="130"/>
      <c r="P112" s="99" t="str">
        <f t="shared" si="2"/>
        <v>&lt;SVC #2&gt;</v>
      </c>
      <c r="Q112" s="99" t="str">
        <f t="shared" si="3"/>
        <v>&lt;SVC #2&gt;</v>
      </c>
      <c r="R112" s="98"/>
    </row>
    <row r="113" spans="1:18" s="5" customFormat="1" ht="12.75">
      <c r="A113" s="127"/>
      <c r="B113" s="24"/>
      <c r="C113" s="24"/>
      <c r="D113" s="26"/>
      <c r="E113" s="26"/>
      <c r="F113" s="26"/>
      <c r="G113" s="26"/>
      <c r="H113" s="49"/>
      <c r="I113" s="126"/>
      <c r="J113" s="62"/>
      <c r="K113" s="133"/>
      <c r="L113" s="130"/>
      <c r="P113" s="99" t="str">
        <f t="shared" si="2"/>
        <v>&lt;SVC #2&gt;</v>
      </c>
      <c r="Q113" s="99" t="str">
        <f t="shared" si="3"/>
        <v/>
      </c>
      <c r="R113" s="98"/>
    </row>
    <row r="114" spans="1:18" s="5" customFormat="1" ht="12.75">
      <c r="A114" s="127"/>
      <c r="B114" s="24"/>
      <c r="C114" s="24"/>
      <c r="D114" s="26"/>
      <c r="E114" s="26"/>
      <c r="F114" s="26"/>
      <c r="G114" s="26"/>
      <c r="H114" s="49"/>
      <c r="I114" s="126"/>
      <c r="J114" s="62"/>
      <c r="K114" s="133"/>
      <c r="L114" s="130"/>
      <c r="P114" s="99" t="str">
        <f t="shared" si="2"/>
        <v>&lt;SVC #2&gt;</v>
      </c>
      <c r="Q114" s="99" t="str">
        <f t="shared" si="3"/>
        <v/>
      </c>
      <c r="R114" s="98"/>
    </row>
    <row r="115" spans="1:18" s="5" customFormat="1" ht="12.75">
      <c r="A115" s="127"/>
      <c r="B115" s="24"/>
      <c r="C115" s="24"/>
      <c r="D115" s="26"/>
      <c r="E115" s="26"/>
      <c r="F115" s="26"/>
      <c r="G115" s="26"/>
      <c r="H115" s="49"/>
      <c r="I115" s="126"/>
      <c r="J115" s="62"/>
      <c r="K115" s="133"/>
      <c r="L115" s="130"/>
      <c r="P115" s="99" t="str">
        <f t="shared" si="2"/>
        <v>&lt;SVC #2&gt;</v>
      </c>
      <c r="Q115" s="99" t="str">
        <f t="shared" si="3"/>
        <v/>
      </c>
      <c r="R115" s="98"/>
    </row>
    <row r="116" spans="1:18" s="5" customFormat="1" ht="12.75">
      <c r="A116" s="127"/>
      <c r="B116" s="24"/>
      <c r="C116" s="24"/>
      <c r="D116" s="26"/>
      <c r="E116" s="26"/>
      <c r="F116" s="26"/>
      <c r="G116" s="26"/>
      <c r="H116" s="49"/>
      <c r="I116" s="126"/>
      <c r="J116" s="62"/>
      <c r="K116" s="134"/>
      <c r="L116" s="131"/>
      <c r="P116" s="99" t="str">
        <f t="shared" si="2"/>
        <v>&lt;SVC #2&gt;</v>
      </c>
      <c r="Q116" s="99" t="str">
        <f t="shared" si="3"/>
        <v/>
      </c>
      <c r="R116" s="98"/>
    </row>
    <row r="117" spans="1:18" s="10" customFormat="1" ht="37.5">
      <c r="A117" s="21" t="s">
        <v>110</v>
      </c>
      <c r="B117" s="76" t="s">
        <v>111</v>
      </c>
      <c r="C117" s="34"/>
      <c r="D117" s="34"/>
      <c r="E117" s="34"/>
      <c r="F117" s="34"/>
      <c r="G117" s="34"/>
      <c r="H117" s="34"/>
      <c r="I117" s="34"/>
      <c r="J117" s="62"/>
      <c r="K117" s="137" t="s">
        <v>112</v>
      </c>
      <c r="L117" s="132" t="s">
        <v>23</v>
      </c>
      <c r="P117" s="99" t="str">
        <f t="shared" si="2"/>
        <v>Always include</v>
      </c>
      <c r="Q117" s="99" t="str">
        <f t="shared" si="3"/>
        <v>VV 3.2</v>
      </c>
      <c r="R117" s="98" t="s">
        <v>3</v>
      </c>
    </row>
    <row r="118" spans="1:18" s="10" customFormat="1" ht="38.25">
      <c r="A118" s="100"/>
      <c r="B118" s="101" t="s">
        <v>113</v>
      </c>
      <c r="C118" s="102"/>
      <c r="D118" s="103"/>
      <c r="E118" s="103"/>
      <c r="F118" s="103"/>
      <c r="G118" s="103"/>
      <c r="H118" s="103"/>
      <c r="I118" s="103"/>
      <c r="J118" s="104" t="s">
        <v>114</v>
      </c>
      <c r="K118" s="138"/>
      <c r="L118" s="133"/>
      <c r="P118" s="99" t="str">
        <f t="shared" si="2"/>
        <v>Value</v>
      </c>
      <c r="Q118" s="99" t="str">
        <f t="shared" si="3"/>
        <v/>
      </c>
      <c r="R118" s="98" t="s">
        <v>26</v>
      </c>
    </row>
    <row r="119" spans="1:18" s="5" customFormat="1" ht="12.75">
      <c r="A119" s="199" t="s">
        <v>277</v>
      </c>
      <c r="B119" s="24"/>
      <c r="C119" s="24"/>
      <c r="D119" s="26" t="s">
        <v>155</v>
      </c>
      <c r="E119" s="26" t="s">
        <v>155</v>
      </c>
      <c r="F119" s="26"/>
      <c r="G119" s="26" t="s">
        <v>155</v>
      </c>
      <c r="H119" s="49"/>
      <c r="I119" s="196"/>
      <c r="J119" s="62"/>
      <c r="K119" s="138"/>
      <c r="L119" s="133"/>
      <c r="P119" s="99" t="str">
        <f t="shared" si="2"/>
        <v>Proc. Doc.</v>
      </c>
      <c r="Q119" s="99" t="str">
        <f t="shared" si="3"/>
        <v>Proc. Doc.</v>
      </c>
      <c r="R119" s="98"/>
    </row>
    <row r="120" spans="1:18" s="5" customFormat="1" ht="12.75">
      <c r="A120" s="200"/>
      <c r="B120" s="24"/>
      <c r="C120" s="24"/>
      <c r="D120" s="26" t="s">
        <v>155</v>
      </c>
      <c r="E120" s="26" t="s">
        <v>155</v>
      </c>
      <c r="F120" s="26"/>
      <c r="G120" s="26" t="s">
        <v>155</v>
      </c>
      <c r="H120" s="49"/>
      <c r="I120" s="197"/>
      <c r="J120" s="62"/>
      <c r="K120" s="138"/>
      <c r="L120" s="133"/>
      <c r="P120" s="99" t="str">
        <f t="shared" si="2"/>
        <v>Proc. Doc.</v>
      </c>
      <c r="Q120" s="99" t="str">
        <f t="shared" si="3"/>
        <v/>
      </c>
      <c r="R120" s="98"/>
    </row>
    <row r="121" spans="1:18" s="5" customFormat="1" ht="12.75">
      <c r="A121" s="201"/>
      <c r="B121" s="24"/>
      <c r="C121" s="24"/>
      <c r="D121" s="26" t="s">
        <v>155</v>
      </c>
      <c r="E121" s="26" t="s">
        <v>155</v>
      </c>
      <c r="F121" s="26"/>
      <c r="G121" s="26" t="s">
        <v>155</v>
      </c>
      <c r="H121" s="49"/>
      <c r="I121" s="198"/>
      <c r="J121" s="62"/>
      <c r="K121" s="138"/>
      <c r="L121" s="133"/>
      <c r="P121" s="99" t="str">
        <f t="shared" si="2"/>
        <v>Proc. Doc.</v>
      </c>
      <c r="Q121" s="99" t="str">
        <f t="shared" si="3"/>
        <v/>
      </c>
      <c r="R121" s="98"/>
    </row>
    <row r="122" spans="1:18" s="5" customFormat="1" ht="38.25">
      <c r="A122" s="199" t="s">
        <v>278</v>
      </c>
      <c r="B122" s="24"/>
      <c r="C122" s="24" t="s">
        <v>285</v>
      </c>
      <c r="D122" s="26"/>
      <c r="E122" s="26"/>
      <c r="F122" s="26"/>
      <c r="G122" s="26"/>
      <c r="H122" s="49"/>
      <c r="I122" s="202"/>
      <c r="J122" s="62"/>
      <c r="K122" s="138"/>
      <c r="L122" s="133"/>
      <c r="P122" s="99" t="str">
        <f t="shared" si="2"/>
        <v>Org-Level Im</v>
      </c>
      <c r="Q122" s="99" t="str">
        <f t="shared" si="3"/>
        <v>Org-Level Im</v>
      </c>
      <c r="R122" s="98"/>
    </row>
    <row r="123" spans="1:18" s="5" customFormat="1" ht="12.75">
      <c r="A123" s="200"/>
      <c r="B123" s="24"/>
      <c r="C123" s="24"/>
      <c r="D123" s="26"/>
      <c r="E123" s="26"/>
      <c r="F123" s="26"/>
      <c r="G123" s="26"/>
      <c r="H123" s="49"/>
      <c r="I123" s="203"/>
      <c r="J123" s="62"/>
      <c r="K123" s="138"/>
      <c r="L123" s="133"/>
      <c r="P123" s="99" t="str">
        <f t="shared" si="2"/>
        <v>Org-Level Im</v>
      </c>
      <c r="Q123" s="99" t="str">
        <f t="shared" si="3"/>
        <v/>
      </c>
      <c r="R123" s="98"/>
    </row>
    <row r="124" spans="1:18" s="5" customFormat="1" ht="12.75">
      <c r="A124" s="201"/>
      <c r="B124" s="24"/>
      <c r="C124" s="24"/>
      <c r="D124" s="26"/>
      <c r="E124" s="26"/>
      <c r="F124" s="26"/>
      <c r="G124" s="26"/>
      <c r="H124" s="49"/>
      <c r="I124" s="204"/>
      <c r="J124" s="62"/>
      <c r="K124" s="138"/>
      <c r="L124" s="133"/>
      <c r="P124" s="99" t="str">
        <f t="shared" si="2"/>
        <v>Org-Level Im</v>
      </c>
      <c r="Q124" s="99" t="str">
        <f t="shared" si="3"/>
        <v/>
      </c>
      <c r="R124" s="98"/>
    </row>
    <row r="125" spans="1:18" s="5" customFormat="1" ht="12.75">
      <c r="A125" s="128" t="s">
        <v>280</v>
      </c>
      <c r="B125" s="24"/>
      <c r="C125" s="24"/>
      <c r="D125" s="26"/>
      <c r="E125" s="26"/>
      <c r="F125" s="26"/>
      <c r="G125" s="26"/>
      <c r="H125" s="49"/>
      <c r="I125" s="126"/>
      <c r="J125" s="62"/>
      <c r="K125" s="138"/>
      <c r="L125" s="133"/>
      <c r="P125" s="99" t="str">
        <f t="shared" si="2"/>
        <v>&lt;DEV #1&gt;</v>
      </c>
      <c r="Q125" s="99" t="str">
        <f t="shared" si="3"/>
        <v>&lt;DEV #1&gt;</v>
      </c>
      <c r="R125" s="98"/>
    </row>
    <row r="126" spans="1:18" s="5" customFormat="1" ht="12.75">
      <c r="A126" s="128"/>
      <c r="B126" s="24"/>
      <c r="C126" s="24"/>
      <c r="D126" s="26"/>
      <c r="E126" s="26"/>
      <c r="F126" s="26"/>
      <c r="G126" s="26"/>
      <c r="H126" s="49"/>
      <c r="I126" s="126"/>
      <c r="J126" s="62"/>
      <c r="K126" s="138"/>
      <c r="L126" s="133"/>
      <c r="P126" s="99" t="str">
        <f t="shared" si="2"/>
        <v>&lt;DEV #1&gt;</v>
      </c>
      <c r="Q126" s="99" t="str">
        <f t="shared" si="3"/>
        <v/>
      </c>
      <c r="R126" s="98"/>
    </row>
    <row r="127" spans="1:18" s="5" customFormat="1" ht="12.75">
      <c r="A127" s="128"/>
      <c r="B127" s="24"/>
      <c r="C127" s="24"/>
      <c r="D127" s="26"/>
      <c r="E127" s="26"/>
      <c r="F127" s="26"/>
      <c r="G127" s="26"/>
      <c r="H127" s="49"/>
      <c r="I127" s="126"/>
      <c r="J127" s="62"/>
      <c r="K127" s="138"/>
      <c r="L127" s="133"/>
      <c r="P127" s="99" t="str">
        <f t="shared" si="2"/>
        <v>&lt;DEV #1&gt;</v>
      </c>
      <c r="Q127" s="99" t="str">
        <f t="shared" si="3"/>
        <v/>
      </c>
      <c r="R127" s="98"/>
    </row>
    <row r="128" spans="1:18" s="5" customFormat="1" ht="12.75">
      <c r="A128" s="128"/>
      <c r="B128" s="24"/>
      <c r="C128" s="24"/>
      <c r="D128" s="26"/>
      <c r="E128" s="26"/>
      <c r="F128" s="26"/>
      <c r="G128" s="26"/>
      <c r="H128" s="49"/>
      <c r="I128" s="126"/>
      <c r="J128" s="62"/>
      <c r="K128" s="138"/>
      <c r="L128" s="133"/>
      <c r="P128" s="99" t="str">
        <f t="shared" si="2"/>
        <v>&lt;DEV #1&gt;</v>
      </c>
      <c r="Q128" s="99" t="str">
        <f t="shared" si="3"/>
        <v/>
      </c>
      <c r="R128" s="98"/>
    </row>
    <row r="129" spans="1:18" s="5" customFormat="1" ht="12.75">
      <c r="A129" s="128"/>
      <c r="B129" s="24"/>
      <c r="C129" s="24"/>
      <c r="D129" s="26"/>
      <c r="E129" s="26"/>
      <c r="F129" s="26"/>
      <c r="G129" s="26"/>
      <c r="H129" s="49"/>
      <c r="I129" s="126"/>
      <c r="J129" s="62"/>
      <c r="K129" s="138"/>
      <c r="L129" s="133"/>
      <c r="P129" s="99" t="str">
        <f t="shared" si="2"/>
        <v>&lt;DEV #1&gt;</v>
      </c>
      <c r="Q129" s="99" t="str">
        <f t="shared" si="3"/>
        <v/>
      </c>
      <c r="R129" s="98"/>
    </row>
    <row r="130" spans="1:18" s="5" customFormat="1" ht="12.75">
      <c r="A130" s="128" t="s">
        <v>281</v>
      </c>
      <c r="B130" s="24"/>
      <c r="C130" s="24"/>
      <c r="D130" s="26"/>
      <c r="E130" s="26"/>
      <c r="F130" s="26"/>
      <c r="G130" s="26"/>
      <c r="H130" s="49"/>
      <c r="I130" s="126"/>
      <c r="J130" s="62"/>
      <c r="K130" s="138"/>
      <c r="L130" s="133"/>
      <c r="P130" s="99" t="str">
        <f t="shared" ref="P130:P152" si="4">IF(NOT(R130=""),R130,IF(Q130="",P129,Q130))</f>
        <v>&lt;DEV #2&gt;</v>
      </c>
      <c r="Q130" s="99" t="str">
        <f t="shared" ref="Q130:Q152" si="5">LEFT(A130,12)</f>
        <v>&lt;DEV #2&gt;</v>
      </c>
      <c r="R130" s="98"/>
    </row>
    <row r="131" spans="1:18" s="5" customFormat="1" ht="12.75">
      <c r="A131" s="128"/>
      <c r="B131" s="24"/>
      <c r="C131" s="24"/>
      <c r="D131" s="26"/>
      <c r="E131" s="26"/>
      <c r="F131" s="26"/>
      <c r="G131" s="26"/>
      <c r="H131" s="49"/>
      <c r="I131" s="126"/>
      <c r="J131" s="62"/>
      <c r="K131" s="138"/>
      <c r="L131" s="133"/>
      <c r="P131" s="99" t="str">
        <f t="shared" si="4"/>
        <v>&lt;DEV #2&gt;</v>
      </c>
      <c r="Q131" s="99" t="str">
        <f t="shared" si="5"/>
        <v/>
      </c>
      <c r="R131" s="98"/>
    </row>
    <row r="132" spans="1:18" s="5" customFormat="1" ht="12.75">
      <c r="A132" s="128"/>
      <c r="B132" s="24"/>
      <c r="C132" s="24"/>
      <c r="D132" s="26"/>
      <c r="E132" s="26"/>
      <c r="F132" s="26"/>
      <c r="G132" s="26"/>
      <c r="H132" s="49"/>
      <c r="I132" s="126"/>
      <c r="J132" s="62"/>
      <c r="K132" s="138"/>
      <c r="L132" s="133"/>
      <c r="P132" s="99" t="str">
        <f t="shared" si="4"/>
        <v>&lt;DEV #2&gt;</v>
      </c>
      <c r="Q132" s="99" t="str">
        <f t="shared" si="5"/>
        <v/>
      </c>
      <c r="R132" s="98"/>
    </row>
    <row r="133" spans="1:18" s="5" customFormat="1" ht="12.75">
      <c r="A133" s="128"/>
      <c r="B133" s="24"/>
      <c r="C133" s="24"/>
      <c r="D133" s="26"/>
      <c r="E133" s="26"/>
      <c r="F133" s="26"/>
      <c r="G133" s="26"/>
      <c r="H133" s="49"/>
      <c r="I133" s="126"/>
      <c r="J133" s="62"/>
      <c r="K133" s="138"/>
      <c r="L133" s="133"/>
      <c r="P133" s="99" t="str">
        <f t="shared" si="4"/>
        <v>&lt;DEV #2&gt;</v>
      </c>
      <c r="Q133" s="99" t="str">
        <f t="shared" si="5"/>
        <v/>
      </c>
      <c r="R133" s="98"/>
    </row>
    <row r="134" spans="1:18" s="5" customFormat="1" ht="12.75">
      <c r="A134" s="128"/>
      <c r="B134" s="24"/>
      <c r="C134" s="24"/>
      <c r="D134" s="26"/>
      <c r="E134" s="26"/>
      <c r="F134" s="26"/>
      <c r="G134" s="26"/>
      <c r="H134" s="49"/>
      <c r="I134" s="126"/>
      <c r="J134" s="62"/>
      <c r="K134" s="139"/>
      <c r="L134" s="134"/>
      <c r="P134" s="99" t="str">
        <f t="shared" si="4"/>
        <v>&lt;DEV #2&gt;</v>
      </c>
      <c r="Q134" s="99" t="str">
        <f t="shared" si="5"/>
        <v/>
      </c>
      <c r="R134" s="98"/>
    </row>
    <row r="135" spans="1:18" s="5" customFormat="1" ht="12.75">
      <c r="A135" s="127" t="s">
        <v>282</v>
      </c>
      <c r="B135" s="24"/>
      <c r="C135" s="24"/>
      <c r="D135" s="26"/>
      <c r="E135" s="26"/>
      <c r="F135" s="26"/>
      <c r="G135" s="26"/>
      <c r="H135" s="49"/>
      <c r="I135" s="126"/>
      <c r="J135" s="62"/>
      <c r="K135" s="132" t="s">
        <v>23</v>
      </c>
      <c r="L135" s="129" t="s">
        <v>129</v>
      </c>
      <c r="P135" s="99" t="str">
        <f t="shared" si="4"/>
        <v>&lt;SVC #1&gt;</v>
      </c>
      <c r="Q135" s="99" t="str">
        <f t="shared" si="5"/>
        <v>&lt;SVC #1&gt;</v>
      </c>
      <c r="R135" s="98"/>
    </row>
    <row r="136" spans="1:18" s="5" customFormat="1" ht="12.75">
      <c r="A136" s="127"/>
      <c r="B136" s="24"/>
      <c r="C136" s="24"/>
      <c r="D136" s="26"/>
      <c r="E136" s="26"/>
      <c r="F136" s="26"/>
      <c r="G136" s="26"/>
      <c r="H136" s="49"/>
      <c r="I136" s="126"/>
      <c r="J136" s="62"/>
      <c r="K136" s="133"/>
      <c r="L136" s="130"/>
      <c r="P136" s="99" t="str">
        <f t="shared" si="4"/>
        <v>&lt;SVC #1&gt;</v>
      </c>
      <c r="Q136" s="99" t="str">
        <f t="shared" si="5"/>
        <v/>
      </c>
      <c r="R136" s="98"/>
    </row>
    <row r="137" spans="1:18" s="5" customFormat="1" ht="12.75">
      <c r="A137" s="127"/>
      <c r="B137" s="24"/>
      <c r="C137" s="24"/>
      <c r="D137" s="26"/>
      <c r="E137" s="26"/>
      <c r="F137" s="26"/>
      <c r="G137" s="26"/>
      <c r="H137" s="49"/>
      <c r="I137" s="126"/>
      <c r="J137" s="62"/>
      <c r="K137" s="133"/>
      <c r="L137" s="130"/>
      <c r="P137" s="99" t="str">
        <f t="shared" si="4"/>
        <v>&lt;SVC #1&gt;</v>
      </c>
      <c r="Q137" s="99" t="str">
        <f t="shared" si="5"/>
        <v/>
      </c>
      <c r="R137" s="98"/>
    </row>
    <row r="138" spans="1:18" s="5" customFormat="1" ht="12.75">
      <c r="A138" s="127"/>
      <c r="B138" s="24"/>
      <c r="C138" s="24"/>
      <c r="D138" s="26"/>
      <c r="E138" s="26"/>
      <c r="F138" s="26"/>
      <c r="G138" s="26"/>
      <c r="H138" s="49"/>
      <c r="I138" s="126"/>
      <c r="J138" s="62"/>
      <c r="K138" s="133"/>
      <c r="L138" s="130"/>
      <c r="P138" s="99" t="str">
        <f t="shared" si="4"/>
        <v>&lt;SVC #1&gt;</v>
      </c>
      <c r="Q138" s="99" t="str">
        <f t="shared" si="5"/>
        <v/>
      </c>
      <c r="R138" s="98"/>
    </row>
    <row r="139" spans="1:18" s="5" customFormat="1" ht="12.75">
      <c r="A139" s="127"/>
      <c r="B139" s="24"/>
      <c r="C139" s="24"/>
      <c r="D139" s="26"/>
      <c r="E139" s="26"/>
      <c r="F139" s="26"/>
      <c r="G139" s="26"/>
      <c r="H139" s="49"/>
      <c r="I139" s="126"/>
      <c r="J139" s="62"/>
      <c r="K139" s="133"/>
      <c r="L139" s="130"/>
      <c r="P139" s="99" t="str">
        <f t="shared" si="4"/>
        <v>&lt;SVC #1&gt;</v>
      </c>
      <c r="Q139" s="99" t="str">
        <f t="shared" si="5"/>
        <v/>
      </c>
      <c r="R139" s="98"/>
    </row>
    <row r="140" spans="1:18" s="5" customFormat="1" ht="12.75">
      <c r="A140" s="127" t="s">
        <v>283</v>
      </c>
      <c r="B140" s="24"/>
      <c r="C140" s="24"/>
      <c r="D140" s="26"/>
      <c r="E140" s="26"/>
      <c r="F140" s="26"/>
      <c r="G140" s="26"/>
      <c r="H140" s="49"/>
      <c r="I140" s="126"/>
      <c r="J140" s="62"/>
      <c r="K140" s="133"/>
      <c r="L140" s="130"/>
      <c r="P140" s="99" t="str">
        <f t="shared" si="4"/>
        <v>&lt;SVC #2&gt;</v>
      </c>
      <c r="Q140" s="99" t="str">
        <f t="shared" si="5"/>
        <v>&lt;SVC #2&gt;</v>
      </c>
      <c r="R140" s="98"/>
    </row>
    <row r="141" spans="1:18" s="5" customFormat="1" ht="12.75">
      <c r="A141" s="127"/>
      <c r="B141" s="24"/>
      <c r="C141" s="24"/>
      <c r="D141" s="26"/>
      <c r="E141" s="26"/>
      <c r="F141" s="26"/>
      <c r="G141" s="26"/>
      <c r="H141" s="49"/>
      <c r="I141" s="126"/>
      <c r="J141" s="62"/>
      <c r="K141" s="133"/>
      <c r="L141" s="130"/>
      <c r="P141" s="99" t="str">
        <f t="shared" si="4"/>
        <v>&lt;SVC #2&gt;</v>
      </c>
      <c r="Q141" s="99" t="str">
        <f t="shared" si="5"/>
        <v/>
      </c>
      <c r="R141" s="98"/>
    </row>
    <row r="142" spans="1:18" s="5" customFormat="1" ht="12.75">
      <c r="A142" s="127"/>
      <c r="B142" s="24"/>
      <c r="C142" s="24"/>
      <c r="D142" s="26"/>
      <c r="E142" s="26"/>
      <c r="F142" s="26"/>
      <c r="G142" s="26"/>
      <c r="H142" s="49"/>
      <c r="I142" s="126"/>
      <c r="J142" s="62"/>
      <c r="K142" s="133"/>
      <c r="L142" s="130"/>
      <c r="P142" s="99" t="str">
        <f t="shared" si="4"/>
        <v>&lt;SVC #2&gt;</v>
      </c>
      <c r="Q142" s="99" t="str">
        <f t="shared" si="5"/>
        <v/>
      </c>
      <c r="R142" s="98"/>
    </row>
    <row r="143" spans="1:18" s="5" customFormat="1" ht="12.75">
      <c r="A143" s="127"/>
      <c r="B143" s="24"/>
      <c r="C143" s="24"/>
      <c r="D143" s="26"/>
      <c r="E143" s="26"/>
      <c r="F143" s="26"/>
      <c r="G143" s="26"/>
      <c r="H143" s="49"/>
      <c r="I143" s="126"/>
      <c r="J143" s="62"/>
      <c r="K143" s="133"/>
      <c r="L143" s="130"/>
      <c r="P143" s="99" t="str">
        <f t="shared" si="4"/>
        <v>&lt;SVC #2&gt;</v>
      </c>
      <c r="Q143" s="99" t="str">
        <f t="shared" si="5"/>
        <v/>
      </c>
      <c r="R143" s="98"/>
    </row>
    <row r="144" spans="1:18" s="5" customFormat="1" ht="13.5" thickBot="1">
      <c r="A144" s="127"/>
      <c r="B144" s="24"/>
      <c r="C144" s="24"/>
      <c r="D144" s="26"/>
      <c r="E144" s="26"/>
      <c r="F144" s="26"/>
      <c r="G144" s="26"/>
      <c r="H144" s="49"/>
      <c r="I144" s="126"/>
      <c r="J144" s="62"/>
      <c r="K144" s="134"/>
      <c r="L144" s="131"/>
      <c r="P144" s="99" t="str">
        <f t="shared" si="4"/>
        <v>&lt;SVC #2&gt;</v>
      </c>
      <c r="Q144" s="99" t="str">
        <f t="shared" si="5"/>
        <v/>
      </c>
      <c r="R144" s="98"/>
    </row>
    <row r="145" spans="1:18" ht="23.25" thickBot="1">
      <c r="A145" s="148" t="s">
        <v>131</v>
      </c>
      <c r="B145" s="149"/>
      <c r="C145" s="149"/>
      <c r="D145" s="149"/>
      <c r="E145" s="149"/>
      <c r="F145" s="149"/>
      <c r="G145" s="149"/>
      <c r="H145" s="149"/>
      <c r="I145" s="149"/>
      <c r="J145" s="149"/>
      <c r="K145" s="149"/>
      <c r="L145" s="150"/>
      <c r="M145" s="105" t="s">
        <v>132</v>
      </c>
      <c r="N145" s="105" t="s">
        <v>133</v>
      </c>
      <c r="P145" s="99" t="str">
        <f t="shared" si="4"/>
        <v>Always include</v>
      </c>
      <c r="Q145" s="99" t="str">
        <f t="shared" si="5"/>
        <v xml:space="preserve">            </v>
      </c>
      <c r="R145" s="98" t="s">
        <v>3</v>
      </c>
    </row>
    <row r="146" spans="1:18" s="13" customFormat="1" ht="23.25" thickBot="1">
      <c r="A146" s="151" t="s">
        <v>134</v>
      </c>
      <c r="B146" s="152"/>
      <c r="C146" s="152"/>
      <c r="D146" s="152"/>
      <c r="E146" s="152"/>
      <c r="F146" s="152"/>
      <c r="G146" s="152"/>
      <c r="H146" s="152"/>
      <c r="I146" s="152"/>
      <c r="J146" s="152"/>
      <c r="K146" s="152"/>
      <c r="L146" s="152"/>
      <c r="M146" s="152"/>
      <c r="N146" s="153"/>
      <c r="P146" s="99" t="str">
        <f t="shared" si="4"/>
        <v>Always include</v>
      </c>
      <c r="Q146" s="99" t="str">
        <f t="shared" si="5"/>
        <v>Level 2 Prac</v>
      </c>
      <c r="R146" s="98" t="s">
        <v>3</v>
      </c>
    </row>
    <row r="147" spans="1:18" s="10" customFormat="1" ht="37.5">
      <c r="A147" s="21" t="s">
        <v>19</v>
      </c>
      <c r="B147" s="78" t="s">
        <v>20</v>
      </c>
      <c r="C147" s="34"/>
      <c r="D147" s="34"/>
      <c r="E147" s="34"/>
      <c r="F147" s="34"/>
      <c r="G147" s="34"/>
      <c r="H147" s="34"/>
      <c r="I147" s="34"/>
      <c r="J147" s="62"/>
      <c r="K147" s="117" t="str">
        <f>K5</f>
        <v>2.1D</v>
      </c>
      <c r="L147" s="118" t="str">
        <f>L23</f>
        <v>2.1S</v>
      </c>
      <c r="M147" s="154"/>
      <c r="N147" s="145"/>
      <c r="P147" s="99" t="str">
        <f t="shared" si="4"/>
        <v>Always include</v>
      </c>
      <c r="Q147" s="99" t="str">
        <f t="shared" si="5"/>
        <v>VV 2.1</v>
      </c>
      <c r="R147" s="98" t="s">
        <v>3</v>
      </c>
    </row>
    <row r="148" spans="1:18" s="10" customFormat="1" ht="37.5">
      <c r="A148" s="21" t="s">
        <v>92</v>
      </c>
      <c r="B148" s="78" t="s">
        <v>93</v>
      </c>
      <c r="C148" s="34"/>
      <c r="D148" s="34"/>
      <c r="E148" s="34"/>
      <c r="F148" s="34"/>
      <c r="G148" s="34"/>
      <c r="H148" s="34"/>
      <c r="I148" s="34"/>
      <c r="J148" s="62"/>
      <c r="K148" s="117" t="str">
        <f>K89</f>
        <v>2.2D</v>
      </c>
      <c r="L148" s="118" t="str">
        <f>L107</f>
        <v>2.2S</v>
      </c>
      <c r="M148" s="155"/>
      <c r="N148" s="146"/>
      <c r="P148" s="99" t="str">
        <f t="shared" si="4"/>
        <v>Always include</v>
      </c>
      <c r="Q148" s="99" t="str">
        <f t="shared" si="5"/>
        <v>VV 2.2</v>
      </c>
      <c r="R148" s="98" t="s">
        <v>3</v>
      </c>
    </row>
    <row r="149" spans="1:18" s="10" customFormat="1" ht="38.25" thickBot="1">
      <c r="A149" s="21" t="s">
        <v>54</v>
      </c>
      <c r="B149" s="78" t="s">
        <v>55</v>
      </c>
      <c r="C149" s="34"/>
      <c r="D149" s="34"/>
      <c r="E149" s="34"/>
      <c r="F149" s="34"/>
      <c r="G149" s="34"/>
      <c r="H149" s="34"/>
      <c r="I149" s="34"/>
      <c r="J149" s="62"/>
      <c r="K149" s="117" t="str">
        <f>K33</f>
        <v>2.3D</v>
      </c>
      <c r="L149" s="118" t="str">
        <f>L51</f>
        <v>2.3S</v>
      </c>
      <c r="M149" s="155"/>
      <c r="N149" s="146"/>
      <c r="P149" s="99" t="str">
        <f t="shared" si="4"/>
        <v>Always include</v>
      </c>
      <c r="Q149" s="99" t="str">
        <f t="shared" si="5"/>
        <v>VV 2.3</v>
      </c>
      <c r="R149" s="98" t="s">
        <v>3</v>
      </c>
    </row>
    <row r="150" spans="1:18" s="13" customFormat="1" ht="23.25" thickBot="1">
      <c r="A150" s="151" t="s">
        <v>135</v>
      </c>
      <c r="B150" s="152"/>
      <c r="C150" s="152"/>
      <c r="D150" s="152"/>
      <c r="E150" s="152"/>
      <c r="F150" s="152"/>
      <c r="G150" s="152"/>
      <c r="H150" s="152"/>
      <c r="I150" s="152"/>
      <c r="J150" s="152"/>
      <c r="K150" s="152"/>
      <c r="L150" s="152"/>
      <c r="M150" s="152"/>
      <c r="N150" s="153"/>
      <c r="P150" s="99" t="str">
        <f t="shared" si="4"/>
        <v>Always include</v>
      </c>
      <c r="Q150" s="99" t="str">
        <f t="shared" si="5"/>
        <v>Level 3 Prac</v>
      </c>
      <c r="R150" s="98" t="s">
        <v>3</v>
      </c>
    </row>
    <row r="151" spans="1:18" s="10" customFormat="1" ht="37.5">
      <c r="A151" s="21" t="s">
        <v>73</v>
      </c>
      <c r="B151" s="76" t="s">
        <v>74</v>
      </c>
      <c r="C151" s="34"/>
      <c r="D151" s="34"/>
      <c r="E151" s="34"/>
      <c r="F151" s="34"/>
      <c r="G151" s="34"/>
      <c r="H151" s="34"/>
      <c r="I151" s="34"/>
      <c r="J151" s="62"/>
      <c r="K151" s="117" t="str">
        <f>K61</f>
        <v>3.1D</v>
      </c>
      <c r="L151" s="118" t="str">
        <f>L79</f>
        <v>3.1S</v>
      </c>
      <c r="M151" s="144"/>
      <c r="N151" s="147"/>
      <c r="P151" s="99" t="str">
        <f t="shared" si="4"/>
        <v>Always include</v>
      </c>
      <c r="Q151" s="99" t="str">
        <f t="shared" si="5"/>
        <v>VV 3.1</v>
      </c>
      <c r="R151" s="98" t="s">
        <v>3</v>
      </c>
    </row>
    <row r="152" spans="1:18" s="10" customFormat="1" ht="37.5">
      <c r="A152" s="21" t="s">
        <v>110</v>
      </c>
      <c r="B152" s="76" t="s">
        <v>111</v>
      </c>
      <c r="C152" s="34"/>
      <c r="D152" s="34"/>
      <c r="E152" s="34"/>
      <c r="F152" s="34"/>
      <c r="G152" s="34"/>
      <c r="H152" s="34"/>
      <c r="I152" s="34"/>
      <c r="J152" s="62"/>
      <c r="K152" s="117" t="str">
        <f>K117</f>
        <v>3.2D</v>
      </c>
      <c r="L152" s="118" t="str">
        <f>L135</f>
        <v>3.2S</v>
      </c>
      <c r="M152" s="144"/>
      <c r="N152" s="147"/>
      <c r="P152" s="99" t="str">
        <f t="shared" si="4"/>
        <v>Always include</v>
      </c>
      <c r="Q152" s="99" t="str">
        <f t="shared" si="5"/>
        <v>VV 3.2</v>
      </c>
      <c r="R152" s="98" t="s">
        <v>3</v>
      </c>
    </row>
  </sheetData>
  <mergeCells count="97">
    <mergeCell ref="A150:N150"/>
    <mergeCell ref="M151:M152"/>
    <mergeCell ref="N151:N152"/>
    <mergeCell ref="A135:A139"/>
    <mergeCell ref="I135:I139"/>
    <mergeCell ref="K135:K144"/>
    <mergeCell ref="L135:L144"/>
    <mergeCell ref="K117:K134"/>
    <mergeCell ref="L117:L134"/>
    <mergeCell ref="A145:L145"/>
    <mergeCell ref="A146:N146"/>
    <mergeCell ref="M147:M149"/>
    <mergeCell ref="N147:N149"/>
    <mergeCell ref="A119:A121"/>
    <mergeCell ref="I119:I121"/>
    <mergeCell ref="A122:A124"/>
    <mergeCell ref="I122:I124"/>
    <mergeCell ref="A140:A144"/>
    <mergeCell ref="I140:I144"/>
    <mergeCell ref="A125:A129"/>
    <mergeCell ref="I125:I129"/>
    <mergeCell ref="A130:A134"/>
    <mergeCell ref="I130:I134"/>
    <mergeCell ref="L89:L106"/>
    <mergeCell ref="A91:A93"/>
    <mergeCell ref="I91:I93"/>
    <mergeCell ref="A94:A96"/>
    <mergeCell ref="I94:I96"/>
    <mergeCell ref="A97:A101"/>
    <mergeCell ref="I97:I101"/>
    <mergeCell ref="A102:A106"/>
    <mergeCell ref="I102:I106"/>
    <mergeCell ref="K89:K106"/>
    <mergeCell ref="A107:A111"/>
    <mergeCell ref="I107:I111"/>
    <mergeCell ref="K107:K116"/>
    <mergeCell ref="L107:L116"/>
    <mergeCell ref="A112:A116"/>
    <mergeCell ref="I112:I116"/>
    <mergeCell ref="K51:K60"/>
    <mergeCell ref="L51:L60"/>
    <mergeCell ref="A56:A60"/>
    <mergeCell ref="I56:I60"/>
    <mergeCell ref="A79:A83"/>
    <mergeCell ref="I79:I83"/>
    <mergeCell ref="K79:K88"/>
    <mergeCell ref="L79:L88"/>
    <mergeCell ref="A84:A88"/>
    <mergeCell ref="I84:I88"/>
    <mergeCell ref="A69:A73"/>
    <mergeCell ref="I69:I73"/>
    <mergeCell ref="A74:A78"/>
    <mergeCell ref="I74:I78"/>
    <mergeCell ref="K61:K78"/>
    <mergeCell ref="L61:L78"/>
    <mergeCell ref="A63:A65"/>
    <mergeCell ref="I63:I65"/>
    <mergeCell ref="A66:A68"/>
    <mergeCell ref="I66:I68"/>
    <mergeCell ref="A51:A55"/>
    <mergeCell ref="I51:I55"/>
    <mergeCell ref="L33:L50"/>
    <mergeCell ref="A35:A37"/>
    <mergeCell ref="I35:I37"/>
    <mergeCell ref="A38:A40"/>
    <mergeCell ref="I38:I40"/>
    <mergeCell ref="A41:A45"/>
    <mergeCell ref="I41:I45"/>
    <mergeCell ref="A46:A50"/>
    <mergeCell ref="I46:I50"/>
    <mergeCell ref="K33:K50"/>
    <mergeCell ref="J3:J4"/>
    <mergeCell ref="K3:K4"/>
    <mergeCell ref="L3:L4"/>
    <mergeCell ref="A23:A27"/>
    <mergeCell ref="I23:I27"/>
    <mergeCell ref="K23:K32"/>
    <mergeCell ref="L23:L32"/>
    <mergeCell ref="A28:A32"/>
    <mergeCell ref="I28:I32"/>
    <mergeCell ref="A13:A17"/>
    <mergeCell ref="I13:I17"/>
    <mergeCell ref="A18:A22"/>
    <mergeCell ref="I18:I22"/>
    <mergeCell ref="K5:K22"/>
    <mergeCell ref="L5:L22"/>
    <mergeCell ref="A7:A9"/>
    <mergeCell ref="I7:I9"/>
    <mergeCell ref="A10:A12"/>
    <mergeCell ref="I10:I12"/>
    <mergeCell ref="A1:I1"/>
    <mergeCell ref="D3:D4"/>
    <mergeCell ref="E3:E4"/>
    <mergeCell ref="F3:F4"/>
    <mergeCell ref="G3:G4"/>
    <mergeCell ref="H3:H4"/>
    <mergeCell ref="I3:I4"/>
  </mergeCells>
  <conditionalFormatting sqref="C7:C32">
    <cfRule type="cellIs" dxfId="170" priority="106" stopIfTrue="1" operator="equal">
      <formula>""</formula>
    </cfRule>
    <cfRule type="cellIs" dxfId="169" priority="108" stopIfTrue="1" operator="notEqual">
      <formula>" "</formula>
    </cfRule>
    <cfRule type="cellIs" dxfId="168" priority="107" stopIfTrue="1" operator="between">
      <formula>"IA"</formula>
      <formula>"IP"</formula>
    </cfRule>
  </conditionalFormatting>
  <conditionalFormatting sqref="C35:C60">
    <cfRule type="cellIs" dxfId="167" priority="94" stopIfTrue="1" operator="equal">
      <formula>""</formula>
    </cfRule>
    <cfRule type="cellIs" dxfId="166" priority="95" stopIfTrue="1" operator="between">
      <formula>"IA"</formula>
      <formula>"IP"</formula>
    </cfRule>
    <cfRule type="cellIs" dxfId="165" priority="96" stopIfTrue="1" operator="notEqual">
      <formula>" "</formula>
    </cfRule>
  </conditionalFormatting>
  <conditionalFormatting sqref="C63:C88">
    <cfRule type="cellIs" dxfId="164" priority="84" stopIfTrue="1" operator="notEqual">
      <formula>" "</formula>
    </cfRule>
    <cfRule type="cellIs" dxfId="163" priority="83" stopIfTrue="1" operator="between">
      <formula>"IA"</formula>
      <formula>"IP"</formula>
    </cfRule>
    <cfRule type="cellIs" dxfId="162" priority="82" stopIfTrue="1" operator="equal">
      <formula>""</formula>
    </cfRule>
  </conditionalFormatting>
  <conditionalFormatting sqref="C91:C116">
    <cfRule type="cellIs" dxfId="161" priority="72" stopIfTrue="1" operator="notEqual">
      <formula>" "</formula>
    </cfRule>
    <cfRule type="cellIs" dxfId="160" priority="70" stopIfTrue="1" operator="equal">
      <formula>""</formula>
    </cfRule>
    <cfRule type="cellIs" dxfId="159" priority="71" stopIfTrue="1" operator="between">
      <formula>"IA"</formula>
      <formula>"IP"</formula>
    </cfRule>
  </conditionalFormatting>
  <conditionalFormatting sqref="C119:C144">
    <cfRule type="cellIs" dxfId="158" priority="58" stopIfTrue="1" operator="equal">
      <formula>""</formula>
    </cfRule>
    <cfRule type="cellIs" dxfId="157" priority="59" stopIfTrue="1" operator="between">
      <formula>"IA"</formula>
      <formula>"IP"</formula>
    </cfRule>
    <cfRule type="cellIs" dxfId="156" priority="60" stopIfTrue="1" operator="notEqual">
      <formula>" "</formula>
    </cfRule>
  </conditionalFormatting>
  <conditionalFormatting sqref="D4:G144">
    <cfRule type="cellIs" dxfId="155" priority="56" stopIfTrue="1" operator="equal">
      <formula>0</formula>
    </cfRule>
    <cfRule type="cellIs" priority="54" stopIfTrue="1" operator="equal">
      <formula>""</formula>
    </cfRule>
    <cfRule type="cellIs" dxfId="154" priority="55" stopIfTrue="1" operator="equal">
      <formula>"B"</formula>
    </cfRule>
    <cfRule type="cellIs" dxfId="153" priority="57" stopIfTrue="1" operator="greaterThan">
      <formula>0</formula>
    </cfRule>
  </conditionalFormatting>
  <conditionalFormatting sqref="D147:G149 D151:G1020">
    <cfRule type="cellIs" dxfId="152" priority="153" stopIfTrue="1" operator="greaterThan">
      <formula>0</formula>
    </cfRule>
    <cfRule type="cellIs" dxfId="151" priority="152" stopIfTrue="1" operator="equal">
      <formula>0</formula>
    </cfRule>
    <cfRule type="cellIs" dxfId="150" priority="151" stopIfTrue="1" operator="equal">
      <formula>"B"</formula>
    </cfRule>
    <cfRule type="cellIs" priority="150" stopIfTrue="1" operator="equal">
      <formula>""</formula>
    </cfRule>
  </conditionalFormatting>
  <conditionalFormatting sqref="I4">
    <cfRule type="cellIs" dxfId="149" priority="116" stopIfTrue="1" operator="equal">
      <formula>"FM"</formula>
    </cfRule>
    <cfRule type="cellIs" dxfId="148" priority="115" stopIfTrue="1" operator="equal">
      <formula>"LM"</formula>
    </cfRule>
  </conditionalFormatting>
  <conditionalFormatting sqref="I4:I5">
    <cfRule type="cellIs" dxfId="147" priority="114" stopIfTrue="1" operator="equal">
      <formula>"DM"</formula>
    </cfRule>
    <cfRule type="cellIs" dxfId="146" priority="113" stopIfTrue="1" operator="equal">
      <formula>"PF"</formula>
    </cfRule>
  </conditionalFormatting>
  <conditionalFormatting sqref="I4:I12">
    <cfRule type="cellIs" dxfId="145" priority="112" stopIfTrue="1" operator="equal">
      <formula>"NY"</formula>
    </cfRule>
    <cfRule type="cellIs" dxfId="144" priority="111" stopIfTrue="1" operator="equal">
      <formula>"B"</formula>
    </cfRule>
  </conditionalFormatting>
  <conditionalFormatting sqref="I5 I7:I12 I33 I35:I40 I61 I63:I68 I89 I91:I96 I117 I119:I124 I147:I149 I151:I1020">
    <cfRule type="cellIs" dxfId="143" priority="160" stopIfTrue="1" operator="equal">
      <formula>"FM"</formula>
    </cfRule>
    <cfRule type="cellIs" dxfId="142" priority="159" stopIfTrue="1" operator="equal">
      <formula>"LM"</formula>
    </cfRule>
  </conditionalFormatting>
  <conditionalFormatting sqref="I6">
    <cfRule type="cellIs" dxfId="141" priority="145" stopIfTrue="1" operator="equal">
      <formula>"PF"</formula>
    </cfRule>
    <cfRule type="cellIs" dxfId="140" priority="149" stopIfTrue="1" operator="equal">
      <formula>"FM"</formula>
    </cfRule>
    <cfRule type="cellIs" dxfId="139" priority="148" stopIfTrue="1" operator="equal">
      <formula>"LM"</formula>
    </cfRule>
    <cfRule type="cellIs" dxfId="138" priority="147" stopIfTrue="1" operator="equal">
      <formula>"PM"</formula>
    </cfRule>
    <cfRule type="cellIs" dxfId="137" priority="146" stopIfTrue="1" operator="equal">
      <formula>"NM"</formula>
    </cfRule>
  </conditionalFormatting>
  <conditionalFormatting sqref="I7:I12 I33 I35:I40 I61 I63:I68 I89 I91:I96 I117 I119:I124 I147:I149 I151:I1020 I5">
    <cfRule type="cellIs" dxfId="136" priority="158" stopIfTrue="1" operator="equal">
      <formula>"PM"</formula>
    </cfRule>
  </conditionalFormatting>
  <conditionalFormatting sqref="I7:I12 I33 I35:I40 I61 I63:I68 I89 I91:I96 I117 I119:I124 I147:I149 I151:I1020">
    <cfRule type="cellIs" dxfId="135" priority="157" stopIfTrue="1" operator="equal">
      <formula>"DM"</formula>
    </cfRule>
  </conditionalFormatting>
  <conditionalFormatting sqref="I13:I32">
    <cfRule type="cellIs" dxfId="134" priority="100" stopIfTrue="1" operator="equal">
      <formula>"b"</formula>
    </cfRule>
    <cfRule type="cellIs" dxfId="133" priority="99" stopIfTrue="1" operator="equal">
      <formula>"NY"</formula>
    </cfRule>
  </conditionalFormatting>
  <conditionalFormatting sqref="I33:I40">
    <cfRule type="cellIs" dxfId="132" priority="138" stopIfTrue="1" operator="equal">
      <formula>"B"</formula>
    </cfRule>
    <cfRule type="cellIs" dxfId="131" priority="139" stopIfTrue="1" operator="equal">
      <formula>"NY"</formula>
    </cfRule>
  </conditionalFormatting>
  <conditionalFormatting sqref="I34">
    <cfRule type="cellIs" dxfId="130" priority="140" stopIfTrue="1" operator="equal">
      <formula>"PF"</formula>
    </cfRule>
    <cfRule type="cellIs" dxfId="129" priority="141" stopIfTrue="1" operator="equal">
      <formula>"NM"</formula>
    </cfRule>
    <cfRule type="cellIs" dxfId="128" priority="142" stopIfTrue="1" operator="equal">
      <formula>"PM"</formula>
    </cfRule>
    <cfRule type="cellIs" dxfId="127" priority="143" stopIfTrue="1" operator="equal">
      <formula>"LM"</formula>
    </cfRule>
    <cfRule type="cellIs" dxfId="126" priority="144" stopIfTrue="1" operator="equal">
      <formula>"FM"</formula>
    </cfRule>
  </conditionalFormatting>
  <conditionalFormatting sqref="I41:I60">
    <cfRule type="cellIs" dxfId="125" priority="87" stopIfTrue="1" operator="equal">
      <formula>"NY"</formula>
    </cfRule>
    <cfRule type="cellIs" dxfId="124" priority="88" stopIfTrue="1" operator="equal">
      <formula>"b"</formula>
    </cfRule>
  </conditionalFormatting>
  <conditionalFormatting sqref="I61:I68">
    <cfRule type="cellIs" dxfId="123" priority="132" stopIfTrue="1" operator="equal">
      <formula>"NY"</formula>
    </cfRule>
    <cfRule type="cellIs" dxfId="122" priority="131" stopIfTrue="1" operator="equal">
      <formula>"B"</formula>
    </cfRule>
  </conditionalFormatting>
  <conditionalFormatting sqref="I62">
    <cfRule type="cellIs" dxfId="121" priority="137" stopIfTrue="1" operator="equal">
      <formula>"FM"</formula>
    </cfRule>
    <cfRule type="cellIs" dxfId="120" priority="136" stopIfTrue="1" operator="equal">
      <formula>"LM"</formula>
    </cfRule>
    <cfRule type="cellIs" dxfId="119" priority="135" stopIfTrue="1" operator="equal">
      <formula>"PM"</formula>
    </cfRule>
    <cfRule type="cellIs" dxfId="118" priority="134" stopIfTrue="1" operator="equal">
      <formula>"NM"</formula>
    </cfRule>
    <cfRule type="cellIs" dxfId="117" priority="133" stopIfTrue="1" operator="equal">
      <formula>"PF"</formula>
    </cfRule>
  </conditionalFormatting>
  <conditionalFormatting sqref="I69:I88">
    <cfRule type="cellIs" dxfId="116" priority="75" stopIfTrue="1" operator="equal">
      <formula>"NY"</formula>
    </cfRule>
    <cfRule type="cellIs" dxfId="115" priority="76" stopIfTrue="1" operator="equal">
      <formula>"b"</formula>
    </cfRule>
  </conditionalFormatting>
  <conditionalFormatting sqref="I89:I96">
    <cfRule type="cellIs" dxfId="114" priority="124" stopIfTrue="1" operator="equal">
      <formula>"B"</formula>
    </cfRule>
    <cfRule type="cellIs" dxfId="113" priority="125" stopIfTrue="1" operator="equal">
      <formula>"NY"</formula>
    </cfRule>
  </conditionalFormatting>
  <conditionalFormatting sqref="I90">
    <cfRule type="cellIs" dxfId="112" priority="130" stopIfTrue="1" operator="equal">
      <formula>"FM"</formula>
    </cfRule>
    <cfRule type="cellIs" dxfId="111" priority="129" stopIfTrue="1" operator="equal">
      <formula>"LM"</formula>
    </cfRule>
    <cfRule type="cellIs" dxfId="110" priority="127" stopIfTrue="1" operator="equal">
      <formula>"NM"</formula>
    </cfRule>
    <cfRule type="cellIs" dxfId="109" priority="126" stopIfTrue="1" operator="equal">
      <formula>"PF"</formula>
    </cfRule>
    <cfRule type="cellIs" dxfId="108" priority="128" stopIfTrue="1" operator="equal">
      <formula>"PM"</formula>
    </cfRule>
  </conditionalFormatting>
  <conditionalFormatting sqref="I97:I116">
    <cfRule type="cellIs" dxfId="107" priority="63" stopIfTrue="1" operator="equal">
      <formula>"NY"</formula>
    </cfRule>
    <cfRule type="cellIs" dxfId="106" priority="64" stopIfTrue="1" operator="equal">
      <formula>"b"</formula>
    </cfRule>
  </conditionalFormatting>
  <conditionalFormatting sqref="I117:I124">
    <cfRule type="cellIs" dxfId="105" priority="117" stopIfTrue="1" operator="equal">
      <formula>"B"</formula>
    </cfRule>
    <cfRule type="cellIs" dxfId="104" priority="118" stopIfTrue="1" operator="equal">
      <formula>"NY"</formula>
    </cfRule>
  </conditionalFormatting>
  <conditionalFormatting sqref="I118">
    <cfRule type="cellIs" dxfId="103" priority="119" stopIfTrue="1" operator="equal">
      <formula>"PF"</formula>
    </cfRule>
    <cfRule type="cellIs" dxfId="102" priority="120" stopIfTrue="1" operator="equal">
      <formula>"NM"</formula>
    </cfRule>
    <cfRule type="cellIs" dxfId="101" priority="121" stopIfTrue="1" operator="equal">
      <formula>"PM"</formula>
    </cfRule>
    <cfRule type="cellIs" dxfId="100" priority="122" stopIfTrue="1" operator="equal">
      <formula>"LM"</formula>
    </cfRule>
    <cfRule type="cellIs" dxfId="99" priority="123" stopIfTrue="1" operator="equal">
      <formula>"FM"</formula>
    </cfRule>
  </conditionalFormatting>
  <conditionalFormatting sqref="I125:I144">
    <cfRule type="cellIs" dxfId="98" priority="48" stopIfTrue="1" operator="equal">
      <formula>"b"</formula>
    </cfRule>
    <cfRule type="cellIs" dxfId="97" priority="47" stopIfTrue="1" operator="equal">
      <formula>"NY"</formula>
    </cfRule>
  </conditionalFormatting>
  <conditionalFormatting sqref="I147:I149 I151:I1020 I33 I35:I40 I61 I63:I68 I89 I91:I96 I117 I119:I124 I7:I12">
    <cfRule type="cellIs" dxfId="96" priority="156" stopIfTrue="1" operator="equal">
      <formula>"PF"</formula>
    </cfRule>
  </conditionalFormatting>
  <conditionalFormatting sqref="I147:I149 I151:I1020">
    <cfRule type="cellIs" dxfId="95" priority="155" stopIfTrue="1" operator="equal">
      <formula>"NY"</formula>
    </cfRule>
    <cfRule type="cellIs" dxfId="94" priority="154" stopIfTrue="1" operator="equal">
      <formula>"B"</formula>
    </cfRule>
  </conditionalFormatting>
  <conditionalFormatting sqref="I13:J32">
    <cfRule type="cellIs" dxfId="93" priority="101" stopIfTrue="1" operator="equal">
      <formula>"PF"</formula>
    </cfRule>
    <cfRule type="cellIs" dxfId="92" priority="102" stopIfTrue="1" operator="equal">
      <formula>"DM"</formula>
    </cfRule>
    <cfRule type="cellIs" dxfId="91" priority="103" stopIfTrue="1" operator="equal">
      <formula>"PM"</formula>
    </cfRule>
    <cfRule type="cellIs" dxfId="90" priority="104" stopIfTrue="1" operator="equal">
      <formula>"LM"</formula>
    </cfRule>
    <cfRule type="cellIs" dxfId="89" priority="105" stopIfTrue="1" operator="equal">
      <formula>"FM"</formula>
    </cfRule>
  </conditionalFormatting>
  <conditionalFormatting sqref="I41:J60">
    <cfRule type="cellIs" dxfId="88" priority="89" stopIfTrue="1" operator="equal">
      <formula>"PF"</formula>
    </cfRule>
    <cfRule type="cellIs" dxfId="87" priority="90" stopIfTrue="1" operator="equal">
      <formula>"DM"</formula>
    </cfRule>
    <cfRule type="cellIs" dxfId="86" priority="91" stopIfTrue="1" operator="equal">
      <formula>"PM"</formula>
    </cfRule>
    <cfRule type="cellIs" dxfId="85" priority="92" stopIfTrue="1" operator="equal">
      <formula>"LM"</formula>
    </cfRule>
    <cfRule type="cellIs" dxfId="84" priority="93" stopIfTrue="1" operator="equal">
      <formula>"FM"</formula>
    </cfRule>
  </conditionalFormatting>
  <conditionalFormatting sqref="I69:J88">
    <cfRule type="cellIs" dxfId="83" priority="81" stopIfTrue="1" operator="equal">
      <formula>"FM"</formula>
    </cfRule>
    <cfRule type="cellIs" dxfId="82" priority="80" stopIfTrue="1" operator="equal">
      <formula>"LM"</formula>
    </cfRule>
    <cfRule type="cellIs" dxfId="81" priority="79" stopIfTrue="1" operator="equal">
      <formula>"PM"</formula>
    </cfRule>
    <cfRule type="cellIs" dxfId="80" priority="78" stopIfTrue="1" operator="equal">
      <formula>"DM"</formula>
    </cfRule>
    <cfRule type="cellIs" dxfId="79" priority="77" stopIfTrue="1" operator="equal">
      <formula>"PF"</formula>
    </cfRule>
  </conditionalFormatting>
  <conditionalFormatting sqref="I97:J116">
    <cfRule type="cellIs" dxfId="78" priority="65" stopIfTrue="1" operator="equal">
      <formula>"PF"</formula>
    </cfRule>
    <cfRule type="cellIs" dxfId="77" priority="67" stopIfTrue="1" operator="equal">
      <formula>"PM"</formula>
    </cfRule>
    <cfRule type="cellIs" dxfId="76" priority="69" stopIfTrue="1" operator="equal">
      <formula>"FM"</formula>
    </cfRule>
    <cfRule type="cellIs" dxfId="75" priority="68" stopIfTrue="1" operator="equal">
      <formula>"LM"</formula>
    </cfRule>
    <cfRule type="cellIs" dxfId="74" priority="66" stopIfTrue="1" operator="equal">
      <formula>"DM"</formula>
    </cfRule>
  </conditionalFormatting>
  <conditionalFormatting sqref="I125:J144">
    <cfRule type="cellIs" dxfId="73" priority="53" stopIfTrue="1" operator="equal">
      <formula>"FM"</formula>
    </cfRule>
    <cfRule type="cellIs" dxfId="72" priority="52" stopIfTrue="1" operator="equal">
      <formula>"LM"</formula>
    </cfRule>
    <cfRule type="cellIs" dxfId="71" priority="51" stopIfTrue="1" operator="equal">
      <formula>"PM"</formula>
    </cfRule>
    <cfRule type="cellIs" dxfId="70" priority="50" stopIfTrue="1" operator="equal">
      <formula>"DM"</formula>
    </cfRule>
    <cfRule type="cellIs" dxfId="69" priority="49" stopIfTrue="1" operator="equal">
      <formula>"PF"</formula>
    </cfRule>
  </conditionalFormatting>
  <conditionalFormatting sqref="J5">
    <cfRule type="cellIs" dxfId="68" priority="172" stopIfTrue="1" operator="between">
      <formula>"?"</formula>
      <formula>"?ZZZ"</formula>
    </cfRule>
    <cfRule type="cellIs" dxfId="67" priority="173" stopIfTrue="1" operator="greaterThan">
      <formula>""</formula>
    </cfRule>
  </conditionalFormatting>
  <conditionalFormatting sqref="J7:J33">
    <cfRule type="cellIs" dxfId="66" priority="110" stopIfTrue="1" operator="greaterThan">
      <formula>""</formula>
    </cfRule>
    <cfRule type="cellIs" dxfId="65" priority="109" stopIfTrue="1" operator="between">
      <formula>"?"</formula>
      <formula>"?ZZZ"</formula>
    </cfRule>
  </conditionalFormatting>
  <conditionalFormatting sqref="J35:J61">
    <cfRule type="cellIs" dxfId="64" priority="98" stopIfTrue="1" operator="greaterThan">
      <formula>""</formula>
    </cfRule>
    <cfRule type="cellIs" dxfId="63" priority="97" stopIfTrue="1" operator="between">
      <formula>"?"</formula>
      <formula>"?ZZZ"</formula>
    </cfRule>
  </conditionalFormatting>
  <conditionalFormatting sqref="J63:J89">
    <cfRule type="cellIs" dxfId="62" priority="86" stopIfTrue="1" operator="greaterThan">
      <formula>""</formula>
    </cfRule>
    <cfRule type="cellIs" dxfId="61" priority="85" stopIfTrue="1" operator="between">
      <formula>"?"</formula>
      <formula>"?ZZZ"</formula>
    </cfRule>
  </conditionalFormatting>
  <conditionalFormatting sqref="J91:J117">
    <cfRule type="cellIs" dxfId="60" priority="74" stopIfTrue="1" operator="greaterThan">
      <formula>""</formula>
    </cfRule>
    <cfRule type="cellIs" dxfId="59" priority="73" stopIfTrue="1" operator="between">
      <formula>"?"</formula>
      <formula>"?ZZZ"</formula>
    </cfRule>
  </conditionalFormatting>
  <conditionalFormatting sqref="J119:J144">
    <cfRule type="cellIs" dxfId="58" priority="62" stopIfTrue="1" operator="greaterThan">
      <formula>""</formula>
    </cfRule>
    <cfRule type="cellIs" dxfId="57" priority="61" stopIfTrue="1" operator="between">
      <formula>"?"</formula>
      <formula>"?ZZZ"</formula>
    </cfRule>
  </conditionalFormatting>
  <conditionalFormatting sqref="J147:J149 J151:J152">
    <cfRule type="cellIs" dxfId="56" priority="162" stopIfTrue="1" operator="greaterThan">
      <formula>""</formula>
    </cfRule>
    <cfRule type="cellIs" dxfId="55" priority="161" stopIfTrue="1" operator="between">
      <formula>"?"</formula>
      <formula>"?ZZZ"</formula>
    </cfRule>
  </conditionalFormatting>
  <conditionalFormatting sqref="K151:K1020">
    <cfRule type="cellIs" dxfId="54" priority="163" stopIfTrue="1" operator="equal">
      <formula>"B"</formula>
    </cfRule>
    <cfRule type="cellIs" dxfId="53" priority="166" stopIfTrue="1" operator="equal">
      <formula>"DM"</formula>
    </cfRule>
    <cfRule type="cellIs" dxfId="52" priority="169" stopIfTrue="1" operator="equal">
      <formula>"FM"</formula>
    </cfRule>
    <cfRule type="cellIs" dxfId="51" priority="168" stopIfTrue="1" operator="equal">
      <formula>"LM"</formula>
    </cfRule>
    <cfRule type="cellIs" dxfId="50" priority="167" stopIfTrue="1" operator="equal">
      <formula>"PM"</formula>
    </cfRule>
    <cfRule type="cellIs" dxfId="49" priority="165" stopIfTrue="1" operator="equal">
      <formula>"PF"</formula>
    </cfRule>
    <cfRule type="cellIs" dxfId="48" priority="164" stopIfTrue="1" operator="equal">
      <formula>"NY"</formula>
    </cfRule>
  </conditionalFormatting>
  <conditionalFormatting sqref="K4:L5 K23:L23">
    <cfRule type="cellIs" dxfId="47" priority="43" stopIfTrue="1" operator="equal">
      <formula>"FM"</formula>
    </cfRule>
    <cfRule type="cellIs" dxfId="46" priority="40" stopIfTrue="1" operator="equal">
      <formula>"DM"</formula>
    </cfRule>
    <cfRule type="cellIs" dxfId="45" priority="39" stopIfTrue="1" operator="equal">
      <formula>"PF"</formula>
    </cfRule>
    <cfRule type="cellIs" dxfId="44" priority="42" stopIfTrue="1" operator="equal">
      <formula>"LM"</formula>
    </cfRule>
    <cfRule type="cellIs" dxfId="43" priority="44" stopIfTrue="1" operator="equal">
      <formula>"b"</formula>
    </cfRule>
    <cfRule type="cellIs" dxfId="42" priority="41" stopIfTrue="1" operator="equal">
      <formula>"PM"</formula>
    </cfRule>
  </conditionalFormatting>
  <conditionalFormatting sqref="K33:L33 K51:L51">
    <cfRule type="cellIs" dxfId="41" priority="33" stopIfTrue="1" operator="equal">
      <formula>"PF"</formula>
    </cfRule>
    <cfRule type="cellIs" dxfId="40" priority="36" stopIfTrue="1" operator="equal">
      <formula>"LM"</formula>
    </cfRule>
    <cfRule type="cellIs" dxfId="39" priority="38" stopIfTrue="1" operator="equal">
      <formula>"b"</formula>
    </cfRule>
    <cfRule type="cellIs" dxfId="38" priority="37" stopIfTrue="1" operator="equal">
      <formula>"FM"</formula>
    </cfRule>
    <cfRule type="cellIs" dxfId="37" priority="35" stopIfTrue="1" operator="equal">
      <formula>"PM"</formula>
    </cfRule>
    <cfRule type="cellIs" dxfId="36" priority="34" stopIfTrue="1" operator="equal">
      <formula>"DM"</formula>
    </cfRule>
  </conditionalFormatting>
  <conditionalFormatting sqref="K61:L61 K79:L79">
    <cfRule type="cellIs" dxfId="35" priority="29" stopIfTrue="1" operator="equal">
      <formula>"PM"</formula>
    </cfRule>
    <cfRule type="cellIs" dxfId="34" priority="31" stopIfTrue="1" operator="equal">
      <formula>"FM"</formula>
    </cfRule>
    <cfRule type="cellIs" dxfId="33" priority="30" stopIfTrue="1" operator="equal">
      <formula>"LM"</formula>
    </cfRule>
    <cfRule type="cellIs" dxfId="32" priority="32" stopIfTrue="1" operator="equal">
      <formula>"b"</formula>
    </cfRule>
    <cfRule type="cellIs" dxfId="31" priority="27" stopIfTrue="1" operator="equal">
      <formula>"PF"</formula>
    </cfRule>
    <cfRule type="cellIs" dxfId="30" priority="28" stopIfTrue="1" operator="equal">
      <formula>"DM"</formula>
    </cfRule>
  </conditionalFormatting>
  <conditionalFormatting sqref="K89:L89 K107:L107">
    <cfRule type="cellIs" dxfId="29" priority="22" stopIfTrue="1" operator="equal">
      <formula>"DM"</formula>
    </cfRule>
    <cfRule type="cellIs" dxfId="28" priority="21" stopIfTrue="1" operator="equal">
      <formula>"PF"</formula>
    </cfRule>
    <cfRule type="cellIs" dxfId="27" priority="23" stopIfTrue="1" operator="equal">
      <formula>"PM"</formula>
    </cfRule>
    <cfRule type="cellIs" dxfId="26" priority="24" stopIfTrue="1" operator="equal">
      <formula>"LM"</formula>
    </cfRule>
    <cfRule type="cellIs" dxfId="25" priority="25" stopIfTrue="1" operator="equal">
      <formula>"FM"</formula>
    </cfRule>
    <cfRule type="cellIs" dxfId="24" priority="26" stopIfTrue="1" operator="equal">
      <formula>"b"</formula>
    </cfRule>
  </conditionalFormatting>
  <conditionalFormatting sqref="K117:L117 K135:L135">
    <cfRule type="cellIs" dxfId="23" priority="16" stopIfTrue="1" operator="equal">
      <formula>"DM"</formula>
    </cfRule>
    <cfRule type="cellIs" dxfId="22" priority="17" stopIfTrue="1" operator="equal">
      <formula>"PM"</formula>
    </cfRule>
    <cfRule type="cellIs" dxfId="21" priority="15" stopIfTrue="1" operator="equal">
      <formula>"PF"</formula>
    </cfRule>
    <cfRule type="cellIs" dxfId="20" priority="18" stopIfTrue="1" operator="equal">
      <formula>"LM"</formula>
    </cfRule>
    <cfRule type="cellIs" dxfId="19" priority="19" stopIfTrue="1" operator="equal">
      <formula>"FM"</formula>
    </cfRule>
    <cfRule type="cellIs" dxfId="18" priority="20" stopIfTrue="1" operator="equal">
      <formula>"b"</formula>
    </cfRule>
  </conditionalFormatting>
  <conditionalFormatting sqref="K147:L149">
    <cfRule type="cellIs" dxfId="17" priority="13" stopIfTrue="1" operator="equal">
      <formula>"LM"</formula>
    </cfRule>
    <cfRule type="cellIs" dxfId="16" priority="12" stopIfTrue="1" operator="equal">
      <formula>"PM"</formula>
    </cfRule>
    <cfRule type="cellIs" dxfId="15" priority="11" stopIfTrue="1" operator="equal">
      <formula>"DM"</formula>
    </cfRule>
    <cfRule type="cellIs" dxfId="14" priority="10" stopIfTrue="1" operator="equal">
      <formula>"PF"</formula>
    </cfRule>
    <cfRule type="cellIs" dxfId="13" priority="9" stopIfTrue="1" operator="equal">
      <formula>"NY"</formula>
    </cfRule>
    <cfRule type="cellIs" dxfId="12" priority="8" stopIfTrue="1" operator="equal">
      <formula>"B"</formula>
    </cfRule>
    <cfRule type="cellIs" dxfId="11" priority="14" stopIfTrue="1" operator="equal">
      <formula>"FM"</formula>
    </cfRule>
  </conditionalFormatting>
  <conditionalFormatting sqref="L151:L152">
    <cfRule type="cellIs" dxfId="10" priority="1" stopIfTrue="1" operator="equal">
      <formula>"B"</formula>
    </cfRule>
    <cfRule type="cellIs" dxfId="9" priority="7" stopIfTrue="1" operator="equal">
      <formula>"FM"</formula>
    </cfRule>
    <cfRule type="cellIs" dxfId="8" priority="6" stopIfTrue="1" operator="equal">
      <formula>"LM"</formula>
    </cfRule>
    <cfRule type="cellIs" dxfId="7" priority="2" stopIfTrue="1" operator="equal">
      <formula>"NY"</formula>
    </cfRule>
    <cfRule type="cellIs" dxfId="6" priority="3" stopIfTrue="1" operator="equal">
      <formula>"PF"</formula>
    </cfRule>
    <cfRule type="cellIs" dxfId="5" priority="4" stopIfTrue="1" operator="equal">
      <formula>"DM"</formula>
    </cfRule>
    <cfRule type="cellIs" dxfId="4" priority="5" stopIfTrue="1" operator="equal">
      <formula>"PM"</formula>
    </cfRule>
  </conditionalFormatting>
  <conditionalFormatting sqref="L153:L1020">
    <cfRule type="cellIs" dxfId="3" priority="170" stopIfTrue="1" operator="equal">
      <formula>"U"</formula>
    </cfRule>
    <cfRule type="cellIs" dxfId="2" priority="171" stopIfTrue="1" operator="equal">
      <formula>"S"</formula>
    </cfRule>
  </conditionalFormatting>
  <conditionalFormatting sqref="M147:N149 M151:N152">
    <cfRule type="cellIs" dxfId="1" priority="46" stopIfTrue="1" operator="equal">
      <formula>"S"</formula>
    </cfRule>
    <cfRule type="cellIs" dxfId="0" priority="45" stopIfTrue="1" operator="equal">
      <formula>"U"</formula>
    </cfRule>
  </conditionalFormatting>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77E8A3-348E-4B22-BF84-178619774199}">
  <sheetPr>
    <tabColor rgb="FFFF0000"/>
  </sheetPr>
  <dimension ref="A1:B47"/>
  <sheetViews>
    <sheetView showGridLines="0" workbookViewId="0">
      <pane ySplit="2" topLeftCell="A3" activePane="bottomLeft" state="frozen"/>
      <selection pane="bottomLeft" activeCell="A4" sqref="A4"/>
    </sheetView>
  </sheetViews>
  <sheetFormatPr defaultColWidth="11.42578125" defaultRowHeight="15.75"/>
  <cols>
    <col min="1" max="1" width="15.5703125" style="15" customWidth="1"/>
    <col min="2" max="2" width="120.5703125" style="1" customWidth="1"/>
    <col min="3" max="16384" width="11.42578125" style="4"/>
  </cols>
  <sheetData>
    <row r="1" spans="1:2" s="11" customFormat="1" ht="24" thickBot="1">
      <c r="A1" s="148" t="s">
        <v>0</v>
      </c>
      <c r="B1" s="150"/>
    </row>
    <row r="2" spans="1:2" s="5" customFormat="1" ht="53.1" customHeight="1" thickBot="1">
      <c r="A2" s="205" t="s">
        <v>286</v>
      </c>
      <c r="B2" s="206"/>
    </row>
    <row r="3" spans="1:2" s="13" customFormat="1" ht="23.25" thickBot="1">
      <c r="A3" s="207" t="s">
        <v>134</v>
      </c>
      <c r="B3" s="208"/>
    </row>
    <row r="4" spans="1:2" s="10" customFormat="1" ht="18.75">
      <c r="A4" s="106" t="s">
        <v>19</v>
      </c>
      <c r="B4" s="107" t="s">
        <v>20</v>
      </c>
    </row>
    <row r="5" spans="1:2" s="10" customFormat="1" ht="18.75">
      <c r="A5" s="100"/>
      <c r="B5" s="101" t="s">
        <v>24</v>
      </c>
    </row>
    <row r="6" spans="1:2" s="5" customFormat="1" ht="12.75">
      <c r="A6" s="209" t="s">
        <v>287</v>
      </c>
      <c r="B6" s="24" t="s">
        <v>288</v>
      </c>
    </row>
    <row r="7" spans="1:2" s="5" customFormat="1" ht="12.75">
      <c r="A7" s="209"/>
      <c r="B7" s="24" t="s">
        <v>289</v>
      </c>
    </row>
    <row r="8" spans="1:2" s="5" customFormat="1" ht="12.75">
      <c r="A8" s="209"/>
      <c r="B8" s="24" t="s">
        <v>290</v>
      </c>
    </row>
    <row r="9" spans="1:2" s="5" customFormat="1" ht="12.75">
      <c r="A9" s="209"/>
      <c r="B9" s="24" t="s">
        <v>291</v>
      </c>
    </row>
    <row r="10" spans="1:2" s="5" customFormat="1" ht="12.75">
      <c r="A10" s="209"/>
      <c r="B10" s="24" t="s">
        <v>292</v>
      </c>
    </row>
    <row r="11" spans="1:2" s="5" customFormat="1" ht="12.75">
      <c r="A11" s="209" t="s">
        <v>293</v>
      </c>
      <c r="B11" s="24" t="s">
        <v>294</v>
      </c>
    </row>
    <row r="12" spans="1:2" s="5" customFormat="1" ht="12.75">
      <c r="A12" s="209"/>
      <c r="B12" s="24" t="s">
        <v>295</v>
      </c>
    </row>
    <row r="13" spans="1:2" s="5" customFormat="1" ht="12.75">
      <c r="A13" s="209"/>
      <c r="B13" s="24" t="s">
        <v>296</v>
      </c>
    </row>
    <row r="14" spans="1:2" s="10" customFormat="1" ht="18.75">
      <c r="A14" s="21" t="s">
        <v>92</v>
      </c>
      <c r="B14" s="78" t="s">
        <v>93</v>
      </c>
    </row>
    <row r="15" spans="1:2" s="10" customFormat="1" ht="18.75">
      <c r="A15" s="100"/>
      <c r="B15" s="101" t="s">
        <v>95</v>
      </c>
    </row>
    <row r="16" spans="1:2" s="5" customFormat="1" ht="12.75">
      <c r="A16" s="209" t="s">
        <v>287</v>
      </c>
      <c r="B16" s="24" t="s">
        <v>297</v>
      </c>
    </row>
    <row r="17" spans="1:2" s="5" customFormat="1" ht="12.75">
      <c r="A17" s="209"/>
      <c r="B17" s="24" t="s">
        <v>298</v>
      </c>
    </row>
    <row r="18" spans="1:2" s="5" customFormat="1" ht="12.75">
      <c r="A18" s="209"/>
      <c r="B18" s="24" t="s">
        <v>299</v>
      </c>
    </row>
    <row r="19" spans="1:2" s="5" customFormat="1" ht="12.75">
      <c r="A19" s="209"/>
      <c r="B19" s="24" t="s">
        <v>300</v>
      </c>
    </row>
    <row r="20" spans="1:2" s="5" customFormat="1" ht="12.75">
      <c r="A20" s="209" t="s">
        <v>293</v>
      </c>
      <c r="B20" s="24" t="s">
        <v>301</v>
      </c>
    </row>
    <row r="21" spans="1:2" s="5" customFormat="1" ht="12.75">
      <c r="A21" s="209"/>
      <c r="B21" s="24" t="s">
        <v>302</v>
      </c>
    </row>
    <row r="22" spans="1:2" s="10" customFormat="1" ht="18.75">
      <c r="A22" s="21" t="s">
        <v>54</v>
      </c>
      <c r="B22" s="78" t="s">
        <v>55</v>
      </c>
    </row>
    <row r="23" spans="1:2" s="10" customFormat="1" ht="18.75">
      <c r="A23" s="100"/>
      <c r="B23" s="101" t="s">
        <v>57</v>
      </c>
    </row>
    <row r="24" spans="1:2" s="5" customFormat="1" ht="12.75">
      <c r="A24" s="209" t="s">
        <v>287</v>
      </c>
      <c r="B24" s="24" t="s">
        <v>303</v>
      </c>
    </row>
    <row r="25" spans="1:2" s="5" customFormat="1" ht="12.75">
      <c r="A25" s="209"/>
      <c r="B25" s="24" t="s">
        <v>304</v>
      </c>
    </row>
    <row r="26" spans="1:2" s="5" customFormat="1" ht="12.75">
      <c r="A26" s="209"/>
      <c r="B26" s="24" t="s">
        <v>305</v>
      </c>
    </row>
    <row r="27" spans="1:2" s="5" customFormat="1" ht="12.75">
      <c r="A27" s="209" t="s">
        <v>293</v>
      </c>
      <c r="B27" s="24" t="s">
        <v>306</v>
      </c>
    </row>
    <row r="28" spans="1:2" s="5" customFormat="1" ht="12.75">
      <c r="A28" s="209"/>
      <c r="B28" s="24" t="s">
        <v>307</v>
      </c>
    </row>
    <row r="29" spans="1:2" s="5" customFormat="1" ht="13.5" thickBot="1">
      <c r="A29" s="210"/>
      <c r="B29" s="108" t="s">
        <v>308</v>
      </c>
    </row>
    <row r="30" spans="1:2" s="5" customFormat="1" ht="23.25" thickBot="1">
      <c r="A30" s="207" t="s">
        <v>135</v>
      </c>
      <c r="B30" s="208"/>
    </row>
    <row r="31" spans="1:2" s="10" customFormat="1" ht="18.75">
      <c r="A31" s="106" t="s">
        <v>73</v>
      </c>
      <c r="B31" s="109" t="s">
        <v>74</v>
      </c>
    </row>
    <row r="32" spans="1:2" s="10" customFormat="1" ht="18.75">
      <c r="A32" s="100"/>
      <c r="B32" s="101" t="s">
        <v>76</v>
      </c>
    </row>
    <row r="33" spans="1:2" s="5" customFormat="1" ht="25.5">
      <c r="A33" s="121" t="s">
        <v>287</v>
      </c>
      <c r="B33" s="24" t="s">
        <v>309</v>
      </c>
    </row>
    <row r="34" spans="1:2" s="5" customFormat="1" ht="12.75">
      <c r="A34" s="209" t="s">
        <v>293</v>
      </c>
      <c r="B34" s="24" t="s">
        <v>310</v>
      </c>
    </row>
    <row r="35" spans="1:2" s="5" customFormat="1" ht="12.75">
      <c r="A35" s="209"/>
      <c r="B35" s="24" t="s">
        <v>311</v>
      </c>
    </row>
    <row r="36" spans="1:2" s="10" customFormat="1" ht="18.75">
      <c r="A36" s="21" t="s">
        <v>110</v>
      </c>
      <c r="B36" s="76" t="s">
        <v>111</v>
      </c>
    </row>
    <row r="37" spans="1:2" s="10" customFormat="1" ht="18.75">
      <c r="A37" s="100"/>
      <c r="B37" s="101" t="s">
        <v>113</v>
      </c>
    </row>
    <row r="38" spans="1:2" s="5" customFormat="1" ht="12.75">
      <c r="A38" s="209" t="s">
        <v>287</v>
      </c>
      <c r="B38" s="24" t="s">
        <v>312</v>
      </c>
    </row>
    <row r="39" spans="1:2" s="5" customFormat="1" ht="12.75">
      <c r="A39" s="209"/>
      <c r="B39" s="24" t="s">
        <v>313</v>
      </c>
    </row>
    <row r="40" spans="1:2" s="5" customFormat="1" ht="12.75">
      <c r="A40" s="209"/>
      <c r="B40" s="24" t="s">
        <v>314</v>
      </c>
    </row>
    <row r="41" spans="1:2" s="5" customFormat="1" ht="12.75">
      <c r="A41" s="209"/>
      <c r="B41" s="24" t="s">
        <v>315</v>
      </c>
    </row>
    <row r="42" spans="1:2" s="5" customFormat="1" ht="12.75">
      <c r="A42" s="209"/>
      <c r="B42" s="24" t="s">
        <v>316</v>
      </c>
    </row>
    <row r="43" spans="1:2" s="5" customFormat="1" ht="12.75">
      <c r="A43" s="209"/>
      <c r="B43" s="24" t="s">
        <v>317</v>
      </c>
    </row>
    <row r="44" spans="1:2" s="5" customFormat="1" ht="12.75">
      <c r="A44" s="209" t="s">
        <v>293</v>
      </c>
      <c r="B44" s="24" t="s">
        <v>318</v>
      </c>
    </row>
    <row r="45" spans="1:2" s="5" customFormat="1" ht="12.75">
      <c r="A45" s="209"/>
      <c r="B45" s="24" t="s">
        <v>319</v>
      </c>
    </row>
    <row r="46" spans="1:2" s="5" customFormat="1" ht="12.75">
      <c r="A46" s="209"/>
      <c r="B46" s="24" t="s">
        <v>320</v>
      </c>
    </row>
    <row r="47" spans="1:2" s="5" customFormat="1" ht="12.75">
      <c r="A47" s="209"/>
      <c r="B47" s="24" t="s">
        <v>321</v>
      </c>
    </row>
  </sheetData>
  <mergeCells count="13">
    <mergeCell ref="A16:A19"/>
    <mergeCell ref="A20:A21"/>
    <mergeCell ref="A38:A43"/>
    <mergeCell ref="A44:A47"/>
    <mergeCell ref="A24:A26"/>
    <mergeCell ref="A27:A29"/>
    <mergeCell ref="A30:B30"/>
    <mergeCell ref="A34:A35"/>
    <mergeCell ref="A1:B1"/>
    <mergeCell ref="A2:B2"/>
    <mergeCell ref="A3:B3"/>
    <mergeCell ref="A6:A10"/>
    <mergeCell ref="A11:A13"/>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12"/>
  <sheetViews>
    <sheetView showGridLines="0" zoomScale="81" zoomScaleNormal="81" workbookViewId="0">
      <pane ySplit="2" topLeftCell="A3" activePane="bottomLeft" state="frozen"/>
      <selection pane="bottomLeft" activeCell="A3" sqref="A3"/>
    </sheetView>
  </sheetViews>
  <sheetFormatPr defaultColWidth="11.42578125" defaultRowHeight="15.75"/>
  <cols>
    <col min="1" max="1" width="12.42578125" style="4" customWidth="1"/>
    <col min="2" max="2" width="147" style="1" customWidth="1"/>
    <col min="3" max="4" width="4.140625" style="94" bestFit="1" customWidth="1"/>
    <col min="5" max="5" width="4.140625" style="94" customWidth="1"/>
    <col min="6" max="6" width="46.42578125" style="4" customWidth="1"/>
    <col min="7" max="16384" width="11.42578125" style="4"/>
  </cols>
  <sheetData>
    <row r="1" spans="1:6" ht="30.75" thickBot="1">
      <c r="A1" s="211" t="s">
        <v>0</v>
      </c>
      <c r="B1" s="212"/>
      <c r="C1" s="212"/>
      <c r="D1" s="212"/>
      <c r="E1" s="212"/>
      <c r="F1" s="213"/>
    </row>
    <row r="2" spans="1:6" ht="30">
      <c r="A2" s="95"/>
      <c r="B2" s="96" t="s">
        <v>322</v>
      </c>
      <c r="C2" s="93" t="s">
        <v>323</v>
      </c>
      <c r="D2" s="93" t="s">
        <v>324</v>
      </c>
      <c r="E2" s="93" t="s">
        <v>325</v>
      </c>
      <c r="F2" s="6" t="s">
        <v>326</v>
      </c>
    </row>
    <row r="3" spans="1:6" s="10" customFormat="1" ht="18.75">
      <c r="A3" s="9" t="s">
        <v>19</v>
      </c>
      <c r="B3" s="8" t="s">
        <v>20</v>
      </c>
      <c r="C3" s="7" t="s">
        <v>327</v>
      </c>
      <c r="D3" s="7" t="s">
        <v>327</v>
      </c>
      <c r="E3" s="7"/>
      <c r="F3" s="217" t="s">
        <v>328</v>
      </c>
    </row>
    <row r="4" spans="1:6" s="5" customFormat="1" ht="50.1" customHeight="1">
      <c r="A4" s="121" t="s">
        <v>19</v>
      </c>
      <c r="B4" s="214"/>
      <c r="C4" s="215"/>
      <c r="D4" s="215"/>
      <c r="E4" s="216"/>
      <c r="F4" s="217"/>
    </row>
    <row r="5" spans="1:6" s="10" customFormat="1" ht="18.75">
      <c r="A5" s="9" t="s">
        <v>54</v>
      </c>
      <c r="B5" s="8" t="s">
        <v>55</v>
      </c>
      <c r="C5" s="7" t="s">
        <v>327</v>
      </c>
      <c r="D5" s="7" t="s">
        <v>327</v>
      </c>
      <c r="E5" s="7"/>
      <c r="F5" s="217" t="s">
        <v>329</v>
      </c>
    </row>
    <row r="6" spans="1:6" s="5" customFormat="1" ht="50.1" customHeight="1">
      <c r="A6" s="121" t="s">
        <v>54</v>
      </c>
      <c r="B6" s="214"/>
      <c r="C6" s="215"/>
      <c r="D6" s="215"/>
      <c r="E6" s="216"/>
      <c r="F6" s="217"/>
    </row>
    <row r="7" spans="1:6" s="10" customFormat="1" ht="18.75">
      <c r="A7" s="9" t="s">
        <v>73</v>
      </c>
      <c r="B7" s="8" t="s">
        <v>74</v>
      </c>
      <c r="C7" s="7" t="s">
        <v>327</v>
      </c>
      <c r="D7" s="7" t="s">
        <v>327</v>
      </c>
      <c r="E7" s="7"/>
      <c r="F7" s="217" t="s">
        <v>330</v>
      </c>
    </row>
    <row r="8" spans="1:6" s="5" customFormat="1" ht="50.1" customHeight="1">
      <c r="A8" s="121" t="s">
        <v>73</v>
      </c>
      <c r="B8" s="214"/>
      <c r="C8" s="215"/>
      <c r="D8" s="215"/>
      <c r="E8" s="216"/>
      <c r="F8" s="217"/>
    </row>
    <row r="9" spans="1:6" s="10" customFormat="1" ht="18.75">
      <c r="A9" s="9" t="s">
        <v>92</v>
      </c>
      <c r="B9" s="8" t="s">
        <v>93</v>
      </c>
      <c r="C9" s="7" t="s">
        <v>327</v>
      </c>
      <c r="D9" s="7" t="s">
        <v>327</v>
      </c>
      <c r="E9" s="7"/>
      <c r="F9" s="217" t="s">
        <v>331</v>
      </c>
    </row>
    <row r="10" spans="1:6" s="5" customFormat="1" ht="50.1" customHeight="1">
      <c r="A10" s="121" t="s">
        <v>92</v>
      </c>
      <c r="B10" s="214"/>
      <c r="C10" s="215"/>
      <c r="D10" s="215"/>
      <c r="E10" s="216"/>
      <c r="F10" s="217"/>
    </row>
    <row r="11" spans="1:6" s="10" customFormat="1" ht="18.75">
      <c r="A11" s="9" t="s">
        <v>110</v>
      </c>
      <c r="B11" s="8" t="s">
        <v>111</v>
      </c>
      <c r="C11" s="7" t="s">
        <v>327</v>
      </c>
      <c r="D11" s="7" t="s">
        <v>327</v>
      </c>
      <c r="E11" s="7" t="s">
        <v>327</v>
      </c>
      <c r="F11" s="217" t="s">
        <v>332</v>
      </c>
    </row>
    <row r="12" spans="1:6" s="5" customFormat="1" ht="50.1" customHeight="1">
      <c r="A12" s="121" t="s">
        <v>110</v>
      </c>
      <c r="B12" s="214"/>
      <c r="C12" s="215"/>
      <c r="D12" s="215"/>
      <c r="E12" s="216"/>
      <c r="F12" s="217"/>
    </row>
  </sheetData>
  <mergeCells count="11">
    <mergeCell ref="A1:F1"/>
    <mergeCell ref="B4:E4"/>
    <mergeCell ref="B6:E6"/>
    <mergeCell ref="B8:E8"/>
    <mergeCell ref="B12:E12"/>
    <mergeCell ref="F11:F12"/>
    <mergeCell ref="F3:F4"/>
    <mergeCell ref="F5:F6"/>
    <mergeCell ref="F7:F8"/>
    <mergeCell ref="F9:F10"/>
    <mergeCell ref="B10:E10"/>
  </mergeCells>
  <phoneticPr fontId="0" type="noConversion"/>
  <pageMargins left="0.25" right="0.25" top="0.5" bottom="0.5" header="0.5" footer="0.5"/>
  <pageSetup scale="85"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3</vt:i4>
      </vt:variant>
    </vt:vector>
  </HeadingPairs>
  <TitlesOfParts>
    <vt:vector size="8" baseType="lpstr">
      <vt:lpstr>VV</vt:lpstr>
      <vt:lpstr>Instructions</vt:lpstr>
      <vt:lpstr>WIP - Good Case Example</vt:lpstr>
      <vt:lpstr>Practice Detail</vt:lpstr>
      <vt:lpstr>Interview ML3</vt:lpstr>
      <vt:lpstr>VV!Print_Area</vt:lpstr>
      <vt:lpstr>'Interview ML3'!Print_Titles</vt:lpstr>
      <vt:lpstr>VV!Print_Titles</vt:lpstr>
    </vt:vector>
  </TitlesOfParts>
  <Manager/>
  <Company>TeraQuest Metrics, Inc.</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Project Planning</dc:title>
  <dc:subject>PA Worksheets</dc:subject>
  <dc:creator>Pat O'Toole, PACT</dc:creator>
  <cp:keywords/>
  <dc:description/>
  <cp:lastModifiedBy>HIMANI SINGH</cp:lastModifiedBy>
  <cp:revision/>
  <dcterms:created xsi:type="dcterms:W3CDTF">1997-04-30T12:53:10Z</dcterms:created>
  <dcterms:modified xsi:type="dcterms:W3CDTF">2025-05-15T05:23:02Z</dcterms:modified>
  <cp:category/>
  <cp:contentStatus/>
</cp:coreProperties>
</file>