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IND001\INDIND\SubRES_TMPL\"/>
    </mc:Choice>
  </mc:AlternateContent>
  <xr:revisionPtr revIDLastSave="0" documentId="13_ncr:1_{4B2D82CD-E8A7-4102-B8D3-2200E98E821F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ector_Fuels" sheetId="4" r:id="rId1"/>
    <sheet name="DemTechs_INDF" sheetId="5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5" l="1"/>
  <c r="C25" i="5"/>
  <c r="C24" i="5"/>
  <c r="C23" i="5"/>
  <c r="C22" i="5"/>
  <c r="C21" i="5"/>
  <c r="C20" i="5"/>
  <c r="D23" i="4" l="1"/>
  <c r="D22" i="4"/>
  <c r="M21" i="5"/>
  <c r="B21" i="4"/>
  <c r="B22" i="4"/>
  <c r="B23" i="4"/>
  <c r="B20" i="4" l="1"/>
  <c r="M21" i="4" l="1"/>
</calcChain>
</file>

<file path=xl/sharedStrings.xml><?xml version="1.0" encoding="utf-8"?>
<sst xmlns="http://schemas.openxmlformats.org/spreadsheetml/2006/main" count="285" uniqueCount="122">
  <si>
    <t>~FI_T</t>
  </si>
  <si>
    <t>TechName</t>
  </si>
  <si>
    <t>TechDesc</t>
  </si>
  <si>
    <t>Comm-IN</t>
  </si>
  <si>
    <t>Comm-OUT</t>
  </si>
  <si>
    <t>FIXOM</t>
  </si>
  <si>
    <t>CommName</t>
  </si>
  <si>
    <t>~FI_Comm</t>
  </si>
  <si>
    <t>Csets</t>
  </si>
  <si>
    <t>CommDesc</t>
  </si>
  <si>
    <t>Unit</t>
  </si>
  <si>
    <t>LimType</t>
  </si>
  <si>
    <t>CTSLvl</t>
  </si>
  <si>
    <t>PeakTS</t>
  </si>
  <si>
    <t>Ctype</t>
  </si>
  <si>
    <t>START</t>
  </si>
  <si>
    <t>Sets</t>
  </si>
  <si>
    <t>EFF</t>
  </si>
  <si>
    <t>~FI_Process</t>
  </si>
  <si>
    <t>Tact</t>
  </si>
  <si>
    <t>Tcap</t>
  </si>
  <si>
    <t>Tslvl</t>
  </si>
  <si>
    <t>PrimaryCG</t>
  </si>
  <si>
    <t>Vintage</t>
  </si>
  <si>
    <t>Commodity Name</t>
  </si>
  <si>
    <t>Commodity Description</t>
  </si>
  <si>
    <t>Peak Monitoring</t>
  </si>
  <si>
    <t>Electricity Indicator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</si>
  <si>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</si>
  <si>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</si>
  <si>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</si>
  <si>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</si>
  <si>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</si>
  <si>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</si>
  <si>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</si>
  <si>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AFA</t>
  </si>
  <si>
    <t>VAROM</t>
  </si>
  <si>
    <t>Efficiency</t>
  </si>
  <si>
    <t>Capacity to Activity Factor</t>
  </si>
  <si>
    <t>INVCOST</t>
  </si>
  <si>
    <t>Fixed O&amp;M Cost</t>
  </si>
  <si>
    <t>Variable O&amp;M Cost</t>
  </si>
  <si>
    <t>*Declare and characterize the new technologies by sector. Sheet names should indicate the sector as &lt;SectorName&gt;_&lt;Anything&gt;</t>
  </si>
  <si>
    <t>Sector Name</t>
  </si>
  <si>
    <t>Description</t>
  </si>
  <si>
    <t>Type</t>
  </si>
  <si>
    <t>Capacity unit</t>
  </si>
  <si>
    <t>Currency Unit</t>
  </si>
  <si>
    <t>New</t>
  </si>
  <si>
    <t>ELC</t>
  </si>
  <si>
    <t>GW</t>
  </si>
  <si>
    <t>N</t>
  </si>
  <si>
    <t>Region</t>
  </si>
  <si>
    <t>Thermal</t>
  </si>
  <si>
    <t>Renewable</t>
  </si>
  <si>
    <t>*Commodity Set Membership</t>
  </si>
  <si>
    <t>Region Name</t>
  </si>
  <si>
    <t>Sense of the Balance EQN.</t>
  </si>
  <si>
    <t>Timeslice Level</t>
  </si>
  <si>
    <t>T</t>
  </si>
  <si>
    <t>R</t>
  </si>
  <si>
    <t>kt</t>
  </si>
  <si>
    <t>LIFE</t>
  </si>
  <si>
    <t>ENV_ACT</t>
  </si>
  <si>
    <t>Peak</t>
  </si>
  <si>
    <t>*Technology Name</t>
  </si>
  <si>
    <t>Utilisation Factor</t>
  </si>
  <si>
    <t>Invesctment Cost</t>
  </si>
  <si>
    <t>Activity Emission Coefficient</t>
  </si>
  <si>
    <t>% contribution to PEAK</t>
  </si>
  <si>
    <t>*Process Set Membership</t>
  </si>
  <si>
    <t>TimeSlice level of Process Activity</t>
  </si>
  <si>
    <t>Primary Commodity Group</t>
  </si>
  <si>
    <t>*Units</t>
  </si>
  <si>
    <t>M€/GW</t>
  </si>
  <si>
    <t>M€/PJa</t>
  </si>
  <si>
    <t>M€/PJ</t>
  </si>
  <si>
    <t>Years</t>
  </si>
  <si>
    <t>(Act Unit/Cap Unit)</t>
  </si>
  <si>
    <t>Year</t>
  </si>
  <si>
    <t>CAP2ACT</t>
  </si>
  <si>
    <t>Lifetime</t>
  </si>
  <si>
    <t>GWh</t>
  </si>
  <si>
    <t>TH2022USD</t>
  </si>
  <si>
    <t>Decentralized Power Plant-Solar PV</t>
  </si>
  <si>
    <t>Decentralized Power Plant-Wind Turbine</t>
  </si>
  <si>
    <t>Decentralized Power Plant-Bioenergy</t>
  </si>
  <si>
    <t>msy09/2052</t>
  </si>
  <si>
    <t>NRG</t>
  </si>
  <si>
    <t>GAS</t>
  </si>
  <si>
    <t>Natural Gas</t>
  </si>
  <si>
    <t>BIO</t>
  </si>
  <si>
    <t>Biomass</t>
  </si>
  <si>
    <t>msy09/2053</t>
  </si>
  <si>
    <t>MANHEAT</t>
  </si>
  <si>
    <t>PP_SOL</t>
  </si>
  <si>
    <t>SOL</t>
  </si>
  <si>
    <t>WND</t>
  </si>
  <si>
    <t>Natural Gas-domestic supply</t>
  </si>
  <si>
    <t>Bioenergy -doemestic supply</t>
  </si>
  <si>
    <t>PP_WND</t>
  </si>
  <si>
    <t>Solar energy</t>
  </si>
  <si>
    <t>Wind energy</t>
  </si>
  <si>
    <t>MINGAS</t>
  </si>
  <si>
    <t>MINBIO</t>
  </si>
  <si>
    <t>DMD</t>
  </si>
  <si>
    <t>MIN</t>
  </si>
  <si>
    <t>Natural Gas-Domestic Supply</t>
  </si>
  <si>
    <t>msy09/2056</t>
  </si>
  <si>
    <t>MAN</t>
  </si>
  <si>
    <t>Manufacturing</t>
  </si>
  <si>
    <t>Demand Technologies</t>
  </si>
  <si>
    <t>CSP</t>
  </si>
  <si>
    <t>Heat production technology/ from Electric and Gas</t>
  </si>
  <si>
    <t>Heat production technology from Electric, Gas, and Bioenergy</t>
  </si>
  <si>
    <t>Electricity production from Solar and WIND</t>
  </si>
  <si>
    <t>Heat  Production Technology from Biomass co-firing</t>
  </si>
  <si>
    <t>Kiln</t>
  </si>
  <si>
    <t>Boiler</t>
  </si>
  <si>
    <t>Furnace</t>
  </si>
  <si>
    <t>Solar Energy</t>
  </si>
  <si>
    <t>Heat production from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</si>
</sst>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3"/>
      <name val="Arial"/>
      <family val="2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9">
    <xf numFmtId="0" fontId="0" fillId="0" borderId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164" fontId="9" fillId="0" borderId="0" applyFont="0" applyFill="0" applyBorder="0" applyAlignment="0" applyProtection="0"/>
    <xf numFmtId="0" fontId="11" fillId="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1" fillId="0" borderId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" fillId="0" borderId="0"/>
  </cellStyleXfs>
  <cellXfs count="38">
    <xf numFmtId="0" fontId="0" fillId="0" borderId="0" xfId="0"/>
    <xf numFmtId="0" fontId="12" fillId="0" borderId="0" xfId="0" applyFont="1"/>
    <xf numFmtId="0" fontId="3" fillId="0" borderId="0" xfId="0" applyFont="1"/>
    <xf numFmtId="0" fontId="2" fillId="0" borderId="0" xfId="0" applyFont="1"/>
    <xf numFmtId="0" fontId="3" fillId="0" borderId="0" xfId="7" applyAlignment="1">
      <alignment horizontal="right"/>
    </xf>
    <xf numFmtId="0" fontId="2" fillId="0" borderId="0" xfId="7" applyFont="1" applyAlignment="1">
      <alignment horizontal="left"/>
    </xf>
    <xf numFmtId="0" fontId="3" fillId="0" borderId="0" xfId="7" applyAlignment="1">
      <alignment horizontal="left"/>
    </xf>
    <xf numFmtId="0" fontId="10" fillId="4" borderId="0" xfId="2"/>
    <xf numFmtId="0" fontId="13" fillId="6" borderId="0" xfId="4" applyFont="1" applyFill="1"/>
    <xf numFmtId="0" fontId="14" fillId="3" borderId="1" xfId="1" applyFont="1" applyBorder="1" applyAlignment="1">
      <alignment horizontal="left" wrapText="1"/>
    </xf>
    <xf numFmtId="0" fontId="14" fillId="3" borderId="2" xfId="1" applyFont="1" applyBorder="1" applyAlignment="1">
      <alignment horizontal="left" wrapText="1"/>
    </xf>
    <xf numFmtId="0" fontId="4" fillId="2" borderId="2" xfId="7" applyFont="1" applyFill="1" applyBorder="1" applyAlignment="1">
      <alignment horizontal="left" vertical="center"/>
    </xf>
    <xf numFmtId="0" fontId="4" fillId="2" borderId="2" xfId="7" applyFont="1" applyFill="1" applyBorder="1" applyAlignment="1">
      <alignment horizontal="right" vertical="center" wrapText="1"/>
    </xf>
    <xf numFmtId="0" fontId="4" fillId="2" borderId="2" xfId="7" applyFont="1" applyFill="1" applyBorder="1" applyAlignment="1">
      <alignment horizontal="right" vertical="center"/>
    </xf>
    <xf numFmtId="0" fontId="14" fillId="3" borderId="2" xfId="1" applyFont="1" applyBorder="1" applyAlignment="1">
      <alignment horizontal="right" wrapText="1"/>
    </xf>
    <xf numFmtId="0" fontId="14" fillId="3" borderId="3" xfId="1" applyFont="1" applyBorder="1" applyAlignment="1">
      <alignment horizontal="right" wrapText="1"/>
    </xf>
    <xf numFmtId="0" fontId="14" fillId="3" borderId="1" xfId="1" applyFont="1" applyBorder="1" applyAlignment="1">
      <alignment horizontal="right" wrapText="1"/>
    </xf>
    <xf numFmtId="0" fontId="14" fillId="3" borderId="4" xfId="1" applyFont="1" applyBorder="1" applyAlignment="1">
      <alignment horizontal="right" wrapText="1"/>
    </xf>
    <xf numFmtId="0" fontId="0" fillId="0" borderId="0" xfId="0" applyAlignment="1">
      <alignment wrapText="1"/>
    </xf>
    <xf numFmtId="0" fontId="10" fillId="4" borderId="0" xfId="2" applyAlignment="1">
      <alignment wrapText="1"/>
    </xf>
    <xf numFmtId="0" fontId="3" fillId="0" borderId="0" xfId="5"/>
    <xf numFmtId="0" fontId="15" fillId="0" borderId="0" xfId="5" applyFont="1"/>
    <xf numFmtId="0" fontId="4" fillId="0" borderId="0" xfId="7" applyFont="1" applyAlignment="1">
      <alignment horizontal="right" vertical="center" wrapText="1"/>
    </xf>
    <xf numFmtId="1" fontId="3" fillId="0" borderId="0" xfId="5" applyNumberFormat="1"/>
    <xf numFmtId="0" fontId="16" fillId="0" borderId="0" xfId="4" applyFont="1" applyFill="1"/>
    <xf numFmtId="0" fontId="17" fillId="0" borderId="0" xfId="2" applyFont="1" applyFill="1" applyAlignment="1">
      <alignment wrapText="1"/>
    </xf>
    <xf numFmtId="0" fontId="4" fillId="0" borderId="0" xfId="0" applyFont="1" applyAlignment="1">
      <alignment horizontal="left"/>
    </xf>
    <xf numFmtId="165" fontId="2" fillId="0" borderId="0" xfId="0" applyNumberFormat="1" applyFont="1"/>
    <xf numFmtId="165" fontId="3" fillId="0" borderId="0" xfId="0" applyNumberFormat="1" applyFont="1"/>
    <xf numFmtId="165" fontId="4" fillId="2" borderId="2" xfId="0" applyNumberFormat="1" applyFont="1" applyFill="1" applyBorder="1" applyAlignment="1">
      <alignment horizontal="left"/>
    </xf>
    <xf numFmtId="165" fontId="4" fillId="2" borderId="3" xfId="0" applyNumberFormat="1" applyFont="1" applyFill="1" applyBorder="1" applyAlignment="1">
      <alignment horizontal="left"/>
    </xf>
    <xf numFmtId="165" fontId="14" fillId="3" borderId="1" xfId="1" applyNumberFormat="1" applyFont="1" applyBorder="1" applyAlignment="1">
      <alignment horizontal="left" wrapText="1"/>
    </xf>
    <xf numFmtId="165" fontId="0" fillId="0" borderId="0" xfId="0" applyNumberFormat="1"/>
    <xf numFmtId="165" fontId="3" fillId="0" borderId="0" xfId="5" applyNumberFormat="1"/>
    <xf numFmtId="2" fontId="15" fillId="0" borderId="0" xfId="5" applyNumberFormat="1" applyFont="1"/>
    <xf numFmtId="1" fontId="15" fillId="7" borderId="0" xfId="5" applyNumberFormat="1" applyFont="1" applyFill="1"/>
    <xf numFmtId="1" fontId="15" fillId="0" borderId="0" xfId="5" applyNumberFormat="1" applyFont="1"/>
    <xf numFmtId="0" fontId="13" fillId="8" borderId="0" xfId="4" applyFont="1" applyFill="1"/>
  </cellXfs>
  <cellStyles count="19">
    <cellStyle name="20% - Accent5" xfId="1" builtinId="46"/>
    <cellStyle name="Accent2" xfId="2" builtinId="33"/>
    <cellStyle name="Comma 2" xfId="3" xr:uid="{00000000-0005-0000-0000-000002000000}"/>
    <cellStyle name="Good" xfId="4" builtinId="26"/>
    <cellStyle name="Normal" xfId="0" builtinId="0"/>
    <cellStyle name="Normal 10" xfId="5" xr:uid="{00000000-0005-0000-0000-000005000000}"/>
    <cellStyle name="Normal 2" xfId="6" xr:uid="{00000000-0005-0000-0000-000006000000}"/>
    <cellStyle name="Normal 4" xfId="7" xr:uid="{00000000-0005-0000-0000-000007000000}"/>
    <cellStyle name="Normal 4 2" xfId="8" xr:uid="{00000000-0005-0000-0000-000008000000}"/>
    <cellStyle name="Normal 8" xfId="9" xr:uid="{00000000-0005-0000-0000-000009000000}"/>
    <cellStyle name="Normal 9 2" xfId="10" xr:uid="{00000000-0005-0000-0000-00000A000000}"/>
    <cellStyle name="Normale_B2020" xfId="11" xr:uid="{00000000-0005-0000-0000-00000B000000}"/>
    <cellStyle name="Percent 2" xfId="12" xr:uid="{00000000-0005-0000-0000-00000C000000}"/>
    <cellStyle name="Percent 2 2" xfId="13" xr:uid="{00000000-0005-0000-0000-00000D000000}"/>
    <cellStyle name="Percent 3" xfId="14" xr:uid="{00000000-0005-0000-0000-00000E000000}"/>
    <cellStyle name="Percent 3 2" xfId="15" xr:uid="{00000000-0005-0000-0000-00000F000000}"/>
    <cellStyle name="Percent 4" xfId="16" xr:uid="{00000000-0005-0000-0000-000010000000}"/>
    <cellStyle name="Percent 5" xfId="17" xr:uid="{00000000-0005-0000-0000-000011000000}"/>
    <cellStyle name="Standard_Sce_D_Extraction" xfId="18" xr:uid="{00000000-0005-0000-0000-00001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5212E8E-2E38-4B79-84A5-69A8C0DF7ADB}"/>
            </a:ext>
          </a:extLst>
        </xdr:cNvPr>
        <xdr:cNvSpPr txBox="1"/>
      </xdr:nvSpPr>
      <xdr:spPr>
        <a:xfrm>
          <a:off x="1314450" y="4377267"/>
          <a:ext cx="7439025" cy="14202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35FC1B6-6537-42FB-B1D1-7EF969E37D24}"/>
            </a:ext>
          </a:extLst>
        </xdr:cNvPr>
        <xdr:cNvSpPr txBox="1"/>
      </xdr:nvSpPr>
      <xdr:spPr>
        <a:xfrm>
          <a:off x="1304925" y="6200775"/>
          <a:ext cx="7429500" cy="317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31</xdr:row>
      <xdr:rowOff>119592</xdr:rowOff>
    </xdr:from>
    <xdr:to>
      <xdr:col>11</xdr:col>
      <xdr:colOff>19050</xdr:colOff>
      <xdr:row>40</xdr:row>
      <xdr:rowOff>82550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5205B-418D-4195-BA4D-73F7A6822AC5}"/>
            </a:ext>
          </a:extLst>
        </xdr:cNvPr>
        <xdr:cNvSpPr txBox="1"/>
      </xdr:nvSpPr>
      <xdr:spPr>
        <a:xfrm>
          <a:off x="1354455" y="5931747"/>
          <a:ext cx="7842885" cy="150600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each "new"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power plants (FI_Process table).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technology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attributes (FI_T) such as INVCOST. 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Existing technologies are defined in the base-year template while new fuel technologies are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defined here.</a:t>
          </a:r>
          <a:endParaRPr lang="fr-CA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Duplicate definition should be avoided. </a:t>
          </a:r>
        </a:p>
        <a:p>
          <a:endParaRPr lang="en-GB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Vintaging ELCTNGAS00 in the FI_PROCESS setting YES cellW15 and then specifing data by year in table FI_T (column Year. In this example EFF is vintaged for periods 2006 to 2020.</a:t>
          </a:r>
          <a:endParaRPr lang="fr-CA">
            <a:effectLst/>
          </a:endParaRPr>
        </a:p>
      </xdr:txBody>
    </xdr:sp>
    <xdr:clientData/>
  </xdr:twoCellAnchor>
  <xdr:twoCellAnchor>
    <xdr:from>
      <xdr:col>2</xdr:col>
      <xdr:colOff>0</xdr:colOff>
      <xdr:row>43</xdr:row>
      <xdr:rowOff>0</xdr:rowOff>
    </xdr:from>
    <xdr:to>
      <xdr:col>11</xdr:col>
      <xdr:colOff>0</xdr:colOff>
      <xdr:row>44</xdr:row>
      <xdr:rowOff>155575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2C0F752-B181-43B7-AA11-E6C2DD441B8F}"/>
            </a:ext>
          </a:extLst>
        </xdr:cNvPr>
        <xdr:cNvSpPr txBox="1"/>
      </xdr:nvSpPr>
      <xdr:spPr>
        <a:xfrm>
          <a:off x="1343025" y="7867650"/>
          <a:ext cx="7839075" cy="327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ELCTNOIL00 can be installed from the base year to cover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additional capacity needed for the reserve equation (5%)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Y33"/>
  <sheetViews>
    <sheetView tabSelected="1" zoomScaleNormal="100" workbookViewId="0">
      <selection activeCell="Q23" sqref="Q23:T23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/>
      <c r="C4" s="8" t="s">
        <v>96</v>
      </c>
      <c r="D4" s="8" t="s">
        <v>101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8" t="s">
        <v>91</v>
      </c>
      <c r="D5" s="8" t="s">
        <v>92</v>
      </c>
      <c r="E5" s="8" t="s">
        <v>82</v>
      </c>
      <c r="F5" s="8" t="s">
        <v>50</v>
      </c>
      <c r="G5" s="8" t="s">
        <v>83</v>
      </c>
      <c r="H5" s="8"/>
      <c r="I5" s="8" t="s">
        <v>51</v>
      </c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8" t="s">
        <v>89</v>
      </c>
      <c r="D6" s="8" t="s">
        <v>90</v>
      </c>
      <c r="E6" s="8" t="s">
        <v>82</v>
      </c>
      <c r="F6" s="8" t="s">
        <v>50</v>
      </c>
      <c r="G6" s="8" t="s">
        <v>83</v>
      </c>
      <c r="H6" s="8"/>
      <c r="I6" s="8" t="s">
        <v>51</v>
      </c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8" t="s">
        <v>97</v>
      </c>
      <c r="D7" s="8" t="s">
        <v>102</v>
      </c>
      <c r="E7" s="8" t="s">
        <v>82</v>
      </c>
      <c r="F7" s="8" t="s">
        <v>50</v>
      </c>
      <c r="G7" s="8" t="s">
        <v>83</v>
      </c>
      <c r="H7" s="8"/>
      <c r="I7" s="8" t="s">
        <v>51</v>
      </c>
      <c r="Q7" t="s">
        <v>88</v>
      </c>
      <c r="S7" t="s">
        <v>89</v>
      </c>
      <c r="T7" t="s">
        <v>98</v>
      </c>
      <c r="U7" s="2" t="s">
        <v>82</v>
      </c>
      <c r="V7" s="2"/>
      <c r="W7" s="2"/>
      <c r="X7" s="2"/>
      <c r="Y7" s="2"/>
    </row>
    <row r="8" spans="1:25" ht="15.6" x14ac:dyDescent="0.3">
      <c r="C8" s="8"/>
      <c r="D8" s="8"/>
      <c r="E8" s="8"/>
      <c r="F8" s="8"/>
      <c r="G8" s="8"/>
      <c r="H8" s="8"/>
      <c r="I8" s="8"/>
      <c r="Q8" t="s">
        <v>88</v>
      </c>
      <c r="S8" t="s">
        <v>91</v>
      </c>
      <c r="T8" t="s">
        <v>99</v>
      </c>
      <c r="U8" s="2" t="s">
        <v>82</v>
      </c>
    </row>
    <row r="9" spans="1:25" x14ac:dyDescent="0.25">
      <c r="Q9" t="s">
        <v>88</v>
      </c>
      <c r="S9" t="s">
        <v>96</v>
      </c>
      <c r="T9" t="s">
        <v>120</v>
      </c>
      <c r="U9" s="2" t="s">
        <v>82</v>
      </c>
    </row>
    <row r="10" spans="1:25" x14ac:dyDescent="0.25">
      <c r="U10" s="2"/>
    </row>
    <row r="11" spans="1:25" x14ac:dyDescent="0.25">
      <c r="U11" s="2"/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49</v>
      </c>
      <c r="R19" s="32"/>
      <c r="S19" s="32" t="s">
        <v>95</v>
      </c>
      <c r="T19" s="32" t="s">
        <v>84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tr">
        <f>S19</f>
        <v>PP_SOL</v>
      </c>
      <c r="D20" s="20" t="s">
        <v>49</v>
      </c>
      <c r="F20" s="23">
        <v>2030</v>
      </c>
      <c r="G20" s="34">
        <v>0.42</v>
      </c>
      <c r="H20" s="34">
        <v>0.85</v>
      </c>
      <c r="I20" s="21">
        <v>1650</v>
      </c>
      <c r="J20" s="34">
        <v>35</v>
      </c>
      <c r="K20" s="34">
        <v>0.4</v>
      </c>
      <c r="L20" s="21">
        <v>40</v>
      </c>
      <c r="M20" s="21"/>
      <c r="N20" s="21">
        <v>31.536000000000001</v>
      </c>
      <c r="O20" s="34">
        <v>1</v>
      </c>
      <c r="Q20" s="32" t="s">
        <v>49</v>
      </c>
      <c r="R20" s="32"/>
      <c r="S20" s="32" t="s">
        <v>100</v>
      </c>
      <c r="T20" s="32" t="s">
        <v>85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tr">
        <f t="shared" ref="B21:B24" si="0">S20</f>
        <v>PP_WND</v>
      </c>
      <c r="D21" s="20" t="s">
        <v>49</v>
      </c>
      <c r="F21" s="23">
        <v>2030</v>
      </c>
      <c r="G21" s="34"/>
      <c r="H21" s="34"/>
      <c r="I21" s="21"/>
      <c r="J21" s="34"/>
      <c r="K21" s="34"/>
      <c r="L21" s="21"/>
      <c r="M21" s="35">
        <f>99.8/G20</f>
        <v>237.61904761904762</v>
      </c>
      <c r="N21" s="21"/>
      <c r="O21" s="21"/>
      <c r="Q21" s="32" t="s">
        <v>106</v>
      </c>
      <c r="R21" s="32"/>
      <c r="S21" s="32" t="s">
        <v>104</v>
      </c>
      <c r="T21" s="32" t="s">
        <v>86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tr">
        <f t="shared" si="0"/>
        <v>MINBIO</v>
      </c>
      <c r="D22" s="20" t="str">
        <f>S8</f>
        <v>BIO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106</v>
      </c>
      <c r="S22" s="32" t="s">
        <v>103</v>
      </c>
      <c r="T22" s="18" t="s">
        <v>107</v>
      </c>
      <c r="U22" s="32" t="s">
        <v>82</v>
      </c>
      <c r="V22" s="32" t="s">
        <v>50</v>
      </c>
      <c r="W22" s="28"/>
    </row>
    <row r="23" spans="2:25" x14ac:dyDescent="0.25">
      <c r="B23" s="33" t="str">
        <f t="shared" si="0"/>
        <v>MINGAS</v>
      </c>
      <c r="D23" s="20" t="str">
        <f>S7</f>
        <v>GAS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/>
      <c r="S23" s="32"/>
      <c r="T23" s="18"/>
      <c r="U23" s="32" t="s">
        <v>82</v>
      </c>
      <c r="V23" s="32" t="s">
        <v>50</v>
      </c>
      <c r="W23" s="28" t="s">
        <v>108</v>
      </c>
    </row>
    <row r="24" spans="2:25" x14ac:dyDescent="0.25">
      <c r="B24" s="33"/>
      <c r="D24" s="33"/>
      <c r="F24" s="23"/>
      <c r="G24" s="21"/>
      <c r="H24" s="21"/>
      <c r="I24" s="21"/>
      <c r="J24" s="21"/>
      <c r="K24" s="21"/>
      <c r="L24" s="21"/>
      <c r="M24" s="35"/>
      <c r="N24" s="21"/>
      <c r="O24" s="21"/>
      <c r="Q24" s="32"/>
      <c r="S24" s="32"/>
      <c r="T24" s="32"/>
      <c r="U24" s="32"/>
      <c r="V24" s="32"/>
      <c r="W24" s="2"/>
    </row>
    <row r="25" spans="2:25" x14ac:dyDescent="0.25">
      <c r="B25" s="33"/>
      <c r="F25" s="23"/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32"/>
      <c r="U25" s="32"/>
      <c r="V25" s="32"/>
    </row>
    <row r="26" spans="2:25" x14ac:dyDescent="0.25">
      <c r="B26" s="33"/>
      <c r="F26" s="23"/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DD22E-FD71-40F8-B6C8-D1D6DE27210C}">
  <dimension ref="A1:Y33"/>
  <sheetViews>
    <sheetView topLeftCell="A3" zoomScaleNormal="100" workbookViewId="0">
      <selection activeCell="H31" sqref="H31"/>
    </sheetView>
  </sheetViews>
  <sheetFormatPr defaultRowHeight="13.2" x14ac:dyDescent="0.25"/>
  <cols>
    <col min="1" max="1" width="3" style="20" customWidth="1"/>
    <col min="2" max="2" width="16.5546875" style="20" bestFit="1" customWidth="1"/>
    <col min="3" max="3" width="21.21875" style="20" bestFit="1" customWidth="1"/>
    <col min="4" max="4" width="15.33203125" style="20" customWidth="1"/>
    <col min="5" max="5" width="11.88671875" style="20" bestFit="1" customWidth="1"/>
    <col min="6" max="6" width="12.6640625" style="20" bestFit="1" customWidth="1"/>
    <col min="7" max="8" width="13.109375" style="20" bestFit="1" customWidth="1"/>
    <col min="9" max="9" width="9.6640625" style="20" customWidth="1"/>
    <col min="10" max="10" width="9" style="20" customWidth="1"/>
    <col min="11" max="11" width="8.33203125" style="20" customWidth="1"/>
    <col min="12" max="12" width="7" style="20" bestFit="1" customWidth="1"/>
    <col min="13" max="13" width="14.33203125" style="20" customWidth="1"/>
    <col min="14" max="14" width="15" style="20" bestFit="1" customWidth="1"/>
    <col min="15" max="15" width="11.5546875" style="20" bestFit="1" customWidth="1"/>
    <col min="16" max="16" width="2" style="20" bestFit="1" customWidth="1"/>
    <col min="17" max="17" width="11.88671875" bestFit="1" customWidth="1"/>
    <col min="18" max="18" width="7.44140625" bestFit="1" customWidth="1"/>
    <col min="19" max="19" width="15.44140625" bestFit="1" customWidth="1"/>
    <col min="20" max="20" width="52.33203125" bestFit="1" customWidth="1"/>
    <col min="21" max="21" width="6.33203125" customWidth="1"/>
    <col min="22" max="22" width="10.44140625" bestFit="1" customWidth="1"/>
    <col min="23" max="23" width="12.88671875" bestFit="1" customWidth="1"/>
    <col min="24" max="24" width="14.33203125" customWidth="1"/>
    <col min="25" max="25" width="8" bestFit="1" customWidth="1"/>
  </cols>
  <sheetData>
    <row r="1" spans="1:25" ht="22.8" x14ac:dyDescent="0.4">
      <c r="A1" s="1" t="s">
        <v>42</v>
      </c>
    </row>
    <row r="2" spans="1:25" x14ac:dyDescent="0.25">
      <c r="Q2" s="26"/>
      <c r="R2" s="26"/>
      <c r="S2" s="26"/>
      <c r="T2" s="26"/>
      <c r="U2" s="26"/>
      <c r="V2" s="26"/>
      <c r="W2" s="26"/>
      <c r="X2" s="26"/>
      <c r="Y2" s="26"/>
    </row>
    <row r="3" spans="1:25" ht="14.4" x14ac:dyDescent="0.3">
      <c r="B3" s="19" t="s">
        <v>43</v>
      </c>
      <c r="C3" s="7" t="s">
        <v>44</v>
      </c>
      <c r="D3" s="7" t="s">
        <v>45</v>
      </c>
      <c r="E3" s="19" t="s">
        <v>30</v>
      </c>
      <c r="F3" s="19" t="s">
        <v>46</v>
      </c>
      <c r="G3" s="19" t="s">
        <v>47</v>
      </c>
      <c r="I3" s="19" t="s">
        <v>48</v>
      </c>
    </row>
    <row r="4" spans="1:25" ht="15.6" x14ac:dyDescent="0.3">
      <c r="B4" s="8" t="s">
        <v>109</v>
      </c>
      <c r="C4" s="8" t="s">
        <v>110</v>
      </c>
      <c r="D4" s="8" t="s">
        <v>111</v>
      </c>
      <c r="E4" s="8" t="s">
        <v>82</v>
      </c>
      <c r="F4" s="8" t="s">
        <v>50</v>
      </c>
      <c r="G4" s="8" t="s">
        <v>83</v>
      </c>
      <c r="H4" s="8"/>
      <c r="I4" s="8" t="s">
        <v>51</v>
      </c>
      <c r="Q4" s="27" t="s">
        <v>7</v>
      </c>
      <c r="R4" s="27"/>
      <c r="S4" s="28"/>
      <c r="T4" s="28"/>
      <c r="U4" s="28"/>
      <c r="V4" s="28"/>
      <c r="W4" s="28"/>
      <c r="X4" s="28"/>
      <c r="Y4" s="28"/>
    </row>
    <row r="5" spans="1:25" ht="15.6" x14ac:dyDescent="0.3">
      <c r="C5" s="37"/>
      <c r="D5" s="37"/>
      <c r="E5" s="37"/>
      <c r="F5" s="37"/>
      <c r="G5" s="37"/>
      <c r="H5" s="37"/>
      <c r="I5" s="37"/>
      <c r="Q5" s="29" t="s">
        <v>8</v>
      </c>
      <c r="R5" s="30" t="s">
        <v>52</v>
      </c>
      <c r="S5" s="29" t="s">
        <v>6</v>
      </c>
      <c r="T5" s="29" t="s">
        <v>9</v>
      </c>
      <c r="U5" s="29" t="s">
        <v>10</v>
      </c>
      <c r="V5" s="29" t="s">
        <v>11</v>
      </c>
      <c r="W5" s="29" t="s">
        <v>12</v>
      </c>
      <c r="X5" s="29" t="s">
        <v>13</v>
      </c>
      <c r="Y5" s="29" t="s">
        <v>14</v>
      </c>
    </row>
    <row r="6" spans="1:25" ht="22.2" thickBot="1" x14ac:dyDescent="0.35">
      <c r="B6" s="25"/>
      <c r="C6" s="37"/>
      <c r="D6" s="37"/>
      <c r="E6" s="37"/>
      <c r="F6" s="37"/>
      <c r="G6" s="37"/>
      <c r="H6" s="37"/>
      <c r="I6" s="37"/>
      <c r="Q6" s="31" t="s">
        <v>55</v>
      </c>
      <c r="R6" s="31" t="s">
        <v>56</v>
      </c>
      <c r="S6" s="31" t="s">
        <v>24</v>
      </c>
      <c r="T6" s="31" t="s">
        <v>25</v>
      </c>
      <c r="U6" s="31" t="s">
        <v>10</v>
      </c>
      <c r="V6" s="31" t="s">
        <v>57</v>
      </c>
      <c r="W6" s="31" t="s">
        <v>58</v>
      </c>
      <c r="X6" s="31" t="s">
        <v>26</v>
      </c>
      <c r="Y6" s="31" t="s">
        <v>27</v>
      </c>
    </row>
    <row r="7" spans="1:25" ht="15.6" x14ac:dyDescent="0.3">
      <c r="B7" s="24"/>
      <c r="C7" s="37"/>
      <c r="D7" s="37"/>
      <c r="E7" s="37"/>
      <c r="F7" s="37"/>
      <c r="G7" s="37"/>
      <c r="H7" s="37"/>
      <c r="I7" s="37"/>
      <c r="Q7" s="2"/>
      <c r="S7" s="2"/>
      <c r="T7" s="2"/>
      <c r="U7" s="2" t="s">
        <v>82</v>
      </c>
      <c r="V7" s="2"/>
      <c r="W7" s="2"/>
      <c r="X7" s="2"/>
      <c r="Y7" s="2"/>
    </row>
    <row r="8" spans="1:25" ht="15.6" x14ac:dyDescent="0.3">
      <c r="C8" s="37"/>
      <c r="D8" s="37"/>
      <c r="E8" s="37"/>
      <c r="F8" s="37"/>
      <c r="G8" s="37"/>
      <c r="H8" s="37"/>
      <c r="I8" s="37"/>
      <c r="U8" s="2" t="s">
        <v>82</v>
      </c>
    </row>
    <row r="9" spans="1:25" x14ac:dyDescent="0.25">
      <c r="U9" s="2" t="s">
        <v>82</v>
      </c>
    </row>
    <row r="10" spans="1:25" x14ac:dyDescent="0.25">
      <c r="U10" s="2" t="s">
        <v>82</v>
      </c>
    </row>
    <row r="12" spans="1:25" ht="14.4" x14ac:dyDescent="0.3">
      <c r="C12" s="7" t="s">
        <v>53</v>
      </c>
      <c r="D12" s="7"/>
      <c r="E12" s="7" t="s">
        <v>54</v>
      </c>
      <c r="F12" s="7"/>
    </row>
    <row r="13" spans="1:25" ht="15.6" x14ac:dyDescent="0.3">
      <c r="C13" s="8" t="s">
        <v>59</v>
      </c>
      <c r="D13" s="8"/>
      <c r="E13" s="8" t="s">
        <v>60</v>
      </c>
      <c r="F13" s="8"/>
    </row>
    <row r="15" spans="1:25" x14ac:dyDescent="0.25">
      <c r="Q15" s="3"/>
      <c r="R15" s="3"/>
    </row>
    <row r="16" spans="1:25" x14ac:dyDescent="0.25">
      <c r="E16" s="5" t="s">
        <v>0</v>
      </c>
      <c r="F16" s="21"/>
      <c r="G16" s="5"/>
      <c r="I16" s="5"/>
      <c r="J16" s="6"/>
      <c r="K16" s="6"/>
      <c r="L16" s="4"/>
      <c r="Q16" s="27" t="s">
        <v>18</v>
      </c>
      <c r="R16" s="27"/>
      <c r="S16" s="28"/>
      <c r="T16" s="28"/>
      <c r="U16" s="28"/>
      <c r="V16" s="28"/>
      <c r="W16" s="28"/>
      <c r="X16" s="28"/>
      <c r="Y16" s="28"/>
    </row>
    <row r="17" spans="2:25" x14ac:dyDescent="0.25">
      <c r="B17" s="11" t="s">
        <v>1</v>
      </c>
      <c r="C17" s="11" t="s">
        <v>3</v>
      </c>
      <c r="D17" s="11" t="s">
        <v>4</v>
      </c>
      <c r="E17" s="11" t="s">
        <v>79</v>
      </c>
      <c r="F17" s="12" t="s">
        <v>15</v>
      </c>
      <c r="G17" s="13" t="s">
        <v>17</v>
      </c>
      <c r="H17" s="13" t="s">
        <v>35</v>
      </c>
      <c r="I17" s="13" t="s">
        <v>39</v>
      </c>
      <c r="J17" s="13" t="s">
        <v>5</v>
      </c>
      <c r="K17" s="13" t="s">
        <v>36</v>
      </c>
      <c r="L17" s="12" t="s">
        <v>62</v>
      </c>
      <c r="M17" s="12" t="s">
        <v>63</v>
      </c>
      <c r="N17" s="12" t="s">
        <v>80</v>
      </c>
      <c r="O17" s="12" t="s">
        <v>64</v>
      </c>
      <c r="P17" s="22"/>
      <c r="Q17" s="29" t="s">
        <v>16</v>
      </c>
      <c r="R17" s="30" t="s">
        <v>52</v>
      </c>
      <c r="S17" s="29" t="s">
        <v>1</v>
      </c>
      <c r="T17" s="29" t="s">
        <v>2</v>
      </c>
      <c r="U17" s="29" t="s">
        <v>19</v>
      </c>
      <c r="V17" s="29" t="s">
        <v>20</v>
      </c>
      <c r="W17" s="29" t="s">
        <v>21</v>
      </c>
      <c r="X17" s="29" t="s">
        <v>22</v>
      </c>
      <c r="Y17" s="29" t="s">
        <v>23</v>
      </c>
    </row>
    <row r="18" spans="2:25" ht="21.6" thickBot="1" x14ac:dyDescent="0.3">
      <c r="B18" s="10" t="s">
        <v>65</v>
      </c>
      <c r="C18" s="10" t="s">
        <v>33</v>
      </c>
      <c r="D18" s="10" t="s">
        <v>34</v>
      </c>
      <c r="E18" s="10"/>
      <c r="F18" s="14"/>
      <c r="G18" s="14" t="s">
        <v>37</v>
      </c>
      <c r="H18" s="15" t="s">
        <v>66</v>
      </c>
      <c r="I18" s="14" t="s">
        <v>67</v>
      </c>
      <c r="J18" s="14" t="s">
        <v>40</v>
      </c>
      <c r="K18" s="14" t="s">
        <v>41</v>
      </c>
      <c r="L18" s="14" t="s">
        <v>81</v>
      </c>
      <c r="M18" s="14" t="s">
        <v>68</v>
      </c>
      <c r="N18" s="14" t="s">
        <v>38</v>
      </c>
      <c r="O18" s="14" t="s">
        <v>69</v>
      </c>
      <c r="Q18" s="31" t="s">
        <v>70</v>
      </c>
      <c r="R18" s="31" t="s">
        <v>56</v>
      </c>
      <c r="S18" s="31" t="s">
        <v>28</v>
      </c>
      <c r="T18" s="31" t="s">
        <v>29</v>
      </c>
      <c r="U18" s="31" t="s">
        <v>30</v>
      </c>
      <c r="V18" s="31" t="s">
        <v>31</v>
      </c>
      <c r="W18" s="31" t="s">
        <v>71</v>
      </c>
      <c r="X18" s="31" t="s">
        <v>72</v>
      </c>
      <c r="Y18" s="31" t="s">
        <v>32</v>
      </c>
    </row>
    <row r="19" spans="2:25" ht="13.8" thickBot="1" x14ac:dyDescent="0.3">
      <c r="B19" s="9" t="s">
        <v>73</v>
      </c>
      <c r="C19" s="9"/>
      <c r="D19" s="9"/>
      <c r="E19" s="9"/>
      <c r="F19" s="16"/>
      <c r="G19" s="16"/>
      <c r="H19" s="17"/>
      <c r="I19" s="16" t="s">
        <v>74</v>
      </c>
      <c r="J19" s="16" t="s">
        <v>75</v>
      </c>
      <c r="K19" s="16" t="s">
        <v>76</v>
      </c>
      <c r="L19" s="16" t="s">
        <v>77</v>
      </c>
      <c r="M19" s="16" t="s">
        <v>61</v>
      </c>
      <c r="N19" s="16" t="s">
        <v>78</v>
      </c>
      <c r="O19" s="16"/>
      <c r="Q19" s="32" t="s">
        <v>105</v>
      </c>
      <c r="R19" s="32"/>
      <c r="S19" s="32" t="s">
        <v>49</v>
      </c>
      <c r="T19" s="32" t="s">
        <v>115</v>
      </c>
      <c r="U19" s="32" t="s">
        <v>82</v>
      </c>
      <c r="V19" s="32" t="s">
        <v>50</v>
      </c>
      <c r="W19" s="28" t="s">
        <v>87</v>
      </c>
      <c r="X19" s="32"/>
      <c r="Y19" s="32"/>
    </row>
    <row r="20" spans="2:25" x14ac:dyDescent="0.25">
      <c r="B20" s="33" t="s">
        <v>117</v>
      </c>
      <c r="C20" s="33" t="str">
        <f>Sector_Fuels!D22</f>
        <v>BIO</v>
      </c>
      <c r="D20" s="20" t="s">
        <v>94</v>
      </c>
      <c r="F20" s="23">
        <v>2030</v>
      </c>
      <c r="G20" s="34"/>
      <c r="H20" s="34"/>
      <c r="I20" s="21"/>
      <c r="J20" s="34"/>
      <c r="K20" s="34"/>
      <c r="L20" s="21"/>
      <c r="M20" s="21"/>
      <c r="N20" s="21"/>
      <c r="O20" s="34"/>
      <c r="Q20" s="32" t="s">
        <v>105</v>
      </c>
      <c r="R20" s="32"/>
      <c r="S20" s="32" t="s">
        <v>117</v>
      </c>
      <c r="T20" s="32" t="s">
        <v>116</v>
      </c>
      <c r="U20" s="32" t="s">
        <v>82</v>
      </c>
      <c r="V20" s="32" t="s">
        <v>50</v>
      </c>
      <c r="W20" s="28" t="s">
        <v>93</v>
      </c>
      <c r="X20" s="32"/>
      <c r="Y20" s="32"/>
    </row>
    <row r="21" spans="2:25" x14ac:dyDescent="0.25">
      <c r="B21" s="33" t="s">
        <v>118</v>
      </c>
      <c r="C21" s="20" t="str">
        <f>Sector_Fuels!D20</f>
        <v>ELC</v>
      </c>
      <c r="D21" s="20" t="s">
        <v>94</v>
      </c>
      <c r="F21" s="23">
        <v>2030</v>
      </c>
      <c r="G21" s="34"/>
      <c r="H21" s="34"/>
      <c r="I21" s="21"/>
      <c r="J21" s="34"/>
      <c r="K21" s="34"/>
      <c r="L21" s="21"/>
      <c r="M21" s="35" t="e">
        <f>99.8/G20</f>
        <v>#DIV/0!</v>
      </c>
      <c r="N21" s="21"/>
      <c r="O21" s="21"/>
      <c r="Q21" s="32" t="s">
        <v>105</v>
      </c>
      <c r="R21" s="32"/>
      <c r="S21" s="32" t="s">
        <v>118</v>
      </c>
      <c r="T21" s="32" t="s">
        <v>114</v>
      </c>
      <c r="U21" s="32" t="s">
        <v>82</v>
      </c>
      <c r="V21" s="32" t="s">
        <v>50</v>
      </c>
      <c r="W21" s="28"/>
      <c r="X21" s="32"/>
      <c r="Y21" s="32"/>
    </row>
    <row r="22" spans="2:25" x14ac:dyDescent="0.25">
      <c r="B22" s="33" t="s">
        <v>118</v>
      </c>
      <c r="C22" s="20" t="str">
        <f>Sector_Fuels!D22</f>
        <v>BIO</v>
      </c>
      <c r="D22" s="20" t="s">
        <v>94</v>
      </c>
      <c r="F22" s="23">
        <v>2030</v>
      </c>
      <c r="G22" s="34">
        <v>0.3</v>
      </c>
      <c r="H22" s="34">
        <v>0.85</v>
      </c>
      <c r="I22" s="21">
        <v>250</v>
      </c>
      <c r="J22" s="34">
        <v>15</v>
      </c>
      <c r="K22" s="34">
        <v>0.2</v>
      </c>
      <c r="L22" s="21">
        <v>40</v>
      </c>
      <c r="M22" s="36"/>
      <c r="N22" s="21">
        <v>31.536000000000001</v>
      </c>
      <c r="O22" s="34">
        <v>1</v>
      </c>
      <c r="Q22" s="32" t="s">
        <v>105</v>
      </c>
      <c r="S22" s="32" t="s">
        <v>119</v>
      </c>
      <c r="T22" s="18" t="s">
        <v>113</v>
      </c>
      <c r="U22" s="32" t="s">
        <v>82</v>
      </c>
      <c r="V22" s="32" t="s">
        <v>50</v>
      </c>
      <c r="W22" s="28"/>
    </row>
    <row r="23" spans="2:25" x14ac:dyDescent="0.25">
      <c r="B23" s="33" t="s">
        <v>118</v>
      </c>
      <c r="C23" s="20" t="str">
        <f>Sector_Fuels!D20</f>
        <v>ELC</v>
      </c>
      <c r="D23" s="20" t="s">
        <v>94</v>
      </c>
      <c r="F23" s="23">
        <v>2030</v>
      </c>
      <c r="G23" s="34"/>
      <c r="H23" s="34"/>
      <c r="I23" s="21"/>
      <c r="J23" s="34"/>
      <c r="K23" s="34"/>
      <c r="L23" s="21"/>
      <c r="M23" s="36"/>
      <c r="N23" s="21"/>
      <c r="O23" s="34"/>
      <c r="Q23" s="32" t="s">
        <v>105</v>
      </c>
      <c r="S23" s="32" t="s">
        <v>112</v>
      </c>
      <c r="T23" s="18" t="s">
        <v>121</v>
      </c>
      <c r="U23" s="32" t="s">
        <v>82</v>
      </c>
      <c r="V23" s="32" t="s">
        <v>50</v>
      </c>
      <c r="W23" s="28"/>
    </row>
    <row r="24" spans="2:25" x14ac:dyDescent="0.25">
      <c r="B24" s="33" t="s">
        <v>118</v>
      </c>
      <c r="C24" s="20" t="str">
        <f>Sector_Fuels!D23</f>
        <v>GAS</v>
      </c>
      <c r="D24" s="20" t="s">
        <v>94</v>
      </c>
      <c r="F24" s="23">
        <v>2030</v>
      </c>
      <c r="G24" s="21"/>
      <c r="H24" s="21"/>
      <c r="I24" s="21"/>
      <c r="J24" s="21"/>
      <c r="K24" s="21"/>
      <c r="L24" s="21"/>
      <c r="M24" s="35"/>
      <c r="O24" s="21"/>
      <c r="Q24" s="32"/>
      <c r="S24" s="32"/>
      <c r="T24" s="18"/>
      <c r="U24" s="32" t="s">
        <v>82</v>
      </c>
      <c r="V24" s="32" t="s">
        <v>50</v>
      </c>
      <c r="W24" s="2"/>
    </row>
    <row r="25" spans="2:25" x14ac:dyDescent="0.25">
      <c r="B25" s="33" t="s">
        <v>119</v>
      </c>
      <c r="C25" s="20" t="str">
        <f>Sector_Fuels!D20</f>
        <v>ELC</v>
      </c>
      <c r="D25" s="20" t="s">
        <v>94</v>
      </c>
      <c r="F25" s="23">
        <v>2030</v>
      </c>
      <c r="G25" s="21"/>
      <c r="H25" s="34"/>
      <c r="I25" s="21"/>
      <c r="J25" s="34"/>
      <c r="K25" s="34"/>
      <c r="L25" s="21"/>
      <c r="M25" s="36"/>
      <c r="N25" s="21"/>
      <c r="O25" s="34"/>
      <c r="Q25" s="32"/>
      <c r="S25" s="32"/>
      <c r="T25" s="18"/>
      <c r="U25" s="32"/>
      <c r="V25" s="32"/>
    </row>
    <row r="26" spans="2:25" x14ac:dyDescent="0.25">
      <c r="B26" s="33" t="s">
        <v>112</v>
      </c>
      <c r="C26" s="20" t="str">
        <f>Sector_Fuels!S9</f>
        <v>SOL</v>
      </c>
      <c r="D26" s="20" t="s">
        <v>94</v>
      </c>
      <c r="F26" s="23">
        <v>2030</v>
      </c>
      <c r="G26" s="21"/>
      <c r="H26" s="34"/>
      <c r="I26" s="21"/>
      <c r="J26" s="34"/>
      <c r="K26" s="34"/>
      <c r="L26" s="21"/>
      <c r="M26" s="36"/>
      <c r="N26" s="21"/>
      <c r="O26" s="34"/>
      <c r="Q26" s="32"/>
      <c r="S26" s="32"/>
      <c r="T26" s="32"/>
      <c r="U26" s="32"/>
      <c r="V26" s="32"/>
    </row>
    <row r="27" spans="2:25" ht="13.5" customHeight="1" x14ac:dyDescent="0.25">
      <c r="B27" s="33"/>
      <c r="F27" s="23"/>
      <c r="G27" s="34"/>
      <c r="H27" s="34"/>
      <c r="I27" s="21"/>
      <c r="J27" s="34"/>
      <c r="K27" s="34"/>
      <c r="L27" s="21"/>
      <c r="M27" s="35"/>
      <c r="N27" s="21"/>
      <c r="O27" s="34"/>
      <c r="Q27" s="32"/>
      <c r="S27" s="32"/>
      <c r="T27" s="32"/>
      <c r="U27" s="32"/>
      <c r="V27" s="32"/>
    </row>
    <row r="28" spans="2:25" x14ac:dyDescent="0.25">
      <c r="B28" s="33"/>
      <c r="F28" s="23"/>
      <c r="G28" s="34"/>
      <c r="H28" s="34"/>
      <c r="I28" s="21"/>
      <c r="J28" s="34"/>
      <c r="K28" s="34"/>
      <c r="L28" s="21"/>
      <c r="M28" s="35"/>
      <c r="N28" s="21"/>
      <c r="O28" s="34"/>
      <c r="Q28" s="32"/>
      <c r="S28" s="32"/>
      <c r="T28" s="32"/>
      <c r="U28" s="32"/>
      <c r="V28" s="32"/>
    </row>
    <row r="29" spans="2:25" x14ac:dyDescent="0.25">
      <c r="B29" s="33"/>
      <c r="F29" s="23"/>
      <c r="G29" s="34"/>
      <c r="H29" s="34"/>
      <c r="I29" s="21"/>
      <c r="J29" s="34"/>
      <c r="K29" s="34"/>
      <c r="L29" s="21"/>
      <c r="M29" s="35"/>
      <c r="N29" s="21"/>
      <c r="O29" s="34"/>
    </row>
    <row r="30" spans="2:25" x14ac:dyDescent="0.25">
      <c r="B30" s="33"/>
      <c r="F30" s="23"/>
      <c r="G30" s="34"/>
      <c r="H30" s="21"/>
      <c r="I30" s="21"/>
      <c r="J30" s="21"/>
      <c r="K30" s="21"/>
      <c r="L30" s="21"/>
      <c r="M30" s="35"/>
      <c r="N30" s="21"/>
      <c r="O30" s="21"/>
    </row>
    <row r="31" spans="2:25" x14ac:dyDescent="0.25">
      <c r="Q31" s="32"/>
    </row>
    <row r="32" spans="2:25" x14ac:dyDescent="0.25">
      <c r="Q32" s="32"/>
    </row>
    <row r="33" spans="17:17" x14ac:dyDescent="0.25">
      <c r="Q33" s="32"/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Sector_Fuels</vt:lpstr>
      <vt:lpstr>DemTechs_INDF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dcterms:created xsi:type="dcterms:W3CDTF">2005-06-03T09:41:13Z</dcterms:created>
  <dcterms:modified xsi:type="dcterms:W3CDTF">2025-10-13T17:51:36Z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891491115093231</vt:r8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2025-10-11T16:06:34Z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f8b9e7a1-4aa7-4d95-b0b7-b2f09d7a5476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