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FC13C394-3CBE-406A-9400-F1A290339164}" xr6:coauthVersionLast="47" xr6:coauthVersionMax="47" xr10:uidLastSave="{00000000-0000-0000-0000-000000000000}"/>
  <bookViews>
    <workbookView xWindow="28680" yWindow="-120" windowWidth="29040" windowHeight="15720" tabRatio="853" activeTab="2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20" l="1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35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11" i="20"/>
  <c r="E10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<sst xmlns="http://schemas.openxmlformats.org/spreadsheetml/2006/main" count="236" uniqueCount="152">
  <si>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</si>
  <si>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</si>
  <si>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</si>
  <si>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</si>
  <si>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</si>
  <si>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</si>
  <si>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</si>
  <si>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</si>
  <si>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</si>
  <si>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</si>
  <si>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</si>
  <si>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</si>
  <si>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</si>
  <si>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</si>
  <si>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</si>
  <si>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</si>
  <si>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</si>
  <si>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</si>
  <si>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</si>
  <si>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</si>
  <si>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</si>
  <si>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</si>
  <si>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</si>
  <si>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</si>
  <si>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</si>
  <si>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</si>
  <si>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</si>
  <si>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</si>
  <si>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</si>
  <si>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</si>
  <si>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</si>
  <si>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</si>
  <si>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</si>
  <si>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</si>
  <si>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</si>
  <si>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</si>
  <si>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</si>
  <si>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</si>
  <si>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</si>
  <si>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</si>
  <si>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</si>
  <si>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</si>
  <si>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</si>
  <si>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</si>
  <si>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</si>
  <si>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</si>
  <si>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</si>
  <si>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</si>
  <si>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</si>
  <si>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</si>
  <si>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</si>
  <si>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</si>
  <si>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</si>
  <si>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</si>
  <si>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</si>
  <si>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PRI</t>
  </si>
  <si>
    <t>REG2</t>
  </si>
  <si>
    <t>DumVarforUC</t>
  </si>
  <si>
    <t>REG</t>
  </si>
  <si>
    <t>~TFM_MIG</t>
  </si>
  <si>
    <t>Year2</t>
  </si>
  <si>
    <t>ETH</t>
  </si>
  <si>
    <t>D</t>
  </si>
  <si>
    <t>W</t>
  </si>
  <si>
    <t>TH$2022</t>
  </si>
  <si>
    <t>* Wet Season (W(June 08 to September 05</t>
  </si>
  <si>
    <t>_01</t>
  </si>
  <si>
    <t>_02</t>
  </si>
  <si>
    <t>_03</t>
  </si>
  <si>
    <t>_04</t>
  </si>
  <si>
    <t>_05</t>
  </si>
  <si>
    <t>_06</t>
  </si>
  <si>
    <t>_07</t>
  </si>
  <si>
    <t>_08</t>
  </si>
  <si>
    <t>_09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</si>
  <si>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</si>
  <si>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</si>
  <si>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</si>
  <si>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</si>
  <si>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</si>
  <si>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</si>
  <si>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</si>
  <si>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</si>
  <si>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</si>
  <si>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</si>
  <si>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</si>
  <si>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</si>
  <si>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</si>
  <si>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</si>
  <si>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_24</t>
  </si>
  <si>
    <t>_25</t>
  </si>
  <si>
    <t>_26</t>
  </si>
  <si>
    <t>~Milestoneyears</t>
  </si>
  <si>
    <t>type</t>
  </si>
  <si>
    <t>milestoneyear</t>
  </si>
  <si>
    <t>msy09/2052</t>
  </si>
  <si>
    <t>endyear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</si>
  <si>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</si>
  <si>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</si>
  <si>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</si>
  <si>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</si>
  <si>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</si>
  <si>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</si>
  <si>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</si>
  <si>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</si>
  <si>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</si>
  <si>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</si>
  <si>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</si>
  <si>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</si>
  <si>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</si>
  <si>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</si>
  <si>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</si>
  <si>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</si>
  <si>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</si>
  <si>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</si>
  <si>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</si>
  <si>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</si>
  <si>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</si>
  <si>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</si>
  <si>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</si>
  <si>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</si>
  <si>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</si>
  <si>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</si>
  <si>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</si>
  <si>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</si>
  <si>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</si>
  <si>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</si>
  <si>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</si>
  <si>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</si>
  <si>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</si>
  <si>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</si>
  <si>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</si>
  <si>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</si>
  <si>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</si>
  <si>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</si>
  <si>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</si>
  <si>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</si>
  <si>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</si>
  <si>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</si>
  <si>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</si>
  <si>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</si>
  <si>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</si>
  <si>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</si>
  <si>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</si>
  <si>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</si>
  <si>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GWh</t>
  </si>
  <si>
    <t>MW</t>
  </si>
  <si>
    <t>UP</t>
  </si>
  <si>
    <t>ACT_BND</t>
  </si>
  <si>
    <t>Share-O</t>
  </si>
  <si>
    <t>Share-I</t>
  </si>
  <si>
    <r>
      <t>~TFM_</t>
    </r>
    <r>
      <rPr>
        <b/>
        <u/>
        <sz val="10"/>
        <color rgb="FF0000FF"/>
        <rFont val="Arial"/>
        <family val="2"/>
      </rPr>
      <t>UPD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</si>
</sst>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color rgb="FF0000FF"/>
      <name val="Arial"/>
      <family val="2"/>
    </font>
    <font>
      <b/>
      <u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25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9" fillId="0" borderId="0" xfId="0" applyFont="1"/>
    <xf numFmtId="0" fontId="6" fillId="0" borderId="0" xfId="0" applyFont="1"/>
    <xf numFmtId="0" fontId="10" fillId="5" borderId="0" xfId="0" applyFont="1" applyFill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1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/>
    <xf numFmtId="2" fontId="5" fillId="0" borderId="0" xfId="1" applyNumberFormat="1"/>
    <xf numFmtId="0" fontId="5" fillId="9" borderId="1" xfId="0" applyFont="1" applyFill="1" applyBorder="1"/>
    <xf numFmtId="0" fontId="1" fillId="7" borderId="3" xfId="0" applyFont="1" applyFill="1" applyBorder="1"/>
    <xf numFmtId="0" fontId="5" fillId="8" borderId="0" xfId="0" applyFont="1" applyFill="1"/>
    <xf numFmtId="0" fontId="5" fillId="3" borderId="0" xfId="0" applyFont="1" applyFill="1"/>
    <xf numFmtId="0" fontId="1" fillId="7" borderId="4" xfId="0" applyFont="1" applyFill="1" applyBorder="1"/>
    <xf numFmtId="0" fontId="1" fillId="7" borderId="0" xfId="0" applyFont="1" applyFill="1"/>
    <xf numFmtId="0" fontId="0" fillId="0" borderId="0" xfId="0" applyAlignment="1">
      <alignment horizontal="center"/>
    </xf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38100</xdr:rowOff>
    </xdr:from>
    <xdr:to>
      <xdr:col>5</xdr:col>
      <xdr:colOff>485775</xdr:colOff>
      <xdr:row>18</xdr:row>
      <xdr:rowOff>108640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7AC39D-F00A-4172-98CF-BF3BF1F49F3D}"/>
            </a:ext>
          </a:extLst>
        </xdr:cNvPr>
        <xdr:cNvSpPr txBox="1"/>
      </xdr:nvSpPr>
      <xdr:spPr>
        <a:xfrm>
          <a:off x="57150" y="1819275"/>
          <a:ext cx="4038600" cy="1209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46EA28F-ED80-43A2-80B0-121C17FBF1CC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</xdr:colOff>
      <xdr:row>4</xdr:row>
      <xdr:rowOff>41909</xdr:rowOff>
    </xdr:from>
    <xdr:to>
      <xdr:col>16</xdr:col>
      <xdr:colOff>291465</xdr:colOff>
      <xdr:row>19</xdr:row>
      <xdr:rowOff>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85EBF5-19B2-4F27-A005-558624CC7A4D}"/>
            </a:ext>
          </a:extLst>
        </xdr:cNvPr>
        <xdr:cNvSpPr txBox="1"/>
      </xdr:nvSpPr>
      <xdr:spPr>
        <a:xfrm>
          <a:off x="6280784" y="712469"/>
          <a:ext cx="65608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118186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A87FCC-B6FC-4E0D-89C3-A8DBA236C214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28575</xdr:rowOff>
    </xdr:from>
    <xdr:to>
      <xdr:col>18</xdr:col>
      <xdr:colOff>485775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E286A2-3C4F-479A-A1D5-64E2545CCE5A}"/>
            </a:ext>
          </a:extLst>
        </xdr:cNvPr>
        <xdr:cNvSpPr txBox="1"/>
      </xdr:nvSpPr>
      <xdr:spPr>
        <a:xfrm>
          <a:off x="5610225" y="190500"/>
          <a:ext cx="5962650" cy="20002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various parameters.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2539</xdr:colOff>
      <xdr:row>4</xdr:row>
      <xdr:rowOff>31753</xdr:rowOff>
    </xdr:from>
    <xdr:to>
      <xdr:col>20</xdr:col>
      <xdr:colOff>74089</xdr:colOff>
      <xdr:row>20</xdr:row>
      <xdr:rowOff>79211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0CC42C-7A4C-4796-B249-E732DF3AB035}"/>
            </a:ext>
          </a:extLst>
        </xdr:cNvPr>
        <xdr:cNvSpPr txBox="1"/>
      </xdr:nvSpPr>
      <xdr:spPr>
        <a:xfrm>
          <a:off x="6932082" y="698503"/>
          <a:ext cx="6212417" cy="230716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9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9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9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3832E1-1640-4C59-A37A-44822B91D299}"/>
            </a:ext>
          </a:extLst>
        </xdr:cNvPr>
        <xdr:cNvSpPr txBox="1"/>
      </xdr:nvSpPr>
      <xdr:spPr>
        <a:xfrm>
          <a:off x="547687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30"/>
  <sheetViews>
    <sheetView zoomScaleNormal="100" workbookViewId="0">
      <selection activeCell="L3" sqref="L3"/>
    </sheetView>
  </sheetViews>
  <sheetFormatPr defaultRowHeight="13.2" x14ac:dyDescent="0.25"/>
  <cols>
    <col min="1" max="1" width="2.109375" customWidth="1"/>
    <col min="2" max="2" width="19.109375" bestFit="1" customWidth="1"/>
    <col min="3" max="3" width="14.5546875" customWidth="1"/>
    <col min="8" max="8" width="29.44140625" customWidth="1"/>
  </cols>
  <sheetData>
    <row r="3" spans="2:10" x14ac:dyDescent="0.25">
      <c r="B3" s="1" t="s">
        <v>9</v>
      </c>
      <c r="H3" s="1" t="s">
        <v>10</v>
      </c>
      <c r="I3" s="3"/>
      <c r="J3" s="3"/>
    </row>
    <row r="4" spans="2:10" x14ac:dyDescent="0.25">
      <c r="B4" s="2" t="s">
        <v>14</v>
      </c>
      <c r="C4" s="2" t="s">
        <v>15</v>
      </c>
      <c r="H4" s="2" t="s">
        <v>11</v>
      </c>
      <c r="I4" s="2" t="s">
        <v>12</v>
      </c>
      <c r="J4" s="2" t="s">
        <v>13</v>
      </c>
    </row>
    <row r="5" spans="2:10" x14ac:dyDescent="0.25">
      <c r="B5" s="16" t="s">
        <v>58</v>
      </c>
      <c r="C5" s="4" t="s">
        <v>61</v>
      </c>
      <c r="H5" s="21" t="s">
        <v>63</v>
      </c>
      <c r="J5" t="s">
        <v>66</v>
      </c>
    </row>
    <row r="6" spans="2:10" x14ac:dyDescent="0.25">
      <c r="H6" t="s">
        <v>62</v>
      </c>
      <c r="J6" t="s">
        <v>67</v>
      </c>
    </row>
    <row r="7" spans="2:10" x14ac:dyDescent="0.25">
      <c r="J7" t="s">
        <v>68</v>
      </c>
    </row>
    <row r="8" spans="2:10" x14ac:dyDescent="0.25">
      <c r="J8" t="s">
        <v>69</v>
      </c>
    </row>
    <row r="9" spans="2:10" x14ac:dyDescent="0.25">
      <c r="J9" t="s">
        <v>70</v>
      </c>
    </row>
    <row r="10" spans="2:10" x14ac:dyDescent="0.25">
      <c r="J10" t="s">
        <v>71</v>
      </c>
    </row>
    <row r="11" spans="2:10" x14ac:dyDescent="0.25">
      <c r="J11" t="s">
        <v>72</v>
      </c>
    </row>
    <row r="12" spans="2:10" x14ac:dyDescent="0.25">
      <c r="J12" t="s">
        <v>73</v>
      </c>
    </row>
    <row r="13" spans="2:10" x14ac:dyDescent="0.25">
      <c r="J13" t="s">
        <v>74</v>
      </c>
    </row>
    <row r="14" spans="2:10" x14ac:dyDescent="0.25">
      <c r="J14" t="s">
        <v>75</v>
      </c>
    </row>
    <row r="15" spans="2:10" x14ac:dyDescent="0.25">
      <c r="J15" t="s">
        <v>76</v>
      </c>
    </row>
    <row r="16" spans="2:10" x14ac:dyDescent="0.25">
      <c r="J16" t="s">
        <v>77</v>
      </c>
    </row>
    <row r="17" spans="10:10" x14ac:dyDescent="0.25">
      <c r="J17" t="s">
        <v>78</v>
      </c>
    </row>
    <row r="18" spans="10:10" x14ac:dyDescent="0.25">
      <c r="J18" t="s">
        <v>79</v>
      </c>
    </row>
    <row r="19" spans="10:10" x14ac:dyDescent="0.25">
      <c r="J19" t="s">
        <v>80</v>
      </c>
    </row>
    <row r="20" spans="10:10" x14ac:dyDescent="0.25">
      <c r="J20" t="s">
        <v>81</v>
      </c>
    </row>
    <row r="21" spans="10:10" x14ac:dyDescent="0.25">
      <c r="J21" t="s">
        <v>82</v>
      </c>
    </row>
    <row r="22" spans="10:10" x14ac:dyDescent="0.25">
      <c r="J22" t="s">
        <v>83</v>
      </c>
    </row>
    <row r="23" spans="10:10" x14ac:dyDescent="0.25">
      <c r="J23" t="s">
        <v>84</v>
      </c>
    </row>
    <row r="24" spans="10:10" x14ac:dyDescent="0.25">
      <c r="J24" t="s">
        <v>85</v>
      </c>
    </row>
    <row r="25" spans="10:10" x14ac:dyDescent="0.25">
      <c r="J25" t="s">
        <v>86</v>
      </c>
    </row>
    <row r="26" spans="10:10" x14ac:dyDescent="0.25">
      <c r="J26" t="s">
        <v>87</v>
      </c>
    </row>
    <row r="27" spans="10:10" x14ac:dyDescent="0.25">
      <c r="J27" t="s">
        <v>88</v>
      </c>
    </row>
    <row r="28" spans="10:10" x14ac:dyDescent="0.25">
      <c r="J28" t="s">
        <v>89</v>
      </c>
    </row>
    <row r="29" spans="10:10" x14ac:dyDescent="0.25">
      <c r="J29" t="s">
        <v>90</v>
      </c>
    </row>
    <row r="30" spans="10:10" x14ac:dyDescent="0.25">
      <c r="J30" t="s">
        <v>91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zoomScaleNormal="100" workbookViewId="0">
      <selection activeCell="E23" sqref="E23"/>
    </sheetView>
  </sheetViews>
  <sheetFormatPr defaultRowHeight="13.2" x14ac:dyDescent="0.25"/>
  <cols>
    <col min="2" max="3" width="16.88671875" customWidth="1"/>
    <col min="4" max="4" width="17.88671875" bestFit="1" customWidth="1"/>
    <col min="5" max="5" width="8.6640625" bestFit="1" customWidth="1"/>
    <col min="7" max="7" width="11.88671875" bestFit="1" customWidth="1"/>
  </cols>
  <sheetData>
    <row r="3" spans="2:4" x14ac:dyDescent="0.25">
      <c r="B3" s="13" t="s">
        <v>36</v>
      </c>
      <c r="C3" s="13"/>
    </row>
    <row r="4" spans="2:4" x14ac:dyDescent="0.25">
      <c r="B4">
        <v>2022</v>
      </c>
    </row>
    <row r="7" spans="2:4" x14ac:dyDescent="0.25">
      <c r="B7" s="13" t="s">
        <v>37</v>
      </c>
      <c r="C7" s="13"/>
    </row>
    <row r="8" spans="2:4" x14ac:dyDescent="0.25">
      <c r="B8" t="s">
        <v>38</v>
      </c>
    </row>
    <row r="13" spans="2:4" x14ac:dyDescent="0.25">
      <c r="B13" s="13" t="s">
        <v>92</v>
      </c>
      <c r="C13" s="13"/>
    </row>
    <row r="14" spans="2:4" x14ac:dyDescent="0.25">
      <c r="B14" s="22" t="s">
        <v>93</v>
      </c>
      <c r="C14" s="23" t="s">
        <v>95</v>
      </c>
      <c r="D14" s="24"/>
    </row>
    <row r="15" spans="2:4" x14ac:dyDescent="0.25">
      <c r="B15" s="23" t="s">
        <v>96</v>
      </c>
      <c r="C15" s="23"/>
      <c r="D15" s="24"/>
    </row>
    <row r="16" spans="2:4" x14ac:dyDescent="0.25">
      <c r="B16" s="15" t="s">
        <v>94</v>
      </c>
      <c r="C16" s="15">
        <v>2022</v>
      </c>
    </row>
    <row r="17" spans="2:3" x14ac:dyDescent="0.25">
      <c r="B17" s="15" t="s">
        <v>94</v>
      </c>
      <c r="C17">
        <v>2025</v>
      </c>
    </row>
    <row r="18" spans="2:3" x14ac:dyDescent="0.25">
      <c r="B18" s="15" t="s">
        <v>94</v>
      </c>
      <c r="C18">
        <v>2028</v>
      </c>
    </row>
    <row r="19" spans="2:3" x14ac:dyDescent="0.25">
      <c r="B19" s="15" t="s">
        <v>94</v>
      </c>
      <c r="C19">
        <v>2032</v>
      </c>
    </row>
    <row r="20" spans="2:3" x14ac:dyDescent="0.25">
      <c r="B20" s="15" t="s">
        <v>94</v>
      </c>
      <c r="C20">
        <v>2036</v>
      </c>
    </row>
    <row r="21" spans="2:3" x14ac:dyDescent="0.25">
      <c r="B21" s="15" t="s">
        <v>94</v>
      </c>
      <c r="C21">
        <v>2040</v>
      </c>
    </row>
    <row r="22" spans="2:3" x14ac:dyDescent="0.25">
      <c r="B22" s="15" t="s">
        <v>94</v>
      </c>
      <c r="C22">
        <v>2044</v>
      </c>
    </row>
    <row r="23" spans="2:3" x14ac:dyDescent="0.25">
      <c r="B23" s="15" t="s">
        <v>94</v>
      </c>
      <c r="C23">
        <v>2048</v>
      </c>
    </row>
    <row r="24" spans="2:3" x14ac:dyDescent="0.25">
      <c r="B24" s="15" t="s">
        <v>94</v>
      </c>
      <c r="C24">
        <v>2052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tabSelected="1" zoomScaleNormal="100" workbookViewId="0">
      <selection activeCell="L20" sqref="L20"/>
    </sheetView>
  </sheetViews>
  <sheetFormatPr defaultRowHeight="13.2" x14ac:dyDescent="0.25"/>
  <cols>
    <col min="1" max="1" width="2.44140625" customWidth="1"/>
    <col min="2" max="2" width="52.6640625" bestFit="1" customWidth="1"/>
  </cols>
  <sheetData>
    <row r="3" spans="2:3" x14ac:dyDescent="0.25">
      <c r="B3" s="13" t="s">
        <v>29</v>
      </c>
    </row>
    <row r="4" spans="2:3" x14ac:dyDescent="0.25">
      <c r="B4" s="14" t="s">
        <v>30</v>
      </c>
      <c r="C4" s="19" t="s">
        <v>31</v>
      </c>
    </row>
    <row r="5" spans="2:3" x14ac:dyDescent="0.25">
      <c r="B5" s="20" t="s">
        <v>32</v>
      </c>
      <c r="C5" s="20">
        <v>1</v>
      </c>
    </row>
    <row r="6" spans="2:3" x14ac:dyDescent="0.25">
      <c r="B6" s="15" t="s">
        <v>33</v>
      </c>
      <c r="C6" s="15">
        <v>1</v>
      </c>
    </row>
    <row r="7" spans="2:3" x14ac:dyDescent="0.25">
      <c r="B7" s="15" t="s">
        <v>34</v>
      </c>
      <c r="C7" s="15">
        <v>1</v>
      </c>
    </row>
    <row r="8" spans="2:3" x14ac:dyDescent="0.25">
      <c r="B8" s="15" t="s">
        <v>35</v>
      </c>
      <c r="C8" s="15">
        <v>0</v>
      </c>
    </row>
    <row r="9" spans="2:3" x14ac:dyDescent="0.25">
      <c r="B9" s="15" t="s">
        <v>57</v>
      </c>
      <c r="C9" s="15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3:Q33"/>
  <sheetViews>
    <sheetView topLeftCell="A4" zoomScaleNormal="100" workbookViewId="0">
      <selection activeCell="B30" sqref="B30"/>
    </sheetView>
  </sheetViews>
  <sheetFormatPr defaultRowHeight="13.2" x14ac:dyDescent="0.25"/>
  <cols>
    <col min="1" max="1" width="2.88671875" customWidth="1"/>
    <col min="4" max="4" width="9.6640625" bestFit="1" customWidth="1"/>
    <col min="5" max="5" width="11.6640625" bestFit="1" customWidth="1"/>
    <col min="7" max="7" width="10.6640625" bestFit="1" customWidth="1"/>
    <col min="8" max="9" width="10.6640625" customWidth="1"/>
    <col min="13" max="13" width="9.33203125" customWidth="1"/>
  </cols>
  <sheetData>
    <row r="13" spans="2:4" ht="15" x14ac:dyDescent="0.25">
      <c r="B13" s="6" t="s">
        <v>43</v>
      </c>
    </row>
    <row r="15" spans="2:4" ht="17.399999999999999" x14ac:dyDescent="0.3">
      <c r="B15" s="8" t="s">
        <v>42</v>
      </c>
      <c r="C15" s="8"/>
      <c r="D15" s="8"/>
    </row>
    <row r="16" spans="2:4" ht="19.5" customHeight="1" x14ac:dyDescent="0.25">
      <c r="B16" s="1" t="s">
        <v>59</v>
      </c>
    </row>
    <row r="17" spans="2:17" ht="15.75" customHeight="1" thickBot="1" x14ac:dyDescent="0.3">
      <c r="B17" s="5" t="s">
        <v>18</v>
      </c>
      <c r="C17" s="5" t="s">
        <v>19</v>
      </c>
      <c r="D17" s="5" t="s">
        <v>20</v>
      </c>
      <c r="E17" s="5" t="s">
        <v>60</v>
      </c>
      <c r="F17" s="5" t="s">
        <v>2</v>
      </c>
      <c r="G17" s="5" t="s">
        <v>1</v>
      </c>
      <c r="H17" s="5" t="s">
        <v>52</v>
      </c>
      <c r="I17" s="5" t="s">
        <v>56</v>
      </c>
      <c r="J17" s="5" t="s">
        <v>21</v>
      </c>
      <c r="K17" s="5" t="s">
        <v>22</v>
      </c>
      <c r="L17" s="5" t="s">
        <v>28</v>
      </c>
      <c r="M17" s="5" t="s">
        <v>23</v>
      </c>
      <c r="N17" s="5" t="s">
        <v>24</v>
      </c>
      <c r="O17" s="5" t="s">
        <v>25</v>
      </c>
      <c r="P17" s="5" t="s">
        <v>26</v>
      </c>
      <c r="Q17" s="5" t="s">
        <v>27</v>
      </c>
    </row>
    <row r="18" spans="2:17" x14ac:dyDescent="0.25">
      <c r="D18" t="s">
        <v>3</v>
      </c>
      <c r="G18">
        <v>2222</v>
      </c>
      <c r="J18" t="s">
        <v>16</v>
      </c>
      <c r="K18" t="s">
        <v>0</v>
      </c>
    </row>
    <row r="19" spans="2:17" x14ac:dyDescent="0.25">
      <c r="D19" t="s">
        <v>3</v>
      </c>
      <c r="G19">
        <v>8888</v>
      </c>
      <c r="J19" t="s">
        <v>16</v>
      </c>
      <c r="K19" t="s">
        <v>4</v>
      </c>
    </row>
    <row r="29" spans="2:17" x14ac:dyDescent="0.25">
      <c r="B29" s="1" t="s">
        <v>151</v>
      </c>
    </row>
    <row r="30" spans="2:17" ht="13.8" thickBot="1" x14ac:dyDescent="0.3">
      <c r="B30" s="5" t="s">
        <v>18</v>
      </c>
      <c r="C30" s="5" t="s">
        <v>19</v>
      </c>
      <c r="D30" s="5" t="s">
        <v>20</v>
      </c>
      <c r="E30" s="5" t="s">
        <v>60</v>
      </c>
      <c r="F30" s="5" t="s">
        <v>2</v>
      </c>
      <c r="G30" s="5" t="s">
        <v>1</v>
      </c>
      <c r="H30" s="5" t="s">
        <v>22</v>
      </c>
      <c r="I30" s="5"/>
      <c r="J30" s="5"/>
      <c r="K30" s="5"/>
    </row>
    <row r="31" spans="2:17" x14ac:dyDescent="0.25">
      <c r="C31" s="16" t="s">
        <v>147</v>
      </c>
      <c r="D31" s="16" t="s">
        <v>148</v>
      </c>
      <c r="E31">
        <v>0</v>
      </c>
      <c r="G31">
        <v>5</v>
      </c>
    </row>
    <row r="32" spans="2:17" x14ac:dyDescent="0.25">
      <c r="C32" s="16" t="s">
        <v>147</v>
      </c>
      <c r="D32" s="16" t="s">
        <v>149</v>
      </c>
      <c r="E32">
        <v>0</v>
      </c>
      <c r="G32">
        <v>5</v>
      </c>
    </row>
    <row r="33" spans="3:7" x14ac:dyDescent="0.25">
      <c r="C33" s="16" t="s">
        <v>147</v>
      </c>
      <c r="D33" s="16" t="s">
        <v>150</v>
      </c>
      <c r="E33">
        <v>0</v>
      </c>
      <c r="G33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59"/>
  <sheetViews>
    <sheetView zoomScaleNormal="100" workbookViewId="0">
      <selection activeCell="E9" sqref="E9:E58"/>
    </sheetView>
  </sheetViews>
  <sheetFormatPr defaultColWidth="9.109375" defaultRowHeight="13.2" x14ac:dyDescent="0.25"/>
  <cols>
    <col min="1" max="1" width="9.109375" style="11"/>
    <col min="2" max="2" width="12.109375" style="11" customWidth="1"/>
    <col min="3" max="3" width="10.88671875" style="11" customWidth="1"/>
    <col min="4" max="4" width="14" style="11" customWidth="1"/>
    <col min="5" max="5" width="10.44140625" style="11" bestFit="1" customWidth="1"/>
    <col min="6" max="6" width="10.44140625" style="11" customWidth="1"/>
    <col min="7" max="7" width="36.21875" style="11" bestFit="1" customWidth="1"/>
    <col min="8" max="16384" width="9.109375" style="11"/>
  </cols>
  <sheetData>
    <row r="3" spans="2:7" ht="15" x14ac:dyDescent="0.25">
      <c r="B3" s="6" t="s">
        <v>45</v>
      </c>
    </row>
    <row r="5" spans="2:7" x14ac:dyDescent="0.25">
      <c r="B5" s="10" t="s">
        <v>17</v>
      </c>
    </row>
    <row r="6" spans="2:7" ht="13.8" thickBot="1" x14ac:dyDescent="0.3">
      <c r="B6" s="5" t="s">
        <v>18</v>
      </c>
      <c r="C6" s="5" t="s">
        <v>19</v>
      </c>
      <c r="D6" s="5" t="s">
        <v>20</v>
      </c>
      <c r="E6" s="5" t="s">
        <v>1</v>
      </c>
      <c r="F6" s="5" t="s">
        <v>52</v>
      </c>
      <c r="G6" s="5" t="s">
        <v>26</v>
      </c>
    </row>
    <row r="7" spans="2:7" x14ac:dyDescent="0.25">
      <c r="B7" s="11" t="s">
        <v>62</v>
      </c>
      <c r="D7" s="11" t="s">
        <v>54</v>
      </c>
      <c r="E7" s="11">
        <v>2022</v>
      </c>
    </row>
    <row r="8" spans="2:7" x14ac:dyDescent="0.25">
      <c r="D8" s="11" t="s">
        <v>44</v>
      </c>
      <c r="E8" s="11">
        <v>0.15</v>
      </c>
    </row>
    <row r="9" spans="2:7" x14ac:dyDescent="0.25">
      <c r="B9" s="11" t="s">
        <v>62</v>
      </c>
      <c r="D9" s="11" t="s">
        <v>53</v>
      </c>
      <c r="E9" s="11">
        <v>0.75</v>
      </c>
    </row>
    <row r="10" spans="2:7" x14ac:dyDescent="0.25">
      <c r="B10" s="11" t="s">
        <v>63</v>
      </c>
      <c r="D10" s="11" t="s">
        <v>53</v>
      </c>
      <c r="E10" s="11">
        <f>1-E9</f>
        <v>0.25</v>
      </c>
    </row>
    <row r="11" spans="2:7" x14ac:dyDescent="0.25">
      <c r="B11" s="11" t="s">
        <v>97</v>
      </c>
      <c r="D11" s="11" t="s">
        <v>53</v>
      </c>
      <c r="E11" s="17">
        <f>E$10/24</f>
        <v>1.0416666666666666E-2</v>
      </c>
      <c r="G11" s="11" t="s">
        <v>65</v>
      </c>
    </row>
    <row r="12" spans="2:7" x14ac:dyDescent="0.25">
      <c r="B12" s="11" t="s">
        <v>98</v>
      </c>
      <c r="D12" s="11" t="s">
        <v>53</v>
      </c>
      <c r="E12" s="17">
        <f t="shared" ref="E12:E34" si="0">E$10/24</f>
        <v>1.0416666666666666E-2</v>
      </c>
      <c r="F12" s="17"/>
    </row>
    <row r="13" spans="2:7" x14ac:dyDescent="0.25">
      <c r="B13" s="11" t="s">
        <v>99</v>
      </c>
      <c r="D13" s="11" t="s">
        <v>53</v>
      </c>
      <c r="E13" s="17">
        <f t="shared" si="0"/>
        <v>1.0416666666666666E-2</v>
      </c>
    </row>
    <row r="14" spans="2:7" x14ac:dyDescent="0.25">
      <c r="B14" s="11" t="s">
        <v>100</v>
      </c>
      <c r="D14" s="11" t="s">
        <v>53</v>
      </c>
      <c r="E14" s="17">
        <f t="shared" si="0"/>
        <v>1.0416666666666666E-2</v>
      </c>
    </row>
    <row r="15" spans="2:7" x14ac:dyDescent="0.25">
      <c r="B15" s="11" t="s">
        <v>101</v>
      </c>
      <c r="C15"/>
      <c r="D15" s="11" t="s">
        <v>53</v>
      </c>
      <c r="E15" s="17">
        <f t="shared" si="0"/>
        <v>1.0416666666666666E-2</v>
      </c>
      <c r="F15" s="17"/>
    </row>
    <row r="16" spans="2:7" x14ac:dyDescent="0.25">
      <c r="B16" s="11" t="s">
        <v>102</v>
      </c>
      <c r="C16"/>
      <c r="D16" s="11" t="s">
        <v>53</v>
      </c>
      <c r="E16" s="17">
        <f t="shared" si="0"/>
        <v>1.0416666666666666E-2</v>
      </c>
      <c r="F16" s="17"/>
    </row>
    <row r="17" spans="2:6" x14ac:dyDescent="0.25">
      <c r="B17" s="11" t="s">
        <v>103</v>
      </c>
      <c r="C17"/>
      <c r="D17" s="11" t="s">
        <v>53</v>
      </c>
      <c r="E17" s="17">
        <f t="shared" si="0"/>
        <v>1.0416666666666666E-2</v>
      </c>
      <c r="F17" s="17"/>
    </row>
    <row r="18" spans="2:6" x14ac:dyDescent="0.25">
      <c r="B18" s="11" t="s">
        <v>104</v>
      </c>
      <c r="C18"/>
      <c r="D18" s="11" t="s">
        <v>53</v>
      </c>
      <c r="E18" s="17">
        <f t="shared" si="0"/>
        <v>1.0416666666666666E-2</v>
      </c>
    </row>
    <row r="19" spans="2:6" x14ac:dyDescent="0.25">
      <c r="B19" s="11" t="s">
        <v>105</v>
      </c>
      <c r="C19"/>
      <c r="D19" s="11" t="s">
        <v>53</v>
      </c>
      <c r="E19" s="17">
        <f t="shared" si="0"/>
        <v>1.0416666666666666E-2</v>
      </c>
    </row>
    <row r="20" spans="2:6" x14ac:dyDescent="0.25">
      <c r="B20" s="11" t="s">
        <v>106</v>
      </c>
      <c r="C20"/>
      <c r="D20" s="11" t="s">
        <v>53</v>
      </c>
      <c r="E20" s="17">
        <f t="shared" si="0"/>
        <v>1.0416666666666666E-2</v>
      </c>
    </row>
    <row r="21" spans="2:6" x14ac:dyDescent="0.25">
      <c r="B21" s="11" t="s">
        <v>107</v>
      </c>
      <c r="C21"/>
      <c r="D21" s="11" t="s">
        <v>53</v>
      </c>
      <c r="E21" s="17">
        <f t="shared" si="0"/>
        <v>1.0416666666666666E-2</v>
      </c>
    </row>
    <row r="22" spans="2:6" x14ac:dyDescent="0.25">
      <c r="B22" s="11" t="s">
        <v>108</v>
      </c>
      <c r="C22"/>
      <c r="D22" s="11" t="s">
        <v>53</v>
      </c>
      <c r="E22" s="17">
        <f t="shared" si="0"/>
        <v>1.0416666666666666E-2</v>
      </c>
    </row>
    <row r="23" spans="2:6" x14ac:dyDescent="0.25">
      <c r="B23" s="11" t="s">
        <v>109</v>
      </c>
      <c r="C23"/>
      <c r="D23" s="11" t="s">
        <v>53</v>
      </c>
      <c r="E23" s="17">
        <f t="shared" si="0"/>
        <v>1.0416666666666666E-2</v>
      </c>
    </row>
    <row r="24" spans="2:6" x14ac:dyDescent="0.25">
      <c r="B24" s="11" t="s">
        <v>110</v>
      </c>
      <c r="C24"/>
      <c r="D24" s="11" t="s">
        <v>53</v>
      </c>
      <c r="E24" s="17">
        <f t="shared" si="0"/>
        <v>1.0416666666666666E-2</v>
      </c>
    </row>
    <row r="25" spans="2:6" x14ac:dyDescent="0.25">
      <c r="B25" s="11" t="s">
        <v>111</v>
      </c>
      <c r="C25"/>
      <c r="D25" s="11" t="s">
        <v>53</v>
      </c>
      <c r="E25" s="17">
        <f t="shared" si="0"/>
        <v>1.0416666666666666E-2</v>
      </c>
    </row>
    <row r="26" spans="2:6" x14ac:dyDescent="0.25">
      <c r="B26" s="11" t="s">
        <v>112</v>
      </c>
      <c r="C26"/>
      <c r="D26" s="11" t="s">
        <v>53</v>
      </c>
      <c r="E26" s="17">
        <f t="shared" si="0"/>
        <v>1.0416666666666666E-2</v>
      </c>
    </row>
    <row r="27" spans="2:6" x14ac:dyDescent="0.25">
      <c r="B27" s="11" t="s">
        <v>113</v>
      </c>
      <c r="C27"/>
      <c r="D27" s="11" t="s">
        <v>53</v>
      </c>
      <c r="E27" s="17">
        <f t="shared" si="0"/>
        <v>1.0416666666666666E-2</v>
      </c>
    </row>
    <row r="28" spans="2:6" x14ac:dyDescent="0.25">
      <c r="B28" s="11" t="s">
        <v>114</v>
      </c>
      <c r="C28"/>
      <c r="D28" s="11" t="s">
        <v>53</v>
      </c>
      <c r="E28" s="17">
        <f t="shared" si="0"/>
        <v>1.0416666666666666E-2</v>
      </c>
    </row>
    <row r="29" spans="2:6" x14ac:dyDescent="0.25">
      <c r="B29" s="11" t="s">
        <v>115</v>
      </c>
      <c r="C29"/>
      <c r="D29" s="11" t="s">
        <v>53</v>
      </c>
      <c r="E29" s="17">
        <f t="shared" si="0"/>
        <v>1.0416666666666666E-2</v>
      </c>
    </row>
    <row r="30" spans="2:6" x14ac:dyDescent="0.25">
      <c r="B30" s="11" t="s">
        <v>116</v>
      </c>
      <c r="C30"/>
      <c r="D30" s="11" t="s">
        <v>53</v>
      </c>
      <c r="E30" s="17">
        <f t="shared" si="0"/>
        <v>1.0416666666666666E-2</v>
      </c>
    </row>
    <row r="31" spans="2:6" x14ac:dyDescent="0.25">
      <c r="B31" s="11" t="s">
        <v>117</v>
      </c>
      <c r="C31"/>
      <c r="D31" s="11" t="s">
        <v>53</v>
      </c>
      <c r="E31" s="17">
        <f t="shared" si="0"/>
        <v>1.0416666666666666E-2</v>
      </c>
    </row>
    <row r="32" spans="2:6" x14ac:dyDescent="0.25">
      <c r="B32" s="11" t="s">
        <v>118</v>
      </c>
      <c r="C32"/>
      <c r="D32" s="11" t="s">
        <v>53</v>
      </c>
      <c r="E32" s="17">
        <f t="shared" si="0"/>
        <v>1.0416666666666666E-2</v>
      </c>
    </row>
    <row r="33" spans="2:5" x14ac:dyDescent="0.25">
      <c r="B33" s="11" t="s">
        <v>119</v>
      </c>
      <c r="C33"/>
      <c r="D33" s="11" t="s">
        <v>53</v>
      </c>
      <c r="E33" s="17">
        <f t="shared" si="0"/>
        <v>1.0416666666666666E-2</v>
      </c>
    </row>
    <row r="34" spans="2:5" x14ac:dyDescent="0.25">
      <c r="B34" s="11" t="s">
        <v>120</v>
      </c>
      <c r="C34"/>
      <c r="D34" s="11" t="s">
        <v>53</v>
      </c>
      <c r="E34" s="17">
        <f t="shared" si="0"/>
        <v>1.0416666666666666E-2</v>
      </c>
    </row>
    <row r="35" spans="2:5" x14ac:dyDescent="0.25">
      <c r="B35" s="11" t="s">
        <v>121</v>
      </c>
      <c r="C35"/>
      <c r="D35" s="11" t="s">
        <v>53</v>
      </c>
      <c r="E35" s="17">
        <f>E$9/24</f>
        <v>3.125E-2</v>
      </c>
    </row>
    <row r="36" spans="2:5" x14ac:dyDescent="0.25">
      <c r="B36" s="11" t="s">
        <v>122</v>
      </c>
      <c r="C36"/>
      <c r="D36" s="11" t="s">
        <v>53</v>
      </c>
      <c r="E36" s="17">
        <f t="shared" ref="E36:E58" si="1">E$9/24</f>
        <v>3.125E-2</v>
      </c>
    </row>
    <row r="37" spans="2:5" x14ac:dyDescent="0.25">
      <c r="B37" s="11" t="s">
        <v>123</v>
      </c>
      <c r="D37" s="11" t="s">
        <v>53</v>
      </c>
      <c r="E37" s="17">
        <f t="shared" si="1"/>
        <v>3.125E-2</v>
      </c>
    </row>
    <row r="38" spans="2:5" x14ac:dyDescent="0.25">
      <c r="B38" s="11" t="s">
        <v>124</v>
      </c>
      <c r="D38" s="11" t="s">
        <v>53</v>
      </c>
      <c r="E38" s="17">
        <f t="shared" si="1"/>
        <v>3.125E-2</v>
      </c>
    </row>
    <row r="39" spans="2:5" x14ac:dyDescent="0.25">
      <c r="B39" s="11" t="s">
        <v>125</v>
      </c>
      <c r="D39" s="11" t="s">
        <v>53</v>
      </c>
      <c r="E39" s="17">
        <f t="shared" si="1"/>
        <v>3.125E-2</v>
      </c>
    </row>
    <row r="40" spans="2:5" x14ac:dyDescent="0.25">
      <c r="B40" s="11" t="s">
        <v>126</v>
      </c>
      <c r="D40" s="11" t="s">
        <v>53</v>
      </c>
      <c r="E40" s="17">
        <f t="shared" si="1"/>
        <v>3.125E-2</v>
      </c>
    </row>
    <row r="41" spans="2:5" x14ac:dyDescent="0.25">
      <c r="B41" s="11" t="s">
        <v>127</v>
      </c>
      <c r="D41" s="11" t="s">
        <v>53</v>
      </c>
      <c r="E41" s="17">
        <f t="shared" si="1"/>
        <v>3.125E-2</v>
      </c>
    </row>
    <row r="42" spans="2:5" x14ac:dyDescent="0.25">
      <c r="B42" s="11" t="s">
        <v>128</v>
      </c>
      <c r="D42" s="11" t="s">
        <v>53</v>
      </c>
      <c r="E42" s="17">
        <f t="shared" si="1"/>
        <v>3.125E-2</v>
      </c>
    </row>
    <row r="43" spans="2:5" x14ac:dyDescent="0.25">
      <c r="B43" s="11" t="s">
        <v>129</v>
      </c>
      <c r="D43" s="11" t="s">
        <v>53</v>
      </c>
      <c r="E43" s="17">
        <f t="shared" si="1"/>
        <v>3.125E-2</v>
      </c>
    </row>
    <row r="44" spans="2:5" x14ac:dyDescent="0.25">
      <c r="B44" s="11" t="s">
        <v>130</v>
      </c>
      <c r="D44" s="11" t="s">
        <v>53</v>
      </c>
      <c r="E44" s="17">
        <f t="shared" si="1"/>
        <v>3.125E-2</v>
      </c>
    </row>
    <row r="45" spans="2:5" x14ac:dyDescent="0.25">
      <c r="B45" s="11" t="s">
        <v>131</v>
      </c>
      <c r="D45" s="11" t="s">
        <v>53</v>
      </c>
      <c r="E45" s="17">
        <f t="shared" si="1"/>
        <v>3.125E-2</v>
      </c>
    </row>
    <row r="46" spans="2:5" x14ac:dyDescent="0.25">
      <c r="B46" s="11" t="s">
        <v>132</v>
      </c>
      <c r="D46" s="11" t="s">
        <v>53</v>
      </c>
      <c r="E46" s="17">
        <f t="shared" si="1"/>
        <v>3.125E-2</v>
      </c>
    </row>
    <row r="47" spans="2:5" x14ac:dyDescent="0.25">
      <c r="B47" s="11" t="s">
        <v>133</v>
      </c>
      <c r="D47" s="11" t="s">
        <v>53</v>
      </c>
      <c r="E47" s="17">
        <f t="shared" si="1"/>
        <v>3.125E-2</v>
      </c>
    </row>
    <row r="48" spans="2:5" x14ac:dyDescent="0.25">
      <c r="B48" s="11" t="s">
        <v>134</v>
      </c>
      <c r="D48" s="11" t="s">
        <v>53</v>
      </c>
      <c r="E48" s="17">
        <f t="shared" si="1"/>
        <v>3.125E-2</v>
      </c>
    </row>
    <row r="49" spans="2:5" x14ac:dyDescent="0.25">
      <c r="B49" s="11" t="s">
        <v>135</v>
      </c>
      <c r="D49" s="11" t="s">
        <v>53</v>
      </c>
      <c r="E49" s="17">
        <f t="shared" si="1"/>
        <v>3.125E-2</v>
      </c>
    </row>
    <row r="50" spans="2:5" x14ac:dyDescent="0.25">
      <c r="B50" s="11" t="s">
        <v>136</v>
      </c>
      <c r="D50" s="11" t="s">
        <v>53</v>
      </c>
      <c r="E50" s="17">
        <f t="shared" si="1"/>
        <v>3.125E-2</v>
      </c>
    </row>
    <row r="51" spans="2:5" x14ac:dyDescent="0.25">
      <c r="B51" s="11" t="s">
        <v>137</v>
      </c>
      <c r="D51" s="11" t="s">
        <v>53</v>
      </c>
      <c r="E51" s="17">
        <f t="shared" si="1"/>
        <v>3.125E-2</v>
      </c>
    </row>
    <row r="52" spans="2:5" x14ac:dyDescent="0.25">
      <c r="B52" s="11" t="s">
        <v>138</v>
      </c>
      <c r="D52" s="11" t="s">
        <v>53</v>
      </c>
      <c r="E52" s="17">
        <f t="shared" si="1"/>
        <v>3.125E-2</v>
      </c>
    </row>
    <row r="53" spans="2:5" x14ac:dyDescent="0.25">
      <c r="B53" s="11" t="s">
        <v>139</v>
      </c>
      <c r="D53" s="11" t="s">
        <v>53</v>
      </c>
      <c r="E53" s="17">
        <f t="shared" si="1"/>
        <v>3.125E-2</v>
      </c>
    </row>
    <row r="54" spans="2:5" x14ac:dyDescent="0.25">
      <c r="B54" s="11" t="s">
        <v>140</v>
      </c>
      <c r="D54" s="11" t="s">
        <v>53</v>
      </c>
      <c r="E54" s="17">
        <f t="shared" si="1"/>
        <v>3.125E-2</v>
      </c>
    </row>
    <row r="55" spans="2:5" x14ac:dyDescent="0.25">
      <c r="B55" s="11" t="s">
        <v>141</v>
      </c>
      <c r="D55" s="11" t="s">
        <v>53</v>
      </c>
      <c r="E55" s="17">
        <f t="shared" si="1"/>
        <v>3.125E-2</v>
      </c>
    </row>
    <row r="56" spans="2:5" x14ac:dyDescent="0.25">
      <c r="B56" s="11" t="s">
        <v>142</v>
      </c>
      <c r="D56" s="11" t="s">
        <v>53</v>
      </c>
      <c r="E56" s="17">
        <f t="shared" si="1"/>
        <v>3.125E-2</v>
      </c>
    </row>
    <row r="57" spans="2:5" x14ac:dyDescent="0.25">
      <c r="B57" s="11" t="s">
        <v>143</v>
      </c>
      <c r="D57" s="11" t="s">
        <v>53</v>
      </c>
      <c r="E57" s="17">
        <f t="shared" si="1"/>
        <v>3.125E-2</v>
      </c>
    </row>
    <row r="58" spans="2:5" x14ac:dyDescent="0.25">
      <c r="B58" s="11" t="s">
        <v>144</v>
      </c>
      <c r="D58" s="11" t="s">
        <v>53</v>
      </c>
      <c r="E58" s="17">
        <f t="shared" si="1"/>
        <v>3.125E-2</v>
      </c>
    </row>
    <row r="59" spans="2:5" x14ac:dyDescent="0.25">
      <c r="E59" s="1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6"/>
  <sheetViews>
    <sheetView workbookViewId="0">
      <selection activeCell="M21" sqref="M21"/>
    </sheetView>
  </sheetViews>
  <sheetFormatPr defaultRowHeight="13.2" x14ac:dyDescent="0.25"/>
  <cols>
    <col min="2" max="2" width="11.6640625" bestFit="1" customWidth="1"/>
    <col min="4" max="4" width="15.5546875" bestFit="1" customWidth="1"/>
  </cols>
  <sheetData>
    <row r="2" spans="2:5" x14ac:dyDescent="0.25">
      <c r="B2" s="1" t="s">
        <v>46</v>
      </c>
      <c r="D2" s="1" t="s">
        <v>48</v>
      </c>
    </row>
    <row r="3" spans="2:5" ht="13.8" thickBot="1" x14ac:dyDescent="0.3">
      <c r="B3" s="12" t="s">
        <v>47</v>
      </c>
      <c r="D3" s="12" t="s">
        <v>30</v>
      </c>
      <c r="E3" s="18" t="s">
        <v>55</v>
      </c>
    </row>
    <row r="4" spans="2:5" x14ac:dyDescent="0.25">
      <c r="B4" s="16" t="s">
        <v>64</v>
      </c>
      <c r="D4" t="s">
        <v>49</v>
      </c>
      <c r="E4" s="16" t="s">
        <v>145</v>
      </c>
    </row>
    <row r="5" spans="2:5" x14ac:dyDescent="0.25">
      <c r="D5" t="s">
        <v>50</v>
      </c>
      <c r="E5" s="16" t="s">
        <v>146</v>
      </c>
    </row>
    <row r="6" spans="2:5" x14ac:dyDescent="0.25">
      <c r="D6" t="s">
        <v>51</v>
      </c>
      <c r="E6" t="s">
        <v>145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7"/>
  <sheetViews>
    <sheetView zoomScaleNormal="100" workbookViewId="0">
      <selection activeCell="C11" sqref="C11"/>
    </sheetView>
  </sheetViews>
  <sheetFormatPr defaultRowHeight="13.2" x14ac:dyDescent="0.25"/>
  <cols>
    <col min="1" max="1" width="3.109375" customWidth="1"/>
    <col min="2" max="2" width="15.6640625" customWidth="1"/>
    <col min="3" max="3" width="18.33203125" customWidth="1"/>
    <col min="4" max="4" width="8.6640625" bestFit="1" customWidth="1"/>
    <col min="5" max="6" width="8.44140625" bestFit="1" customWidth="1"/>
    <col min="7" max="8" width="11.33203125" customWidth="1"/>
    <col min="9" max="10" width="11.88671875" customWidth="1"/>
  </cols>
  <sheetData>
    <row r="2" spans="2:8" ht="15" x14ac:dyDescent="0.25">
      <c r="B2" s="6" t="s">
        <v>39</v>
      </c>
      <c r="C2" s="7"/>
      <c r="D2" s="7"/>
      <c r="E2" s="7"/>
      <c r="F2" s="7"/>
      <c r="G2" s="7"/>
      <c r="H2" s="7"/>
    </row>
    <row r="4" spans="2:8" ht="21" customHeight="1" x14ac:dyDescent="0.3">
      <c r="B4" s="8" t="s">
        <v>5</v>
      </c>
      <c r="C4" s="8"/>
      <c r="D4" s="8"/>
      <c r="E4" s="8"/>
      <c r="F4" s="8"/>
    </row>
    <row r="5" spans="2:8" ht="18" customHeight="1" x14ac:dyDescent="0.25">
      <c r="B5" s="1" t="s">
        <v>6</v>
      </c>
    </row>
    <row r="6" spans="2:8" ht="18.75" customHeight="1" thickBot="1" x14ac:dyDescent="0.3">
      <c r="B6" s="5" t="s">
        <v>7</v>
      </c>
      <c r="C6" s="5" t="s">
        <v>8</v>
      </c>
      <c r="D6" s="5" t="s">
        <v>25</v>
      </c>
      <c r="E6" s="5" t="s">
        <v>26</v>
      </c>
      <c r="F6" s="5" t="s">
        <v>27</v>
      </c>
      <c r="G6" s="5" t="s">
        <v>1</v>
      </c>
      <c r="H6" s="5" t="s">
        <v>61</v>
      </c>
    </row>
    <row r="7" spans="2:8" ht="27" thickBot="1" x14ac:dyDescent="0.3">
      <c r="B7" s="9" t="s">
        <v>40</v>
      </c>
      <c r="C7" s="9" t="s">
        <v>41</v>
      </c>
      <c r="D7" s="9"/>
      <c r="E7" s="9"/>
      <c r="F7" s="9"/>
      <c r="G7" s="9"/>
      <c r="H7" s="9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2001-09-28T20:39:50Z</cp:lastPrinted>
  <dcterms:created xsi:type="dcterms:W3CDTF">2001-09-28T18:48:17Z</dcterms:created>
  <dcterms:modified xsi:type="dcterms:W3CDTF">2025-10-17T17:17:00Z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329352974891662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2025-09-25T14:41:30Z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af702936-5490-4436-9d71-d34720e9188f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