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83F478DD-7876-4343-9C3F-526E6A1520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22" i="5"/>
  <c r="C21" i="5"/>
  <c r="C20" i="5"/>
  <c r="C24" i="5"/>
  <c r="C26" i="5"/>
  <c r="C25" i="5"/>
  <c r="D23" i="4"/>
  <c r="D22" i="4"/>
  <c r="B21" i="5"/>
  <c r="B22" i="5"/>
  <c r="B23" i="5"/>
  <c r="B24" i="5"/>
  <c r="B25" i="5"/>
  <c r="B26" i="5"/>
  <c r="D24" i="4"/>
  <c r="M24" i="5"/>
  <c r="M21" i="5"/>
  <c r="B20" i="5"/>
  <c r="B21" i="4"/>
  <c r="B22" i="4"/>
  <c r="B23" i="4"/>
  <c r="B24" i="4"/>
  <c r="B20" i="4" l="1"/>
  <c r="M24" i="4" l="1"/>
  <c r="M21" i="4"/>
</calcChain>
</file>

<file path=xl/sharedStrings.xml><?xml version="1.0" encoding="utf-8"?>
<sst xmlns="http://schemas.openxmlformats.org/spreadsheetml/2006/main" count="292" uniqueCount="129">
  <si>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</si>
  <si>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</si>
  <si>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</si>
  <si>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</si>
  <si>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</si>
  <si>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</si>
  <si>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</si>
  <si>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</si>
  <si>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</si>
  <si>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</si>
  <si>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</si>
  <si>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</si>
  <si>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</si>
  <si>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</si>
  <si>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</si>
  <si>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</si>
  <si>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</si>
  <si>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</si>
  <si>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</si>
  <si>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</si>
  <si>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</si>
  <si>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</si>
  <si>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</si>
  <si>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</si>
  <si>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</si>
  <si>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</si>
  <si>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</si>
  <si>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</si>
  <si>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</si>
  <si>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</si>
  <si>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</si>
  <si>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</si>
  <si>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</si>
  <si>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</si>
  <si>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</si>
  <si>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</si>
  <si>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</si>
  <si>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</si>
  <si>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</si>
  <si>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</si>
  <si>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</si>
  <si>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</si>
  <si>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</si>
  <si>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</si>
  <si>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</si>
  <si>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</si>
  <si>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</si>
  <si>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</si>
  <si>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</si>
  <si>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</si>
  <si>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</si>
  <si>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</si>
  <si>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</si>
  <si>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</si>
  <si>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</si>
  <si>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</si>
  <si>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</si>
  <si>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</si>
  <si>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</si>
  <si>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</si>
  <si>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</si>
  <si>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</si>
  <si>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</si>
  <si>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</si>
  <si>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</si>
  <si>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</si>
  <si>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</si>
  <si>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</si>
  <si>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</si>
  <si>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</si>
  <si>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</si>
  <si>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</si>
  <si>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</si>
  <si>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</si>
  <si>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</si>
  <si>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</si>
  <si>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</si>
  <si>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</si>
  <si>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</si>
  <si>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</si>
  <si>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</si>
  <si>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</si>
  <si>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</si>
  <si>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</si>
  <si>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</si>
  <si>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</si>
  <si>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</si>
  <si>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Decentralized Power Plant-CSP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</si>
  <si>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</si>
  <si>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</si>
  <si>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</si>
  <si>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</si>
  <si>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</si>
  <si>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</si>
  <si>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</si>
  <si>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</si>
  <si>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</si>
  <si>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</si>
  <si>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</si>
  <si>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</si>
  <si>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</si>
  <si>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</si>
  <si>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PP_CSP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</si>
  <si>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</si>
  <si>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</si>
  <si>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</si>
  <si>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</si>
  <si>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</si>
  <si>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</si>
  <si>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</si>
  <si>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</si>
  <si>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</si>
  <si>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</si>
  <si>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</si>
  <si>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</si>
  <si>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 from Solar</t>
  </si>
  <si>
    <t>Heat production technology/ from Electric and Gas</t>
  </si>
  <si>
    <t>Heat production technology from Electric, Gas, and Bioenergy</t>
  </si>
  <si>
    <t>Electricity production from Solar and WIND</t>
  </si>
  <si>
    <t>KilnN</t>
  </si>
  <si>
    <t>HTHSOL</t>
  </si>
  <si>
    <t>Solar thermal energy</t>
  </si>
  <si>
    <t>Heat  Production Technology from Biomass co-firing</t>
  </si>
  <si>
    <t>ELCBoiler</t>
  </si>
  <si>
    <t>ELCFurnace</t>
  </si>
  <si>
    <t>BIOBoiler</t>
  </si>
  <si>
    <t>GASBoiler</t>
  </si>
  <si>
    <t>Heat production technology from Bioenergy</t>
  </si>
  <si>
    <t>Heat production technology from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</si>
</sst>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D24" sqref="D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97</v>
      </c>
      <c r="D4" s="8" t="s">
        <v>103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92</v>
      </c>
      <c r="D5" s="8" t="s">
        <v>93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90</v>
      </c>
      <c r="D6" s="8" t="s">
        <v>91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98</v>
      </c>
      <c r="D7" s="8" t="s">
        <v>104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89</v>
      </c>
      <c r="S7" t="s">
        <v>90</v>
      </c>
      <c r="T7" t="s">
        <v>99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89</v>
      </c>
      <c r="S8" t="s">
        <v>92</v>
      </c>
      <c r="T8" t="s">
        <v>100</v>
      </c>
      <c r="U8" s="2" t="s">
        <v>82</v>
      </c>
    </row>
    <row r="9" spans="1:25" x14ac:dyDescent="0.25">
      <c r="Q9" t="s">
        <v>89</v>
      </c>
      <c r="S9" t="s">
        <v>120</v>
      </c>
      <c r="T9" t="s">
        <v>121</v>
      </c>
      <c r="U9" s="2" t="s">
        <v>82</v>
      </c>
    </row>
    <row r="10" spans="1:25" x14ac:dyDescent="0.25">
      <c r="U10" s="2" t="s">
        <v>82</v>
      </c>
    </row>
    <row r="11" spans="1:25" x14ac:dyDescent="0.25">
      <c r="U11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96</v>
      </c>
      <c r="T19" s="32" t="s">
        <v>84</v>
      </c>
      <c r="U19" s="32" t="s">
        <v>82</v>
      </c>
      <c r="V19" s="32" t="s">
        <v>50</v>
      </c>
      <c r="W19" s="28" t="s">
        <v>88</v>
      </c>
      <c r="X19" s="32"/>
      <c r="Y19" s="32"/>
    </row>
    <row r="20" spans="2:25" x14ac:dyDescent="0.25">
      <c r="B20" s="33" t="str">
        <f>S19</f>
        <v>PP_SOL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101</v>
      </c>
      <c r="T20" s="32" t="s">
        <v>85</v>
      </c>
      <c r="U20" s="32" t="s">
        <v>82</v>
      </c>
      <c r="V20" s="32" t="s">
        <v>50</v>
      </c>
      <c r="W20" s="28" t="s">
        <v>94</v>
      </c>
      <c r="X20" s="32"/>
      <c r="Y20" s="32"/>
    </row>
    <row r="21" spans="2:25" x14ac:dyDescent="0.25">
      <c r="B21" s="33" t="str">
        <f t="shared" ref="B21:B30" si="0">S20</f>
        <v>PP_WND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108</v>
      </c>
      <c r="R21" s="32"/>
      <c r="S21" s="32" t="s">
        <v>106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D22" s="20" t="str">
        <f>S8</f>
        <v>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108</v>
      </c>
      <c r="S22" s="32" t="s">
        <v>105</v>
      </c>
      <c r="T22" s="18" t="s">
        <v>109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D23" s="20" t="str">
        <f>S7</f>
        <v>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108</v>
      </c>
      <c r="S23" s="32" t="s">
        <v>102</v>
      </c>
      <c r="T23" s="18" t="s">
        <v>87</v>
      </c>
      <c r="U23" s="32" t="s">
        <v>82</v>
      </c>
      <c r="V23" s="32" t="s">
        <v>50</v>
      </c>
      <c r="W23" s="28" t="s">
        <v>110</v>
      </c>
    </row>
    <row r="24" spans="2:25" x14ac:dyDescent="0.25">
      <c r="B24" s="33" t="str">
        <f t="shared" si="0"/>
        <v>PP_CSP</v>
      </c>
      <c r="D24" s="20" t="str">
        <f>S9</f>
        <v>HTHSOL</v>
      </c>
      <c r="F24" s="23">
        <v>2030</v>
      </c>
      <c r="G24" s="21"/>
      <c r="H24" s="21"/>
      <c r="I24" s="21"/>
      <c r="J24" s="21"/>
      <c r="K24" s="21"/>
      <c r="L24" s="21"/>
      <c r="M24" s="35">
        <f>56.1/G22</f>
        <v>187</v>
      </c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3"/>
  <sheetViews>
    <sheetView zoomScaleNormal="100" workbookViewId="0">
      <selection activeCell="E29" sqref="E29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111</v>
      </c>
      <c r="C4" s="8" t="s">
        <v>112</v>
      </c>
      <c r="D4" s="8" t="s">
        <v>113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 t="s">
        <v>82</v>
      </c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 t="s">
        <v>82</v>
      </c>
    </row>
    <row r="9" spans="1:25" x14ac:dyDescent="0.25">
      <c r="U9" s="2" t="s">
        <v>82</v>
      </c>
    </row>
    <row r="10" spans="1:25" x14ac:dyDescent="0.25">
      <c r="U10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107</v>
      </c>
      <c r="R19" s="32"/>
      <c r="S19" s="32" t="s">
        <v>49</v>
      </c>
      <c r="T19" s="32" t="s">
        <v>118</v>
      </c>
      <c r="U19" s="32" t="s">
        <v>82</v>
      </c>
      <c r="V19" s="32" t="s">
        <v>50</v>
      </c>
      <c r="W19" s="28" t="s">
        <v>88</v>
      </c>
      <c r="X19" s="32"/>
      <c r="Y19" s="32"/>
    </row>
    <row r="20" spans="2:25" x14ac:dyDescent="0.25">
      <c r="B20" s="33" t="str">
        <f>S19</f>
        <v>ELC</v>
      </c>
      <c r="C20" s="33" t="str">
        <f>Sector_Fuels!D20</f>
        <v>ELC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107</v>
      </c>
      <c r="R20" s="32"/>
      <c r="S20" s="32" t="s">
        <v>119</v>
      </c>
      <c r="T20" s="32" t="s">
        <v>122</v>
      </c>
      <c r="U20" s="32" t="s">
        <v>82</v>
      </c>
      <c r="V20" s="32" t="s">
        <v>50</v>
      </c>
      <c r="W20" s="28" t="s">
        <v>94</v>
      </c>
      <c r="X20" s="32"/>
      <c r="Y20" s="32"/>
    </row>
    <row r="21" spans="2:25" x14ac:dyDescent="0.25">
      <c r="B21" s="33" t="str">
        <f t="shared" ref="B21:B28" si="0">S20</f>
        <v>KilnN</v>
      </c>
      <c r="C21" s="20" t="str">
        <f>Sector_Fuels!D22</f>
        <v>BIO</v>
      </c>
      <c r="D21" s="20" t="s">
        <v>95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107</v>
      </c>
      <c r="R21" s="32"/>
      <c r="S21" s="32" t="s">
        <v>123</v>
      </c>
      <c r="T21" s="32" t="s">
        <v>117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ELCBoiler</v>
      </c>
      <c r="C22" s="20" t="str">
        <f>Sector_Fuels!D20</f>
        <v>ELC</v>
      </c>
      <c r="D22" s="20" t="s">
        <v>95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107</v>
      </c>
      <c r="S22" s="32" t="s">
        <v>124</v>
      </c>
      <c r="T22" s="18" t="s">
        <v>116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ELCFurnace</v>
      </c>
      <c r="C23" s="20" t="str">
        <f>Sector_Fuels!D20</f>
        <v>ELC</v>
      </c>
      <c r="D23" s="20" t="s">
        <v>95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107</v>
      </c>
      <c r="S23" s="32" t="s">
        <v>114</v>
      </c>
      <c r="T23" s="18" t="s">
        <v>115</v>
      </c>
      <c r="U23" s="32" t="s">
        <v>82</v>
      </c>
      <c r="V23" s="32" t="s">
        <v>50</v>
      </c>
      <c r="W23" s="28" t="s">
        <v>110</v>
      </c>
    </row>
    <row r="24" spans="2:25" x14ac:dyDescent="0.25">
      <c r="B24" s="33" t="str">
        <f t="shared" si="0"/>
        <v>CSP</v>
      </c>
      <c r="C24" s="20" t="str">
        <f>Sector_Fuels!D24</f>
        <v>HTHSOL</v>
      </c>
      <c r="D24" s="20" t="s">
        <v>95</v>
      </c>
      <c r="F24" s="23">
        <v>2030</v>
      </c>
      <c r="G24" s="21"/>
      <c r="H24" s="21"/>
      <c r="I24" s="21"/>
      <c r="J24" s="21"/>
      <c r="K24" s="21"/>
      <c r="L24" s="21"/>
      <c r="M24" s="35">
        <f>56.1/G22</f>
        <v>187</v>
      </c>
      <c r="N24" s="21"/>
      <c r="O24" s="21"/>
      <c r="Q24" s="32" t="s">
        <v>107</v>
      </c>
      <c r="S24" s="32" t="s">
        <v>125</v>
      </c>
      <c r="T24" s="18" t="s">
        <v>127</v>
      </c>
      <c r="U24" s="32" t="s">
        <v>82</v>
      </c>
      <c r="V24" s="32" t="s">
        <v>50</v>
      </c>
      <c r="W24" s="2"/>
    </row>
    <row r="25" spans="2:25" x14ac:dyDescent="0.25">
      <c r="B25" s="33" t="str">
        <f t="shared" si="0"/>
        <v>BIOBoiler</v>
      </c>
      <c r="C25" s="20" t="str">
        <f>Sector_Fuels!D22</f>
        <v>BIO</v>
      </c>
      <c r="D25" s="20" t="s">
        <v>95</v>
      </c>
      <c r="F25" s="23">
        <v>2030</v>
      </c>
      <c r="G25" s="21"/>
      <c r="H25" s="34"/>
      <c r="I25" s="21"/>
      <c r="J25" s="34"/>
      <c r="K25" s="34"/>
      <c r="L25" s="21"/>
      <c r="M25" s="36"/>
      <c r="N25" s="21"/>
      <c r="O25" s="34"/>
      <c r="Q25" s="32" t="s">
        <v>107</v>
      </c>
      <c r="S25" s="32" t="s">
        <v>126</v>
      </c>
      <c r="T25" s="18" t="s">
        <v>128</v>
      </c>
      <c r="U25" s="32" t="s">
        <v>82</v>
      </c>
      <c r="V25" s="32" t="s">
        <v>50</v>
      </c>
    </row>
    <row r="26" spans="2:25" x14ac:dyDescent="0.25">
      <c r="B26" s="33" t="str">
        <f t="shared" si="0"/>
        <v>GASBoiler</v>
      </c>
      <c r="C26" s="20" t="str">
        <f>Sector_Fuels!D23</f>
        <v>GAS</v>
      </c>
      <c r="D26" s="20" t="s">
        <v>95</v>
      </c>
      <c r="F26" s="23">
        <v>2030</v>
      </c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2025-10-13T16:58:32Z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