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p\Downloads\Projects\Excel\"/>
    </mc:Choice>
  </mc:AlternateContent>
  <xr:revisionPtr revIDLastSave="0" documentId="13_ncr:1_{F496FB56-889E-4ABE-984B-F40B885FFF19}" xr6:coauthVersionLast="47" xr6:coauthVersionMax="47" xr10:uidLastSave="{00000000-0000-0000-0000-000000000000}"/>
  <bookViews>
    <workbookView xWindow="-108" yWindow="-108" windowWidth="23256" windowHeight="12576" activeTab="1" xr2:uid="{00000000-000D-0000-FFFF-FFFF00000000}"/>
  </bookViews>
  <sheets>
    <sheet name="Tracker" sheetId="9" r:id="rId1"/>
    <sheet name="Goals" sheetId="4" r:id="rId2"/>
  </sheets>
  <definedNames>
    <definedName name="_xlnm._FilterDatabase" localSheetId="1" hidden="1">Goals!#REF!</definedName>
    <definedName name="sel.subject">#REF!</definedName>
    <definedName name="Slicer_NAME">#N/A</definedName>
    <definedName name="Slicer_NAME1">#N/A</definedName>
    <definedName name="total.threshold">#REF!</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9" l="1"/>
  <c r="D5" i="9"/>
  <c r="H5" i="9" s="1"/>
  <c r="D6" i="9"/>
  <c r="G6" i="9" s="1"/>
  <c r="D7" i="9"/>
  <c r="F7" i="9" s="1"/>
  <c r="D8" i="9"/>
  <c r="I8" i="9" s="1"/>
  <c r="D9" i="9"/>
  <c r="H9" i="9" s="1"/>
  <c r="D10" i="9"/>
  <c r="G10" i="9" s="1"/>
  <c r="D4" i="9"/>
  <c r="I4" i="9" s="1"/>
  <c r="F10" i="9" l="1"/>
  <c r="F6" i="9"/>
  <c r="I7" i="9"/>
  <c r="F4" i="9"/>
  <c r="H8" i="9"/>
  <c r="G9" i="9"/>
  <c r="F9" i="9"/>
  <c r="F5" i="9"/>
  <c r="I6" i="9"/>
  <c r="H7" i="9"/>
  <c r="G8" i="9"/>
  <c r="I10" i="9"/>
  <c r="G5" i="9"/>
  <c r="B12" i="9"/>
  <c r="H4" i="9"/>
  <c r="F8" i="9"/>
  <c r="I5" i="9"/>
  <c r="H6" i="9"/>
  <c r="G7" i="9"/>
  <c r="I9" i="9"/>
  <c r="H10" i="9"/>
  <c r="G4" i="9"/>
  <c r="G12" i="9" l="1"/>
  <c r="H12" i="9"/>
  <c r="I12" i="9"/>
  <c r="F12" i="9"/>
</calcChain>
</file>

<file path=xl/sharedStrings.xml><?xml version="1.0" encoding="utf-8"?>
<sst xmlns="http://schemas.openxmlformats.org/spreadsheetml/2006/main" count="90" uniqueCount="22">
  <si>
    <t>Progress</t>
  </si>
  <si>
    <t>TASK</t>
  </si>
  <si>
    <t>GOAL</t>
  </si>
  <si>
    <t>DONE</t>
  </si>
  <si>
    <t>EXCEL</t>
  </si>
  <si>
    <t>TABLEAU</t>
  </si>
  <si>
    <t>SQL</t>
  </si>
  <si>
    <t>PYTHON</t>
  </si>
  <si>
    <t>POWER BI</t>
  </si>
  <si>
    <t>RESUME</t>
  </si>
  <si>
    <t>APPLICATION</t>
  </si>
  <si>
    <t>TAMIL</t>
  </si>
  <si>
    <t>Row Labels</t>
  </si>
  <si>
    <t>NAME</t>
  </si>
  <si>
    <t>RAGAVI</t>
  </si>
  <si>
    <t>VIGNESH</t>
  </si>
  <si>
    <t>AKSHAY</t>
  </si>
  <si>
    <t>SHRUTHI</t>
  </si>
  <si>
    <t>Sum of GOAL</t>
  </si>
  <si>
    <t>Sum of DONE</t>
  </si>
  <si>
    <t>Goal Tracker - 2024</t>
  </si>
  <si>
    <t xml:space="preserve">      Excel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</si>
</sst>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4"/>
      <color theme="1"/>
      <name val="Segoe UI Light"/>
      <family val="2"/>
    </font>
    <font>
      <sz val="11"/>
      <color theme="1"/>
      <name val="Calibri"/>
      <family val="2"/>
      <scheme val="minor"/>
    </font>
    <font>
      <sz val="24"/>
      <color theme="0" tint="-4.9989318521683403E-2"/>
      <name val="Segoe UI Light"/>
      <family val="2"/>
    </font>
  </fonts>
  <fills count="4">
    <fill>
      <patternFill patternType="none"/>
    </fill>
    <fill>
      <patternFill patternType="gray125"/>
    </fill>
    <fill>
      <patternFill patternType="solid">
        <fgColor theme="7"/>
        <bgColor indexed="64"/>
      </patternFill>
    </fill>
    <fill>
      <patternFill patternType="solid">
        <fgColor theme="8"/>
        <bgColor indexed="64"/>
      </patternFill>
    </fill>
  </fills>
  <borders count="1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diagonal/>
    </border>
    <border>
      <left style="thin">
        <color auto="1"/>
      </left>
      <right/>
      <top style="thin">
        <color auto="1"/>
      </top>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2" borderId="0" xfId="0" applyFont="1" applyFill="1" applyAlignment="1">
      <alignment vertical="center"/>
    </xf>
    <xf numFmtId="0" fontId="1" fillId="2" borderId="0" xfId="0" applyFont="1" applyFill="1"/>
    <xf numFmtId="9" fontId="0" fillId="0" borderId="0" xfId="1" applyFont="1"/>
    <xf numFmtId="9" fontId="0" fillId="0" borderId="0" xfId="0" applyNumberFormat="1"/>
    <xf numFmtId="0" fontId="3" fillId="3" borderId="0" xfId="0" applyFont="1" applyFill="1" applyAlignment="1">
      <alignment vertical="center"/>
    </xf>
    <xf numFmtId="0" fontId="0" fillId="0" borderId="1" xfId="0" applyBorder="1"/>
    <xf numFmtId="0" fontId="0" fillId="0" borderId="2" xfId="0" applyBorder="1"/>
    <xf numFmtId="0" fontId="0" fillId="0" borderId="4" xfId="0" applyBorder="1"/>
    <xf numFmtId="0" fontId="0" fillId="0" borderId="6" xfId="0" applyBorder="1"/>
    <xf numFmtId="0" fontId="0" fillId="0" borderId="8" xfId="0" applyBorder="1"/>
    <xf numFmtId="9" fontId="0" fillId="0" borderId="6" xfId="0" applyNumberFormat="1" applyBorder="1"/>
    <xf numFmtId="9" fontId="0" fillId="0" borderId="5" xfId="0" applyNumberFormat="1" applyBorder="1"/>
    <xf numFmtId="0" fontId="0" fillId="0" borderId="0" xfId="0" applyAlignment="1">
      <alignment horizontal="center"/>
    </xf>
    <xf numFmtId="0" fontId="0" fillId="0" borderId="9" xfId="0" applyBorder="1"/>
    <xf numFmtId="0" fontId="0" fillId="0" borderId="4" xfId="0" applyBorder="1" applyAlignment="1">
      <alignment horizontal="center"/>
    </xf>
    <xf numFmtId="0" fontId="0" fillId="0" borderId="10" xfId="0" applyBorder="1"/>
    <xf numFmtId="0" fontId="0" fillId="0" borderId="3" xfId="0" applyBorder="1"/>
    <xf numFmtId="0" fontId="0" fillId="0" borderId="11" xfId="0" applyBorder="1"/>
    <xf numFmtId="0" fontId="0" fillId="0" borderId="12" xfId="0" pivotButton="1" applyBorder="1"/>
    <xf numFmtId="0" fontId="0" fillId="0" borderId="1" xfId="0" pivotButton="1" applyBorder="1"/>
    <xf numFmtId="0" fontId="0" fillId="0" borderId="7"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7" xfId="0" applyBorder="1"/>
    <xf numFmtId="0" fontId="0" fillId="0" borderId="13" xfId="0" applyBorder="1"/>
    <xf numFmtId="0" fontId="0" fillId="0" borderId="14" xfId="0" applyBorder="1"/>
  </cellXfs>
  <cellStyles count="2">
    <cellStyle name="Normal" xfId="0" builtinId="0"/>
    <cellStyle name="Percent" xfId="1" builtinId="5"/>
  </cellStyles>
  <dxfs count="7">
    <dxf>
      <border>
        <vertical style="thin">
          <color auto="1"/>
        </vertical>
      </border>
    </dxf>
    <dxf>
      <border>
        <vertical style="thin">
          <color auto="1"/>
        </vertic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11</xdr:col>
      <xdr:colOff>381000</xdr:colOff>
      <xdr:row>0</xdr:row>
      <xdr:rowOff>114300</xdr:rowOff>
    </xdr:from>
    <xdr:to>
      <xdr:col>15</xdr:col>
      <xdr:colOff>0</xdr:colOff>
      <xdr:row>9</xdr:row>
      <xdr:rowOff>133350</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F13E2A94-3072-AC4A-9893-BA412F2312C9}"/>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210300" y="114300"/>
              <a:ext cx="20574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203688</xdr:colOff>
      <xdr:row>4</xdr:row>
      <xdr:rowOff>112102</xdr:rowOff>
    </xdr:from>
    <xdr:to>
      <xdr:col>11</xdr:col>
      <xdr:colOff>2931</xdr:colOff>
      <xdr:row>45</xdr:row>
      <xdr:rowOff>150935</xdr:rowOff>
    </xdr:to>
    <mc:AlternateContent xmlns:mc="http://schemas.openxmlformats.org/markup-compatibility/2006">
      <mc:Choice xmlns:sle15="http://schemas.microsoft.com/office/drawing/2012/slicer" Requires="sle15">
        <xdr:graphicFrame macro="">
          <xdr:nvGraphicFramePr>
            <xdr:cNvPr id="3" name="NAME">
              <a:extLst>
                <a:ext uri="{FF2B5EF4-FFF2-40B4-BE49-F238E27FC236}">
                  <a16:creationId xmlns:a16="http://schemas.microsoft.com/office/drawing/2014/main" id="{DD071229-3336-6CBD-E69E-5FE10BD723D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525965" y="1243379"/>
              <a:ext cx="1885951" cy="240103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0.52281076389" createdVersion="8" refreshedVersion="8" minRefreshableVersion="3" recordCount="35" xr:uid="{7D8BE3AD-2429-4AA7-86C4-78D5CC6E01CC}">
  <cacheSource type="worksheet">
    <worksheetSource name="Table5"/>
  </cacheSource>
  <cacheFields count="4">
    <cacheField name="NAME" numFmtId="0">
      <sharedItems count="5">
        <s v="TAMIL"/>
        <s v="RAGAVI"/>
        <s v="VIGNESH"/>
        <s v="AKSHAY"/>
        <s v="SHRUTHI"/>
      </sharedItems>
    </cacheField>
    <cacheField name="TASK" numFmtId="0">
      <sharedItems count="7">
        <s v="EXCEL"/>
        <s v="TABLEAU"/>
        <s v="SQL"/>
        <s v="PYTHON"/>
        <s v="POWER BI"/>
        <s v="RESUME"/>
        <s v="APPLICATION"/>
      </sharedItems>
    </cacheField>
    <cacheField name="GOAL" numFmtId="0">
      <sharedItems containsSemiMixedTypes="0" containsString="0" containsNumber="1" containsInteger="1" minValue="8" maxValue="30"/>
    </cacheField>
    <cacheField name="DONE" numFmtId="0">
      <sharedItems containsSemiMixedTypes="0" containsString="0" containsNumber="1" minValue="1" maxValue="30"/>
    </cacheField>
  </cacheFields>
  <extLst>
    <ext xmlns:x14="http://schemas.microsoft.com/office/spreadsheetml/2009/9/main" uri="{725AE2AE-9491-48be-B2B4-4EB974FC3084}">
      <x14:pivotCacheDefinition pivotCacheId="856114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30"/>
    <n v="30"/>
  </r>
  <r>
    <x v="0"/>
    <x v="1"/>
    <n v="8"/>
    <n v="5"/>
  </r>
  <r>
    <x v="0"/>
    <x v="2"/>
    <n v="25"/>
    <n v="14"/>
  </r>
  <r>
    <x v="0"/>
    <x v="3"/>
    <n v="12"/>
    <n v="2"/>
  </r>
  <r>
    <x v="0"/>
    <x v="4"/>
    <n v="8"/>
    <n v="4"/>
  </r>
  <r>
    <x v="0"/>
    <x v="5"/>
    <n v="24"/>
    <n v="16"/>
  </r>
  <r>
    <x v="0"/>
    <x v="6"/>
    <n v="30"/>
    <n v="23"/>
  </r>
  <r>
    <x v="1"/>
    <x v="0"/>
    <n v="30"/>
    <n v="6.5"/>
  </r>
  <r>
    <x v="1"/>
    <x v="1"/>
    <n v="8"/>
    <n v="7"/>
  </r>
  <r>
    <x v="1"/>
    <x v="2"/>
    <n v="25"/>
    <n v="17"/>
  </r>
  <r>
    <x v="1"/>
    <x v="3"/>
    <n v="12"/>
    <n v="12"/>
  </r>
  <r>
    <x v="1"/>
    <x v="4"/>
    <n v="8"/>
    <n v="2"/>
  </r>
  <r>
    <x v="1"/>
    <x v="5"/>
    <n v="24"/>
    <n v="12"/>
  </r>
  <r>
    <x v="1"/>
    <x v="6"/>
    <n v="30"/>
    <n v="6.5"/>
  </r>
  <r>
    <x v="2"/>
    <x v="0"/>
    <n v="30"/>
    <n v="15"/>
  </r>
  <r>
    <x v="2"/>
    <x v="1"/>
    <n v="8"/>
    <n v="3"/>
  </r>
  <r>
    <x v="2"/>
    <x v="2"/>
    <n v="25"/>
    <n v="2"/>
  </r>
  <r>
    <x v="2"/>
    <x v="3"/>
    <n v="12"/>
    <n v="1"/>
  </r>
  <r>
    <x v="2"/>
    <x v="4"/>
    <n v="8"/>
    <n v="1.5"/>
  </r>
  <r>
    <x v="2"/>
    <x v="5"/>
    <n v="24"/>
    <n v="17"/>
  </r>
  <r>
    <x v="2"/>
    <x v="6"/>
    <n v="30"/>
    <n v="29"/>
  </r>
  <r>
    <x v="3"/>
    <x v="0"/>
    <n v="30"/>
    <n v="30"/>
  </r>
  <r>
    <x v="3"/>
    <x v="1"/>
    <n v="10"/>
    <n v="7"/>
  </r>
  <r>
    <x v="3"/>
    <x v="2"/>
    <n v="25"/>
    <n v="2"/>
  </r>
  <r>
    <x v="3"/>
    <x v="3"/>
    <n v="12"/>
    <n v="10"/>
  </r>
  <r>
    <x v="3"/>
    <x v="4"/>
    <n v="8"/>
    <n v="7"/>
  </r>
  <r>
    <x v="3"/>
    <x v="5"/>
    <n v="24"/>
    <n v="2.5"/>
  </r>
  <r>
    <x v="3"/>
    <x v="6"/>
    <n v="30"/>
    <n v="15"/>
  </r>
  <r>
    <x v="4"/>
    <x v="0"/>
    <n v="30"/>
    <n v="25"/>
  </r>
  <r>
    <x v="4"/>
    <x v="1"/>
    <n v="8"/>
    <n v="5"/>
  </r>
  <r>
    <x v="4"/>
    <x v="2"/>
    <n v="25"/>
    <n v="13"/>
  </r>
  <r>
    <x v="4"/>
    <x v="3"/>
    <n v="12"/>
    <n v="6"/>
  </r>
  <r>
    <x v="4"/>
    <x v="4"/>
    <n v="8"/>
    <n v="2"/>
  </r>
  <r>
    <x v="4"/>
    <x v="5"/>
    <n v="24"/>
    <n v="6"/>
  </r>
  <r>
    <x v="4"/>
    <x v="6"/>
    <n v="3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62F3D-3C27-4EBC-B366-643E393382A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C10" firstHeaderRow="0" firstDataRow="1" firstDataCol="1" rowPageCount="1" colPageCount="1"/>
  <pivotFields count="4">
    <pivotField axis="axisPage" showAll="0">
      <items count="6">
        <item x="3"/>
        <item x="1"/>
        <item x="4"/>
        <item x="0"/>
        <item x="2"/>
        <item t="default"/>
      </items>
    </pivotField>
    <pivotField axis="axisRow" showAll="0">
      <items count="8">
        <item x="6"/>
        <item x="0"/>
        <item x="4"/>
        <item x="3"/>
        <item x="5"/>
        <item x="2"/>
        <item x="1"/>
        <item t="default"/>
      </items>
    </pivotField>
    <pivotField dataField="1" showAll="0"/>
    <pivotField dataField="1" showAll="0"/>
  </pivotFields>
  <rowFields count="1">
    <field x="1"/>
  </rowFields>
  <rowItems count="7">
    <i>
      <x/>
    </i>
    <i>
      <x v="1"/>
    </i>
    <i>
      <x v="2"/>
    </i>
    <i>
      <x v="3"/>
    </i>
    <i>
      <x v="4"/>
    </i>
    <i>
      <x v="5"/>
    </i>
    <i>
      <x v="6"/>
    </i>
  </rowItems>
  <colFields count="1">
    <field x="-2"/>
  </colFields>
  <colItems count="2">
    <i>
      <x/>
    </i>
    <i i="1">
      <x v="1"/>
    </i>
  </colItems>
  <pageFields count="1">
    <pageField fld="0" item="0" hier="-1"/>
  </pageFields>
  <dataFields count="2">
    <dataField name="Sum of GOAL" fld="2" baseField="0" baseItem="0"/>
    <dataField name="Sum of DONE" fld="3" baseField="0" baseItem="0"/>
  </dataFields>
  <formats count="7">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outline="0" fieldPosition="0">
        <references count="1">
          <reference field="4294967294" count="2">
            <x v="0"/>
            <x v="1"/>
          </reference>
        </references>
      </pivotArea>
    </format>
    <format dxfId="1">
      <pivotArea outline="0" collapsedLevelsAreSubtotals="1"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49A4AC8B-F2D0-49AC-A738-9100F1D9FDA9}" sourceName="NAME">
  <pivotTables>
    <pivotTable tabId="9" name="PivotTable4"/>
  </pivotTables>
  <data>
    <tabular pivotCacheId="856114625">
      <items count="5">
        <i x="3" s="1"/>
        <i x="1"/>
        <i x="4"/>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1296204-34AE-477C-A5E3-F0B067D75AEE}" sourceName="NAME">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E056DF29-5F16-4ED2-8B29-68504A229F7D}" cache="Slicer_NAME1" caption="NAME"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F62F439-0731-4559-93DE-AD9CFFCD1313}" cache="Slicer_NAME" caption="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3624A6-85F6-4DFA-A8FA-5EA14EC73B7A}" name="Table5" displayName="Table5" ref="B6:E41" totalsRowShown="0">
  <autoFilter ref="B6:E41" xr:uid="{203624A6-85F6-4DFA-A8FA-5EA14EC73B7A}">
    <filterColumn colId="0">
      <filters>
        <filter val="AKSHAY"/>
      </filters>
    </filterColumn>
  </autoFilter>
  <tableColumns count="4">
    <tableColumn id="1" xr3:uid="{7BE4FA9A-8E0F-42D7-93E3-741D96396FD5}" name="NAME"/>
    <tableColumn id="2" xr3:uid="{D513AFA8-8D68-41BE-AD54-26986818A884}" name="TASK"/>
    <tableColumn id="3" xr3:uid="{B681A698-1241-40D4-B506-492640587024}" name="GOAL"/>
    <tableColumn id="4" xr3:uid="{4DF4FB2E-5591-464D-A7C2-73E8E44CDB28}"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A1294-C564-4E5C-A94E-6BFE7224B8D0}">
  <dimension ref="A1:I12"/>
  <sheetViews>
    <sheetView showGridLines="0" workbookViewId="0">
      <selection activeCell="M16" sqref="M16"/>
    </sheetView>
  </sheetViews>
  <sheetFormatPr defaultRowHeight="14.4" x14ac:dyDescent="0.3"/>
  <cols>
    <col min="1" max="1" width="12.5546875" bestFit="1" customWidth="1"/>
    <col min="2" max="2" width="12.109375" bestFit="1" customWidth="1"/>
    <col min="3" max="3" width="12.33203125" bestFit="1" customWidth="1"/>
    <col min="4" max="4" width="8.44140625" bestFit="1" customWidth="1"/>
    <col min="5" max="5" width="3" bestFit="1" customWidth="1"/>
    <col min="6" max="8" width="4.5546875" bestFit="1" customWidth="1"/>
    <col min="9" max="9" width="5.5546875" bestFit="1" customWidth="1"/>
  </cols>
  <sheetData>
    <row r="1" spans="1:9" x14ac:dyDescent="0.3">
      <c r="A1" s="19" t="s">
        <v>13</v>
      </c>
      <c r="B1" s="18" t="s">
        <v>16</v>
      </c>
    </row>
    <row r="2" spans="1:9" x14ac:dyDescent="0.3">
      <c r="F2" s="10"/>
      <c r="G2" s="9" t="s">
        <v>0</v>
      </c>
      <c r="H2" s="9"/>
      <c r="I2" s="18"/>
    </row>
    <row r="3" spans="1:9" x14ac:dyDescent="0.3">
      <c r="A3" s="20" t="s">
        <v>12</v>
      </c>
      <c r="B3" s="6" t="s">
        <v>18</v>
      </c>
      <c r="C3" s="6" t="s">
        <v>19</v>
      </c>
      <c r="D3" s="9"/>
      <c r="E3" s="9"/>
      <c r="F3" s="11">
        <v>0.25</v>
      </c>
      <c r="G3" s="11">
        <v>0.5</v>
      </c>
      <c r="H3" s="11">
        <v>0.75</v>
      </c>
      <c r="I3" s="12">
        <v>1</v>
      </c>
    </row>
    <row r="4" spans="1:9" x14ac:dyDescent="0.3">
      <c r="A4" s="21" t="s">
        <v>10</v>
      </c>
      <c r="B4" s="24">
        <v>30</v>
      </c>
      <c r="C4" s="24">
        <v>15</v>
      </c>
      <c r="D4" s="13">
        <f>C4/B4</f>
        <v>0.5</v>
      </c>
      <c r="F4" s="7">
        <f>IF(F$3 &lt;= $D4,25%,MAX($D4-E$3,0))</f>
        <v>0.25</v>
      </c>
      <c r="G4" s="7">
        <f t="shared" ref="G4:I4" si="0">IF(G$3 &lt;= $D4,25%,MAX($D4-F$3,0))</f>
        <v>0.25</v>
      </c>
      <c r="H4" s="7">
        <f t="shared" si="0"/>
        <v>0</v>
      </c>
      <c r="I4" s="14">
        <f t="shared" si="0"/>
        <v>0</v>
      </c>
    </row>
    <row r="5" spans="1:9" x14ac:dyDescent="0.3">
      <c r="A5" s="22" t="s">
        <v>4</v>
      </c>
      <c r="B5" s="25">
        <v>30</v>
      </c>
      <c r="C5" s="25">
        <v>30</v>
      </c>
      <c r="D5" s="13">
        <f t="shared" ref="D5:D10" si="1">C5/B5</f>
        <v>1</v>
      </c>
      <c r="F5" s="7">
        <f t="shared" ref="F5:I10" si="2">IF(F$3 &lt;= $D5,25%,MAX($D5-E$3,0))</f>
        <v>0.25</v>
      </c>
      <c r="G5" s="7">
        <f t="shared" si="2"/>
        <v>0.25</v>
      </c>
      <c r="H5" s="7">
        <f t="shared" si="2"/>
        <v>0.25</v>
      </c>
      <c r="I5" s="14">
        <f t="shared" si="2"/>
        <v>0.25</v>
      </c>
    </row>
    <row r="6" spans="1:9" x14ac:dyDescent="0.3">
      <c r="A6" s="22" t="s">
        <v>8</v>
      </c>
      <c r="B6" s="25">
        <v>8</v>
      </c>
      <c r="C6" s="25">
        <v>7</v>
      </c>
      <c r="D6" s="13">
        <f t="shared" si="1"/>
        <v>0.875</v>
      </c>
      <c r="F6" s="7">
        <f t="shared" si="2"/>
        <v>0.25</v>
      </c>
      <c r="G6" s="7">
        <f t="shared" si="2"/>
        <v>0.25</v>
      </c>
      <c r="H6" s="7">
        <f t="shared" si="2"/>
        <v>0.25</v>
      </c>
      <c r="I6" s="14">
        <f t="shared" si="2"/>
        <v>0.125</v>
      </c>
    </row>
    <row r="7" spans="1:9" x14ac:dyDescent="0.3">
      <c r="A7" s="22" t="s">
        <v>7</v>
      </c>
      <c r="B7" s="25">
        <v>12</v>
      </c>
      <c r="C7" s="25">
        <v>10</v>
      </c>
      <c r="D7" s="13">
        <f t="shared" si="1"/>
        <v>0.83333333333333337</v>
      </c>
      <c r="F7" s="7">
        <f t="shared" si="2"/>
        <v>0.25</v>
      </c>
      <c r="G7" s="7">
        <f t="shared" si="2"/>
        <v>0.25</v>
      </c>
      <c r="H7" s="7">
        <f t="shared" si="2"/>
        <v>0.25</v>
      </c>
      <c r="I7" s="14">
        <f t="shared" si="2"/>
        <v>8.333333333333337E-2</v>
      </c>
    </row>
    <row r="8" spans="1:9" x14ac:dyDescent="0.3">
      <c r="A8" s="22" t="s">
        <v>9</v>
      </c>
      <c r="B8" s="25">
        <v>24</v>
      </c>
      <c r="C8" s="25">
        <v>2.5</v>
      </c>
      <c r="D8" s="13">
        <f t="shared" si="1"/>
        <v>0.10416666666666667</v>
      </c>
      <c r="F8" s="7">
        <f t="shared" si="2"/>
        <v>0.10416666666666667</v>
      </c>
      <c r="G8" s="7">
        <f t="shared" si="2"/>
        <v>0</v>
      </c>
      <c r="H8" s="7">
        <f t="shared" si="2"/>
        <v>0</v>
      </c>
      <c r="I8" s="14">
        <f t="shared" si="2"/>
        <v>0</v>
      </c>
    </row>
    <row r="9" spans="1:9" x14ac:dyDescent="0.3">
      <c r="A9" s="22" t="s">
        <v>6</v>
      </c>
      <c r="B9" s="25">
        <v>25</v>
      </c>
      <c r="C9" s="25">
        <v>2</v>
      </c>
      <c r="D9" s="13">
        <f t="shared" si="1"/>
        <v>0.08</v>
      </c>
      <c r="F9" s="7">
        <f t="shared" si="2"/>
        <v>0.08</v>
      </c>
      <c r="G9" s="7">
        <f t="shared" si="2"/>
        <v>0</v>
      </c>
      <c r="H9" s="7">
        <f t="shared" si="2"/>
        <v>0</v>
      </c>
      <c r="I9" s="14">
        <f t="shared" si="2"/>
        <v>0</v>
      </c>
    </row>
    <row r="10" spans="1:9" x14ac:dyDescent="0.3">
      <c r="A10" s="23" t="s">
        <v>5</v>
      </c>
      <c r="B10" s="26">
        <v>10</v>
      </c>
      <c r="C10" s="26">
        <v>7</v>
      </c>
      <c r="D10" s="15">
        <f t="shared" si="1"/>
        <v>0.7</v>
      </c>
      <c r="E10" s="8"/>
      <c r="F10" s="16">
        <f t="shared" si="2"/>
        <v>0.25</v>
      </c>
      <c r="G10" s="16">
        <f t="shared" si="2"/>
        <v>0.25</v>
      </c>
      <c r="H10" s="16">
        <f t="shared" si="2"/>
        <v>0.19999999999999996</v>
      </c>
      <c r="I10" s="17">
        <f t="shared" si="2"/>
        <v>0</v>
      </c>
    </row>
    <row r="12" spans="1:9" x14ac:dyDescent="0.3">
      <c r="B12" s="3">
        <f>AVERAGE(D4:D10)</f>
        <v>0.58464285714285713</v>
      </c>
      <c r="C12" s="3">
        <f>SUM(C4:C10)/SUM(B4:B10)</f>
        <v>0.52877697841726623</v>
      </c>
      <c r="F12" s="7">
        <f>IF(F$3&lt;=$B12,25%,MAX($B12-E$3,0))</f>
        <v>0.25</v>
      </c>
      <c r="G12" s="7">
        <f t="shared" ref="G12:I12" si="3">IF(G$3&lt;=$B12,25%,MAX($B12-F$3,0))</f>
        <v>0.25</v>
      </c>
      <c r="H12" s="7">
        <f t="shared" si="3"/>
        <v>8.4642857142857131E-2</v>
      </c>
      <c r="I12" s="7">
        <f t="shared" si="3"/>
        <v>0</v>
      </c>
    </row>
  </sheetData>
  <conditionalFormatting sqref="F4:I10 F12:I12">
    <cfRule type="dataBar" priority="2">
      <dataBar showValue="0">
        <cfvo type="num" val="0"/>
        <cfvo type="num" val="0.25"/>
        <color rgb="FFFFB628"/>
      </dataBar>
      <extLst>
        <ext xmlns:x14="http://schemas.microsoft.com/office/spreadsheetml/2009/9/main" uri="{B025F937-C7B1-47D3-B67F-A62EFF666E3E}">
          <x14:id>{F99F49E4-8868-4446-B615-D3C8C34C1CC2}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1" id="{E18CA584-8FA6-4974-AC21-57B208870D66}">
            <x14:iconSet iconSet="3Symbols2" showValue="0" custom="1">
              <x14:cfvo type="percent">
                <xm:f>0</xm:f>
              </x14:cfvo>
              <x14:cfvo type="num" gte="0">
                <xm:f>0</xm:f>
              </x14:cfvo>
              <x14:cfvo type="num">
                <xm:f>1</xm:f>
              </x14:cfvo>
              <x14:cfIcon iconSet="NoIcons" iconId="0"/>
              <x14:cfIcon iconSet="NoIcons" iconId="0"/>
              <x14:cfIcon iconSet="3Symbols2" iconId="2"/>
            </x14:iconSet>
          </x14:cfRule>
          <xm:sqref>D4:D10</xm:sqref>
        </x14:conditionalFormatting>
        <x14:conditionalFormatting xmlns:xm="http://schemas.microsoft.com/office/excel/2006/main">
          <x14:cfRule type="dataBar" id="{F99F49E4-8868-4446-B615-D3C8C34C1CC2}">
            <x14:dataBar minLength="0" maxLength="100" gradient="0">
              <x14:cfvo type="num">
                <xm:f>0</xm:f>
              </x14:cfvo>
              <x14:cfvo type="num">
                <xm:f>0.25</xm:f>
              </x14:cfvo>
              <x14:negativeFillColor rgb="FFFF0000"/>
              <x14:axisColor rgb="FF000000"/>
            </x14:dataBar>
          </x14:cfRule>
          <xm:sqref>F4:I10 F12:I12</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41"/>
  <sheetViews>
    <sheetView showGridLines="0" tabSelected="1" zoomScale="130" zoomScaleNormal="130" workbookViewId="0">
      <selection activeCell="L5" sqref="L5"/>
    </sheetView>
  </sheetViews>
  <sheetFormatPr defaultRowHeight="14.4" x14ac:dyDescent="0.3"/>
  <cols>
    <col min="1" max="1" width="3.33203125" customWidth="1"/>
    <col min="2" max="2" width="8.88671875" bestFit="1" customWidth="1"/>
    <col min="3" max="3" width="23.6640625" customWidth="1"/>
    <col min="4" max="5" width="7.5546875" customWidth="1"/>
    <col min="6" max="6" width="3.109375" customWidth="1"/>
    <col min="7" max="10" width="5.88671875" customWidth="1"/>
    <col min="11" max="11" width="30.44140625" customWidth="1"/>
    <col min="12" max="12" width="25.88671875" bestFit="1" customWidth="1"/>
  </cols>
  <sheetData>
    <row r="1" spans="2:12" s="2" customFormat="1" ht="46.5" customHeight="1" x14ac:dyDescent="0.75">
      <c r="C1" s="1" t="s">
        <v>20</v>
      </c>
      <c r="L1" s="5" t="s">
        <v>21</v>
      </c>
    </row>
    <row r="5" spans="2:12" x14ac:dyDescent="0.3">
      <c r="C5" t="s">
        <v>11</v>
      </c>
    </row>
    <row r="6" spans="2:12" x14ac:dyDescent="0.3">
      <c r="B6" t="s">
        <v>13</v>
      </c>
      <c r="C6" t="s">
        <v>1</v>
      </c>
      <c r="D6" t="s">
        <v>2</v>
      </c>
      <c r="E6" t="s">
        <v>3</v>
      </c>
      <c r="G6" s="4">
        <v>0.25</v>
      </c>
      <c r="H6" s="4">
        <v>0.5</v>
      </c>
      <c r="I6" s="4">
        <v>0.75</v>
      </c>
      <c r="J6" s="4">
        <v>1</v>
      </c>
    </row>
    <row r="7" spans="2:12" hidden="1" x14ac:dyDescent="0.3">
      <c r="B7" t="s">
        <v>11</v>
      </c>
      <c r="C7" t="s">
        <v>4</v>
      </c>
      <c r="D7">
        <v>30</v>
      </c>
      <c r="E7">
        <v>30</v>
      </c>
    </row>
    <row r="8" spans="2:12" hidden="1" x14ac:dyDescent="0.3">
      <c r="B8" t="s">
        <v>11</v>
      </c>
      <c r="C8" t="s">
        <v>5</v>
      </c>
      <c r="D8">
        <v>8</v>
      </c>
      <c r="E8">
        <v>5</v>
      </c>
    </row>
    <row r="9" spans="2:12" hidden="1" x14ac:dyDescent="0.3">
      <c r="B9" t="s">
        <v>11</v>
      </c>
      <c r="C9" t="s">
        <v>6</v>
      </c>
      <c r="D9">
        <v>25</v>
      </c>
      <c r="E9">
        <v>14</v>
      </c>
    </row>
    <row r="10" spans="2:12" hidden="1" x14ac:dyDescent="0.3">
      <c r="B10" t="s">
        <v>11</v>
      </c>
      <c r="C10" t="s">
        <v>7</v>
      </c>
      <c r="D10">
        <v>12</v>
      </c>
      <c r="E10">
        <v>2</v>
      </c>
    </row>
    <row r="11" spans="2:12" hidden="1" x14ac:dyDescent="0.3">
      <c r="B11" t="s">
        <v>11</v>
      </c>
      <c r="C11" t="s">
        <v>8</v>
      </c>
      <c r="D11">
        <v>8</v>
      </c>
      <c r="E11">
        <v>4</v>
      </c>
    </row>
    <row r="12" spans="2:12" hidden="1" x14ac:dyDescent="0.3">
      <c r="B12" t="s">
        <v>11</v>
      </c>
      <c r="C12" t="s">
        <v>9</v>
      </c>
      <c r="D12">
        <v>24</v>
      </c>
      <c r="E12">
        <v>16</v>
      </c>
    </row>
    <row r="13" spans="2:12" hidden="1" x14ac:dyDescent="0.3">
      <c r="B13" t="s">
        <v>11</v>
      </c>
      <c r="C13" t="s">
        <v>10</v>
      </c>
      <c r="D13">
        <v>30</v>
      </c>
      <c r="E13">
        <v>23</v>
      </c>
    </row>
    <row r="14" spans="2:12" hidden="1" x14ac:dyDescent="0.3">
      <c r="B14" t="s">
        <v>14</v>
      </c>
      <c r="C14" t="s">
        <v>4</v>
      </c>
      <c r="D14">
        <v>30</v>
      </c>
      <c r="E14">
        <v>6.5</v>
      </c>
    </row>
    <row r="15" spans="2:12" hidden="1" x14ac:dyDescent="0.3">
      <c r="B15" t="s">
        <v>14</v>
      </c>
      <c r="C15" t="s">
        <v>5</v>
      </c>
      <c r="D15">
        <v>8</v>
      </c>
      <c r="E15">
        <v>7</v>
      </c>
    </row>
    <row r="16" spans="2:12" hidden="1" x14ac:dyDescent="0.3">
      <c r="B16" t="s">
        <v>14</v>
      </c>
      <c r="C16" t="s">
        <v>6</v>
      </c>
      <c r="D16">
        <v>25</v>
      </c>
      <c r="E16">
        <v>17</v>
      </c>
    </row>
    <row r="17" spans="2:5" hidden="1" x14ac:dyDescent="0.3">
      <c r="B17" t="s">
        <v>14</v>
      </c>
      <c r="C17" t="s">
        <v>7</v>
      </c>
      <c r="D17">
        <v>12</v>
      </c>
      <c r="E17">
        <v>12</v>
      </c>
    </row>
    <row r="18" spans="2:5" hidden="1" x14ac:dyDescent="0.3">
      <c r="B18" t="s">
        <v>14</v>
      </c>
      <c r="C18" t="s">
        <v>8</v>
      </c>
      <c r="D18">
        <v>8</v>
      </c>
      <c r="E18">
        <v>2</v>
      </c>
    </row>
    <row r="19" spans="2:5" hidden="1" x14ac:dyDescent="0.3">
      <c r="B19" t="s">
        <v>14</v>
      </c>
      <c r="C19" t="s">
        <v>9</v>
      </c>
      <c r="D19">
        <v>24</v>
      </c>
      <c r="E19">
        <v>12</v>
      </c>
    </row>
    <row r="20" spans="2:5" hidden="1" x14ac:dyDescent="0.3">
      <c r="B20" t="s">
        <v>14</v>
      </c>
      <c r="C20" t="s">
        <v>10</v>
      </c>
      <c r="D20">
        <v>30</v>
      </c>
      <c r="E20">
        <v>6.5</v>
      </c>
    </row>
    <row r="21" spans="2:5" hidden="1" x14ac:dyDescent="0.3">
      <c r="B21" t="s">
        <v>15</v>
      </c>
      <c r="C21" t="s">
        <v>4</v>
      </c>
      <c r="D21">
        <v>30</v>
      </c>
      <c r="E21">
        <v>15</v>
      </c>
    </row>
    <row r="22" spans="2:5" hidden="1" x14ac:dyDescent="0.3">
      <c r="B22" t="s">
        <v>15</v>
      </c>
      <c r="C22" t="s">
        <v>5</v>
      </c>
      <c r="D22">
        <v>8</v>
      </c>
      <c r="E22">
        <v>3</v>
      </c>
    </row>
    <row r="23" spans="2:5" hidden="1" x14ac:dyDescent="0.3">
      <c r="B23" t="s">
        <v>15</v>
      </c>
      <c r="C23" t="s">
        <v>6</v>
      </c>
      <c r="D23">
        <v>25</v>
      </c>
      <c r="E23">
        <v>2</v>
      </c>
    </row>
    <row r="24" spans="2:5" hidden="1" x14ac:dyDescent="0.3">
      <c r="B24" t="s">
        <v>15</v>
      </c>
      <c r="C24" t="s">
        <v>7</v>
      </c>
      <c r="D24">
        <v>12</v>
      </c>
      <c r="E24">
        <v>1</v>
      </c>
    </row>
    <row r="25" spans="2:5" hidden="1" x14ac:dyDescent="0.3">
      <c r="B25" t="s">
        <v>15</v>
      </c>
      <c r="C25" t="s">
        <v>8</v>
      </c>
      <c r="D25">
        <v>8</v>
      </c>
      <c r="E25">
        <v>1.5</v>
      </c>
    </row>
    <row r="26" spans="2:5" hidden="1" x14ac:dyDescent="0.3">
      <c r="B26" t="s">
        <v>15</v>
      </c>
      <c r="C26" t="s">
        <v>9</v>
      </c>
      <c r="D26">
        <v>24</v>
      </c>
      <c r="E26">
        <v>17</v>
      </c>
    </row>
    <row r="27" spans="2:5" hidden="1" x14ac:dyDescent="0.3">
      <c r="B27" t="s">
        <v>15</v>
      </c>
      <c r="C27" t="s">
        <v>10</v>
      </c>
      <c r="D27">
        <v>30</v>
      </c>
      <c r="E27">
        <v>29</v>
      </c>
    </row>
    <row r="28" spans="2:5" x14ac:dyDescent="0.3">
      <c r="B28" t="s">
        <v>16</v>
      </c>
      <c r="C28" t="s">
        <v>4</v>
      </c>
      <c r="D28">
        <v>30</v>
      </c>
      <c r="E28">
        <v>30</v>
      </c>
    </row>
    <row r="29" spans="2:5" x14ac:dyDescent="0.3">
      <c r="B29" t="s">
        <v>16</v>
      </c>
      <c r="C29" t="s">
        <v>5</v>
      </c>
      <c r="D29">
        <v>10</v>
      </c>
      <c r="E29">
        <v>7</v>
      </c>
    </row>
    <row r="30" spans="2:5" x14ac:dyDescent="0.3">
      <c r="B30" t="s">
        <v>16</v>
      </c>
      <c r="C30" t="s">
        <v>6</v>
      </c>
      <c r="D30">
        <v>25</v>
      </c>
      <c r="E30">
        <v>2</v>
      </c>
    </row>
    <row r="31" spans="2:5" x14ac:dyDescent="0.3">
      <c r="B31" t="s">
        <v>16</v>
      </c>
      <c r="C31" t="s">
        <v>7</v>
      </c>
      <c r="D31">
        <v>12</v>
      </c>
      <c r="E31">
        <v>10</v>
      </c>
    </row>
    <row r="32" spans="2:5" x14ac:dyDescent="0.3">
      <c r="B32" t="s">
        <v>16</v>
      </c>
      <c r="C32" t="s">
        <v>8</v>
      </c>
      <c r="D32">
        <v>8</v>
      </c>
      <c r="E32">
        <v>7</v>
      </c>
    </row>
    <row r="33" spans="2:5" x14ac:dyDescent="0.3">
      <c r="B33" t="s">
        <v>16</v>
      </c>
      <c r="C33" t="s">
        <v>9</v>
      </c>
      <c r="D33">
        <v>24</v>
      </c>
      <c r="E33">
        <v>2.5</v>
      </c>
    </row>
    <row r="34" spans="2:5" x14ac:dyDescent="0.3">
      <c r="B34" t="s">
        <v>16</v>
      </c>
      <c r="C34" t="s">
        <v>10</v>
      </c>
      <c r="D34">
        <v>30</v>
      </c>
      <c r="E34">
        <v>15</v>
      </c>
    </row>
    <row r="35" spans="2:5" hidden="1" x14ac:dyDescent="0.3">
      <c r="B35" t="s">
        <v>17</v>
      </c>
      <c r="C35" t="s">
        <v>4</v>
      </c>
      <c r="D35">
        <v>30</v>
      </c>
      <c r="E35">
        <v>25</v>
      </c>
    </row>
    <row r="36" spans="2:5" hidden="1" x14ac:dyDescent="0.3">
      <c r="B36" t="s">
        <v>17</v>
      </c>
      <c r="C36" t="s">
        <v>5</v>
      </c>
      <c r="D36">
        <v>8</v>
      </c>
      <c r="E36">
        <v>5</v>
      </c>
    </row>
    <row r="37" spans="2:5" hidden="1" x14ac:dyDescent="0.3">
      <c r="B37" t="s">
        <v>17</v>
      </c>
      <c r="C37" t="s">
        <v>6</v>
      </c>
      <c r="D37">
        <v>25</v>
      </c>
      <c r="E37">
        <v>13</v>
      </c>
    </row>
    <row r="38" spans="2:5" hidden="1" x14ac:dyDescent="0.3">
      <c r="B38" t="s">
        <v>17</v>
      </c>
      <c r="C38" t="s">
        <v>7</v>
      </c>
      <c r="D38">
        <v>12</v>
      </c>
      <c r="E38">
        <v>6</v>
      </c>
    </row>
    <row r="39" spans="2:5" hidden="1" x14ac:dyDescent="0.3">
      <c r="B39" t="s">
        <v>17</v>
      </c>
      <c r="C39" t="s">
        <v>8</v>
      </c>
      <c r="D39">
        <v>8</v>
      </c>
      <c r="E39">
        <v>2</v>
      </c>
    </row>
    <row r="40" spans="2:5" hidden="1" x14ac:dyDescent="0.3">
      <c r="B40" t="s">
        <v>17</v>
      </c>
      <c r="C40" t="s">
        <v>9</v>
      </c>
      <c r="D40">
        <v>24</v>
      </c>
      <c r="E40">
        <v>6</v>
      </c>
    </row>
    <row r="41" spans="2:5" hidden="1" x14ac:dyDescent="0.3">
      <c r="B41" t="s">
        <v>17</v>
      </c>
      <c r="C41" t="s">
        <v>10</v>
      </c>
      <c r="D41">
        <v>30</v>
      </c>
      <c r="E41">
        <v>25</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Tracker</vt:lpstr>
      <vt:lpstr>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FNU LNU</cp:lastModifiedBy>
  <dcterms:created xsi:type="dcterms:W3CDTF">2017-05-18T22:37:17Z</dcterms:created>
  <dcterms:modified xsi:type="dcterms:W3CDTF">2024-02-08T07:11:52Z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2024-02-08T07:02:01Z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76f8646a-6d1a-4bd3-8d1e-e53a8ce707cc</vt:lpwstr>
  </property>
  <property fmtid="{D5CDD505-2E9C-101B-9397-08002B2CF9AE}" pid="7" name="MSIP_Label_defa4170-0d19-0005-0004-bc88714345d2_ActionId">
    <vt:lpwstr>c734e274-a42e-4825-b86b-9e44b655120b</vt:lpwstr>
  </property>
  <property fmtid="{D5CDD505-2E9C-101B-9397-08002B2CF9AE}" pid="8" name="MSIP_Label_defa4170-0d19-0005-0004-bc88714345d2_ContentBits">
    <vt:lpwstr>0</vt:lpwstr>
  </property>
</Properties>
</file>