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0" documentId="8_{9BBC887D-AD04-4E3C-97F4-0E182BFF8D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564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A2" i="1"/>
  <c r="A3" i="1"/>
  <c r="A4" i="1"/>
  <c r="A5" i="1"/>
  <c r="A6" i="1"/>
  <c r="A7" i="1"/>
  <c r="A8" i="1"/>
  <c r="A9" i="1"/>
  <c r="A10" i="1"/>
  <c r="A11" i="1"/>
  <c r="G2" i="1"/>
  <c r="G3" i="1"/>
  <c r="G4" i="1"/>
  <c r="G5" i="1"/>
  <c r="G6" i="1"/>
  <c r="G7" i="1"/>
  <c r="G8" i="1"/>
  <c r="G9" i="1"/>
  <c r="G10" i="1"/>
  <c r="G1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</calcChain>
</file>

<file path=xl/sharedStrings.xml><?xml version="1.0" encoding="utf-8"?>
<sst xmlns="http://schemas.openxmlformats.org/spreadsheetml/2006/main" count="55" uniqueCount="43">
  <si>
    <t>Std ID</t>
  </si>
  <si>
    <t>Std Name</t>
  </si>
  <si>
    <t>English</t>
  </si>
  <si>
    <t>Chemistry</t>
  </si>
  <si>
    <t>Physics</t>
  </si>
  <si>
    <t>Math</t>
  </si>
  <si>
    <t>Total</t>
  </si>
  <si>
    <t>Percentage</t>
  </si>
  <si>
    <t>Grade</t>
  </si>
  <si>
    <t>Grade Description</t>
  </si>
  <si>
    <t>Jhon</t>
  </si>
  <si>
    <t>Marks</t>
  </si>
  <si>
    <t>Smith</t>
  </si>
  <si>
    <t xml:space="preserve"> </t>
  </si>
  <si>
    <t>80-100</t>
  </si>
  <si>
    <t>A+</t>
  </si>
  <si>
    <t>Emma</t>
  </si>
  <si>
    <t>70-80</t>
  </si>
  <si>
    <t>A</t>
  </si>
  <si>
    <t>Sandy</t>
  </si>
  <si>
    <t>60-70</t>
  </si>
  <si>
    <t>B</t>
  </si>
  <si>
    <t>Olivea</t>
  </si>
  <si>
    <t>50-60</t>
  </si>
  <si>
    <t>C</t>
  </si>
  <si>
    <t>James</t>
  </si>
  <si>
    <t>40-50</t>
  </si>
  <si>
    <t>D</t>
  </si>
  <si>
    <t>Eva</t>
  </si>
  <si>
    <t>Below 40</t>
  </si>
  <si>
    <t>F</t>
  </si>
  <si>
    <t>Noah</t>
  </si>
  <si>
    <t>Charlotte</t>
  </si>
  <si>
    <t>Elijah</t>
  </si>
  <si>
    <t>LOOKUP</t>
  </si>
  <si>
    <t>VALUE</t>
  </si>
  <si>
    <t>Sum of Std ID</t>
  </si>
  <si>
    <t>Sum of English</t>
  </si>
  <si>
    <t>Sum of Chemistry</t>
  </si>
  <si>
    <t>Sum of Physics</t>
  </si>
  <si>
    <t>Sum of Math</t>
  </si>
  <si>
    <t>Sum of Percentage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</si>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</sst>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2" borderId="0" xfId="1"/>
    <xf numFmtId="0" fontId="0" fillId="0" borderId="0" xfId="0" applyNumberFormat="1"/>
    <xf numFmtId="0" fontId="0" fillId="0" borderId="0" xfId="0" pivotButton="1"/>
  </cellXfs>
  <cellStyles count="2">
    <cellStyle name="Good" xfId="1" builtinId="26"/>
    <cellStyle name="Normal" xfId="0" builtinId="0"/>
  </cellStyles>
  <dxfs count="2">
    <dxf>
      <numFmt numFmtId="13" formatCode="0%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9-4C9E-911C-D3BCC95EF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9-4C9E-911C-D3BCC95EF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99-4C9E-911C-D3BCC95EF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99-4C9E-911C-D3BCC95EF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99-4C9E-911C-D3BCC95EF4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99-4C9E-911C-D3BCC95EF4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99-4C9E-911C-D3BCC95EF4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99-4C9E-911C-D3BCC95EF4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99-4C9E-911C-D3BCC95EF4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99-4C9E-911C-D3BCC95EF4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99-4C9E-911C-D3BCC95EF4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99-4C9E-911C-D3BCC95EF47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D99-4C9E-911C-D3BCC95EF47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D99-4C9E-911C-D3BCC95EF47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D99-4C9E-911C-D3BCC95EF47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D99-4C9E-911C-D3BCC95EF4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Sheet1!$G$2:$G$11</c:f>
              <c:numCache>
                <c:formatCode>General</c:formatCode>
                <c:ptCount val="10"/>
                <c:pt idx="0">
                  <c:v>285</c:v>
                </c:pt>
                <c:pt idx="1">
                  <c:v>248</c:v>
                </c:pt>
                <c:pt idx="2">
                  <c:v>329</c:v>
                </c:pt>
                <c:pt idx="3">
                  <c:v>249</c:v>
                </c:pt>
                <c:pt idx="4">
                  <c:v>150</c:v>
                </c:pt>
                <c:pt idx="5">
                  <c:v>187</c:v>
                </c:pt>
                <c:pt idx="6">
                  <c:v>352</c:v>
                </c:pt>
                <c:pt idx="7">
                  <c:v>279</c:v>
                </c:pt>
                <c:pt idx="8">
                  <c:v>282</c:v>
                </c:pt>
                <c:pt idx="9">
                  <c:v>301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285</c:v>
                </c:pt>
                <c:pt idx="1">
                  <c:v>248</c:v>
                </c:pt>
                <c:pt idx="2">
                  <c:v>329</c:v>
                </c:pt>
                <c:pt idx="3">
                  <c:v>249</c:v>
                </c:pt>
                <c:pt idx="4">
                  <c:v>150</c:v>
                </c:pt>
                <c:pt idx="5">
                  <c:v>187</c:v>
                </c:pt>
                <c:pt idx="6">
                  <c:v>352</c:v>
                </c:pt>
                <c:pt idx="7">
                  <c:v>279</c:v>
                </c:pt>
                <c:pt idx="8">
                  <c:v>282</c:v>
                </c:pt>
                <c:pt idx="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049-BA65-BC57DCEE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78</c:v>
                </c:pt>
                <c:pt idx="1">
                  <c:v>56</c:v>
                </c:pt>
                <c:pt idx="2">
                  <c:v>90</c:v>
                </c:pt>
                <c:pt idx="3">
                  <c:v>66</c:v>
                </c:pt>
                <c:pt idx="4">
                  <c:v>31</c:v>
                </c:pt>
                <c:pt idx="5">
                  <c:v>33</c:v>
                </c:pt>
                <c:pt idx="6">
                  <c:v>89</c:v>
                </c:pt>
                <c:pt idx="7">
                  <c:v>85</c:v>
                </c:pt>
                <c:pt idx="8">
                  <c:v>93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2-4F4C-A630-4E58DE6078F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70</c:v>
                </c:pt>
                <c:pt idx="1">
                  <c:v>74</c:v>
                </c:pt>
                <c:pt idx="2">
                  <c:v>68</c:v>
                </c:pt>
                <c:pt idx="3">
                  <c:v>76</c:v>
                </c:pt>
                <c:pt idx="4">
                  <c:v>33</c:v>
                </c:pt>
                <c:pt idx="5">
                  <c:v>72</c:v>
                </c:pt>
                <c:pt idx="6">
                  <c:v>88</c:v>
                </c:pt>
                <c:pt idx="7">
                  <c:v>56</c:v>
                </c:pt>
                <c:pt idx="8">
                  <c:v>59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2-4F4C-A630-4E58DE6078F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90</c:v>
                </c:pt>
                <c:pt idx="1">
                  <c:v>58</c:v>
                </c:pt>
                <c:pt idx="2">
                  <c:v>98</c:v>
                </c:pt>
                <c:pt idx="3">
                  <c:v>73</c:v>
                </c:pt>
                <c:pt idx="4">
                  <c:v>56</c:v>
                </c:pt>
                <c:pt idx="5">
                  <c:v>40</c:v>
                </c:pt>
                <c:pt idx="6">
                  <c:v>95</c:v>
                </c:pt>
                <c:pt idx="7">
                  <c:v>63</c:v>
                </c:pt>
                <c:pt idx="8">
                  <c:v>64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2-4F4C-A630-4E58DE6078F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60</c:v>
                </c:pt>
                <c:pt idx="2">
                  <c:v>73</c:v>
                </c:pt>
                <c:pt idx="3">
                  <c:v>34</c:v>
                </c:pt>
                <c:pt idx="4">
                  <c:v>30</c:v>
                </c:pt>
                <c:pt idx="5">
                  <c:v>42</c:v>
                </c:pt>
                <c:pt idx="6">
                  <c:v>80</c:v>
                </c:pt>
                <c:pt idx="7">
                  <c:v>75</c:v>
                </c:pt>
                <c:pt idx="8">
                  <c:v>66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2-4F4C-A630-4E58DE60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364968"/>
        <c:axId val="2039365448"/>
      </c:lineChart>
      <c:catAx>
        <c:axId val="20393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448"/>
        <c:crosses val="autoZero"/>
        <c:auto val="1"/>
        <c:lblAlgn val="ctr"/>
        <c:lblOffset val="100"/>
        <c:noMultiLvlLbl val="0"/>
      </c:catAx>
      <c:valAx>
        <c:axId val="20393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180975</xdr:rowOff>
    </xdr:from>
    <xdr:to>
      <xdr:col>6</xdr:col>
      <xdr:colOff>285750</xdr:colOff>
      <xdr:row>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A9FDC-5447-9CA2-8F5A-D66CEA47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20</xdr:row>
      <xdr:rowOff>171450</xdr:rowOff>
    </xdr:from>
    <xdr:to>
      <xdr:col>13</xdr:col>
      <xdr:colOff>466725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6C9AF-D74C-9562-0941-74F7E22759A2}"/>
            </a:ext>
            <a:ext uri="{147F2762-F138-4A5C-976F-8EAC2B608ADB}">
              <a16:predDERef xmlns:a16="http://schemas.microsoft.com/office/drawing/2014/main" pred="{CD1A9FDC-5447-9CA2-8F5A-D66CEA47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1.734891087966" createdVersion="8" refreshedVersion="8" minRefreshableVersion="3" recordCount="10" xr:uid="{400D77E0-47B6-4F42-A983-2EBC53EA0178}">
  <cacheSource type="worksheet">
    <worksheetSource name="Table4"/>
  </cacheSource>
  <cacheFields count="9">
    <cacheField name="Std ID" numFmtId="0">
      <sharedItems containsSemiMixedTypes="0" containsString="0" containsNumber="1" containsInteger="1" minValue="1" maxValue="10"/>
    </cacheField>
    <cacheField name="Std Name" numFmtId="0">
      <sharedItems count="10">
        <s v="Jhon"/>
        <s v="Smith"/>
        <s v="Emma"/>
        <s v="Sandy"/>
        <s v="Olivea"/>
        <s v="James"/>
        <s v="Eva"/>
        <s v="Noah"/>
        <s v="Charlotte"/>
        <s v="Elijah"/>
      </sharedItems>
    </cacheField>
    <cacheField name="English" numFmtId="0">
      <sharedItems containsSemiMixedTypes="0" containsString="0" containsNumber="1" containsInteger="1" minValue="31" maxValue="93"/>
    </cacheField>
    <cacheField name="Chemistry" numFmtId="0">
      <sharedItems containsSemiMixedTypes="0" containsString="0" containsNumber="1" containsInteger="1" minValue="33" maxValue="88"/>
    </cacheField>
    <cacheField name="Physics" numFmtId="0">
      <sharedItems containsSemiMixedTypes="0" containsString="0" containsNumber="1" containsInteger="1" minValue="40" maxValue="98"/>
    </cacheField>
    <cacheField name="Math" numFmtId="0">
      <sharedItems containsSemiMixedTypes="0" containsString="0" containsNumber="1" containsInteger="1" minValue="30" maxValue="91"/>
    </cacheField>
    <cacheField name="Total" numFmtId="0">
      <sharedItems containsSemiMixedTypes="0" containsString="0" containsNumber="1" containsInteger="1" minValue="150" maxValue="352"/>
    </cacheField>
    <cacheField name="Percentage" numFmtId="9">
      <sharedItems containsSemiMixedTypes="0" containsString="0" containsNumber="1" minValue="0.375" maxValue="0.88"/>
    </cacheField>
    <cacheField name="Grade" numFmtId="0">
      <sharedItems count="5">
        <s v="A"/>
        <s v="B"/>
        <s v="A+"/>
        <s v="F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78"/>
    <n v="70"/>
    <n v="90"/>
    <n v="47"/>
    <n v="285"/>
    <n v="0.71250000000000002"/>
    <x v="0"/>
  </r>
  <r>
    <n v="2"/>
    <x v="1"/>
    <n v="56"/>
    <n v="74"/>
    <n v="58"/>
    <n v="60"/>
    <n v="248"/>
    <n v="0.62"/>
    <x v="1"/>
  </r>
  <r>
    <n v="3"/>
    <x v="2"/>
    <n v="90"/>
    <n v="68"/>
    <n v="98"/>
    <n v="73"/>
    <n v="329"/>
    <n v="0.82250000000000001"/>
    <x v="2"/>
  </r>
  <r>
    <n v="4"/>
    <x v="3"/>
    <n v="66"/>
    <n v="76"/>
    <n v="73"/>
    <n v="34"/>
    <n v="249"/>
    <n v="0.62250000000000005"/>
    <x v="1"/>
  </r>
  <r>
    <n v="5"/>
    <x v="4"/>
    <n v="31"/>
    <n v="33"/>
    <n v="56"/>
    <n v="30"/>
    <n v="150"/>
    <n v="0.375"/>
    <x v="3"/>
  </r>
  <r>
    <n v="6"/>
    <x v="5"/>
    <n v="33"/>
    <n v="72"/>
    <n v="40"/>
    <n v="42"/>
    <n v="187"/>
    <n v="0.46750000000000003"/>
    <x v="4"/>
  </r>
  <r>
    <n v="7"/>
    <x v="6"/>
    <n v="89"/>
    <n v="88"/>
    <n v="95"/>
    <n v="80"/>
    <n v="352"/>
    <n v="0.88"/>
    <x v="2"/>
  </r>
  <r>
    <n v="8"/>
    <x v="7"/>
    <n v="85"/>
    <n v="56"/>
    <n v="63"/>
    <n v="75"/>
    <n v="279"/>
    <n v="0.69750000000000001"/>
    <x v="1"/>
  </r>
  <r>
    <n v="9"/>
    <x v="8"/>
    <n v="93"/>
    <n v="59"/>
    <n v="64"/>
    <n v="66"/>
    <n v="282"/>
    <n v="0.70499999999999996"/>
    <x v="0"/>
  </r>
  <r>
    <n v="10"/>
    <x v="9"/>
    <n v="46"/>
    <n v="79"/>
    <n v="85"/>
    <n v="91"/>
    <n v="301"/>
    <n v="0.752499999999999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6551-358F-4CE0-85DE-1317F6BC37A1}" name="PivotTable1" cacheId="56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0:G51" firstHeaderRow="0" firstDataRow="1" firstDataCol="1"/>
  <pivotFields count="9">
    <pivotField dataField="1" compact="0" outline="0" showAll="0"/>
    <pivotField axis="axisRow" compact="0" outline="0" showAll="0">
      <items count="11">
        <item x="8"/>
        <item x="9"/>
        <item x="2"/>
        <item x="6"/>
        <item x="5"/>
        <item x="0"/>
        <item x="7"/>
        <item x="4"/>
        <item x="3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numFmtId="9" outline="0" showAll="0"/>
    <pivotField compact="0" outline="0" showAll="0">
      <items count="6">
        <item x="0"/>
        <item x="2"/>
        <item x="1"/>
        <item x="4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td ID" fld="0" baseField="0" baseItem="0"/>
    <dataField name="Sum of English" fld="2" baseField="0" baseItem="0"/>
    <dataField name="Sum of Chemistry" fld="3" baseField="0" baseItem="0"/>
    <dataField name="Sum of Physics" fld="4" baseField="0" baseItem="0"/>
    <dataField name="Sum of Math" fld="5" baseField="0" baseItem="0"/>
    <dataField name="Sum of Percentage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20A1A6-6DD0-421D-91B4-30A19D04C40E}" name="Table4" displayName="Table4" ref="A1:I11" totalsRowShown="0" headerRowCellStyle="Good">
  <autoFilter ref="A1:I11" xr:uid="{4F20A1A6-6DD0-421D-91B4-30A19D04C40E}"/>
  <tableColumns count="9">
    <tableColumn id="1" xr3:uid="{33D3F8F0-497D-4AE0-86CC-B2AC0442177F}" name="Std ID" dataDxfId="1">
      <calculatedColumnFormula>ROW() - 1</calculatedColumnFormula>
    </tableColumn>
    <tableColumn id="2" xr3:uid="{3C1811E1-59D3-4301-90AB-C2228CD67924}" name="Std Name"/>
    <tableColumn id="3" xr3:uid="{D3EFE81C-F0A7-4D40-B4A0-862B7258B2B3}" name="English"/>
    <tableColumn id="4" xr3:uid="{36E57487-EF31-4995-8FF9-398B7405273A}" name="Chemistry"/>
    <tableColumn id="5" xr3:uid="{6431C925-0E60-4971-BF6F-3D0788904FEF}" name="Physics"/>
    <tableColumn id="6" xr3:uid="{BD760C87-9C05-4A2F-8EE1-23CECDD07212}" name="Math"/>
    <tableColumn id="7" xr3:uid="{D13ECA06-0C49-4353-BCEE-57185BB016BB}" name="Total">
      <calculatedColumnFormula>SUM(C2:F2)</calculatedColumnFormula>
    </tableColumn>
    <tableColumn id="8" xr3:uid="{09BD490C-8D36-4C66-BFF7-C7D5D3465DAA}" name="Percentage" dataDxfId="0">
      <calculatedColumnFormula>G2/400</calculatedColumnFormula>
    </tableColumn>
    <tableColumn id="9" xr3:uid="{24EE7AEC-1BB3-4D3D-97AF-671C275CE47E}" name="Grade">
      <calculatedColumnFormula>IF(H2&gt;80%,"A+",IF(H2&gt;70%,"A",IF(H2&gt;60%,"B",IF(H2&gt;50%,"C",IF(H2&gt;40%,"D","F")))))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7C29C6-B1F5-4E3A-B09C-CC0474994EC3}" name="Table5" displayName="Table5" ref="A16:B17" totalsRowShown="0" headerRowCellStyle="Good">
  <autoFilter ref="A16:B17" xr:uid="{F17C29C6-B1F5-4E3A-B09C-CC0474994EC3}"/>
  <tableColumns count="2">
    <tableColumn id="1" xr3:uid="{A59A5789-3A7D-4994-8E11-8E26244F7D3F}" name="LOOKUP"/>
    <tableColumn id="2" xr3:uid="{E3FD4851-2E04-4DD4-B4ED-2FF4421A9C40}" name="VALUE">
      <calculatedColumnFormula>VLOOKUP(A17,A2:I11,7)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15" workbookViewId="0">
      <selection activeCell="A40" sqref="A40"/>
    </sheetView>
  </sheetViews>
  <sheetFormatPr defaultRowHeight="15"/>
  <cols>
    <col min="1" max="1" width="13" bestFit="1" customWidth="1"/>
    <col min="2" max="2" width="13.28515625" bestFit="1" customWidth="1"/>
    <col min="3" max="3" width="14.28515625" bestFit="1" customWidth="1"/>
    <col min="4" max="4" width="17" bestFit="1" customWidth="1"/>
    <col min="5" max="5" width="14.42578125" bestFit="1" customWidth="1"/>
    <col min="6" max="6" width="12.7109375" bestFit="1" customWidth="1"/>
    <col min="7" max="7" width="18.140625" bestFit="1" customWidth="1"/>
    <col min="8" max="8" width="12.42578125" bestFit="1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U1" t="s">
        <v>9</v>
      </c>
    </row>
    <row r="2" spans="1:22">
      <c r="A2">
        <f t="shared" ref="A2:A11" si="0">ROW() - 1</f>
        <v>1</v>
      </c>
      <c r="B2" t="s">
        <v>10</v>
      </c>
      <c r="C2">
        <v>78</v>
      </c>
      <c r="D2">
        <v>70</v>
      </c>
      <c r="E2">
        <v>90</v>
      </c>
      <c r="F2">
        <v>47</v>
      </c>
      <c r="G2">
        <f>SUM(C2:F2)</f>
        <v>285</v>
      </c>
      <c r="H2" s="1">
        <f>G2/400</f>
        <v>0.71250000000000002</v>
      </c>
      <c r="I2" t="str">
        <f>IF(H2&gt;80%,"A+",IF(H2&gt;70%,"A",IF(H2&gt;60%,"B",IF(H2&gt;50%,"C",IF(H2&gt;40%,"D","F")))))</f>
        <v>A</v>
      </c>
      <c r="U2" t="s">
        <v>11</v>
      </c>
      <c r="V2" t="s">
        <v>8</v>
      </c>
    </row>
    <row r="3" spans="1:22">
      <c r="A3">
        <f t="shared" si="0"/>
        <v>2</v>
      </c>
      <c r="B3" t="s">
        <v>12</v>
      </c>
      <c r="C3">
        <v>56</v>
      </c>
      <c r="D3">
        <v>74</v>
      </c>
      <c r="E3">
        <v>58</v>
      </c>
      <c r="F3">
        <v>60</v>
      </c>
      <c r="G3">
        <f t="shared" ref="G3:G11" si="1">SUM(C3:F3)</f>
        <v>248</v>
      </c>
      <c r="H3" s="1">
        <f t="shared" ref="H3:H11" si="2">G3/400</f>
        <v>0.62</v>
      </c>
      <c r="I3" t="str">
        <f t="shared" ref="I3:I11" si="3">IF(H3&gt;80%,"A+",IF(H3&gt;70%,"A",IF(H3&gt;60%,"B",IF(H3&gt;50%,"C",IF(H3&gt;40%,"D","F")))))</f>
        <v>B</v>
      </c>
      <c r="T3" t="s">
        <v>13</v>
      </c>
      <c r="U3" t="s">
        <v>14</v>
      </c>
      <c r="V3" t="s">
        <v>15</v>
      </c>
    </row>
    <row r="4" spans="1:22">
      <c r="A4">
        <f t="shared" si="0"/>
        <v>3</v>
      </c>
      <c r="B4" t="s">
        <v>16</v>
      </c>
      <c r="C4">
        <v>90</v>
      </c>
      <c r="D4">
        <v>68</v>
      </c>
      <c r="E4">
        <v>98</v>
      </c>
      <c r="F4">
        <v>73</v>
      </c>
      <c r="G4">
        <f t="shared" si="1"/>
        <v>329</v>
      </c>
      <c r="H4" s="1">
        <f t="shared" si="2"/>
        <v>0.82250000000000001</v>
      </c>
      <c r="I4" t="str">
        <f t="shared" si="3"/>
        <v>A+</v>
      </c>
      <c r="U4" t="s">
        <v>17</v>
      </c>
      <c r="V4" t="s">
        <v>18</v>
      </c>
    </row>
    <row r="5" spans="1:22">
      <c r="A5">
        <f t="shared" si="0"/>
        <v>4</v>
      </c>
      <c r="B5" t="s">
        <v>19</v>
      </c>
      <c r="C5">
        <v>66</v>
      </c>
      <c r="D5">
        <v>76</v>
      </c>
      <c r="E5">
        <v>73</v>
      </c>
      <c r="F5">
        <v>34</v>
      </c>
      <c r="G5">
        <f t="shared" si="1"/>
        <v>249</v>
      </c>
      <c r="H5" s="1">
        <f t="shared" si="2"/>
        <v>0.62250000000000005</v>
      </c>
      <c r="I5" t="str">
        <f t="shared" si="3"/>
        <v>B</v>
      </c>
      <c r="U5" t="s">
        <v>20</v>
      </c>
      <c r="V5" t="s">
        <v>21</v>
      </c>
    </row>
    <row r="6" spans="1:22">
      <c r="A6">
        <f t="shared" si="0"/>
        <v>5</v>
      </c>
      <c r="B6" t="s">
        <v>22</v>
      </c>
      <c r="C6">
        <v>31</v>
      </c>
      <c r="D6">
        <v>33</v>
      </c>
      <c r="E6">
        <v>56</v>
      </c>
      <c r="F6">
        <v>30</v>
      </c>
      <c r="G6">
        <f t="shared" si="1"/>
        <v>150</v>
      </c>
      <c r="H6" s="1">
        <f t="shared" si="2"/>
        <v>0.375</v>
      </c>
      <c r="I6" t="str">
        <f t="shared" si="3"/>
        <v>F</v>
      </c>
      <c r="U6" t="s">
        <v>23</v>
      </c>
      <c r="V6" t="s">
        <v>24</v>
      </c>
    </row>
    <row r="7" spans="1:22">
      <c r="A7">
        <f t="shared" si="0"/>
        <v>6</v>
      </c>
      <c r="B7" t="s">
        <v>25</v>
      </c>
      <c r="C7">
        <v>33</v>
      </c>
      <c r="D7">
        <v>72</v>
      </c>
      <c r="E7">
        <v>40</v>
      </c>
      <c r="F7">
        <v>42</v>
      </c>
      <c r="G7">
        <f t="shared" si="1"/>
        <v>187</v>
      </c>
      <c r="H7" s="1">
        <f t="shared" si="2"/>
        <v>0.46750000000000003</v>
      </c>
      <c r="I7" t="str">
        <f t="shared" si="3"/>
        <v>D</v>
      </c>
      <c r="U7" t="s">
        <v>26</v>
      </c>
      <c r="V7" t="s">
        <v>27</v>
      </c>
    </row>
    <row r="8" spans="1:22">
      <c r="A8">
        <f t="shared" si="0"/>
        <v>7</v>
      </c>
      <c r="B8" t="s">
        <v>28</v>
      </c>
      <c r="C8">
        <v>89</v>
      </c>
      <c r="D8">
        <v>88</v>
      </c>
      <c r="E8">
        <v>95</v>
      </c>
      <c r="F8">
        <v>80</v>
      </c>
      <c r="G8">
        <f t="shared" si="1"/>
        <v>352</v>
      </c>
      <c r="H8" s="1">
        <f t="shared" si="2"/>
        <v>0.88</v>
      </c>
      <c r="I8" t="str">
        <f t="shared" si="3"/>
        <v>A+</v>
      </c>
      <c r="U8" t="s">
        <v>29</v>
      </c>
      <c r="V8" t="s">
        <v>30</v>
      </c>
    </row>
    <row r="9" spans="1:22">
      <c r="A9">
        <f t="shared" si="0"/>
        <v>8</v>
      </c>
      <c r="B9" t="s">
        <v>31</v>
      </c>
      <c r="C9">
        <v>85</v>
      </c>
      <c r="D9">
        <v>56</v>
      </c>
      <c r="E9">
        <v>63</v>
      </c>
      <c r="F9">
        <v>75</v>
      </c>
      <c r="G9">
        <f t="shared" si="1"/>
        <v>279</v>
      </c>
      <c r="H9" s="1">
        <f t="shared" si="2"/>
        <v>0.69750000000000001</v>
      </c>
      <c r="I9" t="str">
        <f t="shared" si="3"/>
        <v>B</v>
      </c>
    </row>
    <row r="10" spans="1:22">
      <c r="A10">
        <f t="shared" si="0"/>
        <v>9</v>
      </c>
      <c r="B10" t="s">
        <v>32</v>
      </c>
      <c r="C10">
        <v>93</v>
      </c>
      <c r="D10">
        <v>59</v>
      </c>
      <c r="E10">
        <v>64</v>
      </c>
      <c r="F10">
        <v>66</v>
      </c>
      <c r="G10">
        <f t="shared" si="1"/>
        <v>282</v>
      </c>
      <c r="H10" s="1">
        <f t="shared" si="2"/>
        <v>0.70499999999999996</v>
      </c>
      <c r="I10" t="str">
        <f t="shared" si="3"/>
        <v>A</v>
      </c>
    </row>
    <row r="11" spans="1:22">
      <c r="A11">
        <f t="shared" si="0"/>
        <v>10</v>
      </c>
      <c r="B11" t="s">
        <v>33</v>
      </c>
      <c r="C11">
        <v>46</v>
      </c>
      <c r="D11">
        <v>79</v>
      </c>
      <c r="E11">
        <v>85</v>
      </c>
      <c r="F11">
        <v>91</v>
      </c>
      <c r="G11">
        <f t="shared" si="1"/>
        <v>301</v>
      </c>
      <c r="H11" s="1">
        <f t="shared" si="2"/>
        <v>0.75249999999999995</v>
      </c>
      <c r="I11" t="str">
        <f t="shared" si="3"/>
        <v>A</v>
      </c>
    </row>
    <row r="16" spans="1:22">
      <c r="A16" s="2" t="s">
        <v>34</v>
      </c>
      <c r="B16" s="2" t="s">
        <v>35</v>
      </c>
    </row>
    <row r="17" spans="1:2">
      <c r="A17">
        <v>10</v>
      </c>
      <c r="B17">
        <f>VLOOKUP(A17,A2:I11,7)</f>
        <v>301</v>
      </c>
    </row>
    <row r="40" spans="1:7">
      <c r="A40" s="4" t="s">
        <v>1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 t="s">
        <v>41</v>
      </c>
    </row>
    <row r="41" spans="1:7">
      <c r="A41" t="s">
        <v>32</v>
      </c>
      <c r="B41" s="3">
        <v>9</v>
      </c>
      <c r="C41" s="3">
        <v>93</v>
      </c>
      <c r="D41" s="3">
        <v>59</v>
      </c>
      <c r="E41" s="3">
        <v>64</v>
      </c>
      <c r="F41" s="3">
        <v>66</v>
      </c>
      <c r="G41" s="3">
        <v>0.70499999999999996</v>
      </c>
    </row>
    <row r="42" spans="1:7">
      <c r="A42" t="s">
        <v>33</v>
      </c>
      <c r="B42" s="3">
        <v>10</v>
      </c>
      <c r="C42" s="3">
        <v>46</v>
      </c>
      <c r="D42" s="3">
        <v>79</v>
      </c>
      <c r="E42" s="3">
        <v>85</v>
      </c>
      <c r="F42" s="3">
        <v>91</v>
      </c>
      <c r="G42" s="3">
        <v>0.75249999999999995</v>
      </c>
    </row>
    <row r="43" spans="1:7">
      <c r="A43" t="s">
        <v>16</v>
      </c>
      <c r="B43" s="3">
        <v>3</v>
      </c>
      <c r="C43" s="3">
        <v>90</v>
      </c>
      <c r="D43" s="3">
        <v>68</v>
      </c>
      <c r="E43" s="3">
        <v>98</v>
      </c>
      <c r="F43" s="3">
        <v>73</v>
      </c>
      <c r="G43" s="3">
        <v>0.82250000000000001</v>
      </c>
    </row>
    <row r="44" spans="1:7">
      <c r="A44" t="s">
        <v>28</v>
      </c>
      <c r="B44" s="3">
        <v>7</v>
      </c>
      <c r="C44" s="3">
        <v>89</v>
      </c>
      <c r="D44" s="3">
        <v>88</v>
      </c>
      <c r="E44" s="3">
        <v>95</v>
      </c>
      <c r="F44" s="3">
        <v>80</v>
      </c>
      <c r="G44" s="3">
        <v>0.88</v>
      </c>
    </row>
    <row r="45" spans="1:7">
      <c r="A45" t="s">
        <v>25</v>
      </c>
      <c r="B45" s="3">
        <v>6</v>
      </c>
      <c r="C45" s="3">
        <v>33</v>
      </c>
      <c r="D45" s="3">
        <v>72</v>
      </c>
      <c r="E45" s="3">
        <v>40</v>
      </c>
      <c r="F45" s="3">
        <v>42</v>
      </c>
      <c r="G45" s="3">
        <v>0.46750000000000003</v>
      </c>
    </row>
    <row r="46" spans="1:7">
      <c r="A46" t="s">
        <v>10</v>
      </c>
      <c r="B46" s="3">
        <v>1</v>
      </c>
      <c r="C46" s="3">
        <v>78</v>
      </c>
      <c r="D46" s="3">
        <v>70</v>
      </c>
      <c r="E46" s="3">
        <v>90</v>
      </c>
      <c r="F46" s="3">
        <v>47</v>
      </c>
      <c r="G46" s="3">
        <v>0.71250000000000002</v>
      </c>
    </row>
    <row r="47" spans="1:7">
      <c r="A47" t="s">
        <v>31</v>
      </c>
      <c r="B47" s="3">
        <v>8</v>
      </c>
      <c r="C47" s="3">
        <v>85</v>
      </c>
      <c r="D47" s="3">
        <v>56</v>
      </c>
      <c r="E47" s="3">
        <v>63</v>
      </c>
      <c r="F47" s="3">
        <v>75</v>
      </c>
      <c r="G47" s="3">
        <v>0.69750000000000001</v>
      </c>
    </row>
    <row r="48" spans="1:7">
      <c r="A48" t="s">
        <v>22</v>
      </c>
      <c r="B48" s="3">
        <v>5</v>
      </c>
      <c r="C48" s="3">
        <v>31</v>
      </c>
      <c r="D48" s="3">
        <v>33</v>
      </c>
      <c r="E48" s="3">
        <v>56</v>
      </c>
      <c r="F48" s="3">
        <v>30</v>
      </c>
      <c r="G48" s="3">
        <v>0.375</v>
      </c>
    </row>
    <row r="49" spans="1:7">
      <c r="A49" t="s">
        <v>19</v>
      </c>
      <c r="B49" s="3">
        <v>4</v>
      </c>
      <c r="C49" s="3">
        <v>66</v>
      </c>
      <c r="D49" s="3">
        <v>76</v>
      </c>
      <c r="E49" s="3">
        <v>73</v>
      </c>
      <c r="F49" s="3">
        <v>34</v>
      </c>
      <c r="G49" s="3">
        <v>0.62250000000000005</v>
      </c>
    </row>
    <row r="50" spans="1:7">
      <c r="A50" t="s">
        <v>12</v>
      </c>
      <c r="B50" s="3">
        <v>2</v>
      </c>
      <c r="C50" s="3">
        <v>56</v>
      </c>
      <c r="D50" s="3">
        <v>74</v>
      </c>
      <c r="E50" s="3">
        <v>58</v>
      </c>
      <c r="F50" s="3">
        <v>60</v>
      </c>
      <c r="G50" s="3">
        <v>0.62</v>
      </c>
    </row>
    <row r="51" spans="1:7">
      <c r="A51" t="s">
        <v>42</v>
      </c>
      <c r="B51" s="3">
        <v>55</v>
      </c>
      <c r="C51" s="3">
        <v>667</v>
      </c>
      <c r="D51" s="3">
        <v>675</v>
      </c>
      <c r="E51" s="3">
        <v>722</v>
      </c>
      <c r="F51" s="3">
        <v>598</v>
      </c>
      <c r="G51" s="3">
        <v>6.6550000000000002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2023-07-14T04:35:46Z</dcterms:created>
  <dcterms:modified xsi:type="dcterms:W3CDTF">2023-07-14T12:25:55Z</dcterms:modified>
  <cp:category/>
  <cp:contentStatus/>
</cp:coreProperties>
</file>