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02c94fbeb3f09b3/"/>
    </mc:Choice>
  </mc:AlternateContent>
  <xr:revisionPtr revIDLastSave="109" documentId="8_{1ACD0206-9D2E-47AE-A497-309A4E37A872}" xr6:coauthVersionLast="47" xr6:coauthVersionMax="47" xr10:uidLastSave="{B3676DDE-96C9-45FA-8C81-26432A0EA55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1" l="1"/>
  <c r="O18" i="1"/>
  <c r="O16" i="1"/>
  <c r="O14" i="1"/>
  <c r="O8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3" i="1"/>
  <c r="L4" i="1"/>
  <c r="L2" i="1"/>
</calcChain>
</file>

<file path=xl/sharedStrings.xml><?xml version="1.0" encoding="utf-8"?>
<sst xmlns="http://schemas.openxmlformats.org/spreadsheetml/2006/main" count="234" uniqueCount="114">
  <si>
    <t>Date</t>
  </si>
  <si>
    <t>Customer Name</t>
  </si>
  <si>
    <t>Age</t>
  </si>
  <si>
    <t>Gender</t>
  </si>
  <si>
    <t>Region</t>
  </si>
  <si>
    <t>Product Category</t>
  </si>
  <si>
    <t>Product Name</t>
  </si>
  <si>
    <t>Quantity</t>
  </si>
  <si>
    <t>Price (USD)</t>
  </si>
  <si>
    <t>Revenue (USD)</t>
  </si>
  <si>
    <t>Alice Smith</t>
  </si>
  <si>
    <t>Female</t>
  </si>
  <si>
    <t>North</t>
  </si>
  <si>
    <t>Electronics</t>
  </si>
  <si>
    <t>Smartphone</t>
  </si>
  <si>
    <t>John Doe</t>
  </si>
  <si>
    <t>Male</t>
  </si>
  <si>
    <t>South</t>
  </si>
  <si>
    <t>Fashion</t>
  </si>
  <si>
    <t>Sneakers</t>
  </si>
  <si>
    <t>Maria Gonzalez</t>
  </si>
  <si>
    <t>West</t>
  </si>
  <si>
    <t>Home &amp; Kitchen</t>
  </si>
  <si>
    <t>Blender</t>
  </si>
  <si>
    <t>Michael Brown</t>
  </si>
  <si>
    <t>East</t>
  </si>
  <si>
    <t>Laptop</t>
  </si>
  <si>
    <t>Sarah Johnson</t>
  </si>
  <si>
    <t>Beauty</t>
  </si>
  <si>
    <t>Skincare Kit</t>
  </si>
  <si>
    <t>Chris Lee</t>
  </si>
  <si>
    <t>Smartwatch</t>
  </si>
  <si>
    <t>Emily Davis</t>
  </si>
  <si>
    <t>Jacket</t>
  </si>
  <si>
    <t>James Taylor</t>
  </si>
  <si>
    <t>Microwave Oven</t>
  </si>
  <si>
    <t>Olivia Wilson</t>
  </si>
  <si>
    <t>Headphones</t>
  </si>
  <si>
    <t>Ethan Moore</t>
  </si>
  <si>
    <t>Perfume</t>
  </si>
  <si>
    <t>Sophia Martin</t>
  </si>
  <si>
    <t>Handbag</t>
  </si>
  <si>
    <t>Daniel White</t>
  </si>
  <si>
    <t>Tablet</t>
  </si>
  <si>
    <t>Chloe Thomas</t>
  </si>
  <si>
    <t>Coffee Maker</t>
  </si>
  <si>
    <t>Benjamin Clark</t>
  </si>
  <si>
    <t>Watch</t>
  </si>
  <si>
    <t>Isabella Scott</t>
  </si>
  <si>
    <t>Hair Dryer</t>
  </si>
  <si>
    <t>William Hall</t>
  </si>
  <si>
    <t>Gaming Console</t>
  </si>
  <si>
    <t>Grace Adams</t>
  </si>
  <si>
    <t>Sunglasses</t>
  </si>
  <si>
    <t>Mason Baker</t>
  </si>
  <si>
    <t>Camera</t>
  </si>
  <si>
    <t>Ella Parker</t>
  </si>
  <si>
    <t>Air Fryer</t>
  </si>
  <si>
    <t>Lucas Phillips</t>
  </si>
  <si>
    <t>Smart Speaker</t>
  </si>
  <si>
    <t>Zoe Mitchell</t>
  </si>
  <si>
    <t>Makeup Set</t>
  </si>
  <si>
    <t>Henry Carter</t>
  </si>
  <si>
    <t>Sports Shoes</t>
  </si>
  <si>
    <t>Lily Roberts</t>
  </si>
  <si>
    <t>Power Bank</t>
  </si>
  <si>
    <t>Jack Turner</t>
  </si>
  <si>
    <t>Vacuum Cleaner</t>
  </si>
  <si>
    <t>Natalie Lewis</t>
  </si>
  <si>
    <t>Bluetooth Speaker</t>
  </si>
  <si>
    <t>Andrew Young</t>
  </si>
  <si>
    <t>Beard Trimmer</t>
  </si>
  <si>
    <t>Victoria Walker</t>
  </si>
  <si>
    <t>Winter Coat</t>
  </si>
  <si>
    <t>Samuel King</t>
  </si>
  <si>
    <t>Drone</t>
  </si>
  <si>
    <t>Harper Wright</t>
  </si>
  <si>
    <t>Slow Cooker</t>
  </si>
  <si>
    <t>Elijah Hill</t>
  </si>
  <si>
    <t>External Hard Drive</t>
  </si>
  <si>
    <t>Scarlett Green</t>
  </si>
  <si>
    <t>Nail Polish Kit</t>
  </si>
  <si>
    <t>Dylan Edwards</t>
  </si>
  <si>
    <t>Wallet</t>
  </si>
  <si>
    <t>Audrey Cooper</t>
  </si>
  <si>
    <t>Monitor</t>
  </si>
  <si>
    <t>Nathan Perez</t>
  </si>
  <si>
    <t>Electric Shaver</t>
  </si>
  <si>
    <t>Stella Murphy</t>
  </si>
  <si>
    <t>Toaster Oven</t>
  </si>
  <si>
    <t>Owen Hughes</t>
  </si>
  <si>
    <t>Gaming Mouse</t>
  </si>
  <si>
    <t>Leah Richardson</t>
  </si>
  <si>
    <t>Scarf</t>
  </si>
  <si>
    <t>Caleb Morgan</t>
  </si>
  <si>
    <t>Wi-Fi Router</t>
  </si>
  <si>
    <t>Mila Bennett</t>
  </si>
  <si>
    <t>Body Lotion</t>
  </si>
  <si>
    <t>Julian Rivera</t>
  </si>
  <si>
    <t>Electric Kettle</t>
  </si>
  <si>
    <t>Layla Martinez</t>
  </si>
  <si>
    <t>Phone Case</t>
  </si>
  <si>
    <t>Isaac Foster</t>
  </si>
  <si>
    <t>T-Shirt</t>
  </si>
  <si>
    <t>Nora Bailey</t>
  </si>
  <si>
    <t>Lipstick</t>
  </si>
  <si>
    <t>sum of revenue</t>
  </si>
  <si>
    <t xml:space="preserve">revenue by female </t>
  </si>
  <si>
    <t>REGION</t>
  </si>
  <si>
    <t>REVENU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</si>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</sst>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"/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Sheet1!$O$12</c:f>
              <c:strCache>
                <c:ptCount val="1"/>
                <c:pt idx="0">
                  <c:v>REVENU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Sheet1!$N$13:$N$20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Sheet1!$O$13:$O$20</c:f>
              <c:numCache>
                <c:formatCode>General</c:formatCode>
                <c:ptCount val="4"/>
                <c:pt idx="0">
                  <c:v>1649</c:v>
                </c:pt>
                <c:pt idx="1">
                  <c:v>1933</c:v>
                </c:pt>
                <c:pt idx="2">
                  <c:v>3599</c:v>
                </c:pt>
                <c:pt idx="3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2-4240-84DD-211A6B35009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 vs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Sheet1!$N$13:$N$20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Sheet1!$O$13:$O$20</c:f>
              <c:numCache>
                <c:formatCode>General</c:formatCode>
                <c:ptCount val="4"/>
                <c:pt idx="0">
                  <c:v>1649</c:v>
                </c:pt>
                <c:pt idx="1">
                  <c:v>1933</c:v>
                </c:pt>
                <c:pt idx="2">
                  <c:v>3599</c:v>
                </c:pt>
                <c:pt idx="3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B-491A-AF60-CB3E3C8B24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5135904"/>
        <c:axId val="1118931744"/>
      </c:barChart>
      <c:catAx>
        <c:axId val="108513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31744"/>
        <c:crosses val="autoZero"/>
        <c:auto val="1"/>
        <c:lblAlgn val="ctr"/>
        <c:lblOffset val="100"/>
        <c:noMultiLvlLbl val="0"/>
      </c:catAx>
      <c:valAx>
        <c:axId val="11189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13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482972</xdr:colOff>
      <xdr:row>1</xdr:row>
      <xdr:rowOff>111191</xdr:rowOff>
    </xdr:from>
    <xdr:to>
      <xdr:col>22</xdr:col>
      <xdr:colOff>397263</xdr:colOff>
      <xdr:row>25</xdr:row>
      <xdr:rowOff>253273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3DBFAF-DA62-D5D7-0EEF-167730701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404599</xdr:colOff>
      <xdr:row>31</xdr:row>
      <xdr:rowOff>57150</xdr:rowOff>
    </xdr:from>
    <xdr:to>
      <xdr:col>22</xdr:col>
      <xdr:colOff>322366</xdr:colOff>
      <xdr:row>52</xdr:row>
      <xdr:rowOff>10000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124918-C9C7-00C1-700F-FBF160508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6EA57-C786-4076-AD99-620271E59BB6}" name="Table1" displayName="Table1" ref="A1:J44" totalsRowShown="0" headerRowDxfId="0" headerRowBorderDxfId="12" tableBorderDxfId="13" totalsRowBorderDxfId="11">
  <autoFilter ref="A1:J44" xr:uid="{31E6EA57-C786-4076-AD99-620271E59BB6}">
    <filterColumn colId="3">
      <filters>
        <filter val="Female"/>
      </filters>
    </filterColumn>
  </autoFilter>
  <sortState xmlns:xlrd2="http://schemas.microsoft.com/office/spreadsheetml/2017/richdata2" ref="A2:J44">
    <sortCondition ref="A1:A44"/>
  </sortState>
  <tableColumns count="10">
    <tableColumn id="1" xr3:uid="{0DA19BE2-B437-44BE-8AEC-8582D46CB8E8}" name="Date" dataDxfId="10"/>
    <tableColumn id="2" xr3:uid="{28A6E3BA-5AFF-48BB-A61B-010AF53624EA}" name="Customer Name" dataDxfId="9"/>
    <tableColumn id="3" xr3:uid="{6E96FA8B-555F-4BB0-871C-B769B98689A5}" name="Age" dataDxfId="8"/>
    <tableColumn id="4" xr3:uid="{770291F1-ADA3-4165-B62C-2F81D953B0FB}" name="Gender" dataDxfId="7"/>
    <tableColumn id="5" xr3:uid="{02E7F824-D0D6-4F38-9491-C834D51A2324}" name="Region" dataDxfId="6"/>
    <tableColumn id="6" xr3:uid="{FE2973EB-E24F-4881-8651-A60560FAE838}" name="Product Category" dataDxfId="5"/>
    <tableColumn id="7" xr3:uid="{2FA744C0-CCB5-4FCA-AF0D-2761C5228B69}" name="Product Name" dataDxfId="4"/>
    <tableColumn id="8" xr3:uid="{63719E50-5A36-49D6-B12F-F0ECC06F0C48}" name="Quantity" dataDxfId="3"/>
    <tableColumn id="9" xr3:uid="{F72A767E-6D68-4971-AF3E-F3E80286EEFB}" name="Price (USD)" dataDxfId="2"/>
    <tableColumn id="10" xr3:uid="{CCD2D4E5-CA99-4682-978C-3DED17184ED8}" name="Revenue (USD)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77B86C-B7A7-4BA0-A115-575AB474F7AE}" name="Table3" displayName="Table3" ref="N12:O20" totalsRowShown="0">
  <autoFilter ref="N12:O20" xr:uid="{9277B86C-B7A7-4BA0-A115-575AB474F7AE}"/>
  <tableColumns count="2">
    <tableColumn id="1" xr3:uid="{3941F6A4-7847-4E12-AC06-5294D130F01D}" name="REGION"/>
    <tableColumn id="2" xr3:uid="{F8211D4B-A011-4B3E-8C8E-73E09CF2904C}" name="REVEN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="54" zoomScaleNormal="116" workbookViewId="0">
      <selection activeCell="P20" sqref="P20"/>
    </sheetView>
  </sheetViews>
  <sheetFormatPr defaultRowHeight="14.4" x14ac:dyDescent="0.3"/>
  <cols>
    <col min="1" max="1" width="15.5546875" customWidth="1"/>
    <col min="2" max="2" width="17.5546875" customWidth="1"/>
    <col min="4" max="4" width="9.109375" customWidth="1"/>
    <col min="6" max="6" width="18.21875" customWidth="1"/>
    <col min="7" max="7" width="15" customWidth="1"/>
    <col min="8" max="8" width="10" customWidth="1"/>
    <col min="9" max="9" width="12.5546875" customWidth="1"/>
    <col min="10" max="10" width="15.6640625" customWidth="1"/>
    <col min="14" max="14" width="16.109375" bestFit="1" customWidth="1"/>
    <col min="15" max="15" width="9.33203125" customWidth="1"/>
    <col min="16" max="16" width="14.44140625" bestFit="1" customWidth="1"/>
  </cols>
  <sheetData>
    <row r="1" spans="1:17" ht="27.6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L1" s="3" t="s">
        <v>106</v>
      </c>
      <c r="N1" s="4"/>
      <c r="P1" s="4"/>
      <c r="Q1" s="4"/>
    </row>
    <row r="2" spans="1:17" ht="15" thickBot="1" x14ac:dyDescent="0.35">
      <c r="A2" s="5">
        <v>45658</v>
      </c>
      <c r="B2" s="1" t="s">
        <v>10</v>
      </c>
      <c r="C2" s="2">
        <v>32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1</v>
      </c>
      <c r="I2" s="2">
        <v>699</v>
      </c>
      <c r="J2" s="6">
        <v>699</v>
      </c>
      <c r="L2">
        <f>SUM(I2:J2)</f>
        <v>1398</v>
      </c>
    </row>
    <row r="3" spans="1:17" ht="15" hidden="1" thickBot="1" x14ac:dyDescent="0.35">
      <c r="A3" s="5">
        <v>45659</v>
      </c>
      <c r="B3" s="1" t="s">
        <v>15</v>
      </c>
      <c r="C3" s="2">
        <v>28</v>
      </c>
      <c r="D3" s="1" t="s">
        <v>16</v>
      </c>
      <c r="E3" s="1" t="s">
        <v>17</v>
      </c>
      <c r="F3" s="1" t="s">
        <v>18</v>
      </c>
      <c r="G3" s="1" t="s">
        <v>19</v>
      </c>
      <c r="H3" s="2">
        <v>2</v>
      </c>
      <c r="I3" s="2">
        <v>50</v>
      </c>
      <c r="J3" s="6">
        <v>100</v>
      </c>
      <c r="L3">
        <f t="shared" ref="L3:L44" si="0">SUM(I3:J3)</f>
        <v>150</v>
      </c>
    </row>
    <row r="4" spans="1:17" ht="27.6" thickBot="1" x14ac:dyDescent="0.35">
      <c r="A4" s="5">
        <v>45660</v>
      </c>
      <c r="B4" s="1" t="s">
        <v>20</v>
      </c>
      <c r="C4" s="2">
        <v>41</v>
      </c>
      <c r="D4" s="1" t="s">
        <v>11</v>
      </c>
      <c r="E4" s="1" t="s">
        <v>21</v>
      </c>
      <c r="F4" s="1" t="s">
        <v>22</v>
      </c>
      <c r="G4" s="1" t="s">
        <v>23</v>
      </c>
      <c r="H4" s="2">
        <v>1</v>
      </c>
      <c r="I4" s="2">
        <v>120</v>
      </c>
      <c r="J4" s="6">
        <v>120</v>
      </c>
      <c r="L4">
        <f t="shared" si="0"/>
        <v>240</v>
      </c>
      <c r="N4" s="3" t="s">
        <v>107</v>
      </c>
      <c r="O4">
        <f>SUMIFS(J:J,D:D,"female")</f>
        <v>2634</v>
      </c>
    </row>
    <row r="5" spans="1:17" ht="15" hidden="1" thickBot="1" x14ac:dyDescent="0.35">
      <c r="A5" s="5">
        <v>45661</v>
      </c>
      <c r="B5" s="1" t="s">
        <v>24</v>
      </c>
      <c r="C5" s="2">
        <v>36</v>
      </c>
      <c r="D5" s="1" t="s">
        <v>16</v>
      </c>
      <c r="E5" s="1" t="s">
        <v>25</v>
      </c>
      <c r="F5" s="1" t="s">
        <v>13</v>
      </c>
      <c r="G5" s="1" t="s">
        <v>26</v>
      </c>
      <c r="H5" s="2">
        <v>1</v>
      </c>
      <c r="I5" s="2">
        <v>999</v>
      </c>
      <c r="J5" s="6">
        <v>999</v>
      </c>
      <c r="L5">
        <f t="shared" si="0"/>
        <v>1998</v>
      </c>
    </row>
    <row r="6" spans="1:17" ht="15" thickBot="1" x14ac:dyDescent="0.35">
      <c r="A6" s="5">
        <v>45662</v>
      </c>
      <c r="B6" s="1" t="s">
        <v>27</v>
      </c>
      <c r="C6" s="2">
        <v>25</v>
      </c>
      <c r="D6" s="1" t="s">
        <v>11</v>
      </c>
      <c r="E6" s="1" t="s">
        <v>12</v>
      </c>
      <c r="F6" s="1" t="s">
        <v>28</v>
      </c>
      <c r="G6" s="1" t="s">
        <v>29</v>
      </c>
      <c r="H6" s="2">
        <v>3</v>
      </c>
      <c r="I6" s="2">
        <v>20</v>
      </c>
      <c r="J6" s="6">
        <v>60</v>
      </c>
      <c r="L6">
        <f t="shared" si="0"/>
        <v>80</v>
      </c>
    </row>
    <row r="7" spans="1:17" ht="15" hidden="1" thickBot="1" x14ac:dyDescent="0.35">
      <c r="A7" s="5">
        <v>45663</v>
      </c>
      <c r="B7" s="1" t="s">
        <v>30</v>
      </c>
      <c r="C7" s="2">
        <v>30</v>
      </c>
      <c r="D7" s="1" t="s">
        <v>16</v>
      </c>
      <c r="E7" s="1" t="s">
        <v>17</v>
      </c>
      <c r="F7" s="1" t="s">
        <v>13</v>
      </c>
      <c r="G7" s="1" t="s">
        <v>31</v>
      </c>
      <c r="H7" s="2">
        <v>2</v>
      </c>
      <c r="I7" s="2">
        <v>199</v>
      </c>
      <c r="J7" s="6">
        <v>398</v>
      </c>
      <c r="L7">
        <f t="shared" si="0"/>
        <v>597</v>
      </c>
    </row>
    <row r="8" spans="1:17" ht="27.6" thickBot="1" x14ac:dyDescent="0.35">
      <c r="A8" s="5">
        <v>45664</v>
      </c>
      <c r="B8" s="1" t="s">
        <v>32</v>
      </c>
      <c r="C8" s="2">
        <v>29</v>
      </c>
      <c r="D8" s="1" t="s">
        <v>11</v>
      </c>
      <c r="E8" s="1" t="s">
        <v>21</v>
      </c>
      <c r="F8" s="1" t="s">
        <v>18</v>
      </c>
      <c r="G8" s="1" t="s">
        <v>33</v>
      </c>
      <c r="H8" s="2">
        <v>1</v>
      </c>
      <c r="I8" s="2">
        <v>120</v>
      </c>
      <c r="J8" s="6">
        <v>120</v>
      </c>
      <c r="L8">
        <f t="shared" si="0"/>
        <v>240</v>
      </c>
      <c r="N8" s="3" t="s">
        <v>107</v>
      </c>
      <c r="O8">
        <f>SUMIFS(J:J,D:D,"Male")</f>
        <v>5532</v>
      </c>
    </row>
    <row r="9" spans="1:17" ht="15" hidden="1" thickBot="1" x14ac:dyDescent="0.35">
      <c r="A9" s="5">
        <v>45665</v>
      </c>
      <c r="B9" s="1" t="s">
        <v>34</v>
      </c>
      <c r="C9" s="2">
        <v>40</v>
      </c>
      <c r="D9" s="1" t="s">
        <v>16</v>
      </c>
      <c r="E9" s="1" t="s">
        <v>25</v>
      </c>
      <c r="F9" s="1" t="s">
        <v>22</v>
      </c>
      <c r="G9" s="1" t="s">
        <v>35</v>
      </c>
      <c r="H9" s="2">
        <v>1</v>
      </c>
      <c r="I9" s="2">
        <v>300</v>
      </c>
      <c r="J9" s="6">
        <v>300</v>
      </c>
      <c r="L9">
        <f t="shared" si="0"/>
        <v>600</v>
      </c>
    </row>
    <row r="10" spans="1:17" ht="15" thickBot="1" x14ac:dyDescent="0.35">
      <c r="A10" s="5">
        <v>45666</v>
      </c>
      <c r="B10" s="1" t="s">
        <v>36</v>
      </c>
      <c r="C10" s="2">
        <v>27</v>
      </c>
      <c r="D10" s="1" t="s">
        <v>11</v>
      </c>
      <c r="E10" s="1" t="s">
        <v>12</v>
      </c>
      <c r="F10" s="1" t="s">
        <v>13</v>
      </c>
      <c r="G10" s="1" t="s">
        <v>37</v>
      </c>
      <c r="H10" s="2">
        <v>2</v>
      </c>
      <c r="I10" s="2">
        <v>50</v>
      </c>
      <c r="J10" s="6">
        <v>100</v>
      </c>
      <c r="L10">
        <f t="shared" si="0"/>
        <v>150</v>
      </c>
    </row>
    <row r="11" spans="1:17" ht="15" hidden="1" thickBot="1" x14ac:dyDescent="0.35">
      <c r="A11" s="5">
        <v>45667</v>
      </c>
      <c r="B11" s="1" t="s">
        <v>38</v>
      </c>
      <c r="C11" s="2">
        <v>35</v>
      </c>
      <c r="D11" s="1" t="s">
        <v>16</v>
      </c>
      <c r="E11" s="1" t="s">
        <v>17</v>
      </c>
      <c r="F11" s="1" t="s">
        <v>28</v>
      </c>
      <c r="G11" s="1" t="s">
        <v>39</v>
      </c>
      <c r="H11" s="2">
        <v>1</v>
      </c>
      <c r="I11" s="2">
        <v>75</v>
      </c>
      <c r="J11" s="6">
        <v>75</v>
      </c>
      <c r="L11">
        <f t="shared" si="0"/>
        <v>150</v>
      </c>
    </row>
    <row r="12" spans="1:17" ht="15" thickBot="1" x14ac:dyDescent="0.35">
      <c r="A12" s="5">
        <v>45668</v>
      </c>
      <c r="B12" s="1" t="s">
        <v>40</v>
      </c>
      <c r="C12" s="2">
        <v>33</v>
      </c>
      <c r="D12" s="1" t="s">
        <v>11</v>
      </c>
      <c r="E12" s="1" t="s">
        <v>21</v>
      </c>
      <c r="F12" s="1" t="s">
        <v>18</v>
      </c>
      <c r="G12" s="1" t="s">
        <v>41</v>
      </c>
      <c r="H12" s="2">
        <v>1</v>
      </c>
      <c r="I12" s="2">
        <v>150</v>
      </c>
      <c r="J12" s="6">
        <v>150</v>
      </c>
      <c r="L12">
        <f t="shared" si="0"/>
        <v>300</v>
      </c>
      <c r="N12" t="s">
        <v>108</v>
      </c>
      <c r="O12" t="s">
        <v>109</v>
      </c>
    </row>
    <row r="13" spans="1:17" ht="15" hidden="1" thickBot="1" x14ac:dyDescent="0.35">
      <c r="A13" s="5">
        <v>45669</v>
      </c>
      <c r="B13" s="1" t="s">
        <v>42</v>
      </c>
      <c r="C13" s="2">
        <v>45</v>
      </c>
      <c r="D13" s="1" t="s">
        <v>16</v>
      </c>
      <c r="E13" s="1" t="s">
        <v>25</v>
      </c>
      <c r="F13" s="1" t="s">
        <v>13</v>
      </c>
      <c r="G13" s="1" t="s">
        <v>43</v>
      </c>
      <c r="H13" s="2">
        <v>1</v>
      </c>
      <c r="I13" s="2">
        <v>350</v>
      </c>
      <c r="J13" s="6">
        <v>350</v>
      </c>
      <c r="L13">
        <f t="shared" si="0"/>
        <v>700</v>
      </c>
    </row>
    <row r="14" spans="1:17" ht="15" thickBot="1" x14ac:dyDescent="0.35">
      <c r="A14" s="5">
        <v>45670</v>
      </c>
      <c r="B14" s="1" t="s">
        <v>44</v>
      </c>
      <c r="C14" s="2">
        <v>26</v>
      </c>
      <c r="D14" s="1" t="s">
        <v>11</v>
      </c>
      <c r="E14" s="1" t="s">
        <v>12</v>
      </c>
      <c r="F14" s="1" t="s">
        <v>22</v>
      </c>
      <c r="G14" s="1" t="s">
        <v>45</v>
      </c>
      <c r="H14" s="2">
        <v>1</v>
      </c>
      <c r="I14" s="2">
        <v>80</v>
      </c>
      <c r="J14" s="6">
        <v>80</v>
      </c>
      <c r="L14">
        <f t="shared" si="0"/>
        <v>160</v>
      </c>
      <c r="N14" t="s">
        <v>110</v>
      </c>
      <c r="O14">
        <f>SUMIFS(J:J,E:E,"North")</f>
        <v>1649</v>
      </c>
    </row>
    <row r="15" spans="1:17" ht="15" hidden="1" thickBot="1" x14ac:dyDescent="0.35">
      <c r="A15" s="5">
        <v>45671</v>
      </c>
      <c r="B15" s="1" t="s">
        <v>46</v>
      </c>
      <c r="C15" s="2">
        <v>31</v>
      </c>
      <c r="D15" s="1" t="s">
        <v>16</v>
      </c>
      <c r="E15" s="1" t="s">
        <v>17</v>
      </c>
      <c r="F15" s="1" t="s">
        <v>18</v>
      </c>
      <c r="G15" s="1" t="s">
        <v>47</v>
      </c>
      <c r="H15" s="2">
        <v>1</v>
      </c>
      <c r="I15" s="2">
        <v>200</v>
      </c>
      <c r="J15" s="6">
        <v>200</v>
      </c>
      <c r="L15">
        <f t="shared" si="0"/>
        <v>400</v>
      </c>
    </row>
    <row r="16" spans="1:17" ht="15" thickBot="1" x14ac:dyDescent="0.35">
      <c r="A16" s="5">
        <v>45672</v>
      </c>
      <c r="B16" s="1" t="s">
        <v>48</v>
      </c>
      <c r="C16" s="2">
        <v>24</v>
      </c>
      <c r="D16" s="1" t="s">
        <v>11</v>
      </c>
      <c r="E16" s="1" t="s">
        <v>21</v>
      </c>
      <c r="F16" s="1" t="s">
        <v>28</v>
      </c>
      <c r="G16" s="1" t="s">
        <v>49</v>
      </c>
      <c r="H16" s="2">
        <v>1</v>
      </c>
      <c r="I16" s="2">
        <v>50</v>
      </c>
      <c r="J16" s="6">
        <v>50</v>
      </c>
      <c r="L16">
        <f t="shared" si="0"/>
        <v>100</v>
      </c>
      <c r="N16" t="s">
        <v>111</v>
      </c>
      <c r="O16">
        <f>SUMIFS(J:J,E:E,"South")</f>
        <v>1933</v>
      </c>
    </row>
    <row r="17" spans="1:15" ht="15" hidden="1" thickBot="1" x14ac:dyDescent="0.35">
      <c r="A17" s="5">
        <v>45673</v>
      </c>
      <c r="B17" s="1" t="s">
        <v>50</v>
      </c>
      <c r="C17" s="2">
        <v>37</v>
      </c>
      <c r="D17" s="1" t="s">
        <v>16</v>
      </c>
      <c r="E17" s="1" t="s">
        <v>25</v>
      </c>
      <c r="F17" s="1" t="s">
        <v>13</v>
      </c>
      <c r="G17" s="1" t="s">
        <v>51</v>
      </c>
      <c r="H17" s="2">
        <v>1</v>
      </c>
      <c r="I17" s="2">
        <v>500</v>
      </c>
      <c r="J17" s="6">
        <v>500</v>
      </c>
      <c r="L17">
        <f t="shared" si="0"/>
        <v>1000</v>
      </c>
    </row>
    <row r="18" spans="1:15" ht="15" thickBot="1" x14ac:dyDescent="0.35">
      <c r="A18" s="5">
        <v>45674</v>
      </c>
      <c r="B18" s="1" t="s">
        <v>52</v>
      </c>
      <c r="C18" s="2">
        <v>28</v>
      </c>
      <c r="D18" s="1" t="s">
        <v>11</v>
      </c>
      <c r="E18" s="1" t="s">
        <v>12</v>
      </c>
      <c r="F18" s="1" t="s">
        <v>18</v>
      </c>
      <c r="G18" s="1" t="s">
        <v>53</v>
      </c>
      <c r="H18" s="2">
        <v>1</v>
      </c>
      <c r="I18" s="2">
        <v>100</v>
      </c>
      <c r="J18" s="6">
        <v>100</v>
      </c>
      <c r="L18">
        <f t="shared" si="0"/>
        <v>200</v>
      </c>
      <c r="N18" t="s">
        <v>112</v>
      </c>
      <c r="O18">
        <f>SUMIFS(J:J,E:E,"East")</f>
        <v>3599</v>
      </c>
    </row>
    <row r="19" spans="1:15" ht="15" hidden="1" thickBot="1" x14ac:dyDescent="0.35">
      <c r="A19" s="5">
        <v>45675</v>
      </c>
      <c r="B19" s="1" t="s">
        <v>54</v>
      </c>
      <c r="C19" s="2">
        <v>34</v>
      </c>
      <c r="D19" s="1" t="s">
        <v>16</v>
      </c>
      <c r="E19" s="1" t="s">
        <v>17</v>
      </c>
      <c r="F19" s="1" t="s">
        <v>13</v>
      </c>
      <c r="G19" s="1" t="s">
        <v>55</v>
      </c>
      <c r="H19" s="2">
        <v>1</v>
      </c>
      <c r="I19" s="2">
        <v>650</v>
      </c>
      <c r="J19" s="6">
        <v>650</v>
      </c>
      <c r="L19">
        <f t="shared" si="0"/>
        <v>1300</v>
      </c>
    </row>
    <row r="20" spans="1:15" ht="15" thickBot="1" x14ac:dyDescent="0.35">
      <c r="A20" s="5">
        <v>45676</v>
      </c>
      <c r="B20" s="1" t="s">
        <v>56</v>
      </c>
      <c r="C20" s="2">
        <v>42</v>
      </c>
      <c r="D20" s="1" t="s">
        <v>11</v>
      </c>
      <c r="E20" s="1" t="s">
        <v>21</v>
      </c>
      <c r="F20" s="1" t="s">
        <v>22</v>
      </c>
      <c r="G20" s="1" t="s">
        <v>57</v>
      </c>
      <c r="H20" s="2">
        <v>1</v>
      </c>
      <c r="I20" s="2">
        <v>150</v>
      </c>
      <c r="J20" s="6">
        <v>150</v>
      </c>
      <c r="L20">
        <f t="shared" si="0"/>
        <v>300</v>
      </c>
      <c r="N20" t="s">
        <v>113</v>
      </c>
      <c r="O20">
        <f>SUMIFS(J:J,E:E,"West")</f>
        <v>985</v>
      </c>
    </row>
    <row r="21" spans="1:15" ht="15" hidden="1" thickBot="1" x14ac:dyDescent="0.35">
      <c r="A21" s="5">
        <v>45677</v>
      </c>
      <c r="B21" s="1" t="s">
        <v>58</v>
      </c>
      <c r="C21" s="2">
        <v>38</v>
      </c>
      <c r="D21" s="1" t="s">
        <v>16</v>
      </c>
      <c r="E21" s="1" t="s">
        <v>25</v>
      </c>
      <c r="F21" s="1" t="s">
        <v>13</v>
      </c>
      <c r="G21" s="1" t="s">
        <v>59</v>
      </c>
      <c r="H21" s="2">
        <v>1</v>
      </c>
      <c r="I21" s="2">
        <v>150</v>
      </c>
      <c r="J21" s="6">
        <v>150</v>
      </c>
      <c r="L21">
        <f t="shared" si="0"/>
        <v>300</v>
      </c>
    </row>
    <row r="22" spans="1:15" ht="15" thickBot="1" x14ac:dyDescent="0.35">
      <c r="A22" s="5">
        <v>45678</v>
      </c>
      <c r="B22" s="1" t="s">
        <v>60</v>
      </c>
      <c r="C22" s="2">
        <v>30</v>
      </c>
      <c r="D22" s="1" t="s">
        <v>11</v>
      </c>
      <c r="E22" s="1" t="s">
        <v>12</v>
      </c>
      <c r="F22" s="1" t="s">
        <v>28</v>
      </c>
      <c r="G22" s="1" t="s">
        <v>61</v>
      </c>
      <c r="H22" s="2">
        <v>1</v>
      </c>
      <c r="I22" s="2">
        <v>45</v>
      </c>
      <c r="J22" s="6">
        <v>45</v>
      </c>
      <c r="L22">
        <f t="shared" si="0"/>
        <v>90</v>
      </c>
    </row>
    <row r="23" spans="1:15" ht="15" hidden="1" thickBot="1" x14ac:dyDescent="0.35">
      <c r="A23" s="5">
        <v>45679</v>
      </c>
      <c r="B23" s="1" t="s">
        <v>62</v>
      </c>
      <c r="C23" s="2">
        <v>29</v>
      </c>
      <c r="D23" s="1" t="s">
        <v>16</v>
      </c>
      <c r="E23" s="1" t="s">
        <v>17</v>
      </c>
      <c r="F23" s="1" t="s">
        <v>18</v>
      </c>
      <c r="G23" s="1" t="s">
        <v>63</v>
      </c>
      <c r="H23" s="2">
        <v>2</v>
      </c>
      <c r="I23" s="2">
        <v>60</v>
      </c>
      <c r="J23" s="6">
        <v>120</v>
      </c>
      <c r="L23">
        <f t="shared" si="0"/>
        <v>180</v>
      </c>
    </row>
    <row r="24" spans="1:15" ht="15" thickBot="1" x14ac:dyDescent="0.35">
      <c r="A24" s="5">
        <v>45680</v>
      </c>
      <c r="B24" s="1" t="s">
        <v>64</v>
      </c>
      <c r="C24" s="2">
        <v>27</v>
      </c>
      <c r="D24" s="1" t="s">
        <v>11</v>
      </c>
      <c r="E24" s="1" t="s">
        <v>21</v>
      </c>
      <c r="F24" s="1" t="s">
        <v>13</v>
      </c>
      <c r="G24" s="1" t="s">
        <v>65</v>
      </c>
      <c r="H24" s="2">
        <v>1</v>
      </c>
      <c r="I24" s="2">
        <v>30</v>
      </c>
      <c r="J24" s="6">
        <v>30</v>
      </c>
      <c r="L24">
        <f t="shared" si="0"/>
        <v>60</v>
      </c>
    </row>
    <row r="25" spans="1:15" ht="15" hidden="1" thickBot="1" x14ac:dyDescent="0.35">
      <c r="A25" s="5">
        <v>45681</v>
      </c>
      <c r="B25" s="1" t="s">
        <v>66</v>
      </c>
      <c r="C25" s="2">
        <v>32</v>
      </c>
      <c r="D25" s="1" t="s">
        <v>16</v>
      </c>
      <c r="E25" s="1" t="s">
        <v>25</v>
      </c>
      <c r="F25" s="1" t="s">
        <v>22</v>
      </c>
      <c r="G25" s="1" t="s">
        <v>67</v>
      </c>
      <c r="H25" s="2">
        <v>1</v>
      </c>
      <c r="I25" s="2">
        <v>200</v>
      </c>
      <c r="J25" s="6">
        <v>200</v>
      </c>
      <c r="L25">
        <f t="shared" si="0"/>
        <v>400</v>
      </c>
    </row>
    <row r="26" spans="1:15" ht="27.6" thickBot="1" x14ac:dyDescent="0.35">
      <c r="A26" s="5">
        <v>45682</v>
      </c>
      <c r="B26" s="1" t="s">
        <v>68</v>
      </c>
      <c r="C26" s="2">
        <v>33</v>
      </c>
      <c r="D26" s="1" t="s">
        <v>11</v>
      </c>
      <c r="E26" s="1" t="s">
        <v>12</v>
      </c>
      <c r="F26" s="1" t="s">
        <v>13</v>
      </c>
      <c r="G26" s="1" t="s">
        <v>69</v>
      </c>
      <c r="H26" s="2">
        <v>1</v>
      </c>
      <c r="I26" s="2">
        <v>100</v>
      </c>
      <c r="J26" s="6">
        <v>100</v>
      </c>
      <c r="L26">
        <f t="shared" si="0"/>
        <v>200</v>
      </c>
    </row>
    <row r="27" spans="1:15" ht="15" hidden="1" thickBot="1" x14ac:dyDescent="0.35">
      <c r="A27" s="5">
        <v>45683</v>
      </c>
      <c r="B27" s="1" t="s">
        <v>70</v>
      </c>
      <c r="C27" s="2">
        <v>28</v>
      </c>
      <c r="D27" s="1" t="s">
        <v>16</v>
      </c>
      <c r="E27" s="1" t="s">
        <v>17</v>
      </c>
      <c r="F27" s="1" t="s">
        <v>28</v>
      </c>
      <c r="G27" s="1" t="s">
        <v>71</v>
      </c>
      <c r="H27" s="2">
        <v>1</v>
      </c>
      <c r="I27" s="2">
        <v>40</v>
      </c>
      <c r="J27" s="6">
        <v>40</v>
      </c>
      <c r="L27">
        <f t="shared" si="0"/>
        <v>80</v>
      </c>
    </row>
    <row r="28" spans="1:15" ht="15" thickBot="1" x14ac:dyDescent="0.35">
      <c r="A28" s="5">
        <v>45684</v>
      </c>
      <c r="B28" s="1" t="s">
        <v>72</v>
      </c>
      <c r="C28" s="2">
        <v>31</v>
      </c>
      <c r="D28" s="1" t="s">
        <v>11</v>
      </c>
      <c r="E28" s="1" t="s">
        <v>21</v>
      </c>
      <c r="F28" s="1" t="s">
        <v>18</v>
      </c>
      <c r="G28" s="1" t="s">
        <v>73</v>
      </c>
      <c r="H28" s="2">
        <v>1</v>
      </c>
      <c r="I28" s="2">
        <v>180</v>
      </c>
      <c r="J28" s="6">
        <v>180</v>
      </c>
      <c r="L28">
        <f t="shared" si="0"/>
        <v>360</v>
      </c>
    </row>
    <row r="29" spans="1:15" ht="15" hidden="1" thickBot="1" x14ac:dyDescent="0.35">
      <c r="A29" s="5">
        <v>45685</v>
      </c>
      <c r="B29" s="1" t="s">
        <v>74</v>
      </c>
      <c r="C29" s="2">
        <v>39</v>
      </c>
      <c r="D29" s="1" t="s">
        <v>16</v>
      </c>
      <c r="E29" s="1" t="s">
        <v>25</v>
      </c>
      <c r="F29" s="1" t="s">
        <v>13</v>
      </c>
      <c r="G29" s="1" t="s">
        <v>75</v>
      </c>
      <c r="H29" s="2">
        <v>1</v>
      </c>
      <c r="I29" s="2">
        <v>900</v>
      </c>
      <c r="J29" s="6">
        <v>900</v>
      </c>
      <c r="L29">
        <f t="shared" si="0"/>
        <v>1800</v>
      </c>
    </row>
    <row r="30" spans="1:15" ht="15" thickBot="1" x14ac:dyDescent="0.35">
      <c r="A30" s="5">
        <v>45686</v>
      </c>
      <c r="B30" s="1" t="s">
        <v>76</v>
      </c>
      <c r="C30" s="2">
        <v>25</v>
      </c>
      <c r="D30" s="1" t="s">
        <v>11</v>
      </c>
      <c r="E30" s="1" t="s">
        <v>12</v>
      </c>
      <c r="F30" s="1" t="s">
        <v>22</v>
      </c>
      <c r="G30" s="1" t="s">
        <v>77</v>
      </c>
      <c r="H30" s="2">
        <v>1</v>
      </c>
      <c r="I30" s="2">
        <v>110</v>
      </c>
      <c r="J30" s="6">
        <v>110</v>
      </c>
      <c r="L30">
        <f t="shared" si="0"/>
        <v>220</v>
      </c>
    </row>
    <row r="31" spans="1:15" ht="27.6" hidden="1" thickBot="1" x14ac:dyDescent="0.35">
      <c r="A31" s="5">
        <v>45687</v>
      </c>
      <c r="B31" s="1" t="s">
        <v>78</v>
      </c>
      <c r="C31" s="2">
        <v>36</v>
      </c>
      <c r="D31" s="1" t="s">
        <v>16</v>
      </c>
      <c r="E31" s="1" t="s">
        <v>17</v>
      </c>
      <c r="F31" s="1" t="s">
        <v>13</v>
      </c>
      <c r="G31" s="1" t="s">
        <v>79</v>
      </c>
      <c r="H31" s="2">
        <v>1</v>
      </c>
      <c r="I31" s="2">
        <v>80</v>
      </c>
      <c r="J31" s="6">
        <v>80</v>
      </c>
      <c r="L31">
        <f t="shared" si="0"/>
        <v>160</v>
      </c>
    </row>
    <row r="32" spans="1:15" ht="15" thickBot="1" x14ac:dyDescent="0.35">
      <c r="A32" s="5">
        <v>45688</v>
      </c>
      <c r="B32" s="1" t="s">
        <v>80</v>
      </c>
      <c r="C32" s="2">
        <v>29</v>
      </c>
      <c r="D32" s="1" t="s">
        <v>11</v>
      </c>
      <c r="E32" s="1" t="s">
        <v>21</v>
      </c>
      <c r="F32" s="1" t="s">
        <v>28</v>
      </c>
      <c r="G32" s="1" t="s">
        <v>81</v>
      </c>
      <c r="H32" s="2">
        <v>2</v>
      </c>
      <c r="I32" s="2">
        <v>20</v>
      </c>
      <c r="J32" s="6">
        <v>40</v>
      </c>
      <c r="L32">
        <f t="shared" si="0"/>
        <v>60</v>
      </c>
    </row>
    <row r="33" spans="1:12" ht="15" hidden="1" thickBot="1" x14ac:dyDescent="0.35">
      <c r="A33" s="5">
        <v>45689</v>
      </c>
      <c r="B33" s="1" t="s">
        <v>82</v>
      </c>
      <c r="C33" s="2">
        <v>34</v>
      </c>
      <c r="D33" s="1" t="s">
        <v>16</v>
      </c>
      <c r="E33" s="1" t="s">
        <v>25</v>
      </c>
      <c r="F33" s="1" t="s">
        <v>18</v>
      </c>
      <c r="G33" s="1" t="s">
        <v>83</v>
      </c>
      <c r="H33" s="2">
        <v>1</v>
      </c>
      <c r="I33" s="2">
        <v>70</v>
      </c>
      <c r="J33" s="6">
        <v>70</v>
      </c>
      <c r="L33">
        <f t="shared" si="0"/>
        <v>140</v>
      </c>
    </row>
    <row r="34" spans="1:12" ht="15" thickBot="1" x14ac:dyDescent="0.35">
      <c r="A34" s="5">
        <v>45690</v>
      </c>
      <c r="B34" s="1" t="s">
        <v>84</v>
      </c>
      <c r="C34" s="2">
        <v>27</v>
      </c>
      <c r="D34" s="1" t="s">
        <v>11</v>
      </c>
      <c r="E34" s="1" t="s">
        <v>12</v>
      </c>
      <c r="F34" s="1" t="s">
        <v>13</v>
      </c>
      <c r="G34" s="1" t="s">
        <v>85</v>
      </c>
      <c r="H34" s="2">
        <v>1</v>
      </c>
      <c r="I34" s="2">
        <v>300</v>
      </c>
      <c r="J34" s="6">
        <v>300</v>
      </c>
      <c r="L34">
        <f t="shared" si="0"/>
        <v>600</v>
      </c>
    </row>
    <row r="35" spans="1:12" ht="15" hidden="1" thickBot="1" x14ac:dyDescent="0.35">
      <c r="A35" s="5">
        <v>45691</v>
      </c>
      <c r="B35" s="1" t="s">
        <v>86</v>
      </c>
      <c r="C35" s="2">
        <v>35</v>
      </c>
      <c r="D35" s="1" t="s">
        <v>16</v>
      </c>
      <c r="E35" s="1" t="s">
        <v>17</v>
      </c>
      <c r="F35" s="1" t="s">
        <v>28</v>
      </c>
      <c r="G35" s="1" t="s">
        <v>87</v>
      </c>
      <c r="H35" s="2">
        <v>1</v>
      </c>
      <c r="I35" s="2">
        <v>60</v>
      </c>
      <c r="J35" s="6">
        <v>60</v>
      </c>
      <c r="L35">
        <f t="shared" si="0"/>
        <v>120</v>
      </c>
    </row>
    <row r="36" spans="1:12" ht="15" thickBot="1" x14ac:dyDescent="0.35">
      <c r="A36" s="5">
        <v>45692</v>
      </c>
      <c r="B36" s="1" t="s">
        <v>88</v>
      </c>
      <c r="C36" s="2">
        <v>30</v>
      </c>
      <c r="D36" s="1" t="s">
        <v>11</v>
      </c>
      <c r="E36" s="1" t="s">
        <v>21</v>
      </c>
      <c r="F36" s="1" t="s">
        <v>22</v>
      </c>
      <c r="G36" s="1" t="s">
        <v>89</v>
      </c>
      <c r="H36" s="2">
        <v>1</v>
      </c>
      <c r="I36" s="2">
        <v>90</v>
      </c>
      <c r="J36" s="6">
        <v>90</v>
      </c>
      <c r="L36">
        <f t="shared" si="0"/>
        <v>180</v>
      </c>
    </row>
    <row r="37" spans="1:12" ht="15" hidden="1" thickBot="1" x14ac:dyDescent="0.35">
      <c r="A37" s="5">
        <v>45693</v>
      </c>
      <c r="B37" s="1" t="s">
        <v>90</v>
      </c>
      <c r="C37" s="2">
        <v>32</v>
      </c>
      <c r="D37" s="1" t="s">
        <v>16</v>
      </c>
      <c r="E37" s="1" t="s">
        <v>25</v>
      </c>
      <c r="F37" s="1" t="s">
        <v>13</v>
      </c>
      <c r="G37" s="1" t="s">
        <v>91</v>
      </c>
      <c r="H37" s="2">
        <v>2</v>
      </c>
      <c r="I37" s="2">
        <v>40</v>
      </c>
      <c r="J37" s="6">
        <v>80</v>
      </c>
      <c r="L37">
        <f t="shared" si="0"/>
        <v>120</v>
      </c>
    </row>
    <row r="38" spans="1:12" ht="15" thickBot="1" x14ac:dyDescent="0.35">
      <c r="A38" s="5">
        <v>45694</v>
      </c>
      <c r="B38" s="1" t="s">
        <v>92</v>
      </c>
      <c r="C38" s="2">
        <v>41</v>
      </c>
      <c r="D38" s="1" t="s">
        <v>11</v>
      </c>
      <c r="E38" s="1" t="s">
        <v>12</v>
      </c>
      <c r="F38" s="1" t="s">
        <v>18</v>
      </c>
      <c r="G38" s="1" t="s">
        <v>93</v>
      </c>
      <c r="H38" s="2">
        <v>1</v>
      </c>
      <c r="I38" s="2">
        <v>25</v>
      </c>
      <c r="J38" s="6">
        <v>25</v>
      </c>
      <c r="L38">
        <f t="shared" si="0"/>
        <v>50</v>
      </c>
    </row>
    <row r="39" spans="1:12" ht="15" hidden="1" thickBot="1" x14ac:dyDescent="0.35">
      <c r="A39" s="5">
        <v>45695</v>
      </c>
      <c r="B39" s="1" t="s">
        <v>94</v>
      </c>
      <c r="C39" s="2">
        <v>26</v>
      </c>
      <c r="D39" s="1" t="s">
        <v>16</v>
      </c>
      <c r="E39" s="1" t="s">
        <v>17</v>
      </c>
      <c r="F39" s="1" t="s">
        <v>13</v>
      </c>
      <c r="G39" s="1" t="s">
        <v>95</v>
      </c>
      <c r="H39" s="2">
        <v>1</v>
      </c>
      <c r="I39" s="2">
        <v>150</v>
      </c>
      <c r="J39" s="6">
        <v>150</v>
      </c>
      <c r="L39">
        <f t="shared" si="0"/>
        <v>300</v>
      </c>
    </row>
    <row r="40" spans="1:12" ht="15" thickBot="1" x14ac:dyDescent="0.35">
      <c r="A40" s="5">
        <v>45696</v>
      </c>
      <c r="B40" s="1" t="s">
        <v>96</v>
      </c>
      <c r="C40" s="2">
        <v>28</v>
      </c>
      <c r="D40" s="1" t="s">
        <v>11</v>
      </c>
      <c r="E40" s="1" t="s">
        <v>21</v>
      </c>
      <c r="F40" s="1" t="s">
        <v>28</v>
      </c>
      <c r="G40" s="1" t="s">
        <v>97</v>
      </c>
      <c r="H40" s="2">
        <v>2</v>
      </c>
      <c r="I40" s="2">
        <v>15</v>
      </c>
      <c r="J40" s="6">
        <v>30</v>
      </c>
      <c r="L40">
        <f t="shared" si="0"/>
        <v>45</v>
      </c>
    </row>
    <row r="41" spans="1:12" ht="15" hidden="1" thickBot="1" x14ac:dyDescent="0.35">
      <c r="A41" s="5">
        <v>45697</v>
      </c>
      <c r="B41" s="1" t="s">
        <v>98</v>
      </c>
      <c r="C41" s="2">
        <v>40</v>
      </c>
      <c r="D41" s="1" t="s">
        <v>16</v>
      </c>
      <c r="E41" s="1" t="s">
        <v>25</v>
      </c>
      <c r="F41" s="1" t="s">
        <v>22</v>
      </c>
      <c r="G41" s="1" t="s">
        <v>99</v>
      </c>
      <c r="H41" s="2">
        <v>1</v>
      </c>
      <c r="I41" s="2">
        <v>50</v>
      </c>
      <c r="J41" s="6">
        <v>50</v>
      </c>
      <c r="L41">
        <f t="shared" si="0"/>
        <v>100</v>
      </c>
    </row>
    <row r="42" spans="1:12" ht="15" thickBot="1" x14ac:dyDescent="0.35">
      <c r="A42" s="5">
        <v>45698</v>
      </c>
      <c r="B42" s="1" t="s">
        <v>100</v>
      </c>
      <c r="C42" s="2">
        <v>29</v>
      </c>
      <c r="D42" s="1" t="s">
        <v>11</v>
      </c>
      <c r="E42" s="1" t="s">
        <v>12</v>
      </c>
      <c r="F42" s="1" t="s">
        <v>13</v>
      </c>
      <c r="G42" s="1" t="s">
        <v>101</v>
      </c>
      <c r="H42" s="2">
        <v>3</v>
      </c>
      <c r="I42" s="2">
        <v>10</v>
      </c>
      <c r="J42" s="6">
        <v>30</v>
      </c>
      <c r="L42">
        <f t="shared" si="0"/>
        <v>40</v>
      </c>
    </row>
    <row r="43" spans="1:12" ht="15" hidden="1" thickBot="1" x14ac:dyDescent="0.35">
      <c r="A43" s="5">
        <v>45699</v>
      </c>
      <c r="B43" s="1" t="s">
        <v>102</v>
      </c>
      <c r="C43" s="2">
        <v>33</v>
      </c>
      <c r="D43" s="1" t="s">
        <v>16</v>
      </c>
      <c r="E43" s="1" t="s">
        <v>17</v>
      </c>
      <c r="F43" s="1" t="s">
        <v>18</v>
      </c>
      <c r="G43" s="1" t="s">
        <v>103</v>
      </c>
      <c r="H43" s="2">
        <v>2</v>
      </c>
      <c r="I43" s="2">
        <v>30</v>
      </c>
      <c r="J43" s="6">
        <v>60</v>
      </c>
      <c r="L43">
        <f t="shared" si="0"/>
        <v>90</v>
      </c>
    </row>
    <row r="44" spans="1:12" x14ac:dyDescent="0.3">
      <c r="A44" s="10">
        <v>45700</v>
      </c>
      <c r="B44" s="11" t="s">
        <v>104</v>
      </c>
      <c r="C44" s="12">
        <v>24</v>
      </c>
      <c r="D44" s="11" t="s">
        <v>11</v>
      </c>
      <c r="E44" s="11" t="s">
        <v>21</v>
      </c>
      <c r="F44" s="11" t="s">
        <v>28</v>
      </c>
      <c r="G44" s="11" t="s">
        <v>105</v>
      </c>
      <c r="H44" s="12">
        <v>1</v>
      </c>
      <c r="I44" s="12">
        <v>25</v>
      </c>
      <c r="J44" s="13">
        <v>25</v>
      </c>
      <c r="L44">
        <f t="shared" si="0"/>
        <v>50</v>
      </c>
    </row>
  </sheetData>
  <sortState xmlns:xlrd2="http://schemas.microsoft.com/office/spreadsheetml/2017/richdata2" ref="A2:J44">
    <sortCondition ref="D2:D44"/>
  </sortState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tamil selvan</cp:lastModifiedBy>
  <dcterms:created xsi:type="dcterms:W3CDTF">2025-05-12T12:20:33Z</dcterms:created>
  <dcterms:modified xsi:type="dcterms:W3CDTF">2025-05-12T13:23:26Z</dcterms:modified>
</cp:coreProperties>
</file>